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 yWindow="-20" windowWidth="18990" windowHeight="11020"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<sst xmlns="http://schemas.openxmlformats.org/spreadsheetml/2006/main" count="1079" uniqueCount="584">
  <si>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</si>
  <si>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</si>
  <si>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</si>
  <si>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</si>
  <si>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</si>
  <si>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</si>
  <si>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</si>
  <si>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</si>
  <si>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</si>
  <si>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</si>
  <si>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</si>
  <si>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</si>
  <si>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</si>
  <si>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</si>
  <si>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</si>
  <si>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</si>
  <si>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</si>
  <si>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</si>
  <si>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</si>
  <si>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</si>
  <si>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</si>
  <si>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</si>
  <si>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</si>
  <si>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</si>
  <si>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</si>
  <si>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</si>
  <si>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</si>
  <si>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</si>
  <si>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</si>
  <si>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</si>
  <si>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</si>
  <si>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</si>
  <si>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</si>
  <si>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</si>
  <si>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</si>
  <si>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</si>
  <si>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</si>
  <si>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</si>
  <si>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</si>
  <si>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</si>
  <si>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</si>
  <si>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</si>
  <si>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</si>
  <si>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</si>
  <si>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</si>
  <si>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</si>
  <si>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</si>
  <si>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</si>
  <si>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</si>
  <si>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</si>
  <si>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</si>
  <si>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</si>
  <si>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</si>
  <si>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</si>
  <si>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</si>
  <si>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</si>
  <si>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</si>
  <si>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</si>
  <si>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</si>
  <si>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</si>
  <si>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</si>
  <si>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</si>
  <si>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</si>
  <si>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</si>
  <si>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</si>
  <si>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</si>
  <si>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</si>
  <si>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</si>
  <si>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</si>
  <si>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</si>
  <si>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</si>
  <si>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</si>
  <si>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</si>
  <si>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</si>
  <si>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</si>
  <si>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</si>
  <si>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</si>
  <si>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</si>
  <si>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</si>
  <si>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</si>
  <si>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</si>
  <si>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</si>
  <si>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</si>
  <si>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</si>
  <si>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</si>
  <si>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</si>
  <si>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</si>
  <si>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</si>
  <si>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</si>
  <si>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</si>
  <si>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</si>
  <si>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</si>
  <si>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</si>
  <si>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</si>
  <si>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</si>
  <si>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</si>
  <si>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</si>
  <si>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</si>
  <si>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</si>
  <si>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</si>
  <si>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</si>
  <si>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</si>
  <si>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</si>
  <si>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</si>
  <si>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</si>
  <si>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</si>
  <si>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</si>
  <si>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</si>
  <si>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</si>
  <si>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</si>
  <si>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</si>
  <si>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</si>
  <si>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</si>
  <si>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</si>
  <si>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</si>
  <si>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</si>
  <si>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</si>
  <si>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</si>
  <si>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</si>
  <si>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</si>
  <si>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</si>
  <si>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</si>
  <si>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</si>
  <si>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</si>
  <si>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</si>
  <si>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</si>
  <si>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</si>
  <si>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</si>
  <si>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</si>
  <si>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</si>
  <si>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</si>
  <si>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</si>
  <si>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</si>
  <si>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</si>
  <si>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</si>
  <si>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</si>
  <si>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</si>
  <si>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</si>
  <si>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</si>
  <si>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</si>
  <si>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</si>
  <si>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</si>
  <si>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</si>
  <si>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</si>
  <si>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</si>
  <si>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</si>
  <si>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</si>
  <si>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</si>
  <si>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</si>
  <si>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</si>
  <si>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</si>
  <si>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</si>
  <si>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</si>
  <si>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</si>
  <si>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</si>
  <si>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</si>
  <si>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</si>
  <si>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</si>
  <si>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</si>
  <si>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</si>
  <si>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</si>
  <si>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</si>
  <si>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</si>
  <si>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</si>
  <si>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</si>
  <si>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</si>
  <si>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</si>
  <si>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</si>
  <si>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</si>
  <si>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</si>
  <si>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</si>
  <si>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</si>
  <si>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</si>
  <si>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</si>
  <si>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</si>
  <si>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</si>
  <si>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</si>
  <si>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</si>
  <si>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</si>
  <si>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</si>
  <si>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</si>
  <si>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</si>
  <si>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</si>
  <si>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</si>
  <si>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</si>
  <si>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</si>
  <si>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</si>
  <si>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</si>
  <si>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</si>
  <si>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</si>
  <si>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</si>
  <si>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</si>
  <si>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</si>
  <si>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</si>
  <si>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</si>
  <si>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</si>
  <si>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</si>
  <si>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</si>
  <si>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</si>
  <si>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</si>
  <si>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</si>
  <si>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</si>
  <si>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</si>
  <si>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</si>
  <si>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</si>
  <si>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</si>
  <si>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</si>
  <si>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</si>
  <si>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</si>
  <si>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広島県安芸高田市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</si>
  <si>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</si>
  <si>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</si>
  <si>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</si>
  <si>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</si>
  <si>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</si>
  <si>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</si>
  <si>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</si>
  <si>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</si>
  <si>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</si>
  <si>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</si>
  <si>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</si>
  <si>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</si>
  <si>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</si>
  <si>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</si>
  <si>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</si>
  <si>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</si>
  <si>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</si>
  <si>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</si>
  <si>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</si>
  <si>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</si>
  <si>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</si>
  <si>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</si>
  <si>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</si>
  <si>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</si>
  <si>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</si>
  <si>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</si>
  <si>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</si>
  <si>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</si>
  <si>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</si>
  <si>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</si>
  <si>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</si>
  <si>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</si>
  <si>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</si>
  <si>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</si>
  <si>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</si>
  <si>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</si>
  <si>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</si>
  <si>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</si>
  <si>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</si>
  <si>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</si>
  <si>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</si>
  <si>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</si>
  <si>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</si>
  <si>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</si>
  <si>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</si>
  <si>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</si>
  <si>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</si>
  <si>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</si>
  <si>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</si>
  <si>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</si>
  <si>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</si>
  <si>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</si>
  <si>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</si>
  <si>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</si>
  <si>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</si>
  <si>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</si>
  <si>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</si>
  <si>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</si>
  <si>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</si>
  <si>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</si>
  <si>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</si>
  <si>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</si>
  <si>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</si>
  <si>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</si>
  <si>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</si>
  <si>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</si>
  <si>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</si>
  <si>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</si>
  <si>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</si>
  <si>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</si>
  <si>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</si>
  <si>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</si>
  <si>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</si>
  <si>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</si>
  <si>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</si>
  <si>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</si>
  <si>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</si>
  <si>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</si>
  <si>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</si>
  <si>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</si>
  <si>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</si>
  <si>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</si>
  <si>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</si>
  <si>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</si>
  <si>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</si>
  <si>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</si>
  <si>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</si>
  <si>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</si>
  <si>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</si>
  <si>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</si>
  <si>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</si>
  <si>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</si>
  <si>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</si>
  <si>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</si>
  <si>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</si>
  <si>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</si>
  <si>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</si>
  <si>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</si>
  <si>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</si>
  <si>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</si>
  <si>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</si>
  <si>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</si>
  <si>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</si>
  <si>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</si>
  <si>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</si>
  <si>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</si>
  <si>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</si>
  <si>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</si>
  <si>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</si>
  <si>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</si>
  <si>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</si>
  <si>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</si>
  <si>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</si>
  <si>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</si>
  <si>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</si>
  <si>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</si>
  <si>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</si>
  <si>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</si>
  <si>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</si>
  <si>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</si>
  <si>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</si>
  <si>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</si>
  <si>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</si>
  <si>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</si>
  <si>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</si>
  <si>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</si>
  <si>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</si>
  <si>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</si>
  <si>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</si>
  <si>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</si>
  <si>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</si>
  <si>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</si>
  <si>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</si>
  <si>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</si>
  <si>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</si>
  <si>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</si>
  <si>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</si>
  <si>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</si>
  <si>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</si>
  <si>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</si>
  <si>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</si>
  <si>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</si>
  <si>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</si>
  <si>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</si>
  <si>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</si>
  <si>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</si>
  <si>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</si>
  <si>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</si>
  <si>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</si>
  <si>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</si>
  <si>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広島県安芸高田市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</si>
  <si>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</si>
  <si>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</si>
  <si>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</si>
  <si>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</si>
  <si>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</si>
  <si>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</si>
  <si>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</si>
  <si>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</si>
  <si>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</si>
  <si>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</si>
  <si>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</si>
  <si>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</si>
  <si>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</si>
  <si>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</si>
  <si>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</si>
  <si>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</si>
  <si>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</si>
  <si>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</si>
  <si>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</si>
  <si>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</si>
  <si>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</si>
  <si>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</si>
  <si>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</si>
  <si>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</si>
  <si>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</si>
  <si>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</si>
  <si>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</si>
  <si>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</si>
  <si>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</si>
  <si>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</si>
  <si>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</si>
  <si>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</si>
  <si>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</si>
  <si>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</si>
  <si>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</si>
  <si>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</si>
  <si>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</si>
  <si>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</si>
  <si>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</si>
  <si>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</si>
  <si>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</si>
  <si>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</si>
  <si>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</si>
  <si>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</si>
  <si>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</si>
  <si>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</si>
  <si>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</si>
  <si>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</si>
  <si>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</si>
  <si>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</si>
  <si>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</si>
  <si>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</si>
  <si>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</si>
  <si>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</si>
  <si>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</si>
  <si>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</si>
  <si>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</si>
  <si>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</si>
  <si>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</si>
  <si>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</si>
  <si>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</si>
  <si>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</si>
  <si>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</si>
  <si>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</si>
  <si>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</si>
  <si>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</si>
  <si>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</si>
  <si>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</si>
  <si>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</si>
  <si>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</si>
  <si>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</si>
  <si>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</si>
  <si>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</si>
  <si>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</si>
  <si>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</si>
  <si>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</si>
  <si>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</si>
  <si>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</si>
  <si>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</si>
  <si>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</si>
  <si>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</si>
  <si>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</si>
  <si>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</si>
  <si>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</si>
  <si>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</si>
  <si>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</si>
  <si>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</si>
  <si>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</si>
  <si>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</si>
  <si>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</si>
  <si>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</si>
  <si>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</si>
  <si>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</si>
  <si>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</si>
  <si>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</si>
  <si>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</si>
  <si>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</si>
  <si>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</si>
  <si>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</si>
  <si>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</si>
  <si>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</si>
  <si>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</si>
  <si>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</si>
  <si>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</si>
  <si>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</si>
  <si>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</si>
  <si>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</si>
  <si>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</si>
  <si>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</si>
  <si>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</si>
  <si>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</si>
  <si>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</si>
  <si>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</si>
  <si>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</si>
  <si>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</si>
  <si>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</si>
  <si>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</si>
  <si>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</si>
  <si>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</si>
  <si>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</si>
  <si>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</si>
  <si>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</si>
  <si>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</si>
  <si>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</si>
  <si>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</si>
  <si>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</si>
  <si>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</si>
  <si>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</si>
  <si>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</si>
  <si>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</si>
  <si>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</si>
  <si>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</si>
  <si>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</si>
  <si>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</si>
  <si>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</si>
  <si>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</si>
  <si>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</si>
  <si>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</si>
  <si>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</si>
  <si>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</si>
  <si>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</si>
  <si>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</si>
  <si>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</si>
  <si>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</si>
  <si>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</si>
  <si>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</si>
  <si>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</si>
  <si>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</si>
  <si>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</si>
  <si>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</si>
  <si>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</si>
  <si>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</si>
  <si>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</si>
  <si>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</si>
  <si>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</si>
  <si>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</si>
  <si>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</si>
  <si>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</si>
  <si>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</si>
  <si>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</si>
  <si>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</si>
  <si>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</si>
  <si>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</si>
  <si>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</si>
  <si>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</si>
  <si>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</si>
  <si>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</si>
  <si>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</si>
  <si>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</si>
  <si>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</si>
  <si>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</si>
  <si>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</si>
  <si>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</si>
  <si>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</si>
  <si>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</si>
  <si>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</si>
  <si>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</si>
  <si>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</si>
  <si>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</si>
  <si>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</si>
  <si>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</si>
  <si>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</si>
  <si>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</si>
  <si>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</si>
  <si>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</si>
  <si>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2.19</t>
  </si>
  <si>
    <t>▲ 1.40</t>
  </si>
  <si>
    <t>一般会計</t>
  </si>
  <si>
    <t>国民健康保険特別会計</t>
  </si>
  <si>
    <t>水道事業会計</t>
  </si>
  <si>
    <t>介護保険特別会計</t>
  </si>
  <si>
    <t>後期高齢者医療特別会計</t>
  </si>
  <si>
    <t>特定環境保全公共下水道事業特別会計</t>
  </si>
  <si>
    <t>公共下水道事業特別会計</t>
  </si>
  <si>
    <t>浄化槽整備事業特別会計</t>
  </si>
  <si>
    <t>その他会計（赤字）</t>
  </si>
  <si>
    <t>その他会計（黒字）</t>
  </si>
  <si>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</si>
  <si>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</si>
  <si>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</si>
  <si>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</si>
  <si>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</si>
  <si>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</si>
  <si>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</si>
  <si>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</si>
  <si>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</si>
  <si>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</si>
  <si>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</si>
  <si>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</si>
  <si>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</si>
  <si>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</si>
  <si>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</si>
  <si>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</si>
  <si>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</si>
  <si>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</si>
  <si>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</si>
  <si>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</si>
  <si>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</si>
  <si>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</si>
  <si>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</si>
  <si>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</si>
  <si>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は、前年度から0.8ポイント上昇し、88.1％となった。臨時財政対策債の繰上償還等により地方債現在高は減少したが、充当可能基金も減少したことが要因である。一方で、平成27年度における有形固定資産減価償却率（以下「減価償却率」という。）は類似団体よりも高い値であった。平成28年度、平成29年度の類似団体における減価償却率の上昇幅と比較すると、緩やかではあるが上昇している。このことから、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さらに、第3次行政改革推進実施計画等を着実に実施し、繰上償還を計画的に行うことで財政健全化に努める。
</t>
    <phoneticPr fontId="5"/>
  </si>
  <si>
    <t xml:space="preserve">　将来負担比率は、臨時財政対策債の繰上償還等により地方債現在高は減少したが、充当可能基金も減少したため、前年度から0.8ポイン上昇し、88.1％となった。実質公債費比率は、過去に実施した大型建設事業に係る地方債の元金償還開始に伴う増加により、前年度より0.5ポイント上昇し13.7％となった。類似団体と比較すると、ともに高い値ではあるものの、将来負担比率は平成28年度まで、実質公債費比率は平成27年度まで同様の下降傾向にあった。しかし、平成29年度は前述の経緯から両率ともに数値が上昇しており、地方債の計画的な管理が課題となっている。公債費は平成31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
</t>
    <rPh sb="1" eb="3">
      <t>ショウライ</t>
    </rPh>
    <rPh sb="3" eb="5">
      <t>フタン</t>
    </rPh>
    <rPh sb="5" eb="7">
      <t>ヒリツ</t>
    </rPh>
    <rPh sb="77" eb="79">
      <t>ジッシツ</t>
    </rPh>
    <rPh sb="79" eb="82">
      <t>コウサイヒ</t>
    </rPh>
    <rPh sb="82" eb="84">
      <t>ヒリツ</t>
    </rPh>
    <rPh sb="146" eb="148">
      <t>ルイジ</t>
    </rPh>
    <rPh sb="148" eb="150">
      <t>ダンタイ</t>
    </rPh>
    <rPh sb="151" eb="153">
      <t>ヒカク</t>
    </rPh>
    <rPh sb="160" eb="161">
      <t>タカ</t>
    </rPh>
    <rPh sb="162" eb="163">
      <t>アタイ</t>
    </rPh>
    <rPh sb="171" eb="173">
      <t>ショウライ</t>
    </rPh>
    <rPh sb="173" eb="175">
      <t>フタン</t>
    </rPh>
    <rPh sb="175" eb="177">
      <t>ヒリツ</t>
    </rPh>
    <rPh sb="178" eb="180">
      <t>ヘイセイ</t>
    </rPh>
    <rPh sb="182" eb="184">
      <t>ネンド</t>
    </rPh>
    <rPh sb="187" eb="189">
      <t>ジッシツ</t>
    </rPh>
    <rPh sb="189" eb="191">
      <t>コウサイ</t>
    </rPh>
    <rPh sb="191" eb="192">
      <t>ヒ</t>
    </rPh>
    <rPh sb="192" eb="194">
      <t>ヒリツ</t>
    </rPh>
    <rPh sb="195" eb="197">
      <t>ヘイセイ</t>
    </rPh>
    <rPh sb="199" eb="201">
      <t>ネンド</t>
    </rPh>
    <rPh sb="203" eb="205">
      <t>ドウヨウ</t>
    </rPh>
    <rPh sb="206" eb="208">
      <t>カコウ</t>
    </rPh>
    <rPh sb="208" eb="210">
      <t>ケイコウ</t>
    </rPh>
    <rPh sb="219" eb="221">
      <t>ヘイセイ</t>
    </rPh>
    <rPh sb="223" eb="225">
      <t>ネンド</t>
    </rPh>
    <rPh sb="226" eb="228">
      <t>ゼンジュツ</t>
    </rPh>
    <rPh sb="229" eb="231">
      <t>ケイイ</t>
    </rPh>
    <rPh sb="238" eb="240">
      <t>スウチ</t>
    </rPh>
    <rPh sb="241" eb="243">
      <t>ジョウショウ</t>
    </rPh>
    <rPh sb="248" eb="251">
      <t>チホウサイ</t>
    </rPh>
    <rPh sb="252" eb="254">
      <t>ケイカク</t>
    </rPh>
    <rPh sb="254" eb="255">
      <t>テキ</t>
    </rPh>
    <rPh sb="256" eb="258">
      <t>カンリ</t>
    </rPh>
    <rPh sb="259" eb="261">
      <t>カダイ</t>
    </rPh>
    <rPh sb="279" eb="280">
      <t>タカ</t>
    </rPh>
    <rPh sb="352" eb="35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</si>
</sst>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A1A5-4991-BD9C-1DF907E2A1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117090</c:v>
                </c:pt>
                <c:pt idx="1">
                  <c:v>52859</c:v>
                </c:pt>
                <c:pt idx="2">
                  <c:v>38332</c:v>
                </c:pt>
                <c:pt idx="3">
                  <c:v>46565</c:v>
                </c:pt>
                <c:pt idx="4">
                  <c:v>98059</c:v>
                </c:pt>
              </c:numCache>
            </c:numRef>
          </c:val>
          <c:smooth val="0"/>
          <c:extLst xmlns:c16r2="http://schemas.microsoft.com/office/drawing/2015/06/chart">
            <c:ext xmlns:c16="http://schemas.microsoft.com/office/drawing/2014/chart" uri="{C3380CC4-5D6E-409C-BE32-E72D297353CC}">
              <c16:uniqueId val="{00000001-A1A5-4991-BD9C-1DF907E2A1CF}"/>
            </c:ext>
          </c:extLst>
        </c:ser>
        <c:dLbls>
          <c:showLegendKey val="0"/>
          <c:showVal val="0"/>
          <c:showCatName val="0"/>
          <c:showSerName val="0"/>
          <c:showPercent val="0"/>
          <c:showBubbleSize val="0"/>
        </c:dLbls>
        <c:marker val="1"/>
        <c:smooth val="0"/>
        <c:axId val="233658624"/>
        <c:axId val="233668992"/>
      </c:lineChart>
      <c:catAx>
        <c:axId val="23365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668992"/>
        <c:crosses val="autoZero"/>
        <c:auto val="1"/>
        <c:lblAlgn val="ctr"/>
        <c:lblOffset val="100"/>
        <c:tickLblSkip val="1"/>
        <c:tickMarkSkip val="1"/>
        <c:noMultiLvlLbl val="0"/>
      </c:catAx>
      <c:valAx>
        <c:axId val="233668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65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3.77</c:v>
                </c:pt>
                <c:pt idx="1">
                  <c:v>4.3899999999999997</c:v>
                </c:pt>
                <c:pt idx="2">
                  <c:v>4.0199999999999996</c:v>
                </c:pt>
                <c:pt idx="3">
                  <c:v>2.79</c:v>
                </c:pt>
                <c:pt idx="4">
                  <c:v>3.17</c:v>
                </c:pt>
              </c:numCache>
            </c:numRef>
          </c:val>
          <c:extLst xmlns:c16r2="http://schemas.microsoft.com/office/drawing/2015/06/chart">
            <c:ext xmlns:c16="http://schemas.microsoft.com/office/drawing/2014/chart" uri="{C3380CC4-5D6E-409C-BE32-E72D297353CC}">
              <c16:uniqueId val="{00000000-91B2-452E-B1D4-8ADB87344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20.02</c:v>
                </c:pt>
                <c:pt idx="1">
                  <c:v>20.52</c:v>
                </c:pt>
                <c:pt idx="2">
                  <c:v>21.1</c:v>
                </c:pt>
                <c:pt idx="3">
                  <c:v>21.81</c:v>
                </c:pt>
                <c:pt idx="4">
                  <c:v>17.93</c:v>
                </c:pt>
              </c:numCache>
            </c:numRef>
          </c:val>
          <c:extLst xmlns:c16r2="http://schemas.microsoft.com/office/drawing/2015/06/chart">
            <c:ext xmlns:c16="http://schemas.microsoft.com/office/drawing/2014/chart" uri="{C3380CC4-5D6E-409C-BE32-E72D297353CC}">
              <c16:uniqueId val="{00000001-91B2-452E-B1D4-8ADB87344EC4}"/>
            </c:ext>
          </c:extLst>
        </c:ser>
        <c:dLbls>
          <c:showLegendKey val="0"/>
          <c:showVal val="0"/>
          <c:showCatName val="0"/>
          <c:showSerName val="0"/>
          <c:showPercent val="0"/>
          <c:showBubbleSize val="0"/>
        </c:dLbls>
        <c:gapWidth val="250"/>
        <c:overlap val="100"/>
        <c:axId val="241788416"/>
        <c:axId val="24179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1.55</c:v>
                </c:pt>
                <c:pt idx="1">
                  <c:v>3.15</c:v>
                </c:pt>
                <c:pt idx="2">
                  <c:v>0.1</c:v>
                </c:pt>
                <c:pt idx="3">
                  <c:v>-2.19</c:v>
                </c:pt>
                <c:pt idx="4">
                  <c:v>-1.4</c:v>
                </c:pt>
              </c:numCache>
            </c:numRef>
          </c:val>
          <c:smooth val="0"/>
          <c:extLst xmlns:c16r2="http://schemas.microsoft.com/office/drawing/2015/06/chart">
            <c:ext xmlns:c16="http://schemas.microsoft.com/office/drawing/2014/chart" uri="{C3380CC4-5D6E-409C-BE32-E72D297353CC}">
              <c16:uniqueId val="{00000002-91B2-452E-B1D4-8ADB87344EC4}"/>
            </c:ext>
          </c:extLst>
        </c:ser>
        <c:dLbls>
          <c:showLegendKey val="0"/>
          <c:showVal val="0"/>
          <c:showCatName val="0"/>
          <c:showSerName val="0"/>
          <c:showPercent val="0"/>
          <c:showBubbleSize val="0"/>
        </c:dLbls>
        <c:marker val="1"/>
        <c:smooth val="0"/>
        <c:axId val="241788416"/>
        <c:axId val="241790336"/>
      </c:lineChart>
      <c:catAx>
        <c:axId val="241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790336"/>
        <c:crosses val="autoZero"/>
        <c:auto val="1"/>
        <c:lblAlgn val="ctr"/>
        <c:lblOffset val="100"/>
        <c:tickLblSkip val="1"/>
        <c:tickMarkSkip val="1"/>
        <c:noMultiLvlLbl val="0"/>
      </c:catAx>
      <c:valAx>
        <c:axId val="2417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8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0.45</c:v>
                </c:pt>
                <c:pt idx="8">
                  <c:v>#N/A</c:v>
                </c:pt>
                <c:pt idx="9">
                  <c:v>0</c:v>
                </c:pt>
              </c:numCache>
            </c:numRef>
          </c:val>
          <c:extLst xmlns:c16r2="http://schemas.microsoft.com/office/drawing/2015/06/chart">
            <c:ext xmlns:c16="http://schemas.microsoft.com/office/drawing/2014/chart" uri="{C3380CC4-5D6E-409C-BE32-E72D297353CC}">
              <c16:uniqueId val="{00000000-4AE1-4906-BC3B-8749C8CF4B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E1-4906-BC3B-8749C8CF4BA1}"/>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AE1-4906-BC3B-8749C8CF4BA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AE1-4906-BC3B-8749C8CF4BA1}"/>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AE1-4906-BC3B-8749C8CF4BA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0.06</c:v>
                </c:pt>
                <c:pt idx="8">
                  <c:v>#N/A</c:v>
                </c:pt>
                <c:pt idx="9">
                  <c:v>0.19</c:v>
                </c:pt>
              </c:numCache>
            </c:numRef>
          </c:val>
          <c:extLst xmlns:c16r2="http://schemas.microsoft.com/office/drawing/2015/06/chart">
            <c:ext xmlns:c16="http://schemas.microsoft.com/office/drawing/2014/chart" uri="{C3380CC4-5D6E-409C-BE32-E72D297353CC}">
              <c16:uniqueId val="{00000005-4AE1-4906-BC3B-8749C8CF4B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0.56000000000000005</c:v>
                </c:pt>
                <c:pt idx="4">
                  <c:v>#N/A</c:v>
                </c:pt>
                <c:pt idx="5">
                  <c:v>1.05</c:v>
                </c:pt>
                <c:pt idx="6">
                  <c:v>#N/A</c:v>
                </c:pt>
                <c:pt idx="7">
                  <c:v>0.73</c:v>
                </c:pt>
                <c:pt idx="8">
                  <c:v>#N/A</c:v>
                </c:pt>
                <c:pt idx="9">
                  <c:v>0.45</c:v>
                </c:pt>
              </c:numCache>
            </c:numRef>
          </c:val>
          <c:extLst xmlns:c16r2="http://schemas.microsoft.com/office/drawing/2015/06/chart">
            <c:ext xmlns:c16="http://schemas.microsoft.com/office/drawing/2014/chart" uri="{C3380CC4-5D6E-409C-BE32-E72D297353CC}">
              <c16:uniqueId val="{00000006-4AE1-4906-BC3B-8749C8CF4B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1.83</c:v>
                </c:pt>
                <c:pt idx="4">
                  <c:v>#N/A</c:v>
                </c:pt>
                <c:pt idx="5">
                  <c:v>1.98</c:v>
                </c:pt>
                <c:pt idx="6">
                  <c:v>#N/A</c:v>
                </c:pt>
                <c:pt idx="7">
                  <c:v>1.91</c:v>
                </c:pt>
                <c:pt idx="8">
                  <c:v>#N/A</c:v>
                </c:pt>
                <c:pt idx="9">
                  <c:v>2.35</c:v>
                </c:pt>
              </c:numCache>
            </c:numRef>
          </c:val>
          <c:extLst xmlns:c16r2="http://schemas.microsoft.com/office/drawing/2015/06/chart">
            <c:ext xmlns:c16="http://schemas.microsoft.com/office/drawing/2014/chart" uri="{C3380CC4-5D6E-409C-BE32-E72D297353CC}">
              <c16:uniqueId val="{00000007-4AE1-4906-BC3B-8749C8CF4BA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c:v>
                </c:pt>
                <c:pt idx="2">
                  <c:v>#N/A</c:v>
                </c:pt>
                <c:pt idx="3">
                  <c:v>2.2599999999999998</c:v>
                </c:pt>
                <c:pt idx="4">
                  <c:v>#N/A</c:v>
                </c:pt>
                <c:pt idx="5">
                  <c:v>2.23</c:v>
                </c:pt>
                <c:pt idx="6">
                  <c:v>#N/A</c:v>
                </c:pt>
                <c:pt idx="7">
                  <c:v>2.76</c:v>
                </c:pt>
                <c:pt idx="8">
                  <c:v>#N/A</c:v>
                </c:pt>
                <c:pt idx="9">
                  <c:v>2.74</c:v>
                </c:pt>
              </c:numCache>
            </c:numRef>
          </c:val>
          <c:extLst xmlns:c16r2="http://schemas.microsoft.com/office/drawing/2015/06/chart">
            <c:ext xmlns:c16="http://schemas.microsoft.com/office/drawing/2014/chart" uri="{C3380CC4-5D6E-409C-BE32-E72D297353CC}">
              <c16:uniqueId val="{00000008-4AE1-4906-BC3B-8749C8CF4B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3.76</c:v>
                </c:pt>
                <c:pt idx="2">
                  <c:v>#N/A</c:v>
                </c:pt>
                <c:pt idx="3">
                  <c:v>4.38</c:v>
                </c:pt>
                <c:pt idx="4">
                  <c:v>#N/A</c:v>
                </c:pt>
                <c:pt idx="5">
                  <c:v>4.01</c:v>
                </c:pt>
                <c:pt idx="6">
                  <c:v>#N/A</c:v>
                </c:pt>
                <c:pt idx="7">
                  <c:v>2.77</c:v>
                </c:pt>
                <c:pt idx="8">
                  <c:v>#N/A</c:v>
                </c:pt>
                <c:pt idx="9">
                  <c:v>3.17</c:v>
                </c:pt>
              </c:numCache>
            </c:numRef>
          </c:val>
          <c:extLst xmlns:c16r2="http://schemas.microsoft.com/office/drawing/2015/06/chart">
            <c:ext xmlns:c16="http://schemas.microsoft.com/office/drawing/2014/chart" uri="{C3380CC4-5D6E-409C-BE32-E72D297353CC}">
              <c16:uniqueId val="{00000009-4AE1-4906-BC3B-8749C8CF4BA1}"/>
            </c:ext>
          </c:extLst>
        </c:ser>
        <c:dLbls>
          <c:showLegendKey val="0"/>
          <c:showVal val="0"/>
          <c:showCatName val="0"/>
          <c:showSerName val="0"/>
          <c:showPercent val="0"/>
          <c:showBubbleSize val="0"/>
        </c:dLbls>
        <c:gapWidth val="150"/>
        <c:overlap val="100"/>
        <c:axId val="241897856"/>
        <c:axId val="241899392"/>
      </c:barChart>
      <c:catAx>
        <c:axId val="2418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899392"/>
        <c:crosses val="autoZero"/>
        <c:auto val="1"/>
        <c:lblAlgn val="ctr"/>
        <c:lblOffset val="100"/>
        <c:tickLblSkip val="1"/>
        <c:tickMarkSkip val="1"/>
        <c:noMultiLvlLbl val="0"/>
      </c:catAx>
      <c:valAx>
        <c:axId val="24189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2883</c:v>
                </c:pt>
                <c:pt idx="5">
                  <c:v>2959</c:v>
                </c:pt>
                <c:pt idx="8">
                  <c:v>2845</c:v>
                </c:pt>
                <c:pt idx="11">
                  <c:v>3001</c:v>
                </c:pt>
                <c:pt idx="14">
                  <c:v>3138</c:v>
                </c:pt>
              </c:numCache>
            </c:numRef>
          </c:val>
          <c:extLst xmlns:c16r2="http://schemas.microsoft.com/office/drawing/2015/06/chart">
            <c:ext xmlns:c16="http://schemas.microsoft.com/office/drawing/2014/chart" uri="{C3380CC4-5D6E-409C-BE32-E72D297353CC}">
              <c16:uniqueId val="{00000000-87B8-4866-A91D-5864F6E19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B8-4866-A91D-5864F6E19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2-87B8-4866-A91D-5864F6E19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87B8-4866-A91D-5864F6E19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605</c:v>
                </c:pt>
                <c:pt idx="3">
                  <c:v>644</c:v>
                </c:pt>
                <c:pt idx="6">
                  <c:v>647</c:v>
                </c:pt>
                <c:pt idx="9">
                  <c:v>760</c:v>
                </c:pt>
                <c:pt idx="12">
                  <c:v>716</c:v>
                </c:pt>
              </c:numCache>
            </c:numRef>
          </c:val>
          <c:extLst xmlns:c16r2="http://schemas.microsoft.com/office/drawing/2015/06/chart">
            <c:ext xmlns:c16="http://schemas.microsoft.com/office/drawing/2014/chart" uri="{C3380CC4-5D6E-409C-BE32-E72D297353CC}">
              <c16:uniqueId val="{00000004-87B8-4866-A91D-5864F6E19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B8-4866-A91D-5864F6E19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B8-4866-A91D-5864F6E19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3829</c:v>
                </c:pt>
                <c:pt idx="3">
                  <c:v>3793</c:v>
                </c:pt>
                <c:pt idx="6">
                  <c:v>3480</c:v>
                </c:pt>
                <c:pt idx="9">
                  <c:v>3727</c:v>
                </c:pt>
                <c:pt idx="12">
                  <c:v>3863</c:v>
                </c:pt>
              </c:numCache>
            </c:numRef>
          </c:val>
          <c:extLst xmlns:c16r2="http://schemas.microsoft.com/office/drawing/2015/06/chart">
            <c:ext xmlns:c16="http://schemas.microsoft.com/office/drawing/2014/chart" uri="{C3380CC4-5D6E-409C-BE32-E72D297353CC}">
              <c16:uniqueId val="{00000007-87B8-4866-A91D-5864F6E194B2}"/>
            </c:ext>
          </c:extLst>
        </c:ser>
        <c:dLbls>
          <c:showLegendKey val="0"/>
          <c:showVal val="0"/>
          <c:showCatName val="0"/>
          <c:showSerName val="0"/>
          <c:showPercent val="0"/>
          <c:showBubbleSize val="0"/>
        </c:dLbls>
        <c:gapWidth val="100"/>
        <c:overlap val="100"/>
        <c:axId val="245030912"/>
        <c:axId val="24503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1558</c:v>
                </c:pt>
                <c:pt idx="2">
                  <c:v>#N/A</c:v>
                </c:pt>
                <c:pt idx="3">
                  <c:v>#N/A</c:v>
                </c:pt>
                <c:pt idx="4">
                  <c:v>1482</c:v>
                </c:pt>
                <c:pt idx="5">
                  <c:v>#N/A</c:v>
                </c:pt>
                <c:pt idx="6">
                  <c:v>#N/A</c:v>
                </c:pt>
                <c:pt idx="7">
                  <c:v>1286</c:v>
                </c:pt>
                <c:pt idx="8">
                  <c:v>#N/A</c:v>
                </c:pt>
                <c:pt idx="9">
                  <c:v>#N/A</c:v>
                </c:pt>
                <c:pt idx="10">
                  <c:v>1489</c:v>
                </c:pt>
                <c:pt idx="11">
                  <c:v>#N/A</c:v>
                </c:pt>
                <c:pt idx="12">
                  <c:v>#N/A</c:v>
                </c:pt>
                <c:pt idx="13">
                  <c:v>1442</c:v>
                </c:pt>
                <c:pt idx="14">
                  <c:v>#N/A</c:v>
                </c:pt>
              </c:numCache>
            </c:numRef>
          </c:val>
          <c:smooth val="0"/>
          <c:extLst xmlns:c16r2="http://schemas.microsoft.com/office/drawing/2015/06/chart">
            <c:ext xmlns:c16="http://schemas.microsoft.com/office/drawing/2014/chart" uri="{C3380CC4-5D6E-409C-BE32-E72D297353CC}">
              <c16:uniqueId val="{00000008-87B8-4866-A91D-5864F6E194B2}"/>
            </c:ext>
          </c:extLst>
        </c:ser>
        <c:dLbls>
          <c:showLegendKey val="0"/>
          <c:showVal val="0"/>
          <c:showCatName val="0"/>
          <c:showSerName val="0"/>
          <c:showPercent val="0"/>
          <c:showBubbleSize val="0"/>
        </c:dLbls>
        <c:marker val="1"/>
        <c:smooth val="0"/>
        <c:axId val="245030912"/>
        <c:axId val="245032832"/>
      </c:lineChart>
      <c:catAx>
        <c:axId val="2450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032832"/>
        <c:crosses val="autoZero"/>
        <c:auto val="1"/>
        <c:lblAlgn val="ctr"/>
        <c:lblOffset val="100"/>
        <c:tickLblSkip val="1"/>
        <c:tickMarkSkip val="1"/>
        <c:noMultiLvlLbl val="0"/>
      </c:catAx>
      <c:valAx>
        <c:axId val="2450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03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31088</c:v>
                </c:pt>
                <c:pt idx="5">
                  <c:v>30494</c:v>
                </c:pt>
                <c:pt idx="8">
                  <c:v>29303</c:v>
                </c:pt>
                <c:pt idx="11">
                  <c:v>27895</c:v>
                </c:pt>
                <c:pt idx="14">
                  <c:v>26822</c:v>
                </c:pt>
              </c:numCache>
            </c:numRef>
          </c:val>
          <c:extLst xmlns:c16r2="http://schemas.microsoft.com/office/drawing/2015/06/chart">
            <c:ext xmlns:c16="http://schemas.microsoft.com/office/drawing/2014/chart" uri="{C3380CC4-5D6E-409C-BE32-E72D297353CC}">
              <c16:uniqueId val="{00000000-79C8-4097-84C6-51F64DFA4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285</c:v>
                </c:pt>
                <c:pt idx="5">
                  <c:v>265</c:v>
                </c:pt>
                <c:pt idx="8">
                  <c:v>252</c:v>
                </c:pt>
                <c:pt idx="11">
                  <c:v>199</c:v>
                </c:pt>
                <c:pt idx="14">
                  <c:v>154</c:v>
                </c:pt>
              </c:numCache>
            </c:numRef>
          </c:val>
          <c:extLst xmlns:c16r2="http://schemas.microsoft.com/office/drawing/2015/06/chart">
            <c:ext xmlns:c16="http://schemas.microsoft.com/office/drawing/2014/chart" uri="{C3380CC4-5D6E-409C-BE32-E72D297353CC}">
              <c16:uniqueId val="{00000001-79C8-4097-84C6-51F64DFA4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5060</c:v>
                </c:pt>
                <c:pt idx="5">
                  <c:v>5492</c:v>
                </c:pt>
                <c:pt idx="8">
                  <c:v>5907</c:v>
                </c:pt>
                <c:pt idx="11">
                  <c:v>5728</c:v>
                </c:pt>
                <c:pt idx="14">
                  <c:v>5159</c:v>
                </c:pt>
              </c:numCache>
            </c:numRef>
          </c:val>
          <c:extLst xmlns:c16r2="http://schemas.microsoft.com/office/drawing/2015/06/chart">
            <c:ext xmlns:c16="http://schemas.microsoft.com/office/drawing/2014/chart" uri="{C3380CC4-5D6E-409C-BE32-E72D297353CC}">
              <c16:uniqueId val="{00000002-79C8-4097-84C6-51F64DFA4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C8-4097-84C6-51F64DFA4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C8-4097-84C6-51F64DFA4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101</c:v>
                </c:pt>
                <c:pt idx="3">
                  <c:v>72</c:v>
                </c:pt>
                <c:pt idx="6">
                  <c:v>24</c:v>
                </c:pt>
                <c:pt idx="9">
                  <c:v>19</c:v>
                </c:pt>
                <c:pt idx="12">
                  <c:v>101</c:v>
                </c:pt>
              </c:numCache>
            </c:numRef>
          </c:val>
          <c:extLst xmlns:c16r2="http://schemas.microsoft.com/office/drawing/2015/06/chart">
            <c:ext xmlns:c16="http://schemas.microsoft.com/office/drawing/2014/chart" uri="{C3380CC4-5D6E-409C-BE32-E72D297353CC}">
              <c16:uniqueId val="{00000005-79C8-4097-84C6-51F64DFA4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4147</c:v>
                </c:pt>
                <c:pt idx="3">
                  <c:v>3686</c:v>
                </c:pt>
                <c:pt idx="6">
                  <c:v>3326</c:v>
                </c:pt>
                <c:pt idx="9">
                  <c:v>3047</c:v>
                </c:pt>
                <c:pt idx="12">
                  <c:v>2930</c:v>
                </c:pt>
              </c:numCache>
            </c:numRef>
          </c:val>
          <c:extLst xmlns:c16r2="http://schemas.microsoft.com/office/drawing/2015/06/chart">
            <c:ext xmlns:c16="http://schemas.microsoft.com/office/drawing/2014/chart" uri="{C3380CC4-5D6E-409C-BE32-E72D297353CC}">
              <c16:uniqueId val="{00000006-79C8-4097-84C6-51F64DFA4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7-79C8-4097-84C6-51F64DFA4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10805</c:v>
                </c:pt>
                <c:pt idx="3">
                  <c:v>10713</c:v>
                </c:pt>
                <c:pt idx="6">
                  <c:v>10105</c:v>
                </c:pt>
                <c:pt idx="9">
                  <c:v>9682</c:v>
                </c:pt>
                <c:pt idx="12">
                  <c:v>9432</c:v>
                </c:pt>
              </c:numCache>
            </c:numRef>
          </c:val>
          <c:extLst xmlns:c16r2="http://schemas.microsoft.com/office/drawing/2015/06/chart">
            <c:ext xmlns:c16="http://schemas.microsoft.com/office/drawing/2014/chart" uri="{C3380CC4-5D6E-409C-BE32-E72D297353CC}">
              <c16:uniqueId val="{00000008-79C8-4097-84C6-51F64DFA4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9C8-4097-84C6-51F64DFA4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35258</c:v>
                </c:pt>
                <c:pt idx="3">
                  <c:v>33877</c:v>
                </c:pt>
                <c:pt idx="6">
                  <c:v>32121</c:v>
                </c:pt>
                <c:pt idx="9">
                  <c:v>30093</c:v>
                </c:pt>
                <c:pt idx="12">
                  <c:v>28354</c:v>
                </c:pt>
              </c:numCache>
            </c:numRef>
          </c:val>
          <c:extLst xmlns:c16r2="http://schemas.microsoft.com/office/drawing/2015/06/chart">
            <c:ext xmlns:c16="http://schemas.microsoft.com/office/drawing/2014/chart" uri="{C3380CC4-5D6E-409C-BE32-E72D297353CC}">
              <c16:uniqueId val="{0000000A-79C8-4097-84C6-51F64DFA47C3}"/>
            </c:ext>
          </c:extLst>
        </c:ser>
        <c:dLbls>
          <c:showLegendKey val="0"/>
          <c:showVal val="0"/>
          <c:showCatName val="0"/>
          <c:showSerName val="0"/>
          <c:showPercent val="0"/>
          <c:showBubbleSize val="0"/>
        </c:dLbls>
        <c:gapWidth val="100"/>
        <c:overlap val="100"/>
        <c:axId val="244883840"/>
        <c:axId val="24488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13880</c:v>
                </c:pt>
                <c:pt idx="2">
                  <c:v>#N/A</c:v>
                </c:pt>
                <c:pt idx="3">
                  <c:v>#N/A</c:v>
                </c:pt>
                <c:pt idx="4">
                  <c:v>12098</c:v>
                </c:pt>
                <c:pt idx="5">
                  <c:v>#N/A</c:v>
                </c:pt>
                <c:pt idx="6">
                  <c:v>#N/A</c:v>
                </c:pt>
                <c:pt idx="7">
                  <c:v>10114</c:v>
                </c:pt>
                <c:pt idx="8">
                  <c:v>#N/A</c:v>
                </c:pt>
                <c:pt idx="9">
                  <c:v>#N/A</c:v>
                </c:pt>
                <c:pt idx="10">
                  <c:v>9020</c:v>
                </c:pt>
                <c:pt idx="11">
                  <c:v>#N/A</c:v>
                </c:pt>
                <c:pt idx="12">
                  <c:v>#N/A</c:v>
                </c:pt>
                <c:pt idx="13">
                  <c:v>8681</c:v>
                </c:pt>
                <c:pt idx="14">
                  <c:v>#N/A</c:v>
                </c:pt>
              </c:numCache>
            </c:numRef>
          </c:val>
          <c:smooth val="0"/>
          <c:extLst xmlns:c16r2="http://schemas.microsoft.com/office/drawing/2015/06/chart">
            <c:ext xmlns:c16="http://schemas.microsoft.com/office/drawing/2014/chart" uri="{C3380CC4-5D6E-409C-BE32-E72D297353CC}">
              <c16:uniqueId val="{0000000B-79C8-4097-84C6-51F64DFA47C3}"/>
            </c:ext>
          </c:extLst>
        </c:ser>
        <c:dLbls>
          <c:showLegendKey val="0"/>
          <c:showVal val="0"/>
          <c:showCatName val="0"/>
          <c:showSerName val="0"/>
          <c:showPercent val="0"/>
          <c:showBubbleSize val="0"/>
        </c:dLbls>
        <c:marker val="1"/>
        <c:smooth val="0"/>
        <c:axId val="244883840"/>
        <c:axId val="244885760"/>
      </c:lineChart>
      <c:catAx>
        <c:axId val="2448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885760"/>
        <c:crosses val="autoZero"/>
        <c:auto val="1"/>
        <c:lblAlgn val="ctr"/>
        <c:lblOffset val="100"/>
        <c:tickLblSkip val="1"/>
        <c:tickMarkSkip val="1"/>
        <c:noMultiLvlLbl val="0"/>
      </c:catAx>
      <c:valAx>
        <c:axId val="2448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8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2833</c:v>
                </c:pt>
                <c:pt idx="1">
                  <c:v>2897</c:v>
                </c:pt>
                <c:pt idx="2">
                  <c:v>2320</c:v>
                </c:pt>
              </c:numCache>
            </c:numRef>
          </c:val>
          <c:extLst xmlns:c16r2="http://schemas.microsoft.com/office/drawing/2015/06/chart">
            <c:ext xmlns:c16="http://schemas.microsoft.com/office/drawing/2014/chart" uri="{C3380CC4-5D6E-409C-BE32-E72D297353CC}">
              <c16:uniqueId val="{00000000-5CC5-4E79-BED8-CCFB59F7AA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1022</c:v>
                </c:pt>
                <c:pt idx="1">
                  <c:v>688</c:v>
                </c:pt>
                <c:pt idx="2">
                  <c:v>601</c:v>
                </c:pt>
              </c:numCache>
            </c:numRef>
          </c:val>
          <c:extLst xmlns:c16r2="http://schemas.microsoft.com/office/drawing/2015/06/chart">
            <c:ext xmlns:c16="http://schemas.microsoft.com/office/drawing/2014/chart" uri="{C3380CC4-5D6E-409C-BE32-E72D297353CC}">
              <c16:uniqueId val="{00000001-5CC5-4E79-BED8-CCFB59F7AA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5519</c:v>
                </c:pt>
                <c:pt idx="1">
                  <c:v>5841</c:v>
                </c:pt>
                <c:pt idx="2">
                  <c:v>5739</c:v>
                </c:pt>
              </c:numCache>
            </c:numRef>
          </c:val>
          <c:extLst xmlns:c16r2="http://schemas.microsoft.com/office/drawing/2015/06/chart">
            <c:ext xmlns:c16="http://schemas.microsoft.com/office/drawing/2014/chart" uri="{C3380CC4-5D6E-409C-BE32-E72D297353CC}">
              <c16:uniqueId val="{00000002-5CC5-4E79-BED8-CCFB59F7AABE}"/>
            </c:ext>
          </c:extLst>
        </c:ser>
        <c:dLbls>
          <c:showLegendKey val="0"/>
          <c:showVal val="0"/>
          <c:showCatName val="0"/>
          <c:showSerName val="0"/>
          <c:showPercent val="0"/>
          <c:showBubbleSize val="0"/>
        </c:dLbls>
        <c:gapWidth val="120"/>
        <c:overlap val="100"/>
        <c:axId val="245086080"/>
        <c:axId val="245087616"/>
      </c:barChart>
      <c:catAx>
        <c:axId val="2450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087616"/>
        <c:crosses val="autoZero"/>
        <c:auto val="1"/>
        <c:lblAlgn val="ctr"/>
        <c:lblOffset val="100"/>
        <c:tickLblSkip val="1"/>
        <c:tickMarkSkip val="1"/>
        <c:noMultiLvlLbl val="0"/>
      </c:catAx>
      <c:valAx>
        <c:axId val="245087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0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{28A08503-8952-400B-A302-C2957C840669}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EC-466B-ACA8-4E012B3CA86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{1F02F075-46CE-43D5-94CB-EE6CD4B32CD4}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EC-466B-ACA8-4E012B3CA86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{A8DA2F81-BB4D-4A32-818D-F90AA3F64A50}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EC-466B-ACA8-4E012B3CA86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{AFAED398-5EA3-4475-8344-5B982A10A07F}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EC-466B-ACA8-4E012B3CA86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{00F50C10-2E8A-4840-91F0-37B69F75638A}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EC-466B-ACA8-4E012B3CA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{33EA9B15-3E90-4D29-AFAC-6FE1B3DE3917}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EC-466B-ACA8-4E012B3CA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{67C40902-8498-4788-8066-10FB17540D52}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EC-466B-ACA8-4E012B3CA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{0D5EB509-9F06-4875-A0B8-12E1514648EC}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EC-466B-ACA8-4E012B3CA86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{AD93A131-CACF-4D84-8EE0-49040D362167}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EC-466B-ACA8-4E012B3CA8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56.4</c:v>
                </c:pt>
                <c:pt idx="32">
                  <c:v>58</c:v>
                </c:pt>
              </c:numCache>
            </c:numRef>
          </c:xVal>
          <c:yVal>
            <c:numRef>
              <c:f>公会計指標分析・財政指標組合せ分析表!$BP$51:$DC$51</c:f>
              <c:numCache>
                <c:formatCode>#,##0.0;"▲ "#,##0.0</c:formatCode>
                <c:ptCount val="40"/>
                <c:pt idx="16">
                  <c:v>95</c:v>
                </c:pt>
                <c:pt idx="24">
                  <c:v>87.3</c:v>
                </c:pt>
                <c:pt idx="32">
                  <c:v>88.1</c:v>
                </c:pt>
              </c:numCache>
            </c:numRef>
          </c:yVal>
          <c:smooth val="0"/>
          <c:extLst xmlns:c16r2="http://schemas.microsoft.com/office/drawing/2015/06/chart">
            <c:ext xmlns:c16="http://schemas.microsoft.com/office/drawing/2014/chart" uri="{C3380CC4-5D6E-409C-BE32-E72D297353CC}">
              <c16:uniqueId val="{00000009-2CEC-466B-ACA8-4E012B3CA8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{05EAEDD5-0F90-4741-803E-3EB8506A3E84}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EC-466B-ACA8-4E012B3CA86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{8B036076-6C2D-412F-BAAD-32E86753BEA4}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EC-466B-ACA8-4E012B3CA86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{901DE175-EF25-428B-B99C-6212E13F7973}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EC-466B-ACA8-4E012B3CA86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{630F68F9-01E9-4F2E-8488-1F9D22E4F536}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EC-466B-ACA8-4E012B3CA86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{B323DFC5-EB83-4A94-AC1B-7A374C2BC645}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EC-466B-ACA8-4E012B3CA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{FC0D092F-9AD0-4A76-A871-213CC713D8A7}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EC-466B-ACA8-4E012B3CA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{BF0085F0-BCB5-4BE5-85C5-E4B914EED416}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EC-466B-ACA8-4E012B3CA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{FC812F57-61DE-4AA3-8401-CB071EAD334B}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EC-466B-ACA8-4E012B3CA86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{9F7A66FF-C925-4A04-98EA-70A1644424ED}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EC-466B-ACA8-4E012B3CA8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CEC-466B-ACA8-4E012B3CA867}"/>
            </c:ext>
          </c:extLst>
        </c:ser>
        <c:dLbls>
          <c:showLegendKey val="0"/>
          <c:showVal val="1"/>
          <c:showCatName val="0"/>
          <c:showSerName val="0"/>
          <c:showPercent val="0"/>
          <c:showBubbleSize val="0"/>
        </c:dLbls>
        <c:axId val="245196288"/>
        <c:axId val="245198208"/>
      </c:scatterChart>
      <c:valAx>
        <c:axId val="245196288"/>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98208"/>
        <c:crosses val="autoZero"/>
        <c:crossBetween val="midCat"/>
      </c:valAx>
      <c:valAx>
        <c:axId val="245198208"/>
        <c:scaling>
          <c:orientation val="minMax"/>
          <c:max val="10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19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{C26D2846-309B-4234-AA0A-FE722A637233}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FA-41EF-A425-BE62E94A012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{DC1676CD-9473-40E8-AB97-2B87059EA301}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A-41EF-A425-BE62E94A012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{4ED8717C-A8F8-4EE3-984C-AD2FE9BD707F}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A-41EF-A425-BE62E94A012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{6C9B0E1D-718E-49AA-8BEE-3A3890E7F713}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A-41EF-A425-BE62E94A012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{D6B63A20-9614-4E42-AE9B-979C9CC5B027}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A-41EF-A425-BE62E94A01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{1FE05740-D834-4F8D-A57D-CE3D1553B36C}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FA-41EF-A425-BE62E94A01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{FDCDC611-DFDE-4C46-9568-7E6E306C720A}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FA-41EF-A425-BE62E94A012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{52DCE548-60A9-4AD6-846E-05EC05559B02}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FA-41EF-A425-BE62E94A012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{109219F1-1622-4716-B74A-E9E4A38E0FBF}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FA-41EF-A425-BE62E94A0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13.7</c:v>
                </c:pt>
                <c:pt idx="16">
                  <c:v>12.9</c:v>
                </c:pt>
                <c:pt idx="24">
                  <c:v>13.2</c:v>
                </c:pt>
                <c:pt idx="32">
                  <c:v>13.7</c:v>
                </c:pt>
              </c:numCache>
            </c:numRef>
          </c:xVal>
          <c:yVal>
            <c:numRef>
              <c:f>公会計指標分析・財政指標組合せ分析表!$BP$73:$DC$73</c:f>
              <c:numCache>
                <c:formatCode>#,##0.0;"▲ "#,##0.0</c:formatCode>
                <c:ptCount val="40"/>
                <c:pt idx="0">
                  <c:v>120.9</c:v>
                </c:pt>
                <c:pt idx="8">
                  <c:v>109.1</c:v>
                </c:pt>
                <c:pt idx="16">
                  <c:v>95</c:v>
                </c:pt>
                <c:pt idx="24">
                  <c:v>87.3</c:v>
                </c:pt>
                <c:pt idx="32">
                  <c:v>88.1</c:v>
                </c:pt>
              </c:numCache>
            </c:numRef>
          </c:yVal>
          <c:smooth val="0"/>
          <c:extLst xmlns:c16r2="http://schemas.microsoft.com/office/drawing/2015/06/chart">
            <c:ext xmlns:c16="http://schemas.microsoft.com/office/drawing/2014/chart" uri="{C3380CC4-5D6E-409C-BE32-E72D297353CC}">
              <c16:uniqueId val="{00000009-5EFA-41EF-A425-BE62E94A0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{2D38FB0A-62D8-4BF8-98EE-FBA7930EB9B9}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FA-41EF-A425-BE62E94A01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{D2795344-B691-4E92-BB7A-A67C50F19204}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A-41EF-A425-BE62E94A012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{4890C954-D5FC-4475-A7AC-A0F0FCCDDD26}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A-41EF-A425-BE62E94A012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{2B67D677-9476-4B30-886F-EAAF68AE7E15}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A-41EF-A425-BE62E94A012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{3FD54697-FF80-4942-9C18-9E86434A37D2}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A-41EF-A425-BE62E94A01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{3C16B8A7-0094-45AC-8ADC-FD0A98CC73C5}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FA-41EF-A425-BE62E94A01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{9255BB76-69BB-4E8E-ACF6-E6D4B316E0A7}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FA-41EF-A425-BE62E94A012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{0971A84D-E1C7-4325-ABFA-A9510C4C31E0}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FA-41EF-A425-BE62E94A012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{3AFBD6FB-0AAB-4CEF-BD1E-46FB636764B3}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FA-41EF-A425-BE62E94A0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EFA-41EF-A425-BE62E94A0126}"/>
            </c:ext>
          </c:extLst>
        </c:ser>
        <c:dLbls>
          <c:showLegendKey val="0"/>
          <c:showVal val="1"/>
          <c:showCatName val="0"/>
          <c:showSerName val="0"/>
          <c:showPercent val="0"/>
          <c:showBubbleSize val="0"/>
        </c:dLbls>
        <c:axId val="245906816"/>
        <c:axId val="245913088"/>
      </c:scatterChart>
      <c:valAx>
        <c:axId val="245906816"/>
        <c:scaling>
          <c:orientation val="minMax"/>
          <c:max val="14.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13088"/>
        <c:crosses val="autoZero"/>
        <c:crossBetween val="midCat"/>
      </c:valAx>
      <c:valAx>
        <c:axId val="245913088"/>
        <c:scaling>
          <c:orientation val="minMax"/>
          <c:max val="13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906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過去に実施した大型建設事業の元金償還開始により元金償還金が増加したが、算入公債費等も増加したため、実質公債費比率の分子は、減少した。元利償還金は平成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年度が最大となり平成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年度までは高止まりの状況あるため、今後の新発債については、算入率が高い地方債借入に努め、実質公債費比率の分子の増加抑制を図る。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）は減少したが、一般会計等に係る地方債の現在高の減少及び公営企業債等繰入見込額の減少に伴い将来負担額（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が前年度よりも減少した。今後、公共施設の更新を控えており、新発債借入を想定しているが、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安芸高田市光ネットワーク設備管理運営基金：安芸高田市光ネットワーク設備の管理運営の経費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普通交付税の合併特例加算の段階的縮減のため、その他特定目的基金の取り崩し行った。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過疎ソフト債基金分の積立を行い、インフラ施設の更新等の多額の経費が必要な事業や、移住・定住を推進する事業など、今後の重要を施策を適時に安定して行うことができるよう、適切に運用する。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普通交付税の合併特例加算の段階的縮減のため、財政調整基金の取り崩しを行った。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減価償却が進行した結果、前年度に比べて増加した。公共施設等総合管理計画に基づき、老朽化した施設について計画的な予防保全による長寿命化を進めるなど、公共施設等の適正管理に努める。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2" name="楕円 81"/>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99077</xdr:rowOff>
    </xdr:from>
    <xdr:ext cx="405111" cy="259045"/>
    <xdr:sp macro="" textlink="">
      <xdr:nvSpPr>
        <xdr:cNvPr id="83" name="有形固定資産減価償却率該当値テキスト"/>
        <xdr:cNvSpPr txBox="1"/>
      </xdr:nvSpPr>
      <xdr:spPr>
        <a:xfrm>
          <a:off x="4813300" y="601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4" name="楕円 83"/>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43180</xdr:rowOff>
    </xdr:to>
    <xdr:cxnSp macro="">
      <xdr:nvCxnSpPr>
        <xdr:cNvPr id="85" name="直線コネクタ 84"/>
        <xdr:cNvCxnSpPr/>
      </xdr:nvCxnSpPr>
      <xdr:spPr>
        <a:xfrm flipV="1">
          <a:off x="4051300" y="608647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40958</xdr:rowOff>
    </xdr:from>
    <xdr:to>
      <xdr:col>15</xdr:col>
      <xdr:colOff>187325</xdr:colOff>
      <xdr:row>31</xdr:row>
      <xdr:rowOff>142558</xdr:rowOff>
    </xdr:to>
    <xdr:sp macro="" textlink="">
      <xdr:nvSpPr>
        <xdr:cNvPr id="86" name="楕円 85"/>
        <xdr:cNvSpPr/>
      </xdr:nvSpPr>
      <xdr:spPr>
        <a:xfrm>
          <a:off x="3238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91758</xdr:rowOff>
    </xdr:to>
    <xdr:cxnSp macro="">
      <xdr:nvCxnSpPr>
        <xdr:cNvPr id="87" name="直線コネクタ 86"/>
        <xdr:cNvCxnSpPr/>
      </xdr:nvCxnSpPr>
      <xdr:spPr>
        <a:xfrm flipV="1">
          <a:off x="3289300" y="612965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0" name="n_1main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159085</xdr:rowOff>
    </xdr:from>
    <xdr:ext cx="405111" cy="259045"/>
    <xdr:sp macro="" textlink="">
      <xdr:nvSpPr>
        <xdr:cNvPr id="91" name="n_2mainValue有形固定資産減価償却率"/>
        <xdr:cNvSpPr txBox="1"/>
      </xdr:nvSpPr>
      <xdr:spPr>
        <a:xfrm>
          <a:off x="3086744" y="5902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等による地方債残高の減少率を業務活動収支額の減少率が上回ったため、前年度に比べて償還可能年数が長くなった。業務活動収支の減少は普通交付税の合併特例加算の段階的縮減や国県等補助収入の減少によるものである。大型建設事業を実施すると長くなるため、資産形成につながる事業は必要最小限とし、世代間負担が公平となるよう、地方債残高を確実に減少させつつ、施設保有量の適正化への取り組み及び事業見直しなど業務支出を減少させることで、償還可能年数が増加し続けることのないよう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0" name="楕円 69"/>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1"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154305</xdr:rowOff>
    </xdr:to>
    <xdr:cxnSp macro="">
      <xdr:nvCxnSpPr>
        <xdr:cNvPr id="73" name="直線コネクタ 72"/>
        <xdr:cNvCxnSpPr/>
      </xdr:nvCxnSpPr>
      <xdr:spPr>
        <a:xfrm flipV="1">
          <a:off x="3797300" y="6469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13335</xdr:rowOff>
    </xdr:to>
    <xdr:cxnSp macro="">
      <xdr:nvCxnSpPr>
        <xdr:cNvPr id="75" name="直線コネクタ 74"/>
        <xdr:cNvCxnSpPr/>
      </xdr:nvCxnSpPr>
      <xdr:spPr>
        <a:xfrm flipV="1">
          <a:off x="2908300" y="649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78" name="n_1main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9"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101132</xdr:rowOff>
    </xdr:from>
    <xdr:to>
      <xdr:col>55</xdr:col>
      <xdr:colOff>50800</xdr:colOff>
      <xdr:row>36</xdr:row>
      <xdr:rowOff>31282</xdr:rowOff>
    </xdr:to>
    <xdr:sp macro="" textlink="">
      <xdr:nvSpPr>
        <xdr:cNvPr id="120" name="楕円 119"/>
        <xdr:cNvSpPr/>
      </xdr:nvSpPr>
      <xdr:spPr>
        <a:xfrm>
          <a:off x="10426700" y="61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124009</xdr:rowOff>
    </xdr:from>
    <xdr:ext cx="534377" cy="259045"/>
    <xdr:sp macro="" textlink="">
      <xdr:nvSpPr>
        <xdr:cNvPr id="121" name="【道路】&#10;一人当たり延長該当値テキスト"/>
        <xdr:cNvSpPr txBox="1"/>
      </xdr:nvSpPr>
      <xdr:spPr>
        <a:xfrm>
          <a:off x="10515600" y="59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126409</xdr:rowOff>
    </xdr:from>
    <xdr:to>
      <xdr:col>50</xdr:col>
      <xdr:colOff>165100</xdr:colOff>
      <xdr:row>36</xdr:row>
      <xdr:rowOff>56559</xdr:rowOff>
    </xdr:to>
    <xdr:sp macro="" textlink="">
      <xdr:nvSpPr>
        <xdr:cNvPr id="122" name="楕円 121"/>
        <xdr:cNvSpPr/>
      </xdr:nvSpPr>
      <xdr:spPr>
        <a:xfrm>
          <a:off x="9588500" y="61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151932</xdr:rowOff>
    </xdr:from>
    <xdr:to>
      <xdr:col>55</xdr:col>
      <xdr:colOff>0</xdr:colOff>
      <xdr:row>36</xdr:row>
      <xdr:rowOff>5759</xdr:rowOff>
    </xdr:to>
    <xdr:cxnSp macro="">
      <xdr:nvCxnSpPr>
        <xdr:cNvPr id="123" name="直線コネクタ 122"/>
        <xdr:cNvCxnSpPr/>
      </xdr:nvCxnSpPr>
      <xdr:spPr>
        <a:xfrm flipV="1">
          <a:off x="9639300" y="6152682"/>
          <a:ext cx="8382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145480</xdr:rowOff>
    </xdr:from>
    <xdr:to>
      <xdr:col>46</xdr:col>
      <xdr:colOff>38100</xdr:colOff>
      <xdr:row>36</xdr:row>
      <xdr:rowOff>75630</xdr:rowOff>
    </xdr:to>
    <xdr:sp macro="" textlink="">
      <xdr:nvSpPr>
        <xdr:cNvPr id="124" name="楕円 123"/>
        <xdr:cNvSpPr/>
      </xdr:nvSpPr>
      <xdr:spPr>
        <a:xfrm>
          <a:off x="8699500" y="61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5759</xdr:rowOff>
    </xdr:from>
    <xdr:to>
      <xdr:col>50</xdr:col>
      <xdr:colOff>114300</xdr:colOff>
      <xdr:row>36</xdr:row>
      <xdr:rowOff>24830</xdr:rowOff>
    </xdr:to>
    <xdr:cxnSp macro="">
      <xdr:nvCxnSpPr>
        <xdr:cNvPr id="125" name="直線コネクタ 124"/>
        <xdr:cNvCxnSpPr/>
      </xdr:nvCxnSpPr>
      <xdr:spPr>
        <a:xfrm flipV="1">
          <a:off x="8750300" y="6177959"/>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73086</xdr:rowOff>
    </xdr:from>
    <xdr:ext cx="534377" cy="259045"/>
    <xdr:sp macro="" textlink="">
      <xdr:nvSpPr>
        <xdr:cNvPr id="128" name="n_1mainValue【道路】&#10;一人当たり延長"/>
        <xdr:cNvSpPr txBox="1"/>
      </xdr:nvSpPr>
      <xdr:spPr>
        <a:xfrm>
          <a:off x="9359411" y="59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92157</xdr:rowOff>
    </xdr:from>
    <xdr:ext cx="534377" cy="259045"/>
    <xdr:sp macro="" textlink="">
      <xdr:nvSpPr>
        <xdr:cNvPr id="129" name="n_2mainValue【道路】&#10;一人当たり延長"/>
        <xdr:cNvSpPr txBox="1"/>
      </xdr:nvSpPr>
      <xdr:spPr>
        <a:xfrm>
          <a:off x="8483111" y="59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67" name="楕円 166"/>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135272</xdr:rowOff>
    </xdr:from>
    <xdr:ext cx="405111" cy="259045"/>
    <xdr:sp macro="" textlink="">
      <xdr:nvSpPr>
        <xdr:cNvPr id="168" name="【橋りょう・トンネル】&#10;有形固定資産減価償却率該当値テキスト"/>
        <xdr:cNvSpPr txBox="1"/>
      </xdr:nvSpPr>
      <xdr:spPr>
        <a:xfrm>
          <a:off x="4673600"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69" name="楕円 168"/>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59055</xdr:rowOff>
    </xdr:to>
    <xdr:cxnSp macro="">
      <xdr:nvCxnSpPr>
        <xdr:cNvPr id="170" name="直線コネクタ 169"/>
        <xdr:cNvCxnSpPr/>
      </xdr:nvCxnSpPr>
      <xdr:spPr>
        <a:xfrm flipV="1">
          <a:off x="3797300" y="10151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71" name="楕円 170"/>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78105</xdr:rowOff>
    </xdr:to>
    <xdr:cxnSp macro="">
      <xdr:nvCxnSpPr>
        <xdr:cNvPr id="172" name="直線コネクタ 171"/>
        <xdr:cNvCxnSpPr/>
      </xdr:nvCxnSpPr>
      <xdr:spPr>
        <a:xfrm flipV="1">
          <a:off x="2908300" y="101746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100982</xdr:rowOff>
    </xdr:from>
    <xdr:ext cx="405111" cy="259045"/>
    <xdr:sp macro="" textlink="">
      <xdr:nvSpPr>
        <xdr:cNvPr id="175" name="n_1mainValue【橋りょう・トンネ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120032</xdr:rowOff>
    </xdr:from>
    <xdr:ext cx="405111" cy="259045"/>
    <xdr:sp macro="" textlink="">
      <xdr:nvSpPr>
        <xdr:cNvPr id="176" name="n_2mainValue【橋りょう・トンネル】&#10;有形固定資産減価償却率"/>
        <xdr:cNvSpPr txBox="1"/>
      </xdr:nvSpPr>
      <xdr:spPr>
        <a:xfrm>
          <a:off x="2705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67205</xdr:rowOff>
    </xdr:from>
    <xdr:to>
      <xdr:col>55</xdr:col>
      <xdr:colOff>50800</xdr:colOff>
      <xdr:row>61</xdr:row>
      <xdr:rowOff>168805</xdr:rowOff>
    </xdr:to>
    <xdr:sp macro="" textlink="">
      <xdr:nvSpPr>
        <xdr:cNvPr id="212" name="楕円 211"/>
        <xdr:cNvSpPr/>
      </xdr:nvSpPr>
      <xdr:spPr>
        <a:xfrm>
          <a:off x="10426700" y="10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90082</xdr:rowOff>
    </xdr:from>
    <xdr:ext cx="599010" cy="259045"/>
    <xdr:sp macro="" textlink="">
      <xdr:nvSpPr>
        <xdr:cNvPr id="213" name="【橋りょう・トンネル】&#10;一人当たり有形固定資産（償却資産）額該当値テキスト"/>
        <xdr:cNvSpPr txBox="1"/>
      </xdr:nvSpPr>
      <xdr:spPr>
        <a:xfrm>
          <a:off x="10515600" y="1037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75493</xdr:rowOff>
    </xdr:from>
    <xdr:to>
      <xdr:col>50</xdr:col>
      <xdr:colOff>165100</xdr:colOff>
      <xdr:row>62</xdr:row>
      <xdr:rowOff>5643</xdr:rowOff>
    </xdr:to>
    <xdr:sp macro="" textlink="">
      <xdr:nvSpPr>
        <xdr:cNvPr id="214" name="楕円 213"/>
        <xdr:cNvSpPr/>
      </xdr:nvSpPr>
      <xdr:spPr>
        <a:xfrm>
          <a:off x="9588500" y="105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118005</xdr:rowOff>
    </xdr:from>
    <xdr:to>
      <xdr:col>55</xdr:col>
      <xdr:colOff>0</xdr:colOff>
      <xdr:row>61</xdr:row>
      <xdr:rowOff>126293</xdr:rowOff>
    </xdr:to>
    <xdr:cxnSp macro="">
      <xdr:nvCxnSpPr>
        <xdr:cNvPr id="215" name="直線コネクタ 214"/>
        <xdr:cNvCxnSpPr/>
      </xdr:nvCxnSpPr>
      <xdr:spPr>
        <a:xfrm flipV="1">
          <a:off x="9639300" y="10576455"/>
          <a:ext cx="8382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82841</xdr:rowOff>
    </xdr:from>
    <xdr:to>
      <xdr:col>46</xdr:col>
      <xdr:colOff>38100</xdr:colOff>
      <xdr:row>62</xdr:row>
      <xdr:rowOff>12991</xdr:rowOff>
    </xdr:to>
    <xdr:sp macro="" textlink="">
      <xdr:nvSpPr>
        <xdr:cNvPr id="216" name="楕円 215"/>
        <xdr:cNvSpPr/>
      </xdr:nvSpPr>
      <xdr:spPr>
        <a:xfrm>
          <a:off x="8699500" y="10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126293</xdr:rowOff>
    </xdr:from>
    <xdr:to>
      <xdr:col>50</xdr:col>
      <xdr:colOff>114300</xdr:colOff>
      <xdr:row>61</xdr:row>
      <xdr:rowOff>133641</xdr:rowOff>
    </xdr:to>
    <xdr:cxnSp macro="">
      <xdr:nvCxnSpPr>
        <xdr:cNvPr id="217" name="直線コネクタ 216"/>
        <xdr:cNvCxnSpPr/>
      </xdr:nvCxnSpPr>
      <xdr:spPr>
        <a:xfrm flipV="1">
          <a:off x="8750300" y="10584743"/>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22170</xdr:rowOff>
    </xdr:from>
    <xdr:ext cx="599010" cy="259045"/>
    <xdr:sp macro="" textlink="">
      <xdr:nvSpPr>
        <xdr:cNvPr id="220" name="n_1mainValue【橋りょう・トンネル】&#10;一人当たり有形固定資産（償却資産）額"/>
        <xdr:cNvSpPr txBox="1"/>
      </xdr:nvSpPr>
      <xdr:spPr>
        <a:xfrm>
          <a:off x="9327095" y="103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29518</xdr:rowOff>
    </xdr:from>
    <xdr:ext cx="599010" cy="259045"/>
    <xdr:sp macro="" textlink="">
      <xdr:nvSpPr>
        <xdr:cNvPr id="221" name="n_2mainValue【橋りょう・トンネル】&#10;一人当たり有形固定資産（償却資産）額"/>
        <xdr:cNvSpPr txBox="1"/>
      </xdr:nvSpPr>
      <xdr:spPr>
        <a:xfrm>
          <a:off x="8450795" y="10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60" name="楕円 259"/>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61"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62" name="楕円 261"/>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131445</xdr:rowOff>
    </xdr:to>
    <xdr:cxnSp macro="">
      <xdr:nvCxnSpPr>
        <xdr:cNvPr id="263" name="直線コネクタ 262"/>
        <xdr:cNvCxnSpPr/>
      </xdr:nvCxnSpPr>
      <xdr:spPr>
        <a:xfrm flipV="1">
          <a:off x="3797300" y="138074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64" name="楕円 263"/>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81</xdr:row>
      <xdr:rowOff>5714</xdr:rowOff>
    </xdr:to>
    <xdr:cxnSp macro="">
      <xdr:nvCxnSpPr>
        <xdr:cNvPr id="265" name="直線コネクタ 264"/>
        <xdr:cNvCxnSpPr/>
      </xdr:nvCxnSpPr>
      <xdr:spPr>
        <a:xfrm flipV="1">
          <a:off x="2908300" y="138474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68"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69"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xdr:rowOff>
    </xdr:from>
    <xdr:to>
      <xdr:col>55</xdr:col>
      <xdr:colOff>50800</xdr:colOff>
      <xdr:row>84</xdr:row>
      <xdr:rowOff>114427</xdr:rowOff>
    </xdr:to>
    <xdr:sp macro="" textlink="">
      <xdr:nvSpPr>
        <xdr:cNvPr id="307" name="楕円 306"/>
        <xdr:cNvSpPr/>
      </xdr:nvSpPr>
      <xdr:spPr>
        <a:xfrm>
          <a:off x="10426700" y="14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162704</xdr:rowOff>
    </xdr:from>
    <xdr:ext cx="469744" cy="259045"/>
    <xdr:sp macro="" textlink="">
      <xdr:nvSpPr>
        <xdr:cNvPr id="308" name="【公営住宅】&#10;一人当たり面積該当値テキスト"/>
        <xdr:cNvSpPr txBox="1"/>
      </xdr:nvSpPr>
      <xdr:spPr>
        <a:xfrm>
          <a:off x="10515600" y="143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19686</xdr:rowOff>
    </xdr:from>
    <xdr:to>
      <xdr:col>50</xdr:col>
      <xdr:colOff>165100</xdr:colOff>
      <xdr:row>84</xdr:row>
      <xdr:rowOff>121286</xdr:rowOff>
    </xdr:to>
    <xdr:sp macro="" textlink="">
      <xdr:nvSpPr>
        <xdr:cNvPr id="309" name="楕円 308"/>
        <xdr:cNvSpPr/>
      </xdr:nvSpPr>
      <xdr:spPr>
        <a:xfrm>
          <a:off x="958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63627</xdr:rowOff>
    </xdr:from>
    <xdr:to>
      <xdr:col>55</xdr:col>
      <xdr:colOff>0</xdr:colOff>
      <xdr:row>84</xdr:row>
      <xdr:rowOff>70486</xdr:rowOff>
    </xdr:to>
    <xdr:cxnSp macro="">
      <xdr:nvCxnSpPr>
        <xdr:cNvPr id="310" name="直線コネクタ 309"/>
        <xdr:cNvCxnSpPr/>
      </xdr:nvCxnSpPr>
      <xdr:spPr>
        <a:xfrm flipV="1">
          <a:off x="9639300" y="1446542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23113</xdr:rowOff>
    </xdr:from>
    <xdr:to>
      <xdr:col>46</xdr:col>
      <xdr:colOff>38100</xdr:colOff>
      <xdr:row>84</xdr:row>
      <xdr:rowOff>124713</xdr:rowOff>
    </xdr:to>
    <xdr:sp macro="" textlink="">
      <xdr:nvSpPr>
        <xdr:cNvPr id="311" name="楕円 310"/>
        <xdr:cNvSpPr/>
      </xdr:nvSpPr>
      <xdr:spPr>
        <a:xfrm>
          <a:off x="8699500" y="144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70486</xdr:rowOff>
    </xdr:from>
    <xdr:to>
      <xdr:col>50</xdr:col>
      <xdr:colOff>114300</xdr:colOff>
      <xdr:row>84</xdr:row>
      <xdr:rowOff>73913</xdr:rowOff>
    </xdr:to>
    <xdr:cxnSp macro="">
      <xdr:nvCxnSpPr>
        <xdr:cNvPr id="312" name="直線コネクタ 311"/>
        <xdr:cNvCxnSpPr/>
      </xdr:nvCxnSpPr>
      <xdr:spPr>
        <a:xfrm flipV="1">
          <a:off x="8750300" y="144722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112413</xdr:rowOff>
    </xdr:from>
    <xdr:ext cx="469744" cy="259045"/>
    <xdr:sp macro="" textlink="">
      <xdr:nvSpPr>
        <xdr:cNvPr id="315" name="n_1mainValue【公営住宅】&#10;一人当たり面積"/>
        <xdr:cNvSpPr txBox="1"/>
      </xdr:nvSpPr>
      <xdr:spPr>
        <a:xfrm>
          <a:off x="93917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115840</xdr:rowOff>
    </xdr:from>
    <xdr:ext cx="469744" cy="259045"/>
    <xdr:sp macro="" textlink="">
      <xdr:nvSpPr>
        <xdr:cNvPr id="316" name="n_2mainValue【公営住宅】&#10;一人当たり面積"/>
        <xdr:cNvSpPr txBox="1"/>
      </xdr:nvSpPr>
      <xdr:spPr>
        <a:xfrm>
          <a:off x="8515427" y="1451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xdr:rowOff>
    </xdr:from>
    <xdr:to>
      <xdr:col>85</xdr:col>
      <xdr:colOff>177800</xdr:colOff>
      <xdr:row>35</xdr:row>
      <xdr:rowOff>109855</xdr:rowOff>
    </xdr:to>
    <xdr:sp macro="" textlink="">
      <xdr:nvSpPr>
        <xdr:cNvPr id="371" name="楕円 370"/>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31132</xdr:rowOff>
    </xdr:from>
    <xdr:ext cx="405111" cy="259045"/>
    <xdr:sp macro="" textlink="">
      <xdr:nvSpPr>
        <xdr:cNvPr id="372" name="【認定こども園・幼稚園・保育所】&#10;有形固定資産減価償却率該当値テキスト"/>
        <xdr:cNvSpPr txBox="1"/>
      </xdr:nvSpPr>
      <xdr:spPr>
        <a:xfrm>
          <a:off x="16357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46355</xdr:rowOff>
    </xdr:from>
    <xdr:to>
      <xdr:col>81</xdr:col>
      <xdr:colOff>101600</xdr:colOff>
      <xdr:row>35</xdr:row>
      <xdr:rowOff>147955</xdr:rowOff>
    </xdr:to>
    <xdr:sp macro="" textlink="">
      <xdr:nvSpPr>
        <xdr:cNvPr id="373" name="楕円 372"/>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97155</xdr:rowOff>
    </xdr:to>
    <xdr:cxnSp macro="">
      <xdr:nvCxnSpPr>
        <xdr:cNvPr id="374" name="直線コネクタ 373"/>
        <xdr:cNvCxnSpPr/>
      </xdr:nvCxnSpPr>
      <xdr:spPr>
        <a:xfrm flipV="1">
          <a:off x="15481300" y="605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375" name="楕円 374"/>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139065</xdr:rowOff>
    </xdr:to>
    <xdr:cxnSp macro="">
      <xdr:nvCxnSpPr>
        <xdr:cNvPr id="376" name="直線コネクタ 375"/>
        <xdr:cNvCxnSpPr/>
      </xdr:nvCxnSpPr>
      <xdr:spPr>
        <a:xfrm flipV="1">
          <a:off x="14592300" y="6097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164482</xdr:rowOff>
    </xdr:from>
    <xdr:ext cx="405111" cy="259045"/>
    <xdr:sp macro="" textlink="">
      <xdr:nvSpPr>
        <xdr:cNvPr id="379" name="n_1mainValue【認定こども園・幼稚園・保育所】&#10;有形固定資産減価償却率"/>
        <xdr:cNvSpPr txBox="1"/>
      </xdr:nvSpPr>
      <xdr:spPr>
        <a:xfrm>
          <a:off x="15266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380" name="n_2mainValue【認定こども園・幼稚園・保育所】&#10;有形固定資産減価償却率"/>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416" name="楕円 415"/>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121429</xdr:rowOff>
    </xdr:from>
    <xdr:ext cx="469744" cy="259045"/>
    <xdr:sp macro="" textlink="">
      <xdr:nvSpPr>
        <xdr:cNvPr id="417" name="【認定こども園・幼稚園・保育所】&#10;一人当たり面積該当値テキスト"/>
        <xdr:cNvSpPr txBox="1"/>
      </xdr:nvSpPr>
      <xdr:spPr>
        <a:xfrm>
          <a:off x="22199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18" name="楕円 417"/>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156210</xdr:rowOff>
    </xdr:to>
    <xdr:cxnSp macro="">
      <xdr:nvCxnSpPr>
        <xdr:cNvPr id="419" name="直線コネクタ 418"/>
        <xdr:cNvCxnSpPr/>
      </xdr:nvCxnSpPr>
      <xdr:spPr>
        <a:xfrm flipV="1">
          <a:off x="21323300" y="666445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20" name="楕円 419"/>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163068</xdr:rowOff>
    </xdr:to>
    <xdr:cxnSp macro="">
      <xdr:nvCxnSpPr>
        <xdr:cNvPr id="421" name="直線コネクタ 420"/>
        <xdr:cNvCxnSpPr/>
      </xdr:nvCxnSpPr>
      <xdr:spPr>
        <a:xfrm flipV="1">
          <a:off x="20434300" y="667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424"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425" name="n_2mainValue【認定こども園・幼稚園・保育所】&#10;一人当たり面積"/>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31115</xdr:rowOff>
    </xdr:from>
    <xdr:to>
      <xdr:col>85</xdr:col>
      <xdr:colOff>177800</xdr:colOff>
      <xdr:row>58</xdr:row>
      <xdr:rowOff>132715</xdr:rowOff>
    </xdr:to>
    <xdr:sp macro="" textlink="">
      <xdr:nvSpPr>
        <xdr:cNvPr id="464" name="楕円 463"/>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53992</xdr:rowOff>
    </xdr:from>
    <xdr:ext cx="405111" cy="259045"/>
    <xdr:sp macro="" textlink="">
      <xdr:nvSpPr>
        <xdr:cNvPr id="465" name="【学校施設】&#10;有形固定資産減価償却率該当値テキスト"/>
        <xdr:cNvSpPr txBox="1"/>
      </xdr:nvSpPr>
      <xdr:spPr>
        <a:xfrm>
          <a:off x="16357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466" name="楕円 465"/>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81915</xdr:rowOff>
    </xdr:to>
    <xdr:cxnSp macro="">
      <xdr:nvCxnSpPr>
        <xdr:cNvPr id="467" name="直線コネクタ 466"/>
        <xdr:cNvCxnSpPr/>
      </xdr:nvCxnSpPr>
      <xdr:spPr>
        <a:xfrm>
          <a:off x="15481300" y="10026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468" name="楕円 467"/>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118110</xdr:rowOff>
    </xdr:to>
    <xdr:cxnSp macro="">
      <xdr:nvCxnSpPr>
        <xdr:cNvPr id="469" name="直線コネクタ 468"/>
        <xdr:cNvCxnSpPr/>
      </xdr:nvCxnSpPr>
      <xdr:spPr>
        <a:xfrm flipV="1">
          <a:off x="14592300" y="1002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472"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473"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125875</xdr:rowOff>
    </xdr:from>
    <xdr:to>
      <xdr:col>116</xdr:col>
      <xdr:colOff>114300</xdr:colOff>
      <xdr:row>63</xdr:row>
      <xdr:rowOff>56025</xdr:rowOff>
    </xdr:to>
    <xdr:sp macro="" textlink="">
      <xdr:nvSpPr>
        <xdr:cNvPr id="513" name="楕円 512"/>
        <xdr:cNvSpPr/>
      </xdr:nvSpPr>
      <xdr:spPr>
        <a:xfrm>
          <a:off x="22110700" y="107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148752</xdr:rowOff>
    </xdr:from>
    <xdr:ext cx="469744" cy="259045"/>
    <xdr:sp macro="" textlink="">
      <xdr:nvSpPr>
        <xdr:cNvPr id="514" name="【学校施設】&#10;一人当たり面積該当値テキスト"/>
        <xdr:cNvSpPr txBox="1"/>
      </xdr:nvSpPr>
      <xdr:spPr>
        <a:xfrm>
          <a:off x="22199600" y="106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130773</xdr:rowOff>
    </xdr:from>
    <xdr:to>
      <xdr:col>112</xdr:col>
      <xdr:colOff>38100</xdr:colOff>
      <xdr:row>63</xdr:row>
      <xdr:rowOff>60923</xdr:rowOff>
    </xdr:to>
    <xdr:sp macro="" textlink="">
      <xdr:nvSpPr>
        <xdr:cNvPr id="515" name="楕円 514"/>
        <xdr:cNvSpPr/>
      </xdr:nvSpPr>
      <xdr:spPr>
        <a:xfrm>
          <a:off x="21272500" y="107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5225</xdr:rowOff>
    </xdr:from>
    <xdr:to>
      <xdr:col>116</xdr:col>
      <xdr:colOff>63500</xdr:colOff>
      <xdr:row>63</xdr:row>
      <xdr:rowOff>10123</xdr:rowOff>
    </xdr:to>
    <xdr:cxnSp macro="">
      <xdr:nvCxnSpPr>
        <xdr:cNvPr id="516" name="直線コネクタ 515"/>
        <xdr:cNvCxnSpPr/>
      </xdr:nvCxnSpPr>
      <xdr:spPr>
        <a:xfrm flipV="1">
          <a:off x="21323300" y="1080657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17" name="楕円 516"/>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10123</xdr:rowOff>
    </xdr:from>
    <xdr:to>
      <xdr:col>111</xdr:col>
      <xdr:colOff>177800</xdr:colOff>
      <xdr:row>63</xdr:row>
      <xdr:rowOff>13716</xdr:rowOff>
    </xdr:to>
    <xdr:cxnSp macro="">
      <xdr:nvCxnSpPr>
        <xdr:cNvPr id="518" name="直線コネクタ 517"/>
        <xdr:cNvCxnSpPr/>
      </xdr:nvCxnSpPr>
      <xdr:spPr>
        <a:xfrm flipV="1">
          <a:off x="20434300" y="1081147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2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77450</xdr:rowOff>
    </xdr:from>
    <xdr:ext cx="469744" cy="259045"/>
    <xdr:sp macro="" textlink="">
      <xdr:nvSpPr>
        <xdr:cNvPr id="521" name="n_1mainValue【学校施設】&#10;一人当たり面積"/>
        <xdr:cNvSpPr txBox="1"/>
      </xdr:nvSpPr>
      <xdr:spPr>
        <a:xfrm>
          <a:off x="21075727" y="105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81043</xdr:rowOff>
    </xdr:from>
    <xdr:ext cx="469744" cy="259045"/>
    <xdr:sp macro="" textlink="">
      <xdr:nvSpPr>
        <xdr:cNvPr id="522" name="n_2mainValue【学校施設】&#10;一人当たり面積"/>
        <xdr:cNvSpPr txBox="1"/>
      </xdr:nvSpPr>
      <xdr:spPr>
        <a:xfrm>
          <a:off x="20199427" y="105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以下「減価償却率」という。）が高くなっている施設は、道路、認定こども園・幼稚園・保育所（以下「保育所等」という。）、学校施設、公営住宅である。道路については、集落が点在している中山間地域の特性として、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月の合併以前から現在までの間、新設改良を積極的に実施してきた経緯がある。したがって、一人当たり延長も類似団体と比較して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倍以上となっている。今後急速に老朽化の進行に伴う減価償却率の上昇が懸念されるため、国土交通省等の情報を注視し、社会資本整備総合交付金等を活用しながら減価償却率の上昇抑制に努める。保育所等について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園のうち、建築から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年以下が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園のみで、</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園が建築から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年以上経過しており、減価償却率が</a:t>
          </a:r>
          <a:r>
            <a:rPr kumimoji="1" lang="en-US" altLang="ja-JP" sz="1200">
              <a:latin typeface="ＭＳ Ｐゴシック" panose="020B0600070205080204" pitchFamily="50" charset="-128"/>
              <a:ea typeface="ＭＳ Ｐゴシック" panose="020B0600070205080204" pitchFamily="50" charset="-128"/>
            </a:rPr>
            <a:t>81.9</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月策定の個別施設計画等に基づき、</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園のうち</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園については平成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年度末で廃止し、建設中の私立認定こども園に移行予定であり、その他の保育所等についても集約化等を検討しており、減価償却率は下降すると想定される。公営住宅については、昭和</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割を占めており、減価償却率が</a:t>
          </a:r>
          <a:r>
            <a:rPr kumimoji="1" lang="en-US" altLang="ja-JP" sz="1200">
              <a:latin typeface="ＭＳ Ｐゴシック" panose="020B0600070205080204" pitchFamily="50" charset="-128"/>
              <a:ea typeface="ＭＳ Ｐゴシック" panose="020B0600070205080204" pitchFamily="50" charset="-128"/>
            </a:rPr>
            <a:t>75.2</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月策定、平成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月改訂の公営住宅等長寿命化計画に基づいた住戸毎に設定した建替え、大小規模修繕、用途廃止等の維持管理を適切に進める。学校施設については、小学校</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校・中学校</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校の全てが平成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月の合併以前の建築であるため老朽化が著しく、減価償却率が</a:t>
          </a:r>
          <a:r>
            <a:rPr kumimoji="1" lang="en-US" altLang="ja-JP" sz="1200">
              <a:latin typeface="ＭＳ Ｐゴシック" panose="020B0600070205080204" pitchFamily="50" charset="-128"/>
              <a:ea typeface="ＭＳ Ｐゴシック" panose="020B0600070205080204" pitchFamily="50" charset="-128"/>
            </a:rPr>
            <a:t>73.7</a:t>
          </a:r>
          <a:r>
            <a:rPr kumimoji="1" lang="ja-JP" altLang="en-US" sz="1200">
              <a:latin typeface="ＭＳ Ｐゴシック" panose="020B0600070205080204" pitchFamily="50" charset="-128"/>
              <a:ea typeface="ＭＳ Ｐゴシック" panose="020B0600070205080204" pitchFamily="50" charset="-128"/>
            </a:rPr>
            <a:t>％と高い水準にある。小学校については平成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日から八千代町内</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校に、甲田町内</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年度から吉田町内</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校のうち</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校にそれぞれ統合するため、統合に伴う大規模改修を行うことから、減価償却率は下降すると想定され、維持管理費用の減少も見込んでいる。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99060</xdr:rowOff>
    </xdr:from>
    <xdr:to>
      <xdr:col>24</xdr:col>
      <xdr:colOff>114300</xdr:colOff>
      <xdr:row>40</xdr:row>
      <xdr:rowOff>29210</xdr:rowOff>
    </xdr:to>
    <xdr:sp macro="" textlink="">
      <xdr:nvSpPr>
        <xdr:cNvPr id="69" name="楕円 68"/>
        <xdr:cNvSpPr/>
      </xdr:nvSpPr>
      <xdr:spPr>
        <a:xfrm>
          <a:off x="4584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77487</xdr:rowOff>
    </xdr:from>
    <xdr:ext cx="405111" cy="259045"/>
    <xdr:sp macro="" textlink="">
      <xdr:nvSpPr>
        <xdr:cNvPr id="70" name="【図書館】&#10;有形固定資産減価償却率該当値テキスト"/>
        <xdr:cNvSpPr txBox="1"/>
      </xdr:nvSpPr>
      <xdr:spPr>
        <a:xfrm>
          <a:off x="4673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125730</xdr:rowOff>
    </xdr:from>
    <xdr:to>
      <xdr:col>20</xdr:col>
      <xdr:colOff>38100</xdr:colOff>
      <xdr:row>40</xdr:row>
      <xdr:rowOff>55880</xdr:rowOff>
    </xdr:to>
    <xdr:sp macro="" textlink="">
      <xdr:nvSpPr>
        <xdr:cNvPr id="71" name="楕円 70"/>
        <xdr:cNvSpPr/>
      </xdr:nvSpPr>
      <xdr:spPr>
        <a:xfrm>
          <a:off x="3746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149860</xdr:rowOff>
    </xdr:from>
    <xdr:to>
      <xdr:col>24</xdr:col>
      <xdr:colOff>63500</xdr:colOff>
      <xdr:row>40</xdr:row>
      <xdr:rowOff>5080</xdr:rowOff>
    </xdr:to>
    <xdr:cxnSp macro="">
      <xdr:nvCxnSpPr>
        <xdr:cNvPr id="72" name="直線コネクタ 71"/>
        <xdr:cNvCxnSpPr/>
      </xdr:nvCxnSpPr>
      <xdr:spPr>
        <a:xfrm flipV="1">
          <a:off x="3797300" y="6836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152400</xdr:rowOff>
    </xdr:from>
    <xdr:to>
      <xdr:col>15</xdr:col>
      <xdr:colOff>101600</xdr:colOff>
      <xdr:row>40</xdr:row>
      <xdr:rowOff>82550</xdr:rowOff>
    </xdr:to>
    <xdr:sp macro="" textlink="">
      <xdr:nvSpPr>
        <xdr:cNvPr id="73" name="楕円 72"/>
        <xdr:cNvSpPr/>
      </xdr:nvSpPr>
      <xdr:spPr>
        <a:xfrm>
          <a:off x="2857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5080</xdr:rowOff>
    </xdr:from>
    <xdr:to>
      <xdr:col>19</xdr:col>
      <xdr:colOff>177800</xdr:colOff>
      <xdr:row>40</xdr:row>
      <xdr:rowOff>31750</xdr:rowOff>
    </xdr:to>
    <xdr:cxnSp macro="">
      <xdr:nvCxnSpPr>
        <xdr:cNvPr id="74" name="直線コネクタ 73"/>
        <xdr:cNvCxnSpPr/>
      </xdr:nvCxnSpPr>
      <xdr:spPr>
        <a:xfrm flipV="1">
          <a:off x="2908300" y="6863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47007</xdr:rowOff>
    </xdr:from>
    <xdr:ext cx="405111" cy="259045"/>
    <xdr:sp macro="" textlink="">
      <xdr:nvSpPr>
        <xdr:cNvPr id="77" name="n_1mainValue【図書館】&#10;有形固定資産減価償却率"/>
        <xdr:cNvSpPr txBox="1"/>
      </xdr:nvSpPr>
      <xdr:spPr>
        <a:xfrm>
          <a:off x="35820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73677</xdr:rowOff>
    </xdr:from>
    <xdr:ext cx="405111" cy="259045"/>
    <xdr:sp macro="" textlink="">
      <xdr:nvSpPr>
        <xdr:cNvPr id="78" name="n_2mainValue【図書館】&#10;有形固定資産減価償却率"/>
        <xdr:cNvSpPr txBox="1"/>
      </xdr:nvSpPr>
      <xdr:spPr>
        <a:xfrm>
          <a:off x="27057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147320</xdr:rowOff>
    </xdr:from>
    <xdr:to>
      <xdr:col>55</xdr:col>
      <xdr:colOff>50800</xdr:colOff>
      <xdr:row>35</xdr:row>
      <xdr:rowOff>77470</xdr:rowOff>
    </xdr:to>
    <xdr:sp macro="" textlink="">
      <xdr:nvSpPr>
        <xdr:cNvPr id="116" name="楕円 115"/>
        <xdr:cNvSpPr/>
      </xdr:nvSpPr>
      <xdr:spPr>
        <a:xfrm>
          <a:off x="10426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170197</xdr:rowOff>
    </xdr:from>
    <xdr:ext cx="469744" cy="259045"/>
    <xdr:sp macro="" textlink="">
      <xdr:nvSpPr>
        <xdr:cNvPr id="117" name="【図書館】&#10;一人当たり面積該当値テキスト"/>
        <xdr:cNvSpPr txBox="1"/>
      </xdr:nvSpPr>
      <xdr:spPr>
        <a:xfrm>
          <a:off x="10515600"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170180</xdr:rowOff>
    </xdr:from>
    <xdr:to>
      <xdr:col>50</xdr:col>
      <xdr:colOff>165100</xdr:colOff>
      <xdr:row>35</xdr:row>
      <xdr:rowOff>100330</xdr:rowOff>
    </xdr:to>
    <xdr:sp macro="" textlink="">
      <xdr:nvSpPr>
        <xdr:cNvPr id="118" name="楕円 117"/>
        <xdr:cNvSpPr/>
      </xdr:nvSpPr>
      <xdr:spPr>
        <a:xfrm>
          <a:off x="958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26670</xdr:rowOff>
    </xdr:from>
    <xdr:to>
      <xdr:col>55</xdr:col>
      <xdr:colOff>0</xdr:colOff>
      <xdr:row>35</xdr:row>
      <xdr:rowOff>49530</xdr:rowOff>
    </xdr:to>
    <xdr:cxnSp macro="">
      <xdr:nvCxnSpPr>
        <xdr:cNvPr id="119" name="直線コネクタ 118"/>
        <xdr:cNvCxnSpPr/>
      </xdr:nvCxnSpPr>
      <xdr:spPr>
        <a:xfrm flipV="1">
          <a:off x="9639300" y="6027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20" name="楕円 119"/>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49530</xdr:rowOff>
    </xdr:from>
    <xdr:to>
      <xdr:col>50</xdr:col>
      <xdr:colOff>114300</xdr:colOff>
      <xdr:row>35</xdr:row>
      <xdr:rowOff>64770</xdr:rowOff>
    </xdr:to>
    <xdr:cxnSp macro="">
      <xdr:nvCxnSpPr>
        <xdr:cNvPr id="121" name="直線コネクタ 120"/>
        <xdr:cNvCxnSpPr/>
      </xdr:nvCxnSpPr>
      <xdr:spPr>
        <a:xfrm flipV="1">
          <a:off x="8750300" y="605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116857</xdr:rowOff>
    </xdr:from>
    <xdr:ext cx="469744" cy="259045"/>
    <xdr:sp macro="" textlink="">
      <xdr:nvSpPr>
        <xdr:cNvPr id="124" name="n_1mainValue【図書館】&#10;一人当たり面積"/>
        <xdr:cNvSpPr txBox="1"/>
      </xdr:nvSpPr>
      <xdr:spPr>
        <a:xfrm>
          <a:off x="9391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25"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64" name="楕円 163"/>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165752</xdr:rowOff>
    </xdr:from>
    <xdr:ext cx="405111" cy="259045"/>
    <xdr:sp macro="" textlink="">
      <xdr:nvSpPr>
        <xdr:cNvPr id="165" name="【体育館・プール】&#10;有形固定資産減価償却率該当値テキスト"/>
        <xdr:cNvSpPr txBox="1"/>
      </xdr:nvSpPr>
      <xdr:spPr>
        <a:xfrm>
          <a:off x="4673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66" name="楕円 165"/>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108585</xdr:rowOff>
    </xdr:to>
    <xdr:cxnSp macro="">
      <xdr:nvCxnSpPr>
        <xdr:cNvPr id="167" name="直線コネクタ 166"/>
        <xdr:cNvCxnSpPr/>
      </xdr:nvCxnSpPr>
      <xdr:spPr>
        <a:xfrm flipV="1">
          <a:off x="3797300" y="105251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68" name="楕円 167"/>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148590</xdr:rowOff>
    </xdr:to>
    <xdr:cxnSp macro="">
      <xdr:nvCxnSpPr>
        <xdr:cNvPr id="169" name="直線コネクタ 168"/>
        <xdr:cNvCxnSpPr/>
      </xdr:nvCxnSpPr>
      <xdr:spPr>
        <a:xfrm flipV="1">
          <a:off x="2908300" y="10567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72"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73"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102362</xdr:rowOff>
    </xdr:from>
    <xdr:to>
      <xdr:col>55</xdr:col>
      <xdr:colOff>50800</xdr:colOff>
      <xdr:row>64</xdr:row>
      <xdr:rowOff>32512</xdr:rowOff>
    </xdr:to>
    <xdr:sp macro="" textlink="">
      <xdr:nvSpPr>
        <xdr:cNvPr id="211" name="楕円 210"/>
        <xdr:cNvSpPr/>
      </xdr:nvSpPr>
      <xdr:spPr>
        <a:xfrm>
          <a:off x="10426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61739</xdr:rowOff>
    </xdr:from>
    <xdr:ext cx="469744" cy="259045"/>
    <xdr:sp macro="" textlink="">
      <xdr:nvSpPr>
        <xdr:cNvPr id="212" name="【体育館・プール】&#10;一人当たり面積該当値テキスト"/>
        <xdr:cNvSpPr txBox="1"/>
      </xdr:nvSpPr>
      <xdr:spPr>
        <a:xfrm>
          <a:off x="10515600" y="106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103886</xdr:rowOff>
    </xdr:from>
    <xdr:to>
      <xdr:col>50</xdr:col>
      <xdr:colOff>165100</xdr:colOff>
      <xdr:row>64</xdr:row>
      <xdr:rowOff>34036</xdr:rowOff>
    </xdr:to>
    <xdr:sp macro="" textlink="">
      <xdr:nvSpPr>
        <xdr:cNvPr id="213" name="楕円 212"/>
        <xdr:cNvSpPr/>
      </xdr:nvSpPr>
      <xdr:spPr>
        <a:xfrm>
          <a:off x="9588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153162</xdr:rowOff>
    </xdr:from>
    <xdr:to>
      <xdr:col>55</xdr:col>
      <xdr:colOff>0</xdr:colOff>
      <xdr:row>63</xdr:row>
      <xdr:rowOff>154686</xdr:rowOff>
    </xdr:to>
    <xdr:cxnSp macro="">
      <xdr:nvCxnSpPr>
        <xdr:cNvPr id="214" name="直線コネクタ 213"/>
        <xdr:cNvCxnSpPr/>
      </xdr:nvCxnSpPr>
      <xdr:spPr>
        <a:xfrm flipV="1">
          <a:off x="9639300" y="109545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105029</xdr:rowOff>
    </xdr:from>
    <xdr:to>
      <xdr:col>46</xdr:col>
      <xdr:colOff>38100</xdr:colOff>
      <xdr:row>64</xdr:row>
      <xdr:rowOff>35179</xdr:rowOff>
    </xdr:to>
    <xdr:sp macro="" textlink="">
      <xdr:nvSpPr>
        <xdr:cNvPr id="215" name="楕円 214"/>
        <xdr:cNvSpPr/>
      </xdr:nvSpPr>
      <xdr:spPr>
        <a:xfrm>
          <a:off x="86995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154686</xdr:rowOff>
    </xdr:from>
    <xdr:to>
      <xdr:col>50</xdr:col>
      <xdr:colOff>114300</xdr:colOff>
      <xdr:row>63</xdr:row>
      <xdr:rowOff>155829</xdr:rowOff>
    </xdr:to>
    <xdr:cxnSp macro="">
      <xdr:nvCxnSpPr>
        <xdr:cNvPr id="216" name="直線コネクタ 215"/>
        <xdr:cNvCxnSpPr/>
      </xdr:nvCxnSpPr>
      <xdr:spPr>
        <a:xfrm flipV="1">
          <a:off x="8750300" y="109560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50563</xdr:rowOff>
    </xdr:from>
    <xdr:ext cx="469744" cy="259045"/>
    <xdr:sp macro="" textlink="">
      <xdr:nvSpPr>
        <xdr:cNvPr id="219" name="n_1mainValue【体育館・プール】&#10;一人当たり面積"/>
        <xdr:cNvSpPr txBox="1"/>
      </xdr:nvSpPr>
      <xdr:spPr>
        <a:xfrm>
          <a:off x="9391727" y="106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51706</xdr:rowOff>
    </xdr:from>
    <xdr:ext cx="469744" cy="259045"/>
    <xdr:sp macro="" textlink="">
      <xdr:nvSpPr>
        <xdr:cNvPr id="220" name="n_2mainValue【体育館・プール】&#10;一人当たり面積"/>
        <xdr:cNvSpPr txBox="1"/>
      </xdr:nvSpPr>
      <xdr:spPr>
        <a:xfrm>
          <a:off x="8515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59" name="楕円 258"/>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60" name="【福祉施設】&#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61" name="楕円 260"/>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62864</xdr:rowOff>
    </xdr:to>
    <xdr:cxnSp macro="">
      <xdr:nvCxnSpPr>
        <xdr:cNvPr id="262" name="直線コネクタ 261"/>
        <xdr:cNvCxnSpPr/>
      </xdr:nvCxnSpPr>
      <xdr:spPr>
        <a:xfrm flipV="1">
          <a:off x="3797300" y="13866495"/>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63" name="楕円 262"/>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108586</xdr:rowOff>
    </xdr:to>
    <xdr:cxnSp macro="">
      <xdr:nvCxnSpPr>
        <xdr:cNvPr id="264" name="直線コネクタ 263"/>
        <xdr:cNvCxnSpPr/>
      </xdr:nvCxnSpPr>
      <xdr:spPr>
        <a:xfrm flipV="1">
          <a:off x="2908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67" name="n_1mainValue【福祉施設】&#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68" name="n_2main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04" name="楕円 303"/>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155464</xdr:rowOff>
    </xdr:from>
    <xdr:ext cx="469744" cy="259045"/>
    <xdr:sp macro="" textlink="">
      <xdr:nvSpPr>
        <xdr:cNvPr id="305" name="【福祉施設】&#10;一人当たり面積該当値テキスト"/>
        <xdr:cNvSpPr txBox="1"/>
      </xdr:nvSpPr>
      <xdr:spPr>
        <a:xfrm>
          <a:off x="10515600"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06" name="楕円 305"/>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138685</xdr:rowOff>
    </xdr:from>
    <xdr:to>
      <xdr:col>55</xdr:col>
      <xdr:colOff>0</xdr:colOff>
      <xdr:row>85</xdr:row>
      <xdr:rowOff>56387</xdr:rowOff>
    </xdr:to>
    <xdr:cxnSp macro="">
      <xdr:nvCxnSpPr>
        <xdr:cNvPr id="307" name="直線コネクタ 306"/>
        <xdr:cNvCxnSpPr/>
      </xdr:nvCxnSpPr>
      <xdr:spPr>
        <a:xfrm>
          <a:off x="9639300" y="14369035"/>
          <a:ext cx="8382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60452</xdr:rowOff>
    </xdr:from>
    <xdr:to>
      <xdr:col>46</xdr:col>
      <xdr:colOff>38100</xdr:colOff>
      <xdr:row>83</xdr:row>
      <xdr:rowOff>162052</xdr:rowOff>
    </xdr:to>
    <xdr:sp macro="" textlink="">
      <xdr:nvSpPr>
        <xdr:cNvPr id="308" name="楕円 307"/>
        <xdr:cNvSpPr/>
      </xdr:nvSpPr>
      <xdr:spPr>
        <a:xfrm>
          <a:off x="869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138685</xdr:rowOff>
    </xdr:to>
    <xdr:cxnSp macro="">
      <xdr:nvCxnSpPr>
        <xdr:cNvPr id="309" name="直線コネクタ 308"/>
        <xdr:cNvCxnSpPr/>
      </xdr:nvCxnSpPr>
      <xdr:spPr>
        <a:xfrm>
          <a:off x="8750300" y="143416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34562</xdr:rowOff>
    </xdr:from>
    <xdr:ext cx="469744" cy="259045"/>
    <xdr:sp macro="" textlink="">
      <xdr:nvSpPr>
        <xdr:cNvPr id="312" name="n_1mainValue【福祉施設】&#10;一人当たり面積"/>
        <xdr:cNvSpPr txBox="1"/>
      </xdr:nvSpPr>
      <xdr:spPr>
        <a:xfrm>
          <a:off x="93917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7129</xdr:rowOff>
    </xdr:from>
    <xdr:ext cx="469744" cy="259045"/>
    <xdr:sp macro="" textlink="">
      <xdr:nvSpPr>
        <xdr:cNvPr id="313" name="n_2mainValue【福祉施設】&#10;一人当たり面積"/>
        <xdr:cNvSpPr txBox="1"/>
      </xdr:nvSpPr>
      <xdr:spPr>
        <a:xfrm>
          <a:off x="8515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35561</xdr:rowOff>
    </xdr:from>
    <xdr:to>
      <xdr:col>24</xdr:col>
      <xdr:colOff>114300</xdr:colOff>
      <xdr:row>106</xdr:row>
      <xdr:rowOff>137161</xdr:rowOff>
    </xdr:to>
    <xdr:sp macro="" textlink="">
      <xdr:nvSpPr>
        <xdr:cNvPr id="351" name="楕円 350"/>
        <xdr:cNvSpPr/>
      </xdr:nvSpPr>
      <xdr:spPr>
        <a:xfrm>
          <a:off x="45847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13988</xdr:rowOff>
    </xdr:from>
    <xdr:ext cx="405111" cy="259045"/>
    <xdr:sp macro="" textlink="">
      <xdr:nvSpPr>
        <xdr:cNvPr id="352" name="【市民会館】&#10;有形固定資産減価償却率該当値テキスト"/>
        <xdr:cNvSpPr txBox="1"/>
      </xdr:nvSpPr>
      <xdr:spPr>
        <a:xfrm>
          <a:off x="4673600"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60961</xdr:rowOff>
    </xdr:from>
    <xdr:to>
      <xdr:col>20</xdr:col>
      <xdr:colOff>38100</xdr:colOff>
      <xdr:row>106</xdr:row>
      <xdr:rowOff>162561</xdr:rowOff>
    </xdr:to>
    <xdr:sp macro="" textlink="">
      <xdr:nvSpPr>
        <xdr:cNvPr id="353" name="楕円 352"/>
        <xdr:cNvSpPr/>
      </xdr:nvSpPr>
      <xdr:spPr>
        <a:xfrm>
          <a:off x="3746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86361</xdr:rowOff>
    </xdr:from>
    <xdr:to>
      <xdr:col>24</xdr:col>
      <xdr:colOff>63500</xdr:colOff>
      <xdr:row>106</xdr:row>
      <xdr:rowOff>111761</xdr:rowOff>
    </xdr:to>
    <xdr:cxnSp macro="">
      <xdr:nvCxnSpPr>
        <xdr:cNvPr id="354" name="直線コネクタ 353"/>
        <xdr:cNvCxnSpPr/>
      </xdr:nvCxnSpPr>
      <xdr:spPr>
        <a:xfrm flipV="1">
          <a:off x="3797300" y="182600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87630</xdr:rowOff>
    </xdr:from>
    <xdr:to>
      <xdr:col>15</xdr:col>
      <xdr:colOff>101600</xdr:colOff>
      <xdr:row>107</xdr:row>
      <xdr:rowOff>17780</xdr:rowOff>
    </xdr:to>
    <xdr:sp macro="" textlink="">
      <xdr:nvSpPr>
        <xdr:cNvPr id="355" name="楕円 354"/>
        <xdr:cNvSpPr/>
      </xdr:nvSpPr>
      <xdr:spPr>
        <a:xfrm>
          <a:off x="2857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111761</xdr:rowOff>
    </xdr:from>
    <xdr:to>
      <xdr:col>19</xdr:col>
      <xdr:colOff>177800</xdr:colOff>
      <xdr:row>106</xdr:row>
      <xdr:rowOff>138430</xdr:rowOff>
    </xdr:to>
    <xdr:cxnSp macro="">
      <xdr:nvCxnSpPr>
        <xdr:cNvPr id="356" name="直線コネクタ 355"/>
        <xdr:cNvCxnSpPr/>
      </xdr:nvCxnSpPr>
      <xdr:spPr>
        <a:xfrm flipV="1">
          <a:off x="2908300" y="18285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5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153688</xdr:rowOff>
    </xdr:from>
    <xdr:ext cx="405111" cy="259045"/>
    <xdr:sp macro="" textlink="">
      <xdr:nvSpPr>
        <xdr:cNvPr id="359" name="n_1mainValue【市民会館】&#10;有形固定資産減価償却率"/>
        <xdr:cNvSpPr txBox="1"/>
      </xdr:nvSpPr>
      <xdr:spPr>
        <a:xfrm>
          <a:off x="3582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8907</xdr:rowOff>
    </xdr:from>
    <xdr:ext cx="405111" cy="259045"/>
    <xdr:sp macro="" textlink="">
      <xdr:nvSpPr>
        <xdr:cNvPr id="360" name="n_2mainValue【市民会館】&#10;有形固定資産減価償却率"/>
        <xdr:cNvSpPr txBox="1"/>
      </xdr:nvSpPr>
      <xdr:spPr>
        <a:xfrm>
          <a:off x="2705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20501</xdr:rowOff>
    </xdr:from>
    <xdr:to>
      <xdr:col>55</xdr:col>
      <xdr:colOff>50800</xdr:colOff>
      <xdr:row>103</xdr:row>
      <xdr:rowOff>122101</xdr:rowOff>
    </xdr:to>
    <xdr:sp macro="" textlink="">
      <xdr:nvSpPr>
        <xdr:cNvPr id="400" name="楕円 399"/>
        <xdr:cNvSpPr/>
      </xdr:nvSpPr>
      <xdr:spPr>
        <a:xfrm>
          <a:off x="10426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43378</xdr:rowOff>
    </xdr:from>
    <xdr:ext cx="469744" cy="259045"/>
    <xdr:sp macro="" textlink="">
      <xdr:nvSpPr>
        <xdr:cNvPr id="401" name="【市民会館】&#10;一人当たり面積該当値テキスト"/>
        <xdr:cNvSpPr txBox="1"/>
      </xdr:nvSpPr>
      <xdr:spPr>
        <a:xfrm>
          <a:off x="10515600" y="175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33564</xdr:rowOff>
    </xdr:from>
    <xdr:to>
      <xdr:col>50</xdr:col>
      <xdr:colOff>165100</xdr:colOff>
      <xdr:row>103</xdr:row>
      <xdr:rowOff>135164</xdr:rowOff>
    </xdr:to>
    <xdr:sp macro="" textlink="">
      <xdr:nvSpPr>
        <xdr:cNvPr id="402" name="楕円 401"/>
        <xdr:cNvSpPr/>
      </xdr:nvSpPr>
      <xdr:spPr>
        <a:xfrm>
          <a:off x="958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71301</xdr:rowOff>
    </xdr:from>
    <xdr:to>
      <xdr:col>55</xdr:col>
      <xdr:colOff>0</xdr:colOff>
      <xdr:row>103</xdr:row>
      <xdr:rowOff>84364</xdr:rowOff>
    </xdr:to>
    <xdr:cxnSp macro="">
      <xdr:nvCxnSpPr>
        <xdr:cNvPr id="403" name="直線コネクタ 402"/>
        <xdr:cNvCxnSpPr/>
      </xdr:nvCxnSpPr>
      <xdr:spPr>
        <a:xfrm flipV="1">
          <a:off x="9639300" y="177306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44994</xdr:rowOff>
    </xdr:from>
    <xdr:to>
      <xdr:col>46</xdr:col>
      <xdr:colOff>38100</xdr:colOff>
      <xdr:row>103</xdr:row>
      <xdr:rowOff>146594</xdr:rowOff>
    </xdr:to>
    <xdr:sp macro="" textlink="">
      <xdr:nvSpPr>
        <xdr:cNvPr id="404" name="楕円 403"/>
        <xdr:cNvSpPr/>
      </xdr:nvSpPr>
      <xdr:spPr>
        <a:xfrm>
          <a:off x="8699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84364</xdr:rowOff>
    </xdr:from>
    <xdr:to>
      <xdr:col>50</xdr:col>
      <xdr:colOff>114300</xdr:colOff>
      <xdr:row>103</xdr:row>
      <xdr:rowOff>95794</xdr:rowOff>
    </xdr:to>
    <xdr:cxnSp macro="">
      <xdr:nvCxnSpPr>
        <xdr:cNvPr id="405" name="直線コネクタ 404"/>
        <xdr:cNvCxnSpPr/>
      </xdr:nvCxnSpPr>
      <xdr:spPr>
        <a:xfrm flipV="1">
          <a:off x="8750300" y="177437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151691</xdr:rowOff>
    </xdr:from>
    <xdr:ext cx="469744" cy="259045"/>
    <xdr:sp macro="" textlink="">
      <xdr:nvSpPr>
        <xdr:cNvPr id="408" name="n_1mainValue【市民会館】&#10;一人当たり面積"/>
        <xdr:cNvSpPr txBox="1"/>
      </xdr:nvSpPr>
      <xdr:spPr>
        <a:xfrm>
          <a:off x="93917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163121</xdr:rowOff>
    </xdr:from>
    <xdr:ext cx="469744" cy="259045"/>
    <xdr:sp macro="" textlink="">
      <xdr:nvSpPr>
        <xdr:cNvPr id="409" name="n_2mainValue【市民会館】&#10;一人当たり面積"/>
        <xdr:cNvSpPr txBox="1"/>
      </xdr:nvSpPr>
      <xdr:spPr>
        <a:xfrm>
          <a:off x="8515427" y="174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4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xdr:rowOff>
    </xdr:from>
    <xdr:to>
      <xdr:col>85</xdr:col>
      <xdr:colOff>177800</xdr:colOff>
      <xdr:row>35</xdr:row>
      <xdr:rowOff>112304</xdr:rowOff>
    </xdr:to>
    <xdr:sp macro="" textlink="">
      <xdr:nvSpPr>
        <xdr:cNvPr id="449" name="楕円 448"/>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33581</xdr:rowOff>
    </xdr:from>
    <xdr:ext cx="405111" cy="259045"/>
    <xdr:sp macro="" textlink="">
      <xdr:nvSpPr>
        <xdr:cNvPr id="450" name="【一般廃棄物処理施設】&#10;有形固定資産減価償却率該当値テキスト"/>
        <xdr:cNvSpPr txBox="1"/>
      </xdr:nvSpPr>
      <xdr:spPr>
        <a:xfrm>
          <a:off x="163576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51" name="楕円 450"/>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61504</xdr:rowOff>
    </xdr:from>
    <xdr:to>
      <xdr:col>85</xdr:col>
      <xdr:colOff>127000</xdr:colOff>
      <xdr:row>35</xdr:row>
      <xdr:rowOff>68036</xdr:rowOff>
    </xdr:to>
    <xdr:cxnSp macro="">
      <xdr:nvCxnSpPr>
        <xdr:cNvPr id="452" name="直線コネクタ 451"/>
        <xdr:cNvCxnSpPr/>
      </xdr:nvCxnSpPr>
      <xdr:spPr>
        <a:xfrm flipV="1">
          <a:off x="15481300" y="606225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115207</xdr:rowOff>
    </xdr:from>
    <xdr:to>
      <xdr:col>76</xdr:col>
      <xdr:colOff>165100</xdr:colOff>
      <xdr:row>40</xdr:row>
      <xdr:rowOff>45357</xdr:rowOff>
    </xdr:to>
    <xdr:sp macro="" textlink="">
      <xdr:nvSpPr>
        <xdr:cNvPr id="453" name="楕円 452"/>
        <xdr:cNvSpPr/>
      </xdr:nvSpPr>
      <xdr:spPr>
        <a:xfrm>
          <a:off x="1454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39</xdr:row>
      <xdr:rowOff>166007</xdr:rowOff>
    </xdr:to>
    <xdr:cxnSp macro="">
      <xdr:nvCxnSpPr>
        <xdr:cNvPr id="454" name="直線コネクタ 453"/>
        <xdr:cNvCxnSpPr/>
      </xdr:nvCxnSpPr>
      <xdr:spPr>
        <a:xfrm flipV="1">
          <a:off x="14592300" y="6068786"/>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5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57"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36484</xdr:rowOff>
    </xdr:from>
    <xdr:ext cx="405111" cy="259045"/>
    <xdr:sp macro="" textlink="">
      <xdr:nvSpPr>
        <xdr:cNvPr id="458" name="n_2mainValue【一般廃棄物処理施設】&#10;有形固定資産減価償却率"/>
        <xdr:cNvSpPr txBox="1"/>
      </xdr:nvSpPr>
      <xdr:spPr>
        <a:xfrm>
          <a:off x="14389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75006</xdr:rowOff>
    </xdr:from>
    <xdr:to>
      <xdr:col>116</xdr:col>
      <xdr:colOff>114300</xdr:colOff>
      <xdr:row>38</xdr:row>
      <xdr:rowOff>5156</xdr:rowOff>
    </xdr:to>
    <xdr:sp macro="" textlink="">
      <xdr:nvSpPr>
        <xdr:cNvPr id="494" name="楕円 493"/>
        <xdr:cNvSpPr/>
      </xdr:nvSpPr>
      <xdr:spPr>
        <a:xfrm>
          <a:off x="22110700" y="64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97883</xdr:rowOff>
    </xdr:from>
    <xdr:ext cx="599010" cy="259045"/>
    <xdr:sp macro="" textlink="">
      <xdr:nvSpPr>
        <xdr:cNvPr id="495" name="【一般廃棄物処理施設】&#10;一人当たり有形固定資産（償却資産）額該当値テキスト"/>
        <xdr:cNvSpPr txBox="1"/>
      </xdr:nvSpPr>
      <xdr:spPr>
        <a:xfrm>
          <a:off x="22199600" y="627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55470</xdr:rowOff>
    </xdr:from>
    <xdr:to>
      <xdr:col>112</xdr:col>
      <xdr:colOff>38100</xdr:colOff>
      <xdr:row>37</xdr:row>
      <xdr:rowOff>157070</xdr:rowOff>
    </xdr:to>
    <xdr:sp macro="" textlink="">
      <xdr:nvSpPr>
        <xdr:cNvPr id="496" name="楕円 495"/>
        <xdr:cNvSpPr/>
      </xdr:nvSpPr>
      <xdr:spPr>
        <a:xfrm>
          <a:off x="21272500" y="63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106270</xdr:rowOff>
    </xdr:from>
    <xdr:to>
      <xdr:col>116</xdr:col>
      <xdr:colOff>63500</xdr:colOff>
      <xdr:row>37</xdr:row>
      <xdr:rowOff>125806</xdr:rowOff>
    </xdr:to>
    <xdr:cxnSp macro="">
      <xdr:nvCxnSpPr>
        <xdr:cNvPr id="497" name="直線コネクタ 496"/>
        <xdr:cNvCxnSpPr/>
      </xdr:nvCxnSpPr>
      <xdr:spPr>
        <a:xfrm>
          <a:off x="21323300" y="6449920"/>
          <a:ext cx="8382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81604</xdr:rowOff>
    </xdr:from>
    <xdr:to>
      <xdr:col>107</xdr:col>
      <xdr:colOff>101600</xdr:colOff>
      <xdr:row>42</xdr:row>
      <xdr:rowOff>11754</xdr:rowOff>
    </xdr:to>
    <xdr:sp macro="" textlink="">
      <xdr:nvSpPr>
        <xdr:cNvPr id="498" name="楕円 497"/>
        <xdr:cNvSpPr/>
      </xdr:nvSpPr>
      <xdr:spPr>
        <a:xfrm>
          <a:off x="20383500" y="71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106270</xdr:rowOff>
    </xdr:from>
    <xdr:to>
      <xdr:col>111</xdr:col>
      <xdr:colOff>177800</xdr:colOff>
      <xdr:row>41</xdr:row>
      <xdr:rowOff>132404</xdr:rowOff>
    </xdr:to>
    <xdr:cxnSp macro="">
      <xdr:nvCxnSpPr>
        <xdr:cNvPr id="499" name="直線コネクタ 498"/>
        <xdr:cNvCxnSpPr/>
      </xdr:nvCxnSpPr>
      <xdr:spPr>
        <a:xfrm flipV="1">
          <a:off x="20434300" y="6449920"/>
          <a:ext cx="889000" cy="7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2147</xdr:rowOff>
    </xdr:from>
    <xdr:ext cx="599010" cy="259045"/>
    <xdr:sp macro="" textlink="">
      <xdr:nvSpPr>
        <xdr:cNvPr id="502" name="n_1mainValue【一般廃棄物処理施設】&#10;一人当たり有形固定資産（償却資産）額"/>
        <xdr:cNvSpPr txBox="1"/>
      </xdr:nvSpPr>
      <xdr:spPr>
        <a:xfrm>
          <a:off x="21011095" y="61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2881</xdr:rowOff>
    </xdr:from>
    <xdr:ext cx="378565" cy="259045"/>
    <xdr:sp macro="" textlink="">
      <xdr:nvSpPr>
        <xdr:cNvPr id="503" name="n_2mainValue【一般廃棄物処理施設】&#10;一人当たり有形固定資産（償却資産）額"/>
        <xdr:cNvSpPr txBox="1"/>
      </xdr:nvSpPr>
      <xdr:spPr>
        <a:xfrm>
          <a:off x="20245017" y="720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543" name="楕円 542"/>
        <xdr:cNvSpPr/>
      </xdr:nvSpPr>
      <xdr:spPr>
        <a:xfrm>
          <a:off x="16268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544" name="【保健センター・保健所】&#10;有形固定資産減価償却率該当値テキスト"/>
        <xdr:cNvSpPr txBox="1"/>
      </xdr:nvSpPr>
      <xdr:spPr>
        <a:xfrm>
          <a:off x="16357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45" name="楕円 544"/>
        <xdr:cNvSpPr/>
      </xdr:nvSpPr>
      <xdr:spPr>
        <a:xfrm>
          <a:off x="15430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63681</xdr:rowOff>
    </xdr:to>
    <xdr:cxnSp macro="">
      <xdr:nvCxnSpPr>
        <xdr:cNvPr id="546" name="直線コネクタ 545"/>
        <xdr:cNvCxnSpPr/>
      </xdr:nvCxnSpPr>
      <xdr:spPr>
        <a:xfrm flipV="1">
          <a:off x="15481300" y="1065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47" name="楕円 546"/>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62</xdr:row>
      <xdr:rowOff>63681</xdr:rowOff>
    </xdr:to>
    <xdr:cxnSp macro="">
      <xdr:nvCxnSpPr>
        <xdr:cNvPr id="548" name="直線コネクタ 547"/>
        <xdr:cNvCxnSpPr/>
      </xdr:nvCxnSpPr>
      <xdr:spPr>
        <a:xfrm>
          <a:off x="14592300" y="10391503"/>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5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51" name="n_1mainValue【保健センター・保健所】&#10;有形固定資産減価償却率"/>
        <xdr:cNvSpPr txBox="1"/>
      </xdr:nvSpPr>
      <xdr:spPr>
        <a:xfrm>
          <a:off x="15266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2" name="n_2mainValue【保健センター・保健所】&#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79"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113792</xdr:rowOff>
    </xdr:from>
    <xdr:to>
      <xdr:col>116</xdr:col>
      <xdr:colOff>114300</xdr:colOff>
      <xdr:row>61</xdr:row>
      <xdr:rowOff>43942</xdr:rowOff>
    </xdr:to>
    <xdr:sp macro="" textlink="">
      <xdr:nvSpPr>
        <xdr:cNvPr id="588" name="楕円 587"/>
        <xdr:cNvSpPr/>
      </xdr:nvSpPr>
      <xdr:spPr>
        <a:xfrm>
          <a:off x="22110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92219</xdr:rowOff>
    </xdr:from>
    <xdr:ext cx="469744" cy="259045"/>
    <xdr:sp macro="" textlink="">
      <xdr:nvSpPr>
        <xdr:cNvPr id="589" name="【保健センター・保健所】&#10;一人当たり面積該当値テキスト"/>
        <xdr:cNvSpPr txBox="1"/>
      </xdr:nvSpPr>
      <xdr:spPr>
        <a:xfrm>
          <a:off x="22199600"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122936</xdr:rowOff>
    </xdr:from>
    <xdr:to>
      <xdr:col>112</xdr:col>
      <xdr:colOff>38100</xdr:colOff>
      <xdr:row>61</xdr:row>
      <xdr:rowOff>53086</xdr:rowOff>
    </xdr:to>
    <xdr:sp macro="" textlink="">
      <xdr:nvSpPr>
        <xdr:cNvPr id="590" name="楕円 589"/>
        <xdr:cNvSpPr/>
      </xdr:nvSpPr>
      <xdr:spPr>
        <a:xfrm>
          <a:off x="21272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164592</xdr:rowOff>
    </xdr:from>
    <xdr:to>
      <xdr:col>116</xdr:col>
      <xdr:colOff>63500</xdr:colOff>
      <xdr:row>61</xdr:row>
      <xdr:rowOff>2286</xdr:rowOff>
    </xdr:to>
    <xdr:cxnSp macro="">
      <xdr:nvCxnSpPr>
        <xdr:cNvPr id="591" name="直線コネクタ 590"/>
        <xdr:cNvCxnSpPr/>
      </xdr:nvCxnSpPr>
      <xdr:spPr>
        <a:xfrm flipV="1">
          <a:off x="21323300" y="104515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145796</xdr:rowOff>
    </xdr:from>
    <xdr:to>
      <xdr:col>107</xdr:col>
      <xdr:colOff>101600</xdr:colOff>
      <xdr:row>59</xdr:row>
      <xdr:rowOff>75946</xdr:rowOff>
    </xdr:to>
    <xdr:sp macro="" textlink="">
      <xdr:nvSpPr>
        <xdr:cNvPr id="592" name="楕円 591"/>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25146</xdr:rowOff>
    </xdr:from>
    <xdr:to>
      <xdr:col>111</xdr:col>
      <xdr:colOff>177800</xdr:colOff>
      <xdr:row>61</xdr:row>
      <xdr:rowOff>2286</xdr:rowOff>
    </xdr:to>
    <xdr:cxnSp macro="">
      <xdr:nvCxnSpPr>
        <xdr:cNvPr id="593" name="直線コネクタ 592"/>
        <xdr:cNvCxnSpPr/>
      </xdr:nvCxnSpPr>
      <xdr:spPr>
        <a:xfrm>
          <a:off x="20434300" y="1014069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9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44213</xdr:rowOff>
    </xdr:from>
    <xdr:ext cx="469744" cy="259045"/>
    <xdr:sp macro="" textlink="">
      <xdr:nvSpPr>
        <xdr:cNvPr id="596" name="n_1mainValue【保健センター・保健所】&#10;一人当たり面積"/>
        <xdr:cNvSpPr txBox="1"/>
      </xdr:nvSpPr>
      <xdr:spPr>
        <a:xfrm>
          <a:off x="21075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92473</xdr:rowOff>
    </xdr:from>
    <xdr:ext cx="469744" cy="259045"/>
    <xdr:sp macro="" textlink="">
      <xdr:nvSpPr>
        <xdr:cNvPr id="597" name="n_2mainValue【保健センター・保健所】&#10;一人当たり面積"/>
        <xdr:cNvSpPr txBox="1"/>
      </xdr:nvSpPr>
      <xdr:spPr>
        <a:xfrm>
          <a:off x="201994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37" name="楕円 636"/>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638" name="【消防施設】&#10;有形固定資産減価償却率該当値テキスト"/>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639" name="楕円 638"/>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39732</xdr:rowOff>
    </xdr:to>
    <xdr:cxnSp macro="">
      <xdr:nvCxnSpPr>
        <xdr:cNvPr id="640" name="直線コネクタ 639"/>
        <xdr:cNvCxnSpPr/>
      </xdr:nvCxnSpPr>
      <xdr:spPr>
        <a:xfrm flipV="1">
          <a:off x="15481300" y="137410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139156</xdr:rowOff>
    </xdr:from>
    <xdr:to>
      <xdr:col>76</xdr:col>
      <xdr:colOff>165100</xdr:colOff>
      <xdr:row>80</xdr:row>
      <xdr:rowOff>69306</xdr:rowOff>
    </xdr:to>
    <xdr:sp macro="" textlink="">
      <xdr:nvSpPr>
        <xdr:cNvPr id="641" name="楕円 640"/>
        <xdr:cNvSpPr/>
      </xdr:nvSpPr>
      <xdr:spPr>
        <a:xfrm>
          <a:off x="14541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39732</xdr:rowOff>
    </xdr:to>
    <xdr:cxnSp macro="">
      <xdr:nvCxnSpPr>
        <xdr:cNvPr id="642" name="直線コネクタ 641"/>
        <xdr:cNvCxnSpPr/>
      </xdr:nvCxnSpPr>
      <xdr:spPr>
        <a:xfrm>
          <a:off x="14592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4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645" name="n_1mainValue【消防施設】&#10;有形固定資産減価償却率"/>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85833</xdr:rowOff>
    </xdr:from>
    <xdr:ext cx="405111" cy="259045"/>
    <xdr:sp macro="" textlink="">
      <xdr:nvSpPr>
        <xdr:cNvPr id="646" name="n_2mainValue【消防施設】&#10;有形固定資産減価償却率"/>
        <xdr:cNvSpPr txBox="1"/>
      </xdr:nvSpPr>
      <xdr:spPr>
        <a:xfrm>
          <a:off x="14389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684" name="楕円 683"/>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685" name="【消防施設】&#10;一人当たり面積該当値テキスト"/>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86" name="楕円 685"/>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81</xdr:row>
      <xdr:rowOff>57150</xdr:rowOff>
    </xdr:to>
    <xdr:cxnSp macro="">
      <xdr:nvCxnSpPr>
        <xdr:cNvPr id="687" name="直線コネクタ 686"/>
        <xdr:cNvCxnSpPr/>
      </xdr:nvCxnSpPr>
      <xdr:spPr>
        <a:xfrm flipV="1">
          <a:off x="21323300" y="1393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17780</xdr:rowOff>
    </xdr:from>
    <xdr:to>
      <xdr:col>107</xdr:col>
      <xdr:colOff>101600</xdr:colOff>
      <xdr:row>81</xdr:row>
      <xdr:rowOff>119380</xdr:rowOff>
    </xdr:to>
    <xdr:sp macro="" textlink="">
      <xdr:nvSpPr>
        <xdr:cNvPr id="688" name="楕円 687"/>
        <xdr:cNvSpPr/>
      </xdr:nvSpPr>
      <xdr:spPr>
        <a:xfrm>
          <a:off x="20383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68580</xdr:rowOff>
    </xdr:to>
    <xdr:cxnSp macro="">
      <xdr:nvCxnSpPr>
        <xdr:cNvPr id="689" name="直線コネクタ 688"/>
        <xdr:cNvCxnSpPr/>
      </xdr:nvCxnSpPr>
      <xdr:spPr>
        <a:xfrm flipV="1">
          <a:off x="20434300" y="13944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91"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92"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135907</xdr:rowOff>
    </xdr:from>
    <xdr:ext cx="469744" cy="259045"/>
    <xdr:sp macro="" textlink="">
      <xdr:nvSpPr>
        <xdr:cNvPr id="693" name="n_2mainValue【消防施設】&#10;一人当たり面積"/>
        <xdr:cNvSpPr txBox="1"/>
      </xdr:nvSpPr>
      <xdr:spPr>
        <a:xfrm>
          <a:off x="201994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2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28666</xdr:rowOff>
    </xdr:from>
    <xdr:to>
      <xdr:col>85</xdr:col>
      <xdr:colOff>177800</xdr:colOff>
      <xdr:row>104</xdr:row>
      <xdr:rowOff>130266</xdr:rowOff>
    </xdr:to>
    <xdr:sp macro="" textlink="">
      <xdr:nvSpPr>
        <xdr:cNvPr id="733" name="楕円 732"/>
        <xdr:cNvSpPr/>
      </xdr:nvSpPr>
      <xdr:spPr>
        <a:xfrm>
          <a:off x="16268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7093</xdr:rowOff>
    </xdr:from>
    <xdr:ext cx="405111" cy="259045"/>
    <xdr:sp macro="" textlink="">
      <xdr:nvSpPr>
        <xdr:cNvPr id="734" name="【庁舎】&#10;有形固定資産減価償却率該当値テキスト"/>
        <xdr:cNvSpPr txBox="1"/>
      </xdr:nvSpPr>
      <xdr:spPr>
        <a:xfrm>
          <a:off x="16357600"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735" name="楕円 734"/>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104</xdr:row>
      <xdr:rowOff>105592</xdr:rowOff>
    </xdr:to>
    <xdr:cxnSp macro="">
      <xdr:nvCxnSpPr>
        <xdr:cNvPr id="736" name="直線コネクタ 735"/>
        <xdr:cNvCxnSpPr/>
      </xdr:nvCxnSpPr>
      <xdr:spPr>
        <a:xfrm flipV="1">
          <a:off x="15481300" y="179102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37" name="楕円 736"/>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138249</xdr:rowOff>
    </xdr:to>
    <xdr:cxnSp macro="">
      <xdr:nvCxnSpPr>
        <xdr:cNvPr id="738" name="直線コネクタ 737"/>
        <xdr:cNvCxnSpPr/>
      </xdr:nvCxnSpPr>
      <xdr:spPr>
        <a:xfrm flipV="1">
          <a:off x="14592300" y="179363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741" name="n_1mainValue【庁舎】&#10;有形固定資産減価償却率"/>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42"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95886</xdr:rowOff>
    </xdr:from>
    <xdr:to>
      <xdr:col>116</xdr:col>
      <xdr:colOff>114300</xdr:colOff>
      <xdr:row>101</xdr:row>
      <xdr:rowOff>26036</xdr:rowOff>
    </xdr:to>
    <xdr:sp macro="" textlink="">
      <xdr:nvSpPr>
        <xdr:cNvPr id="780" name="楕円 779"/>
        <xdr:cNvSpPr/>
      </xdr:nvSpPr>
      <xdr:spPr>
        <a:xfrm>
          <a:off x="22110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14623</xdr:rowOff>
    </xdr:from>
    <xdr:ext cx="469744" cy="259045"/>
    <xdr:sp macro="" textlink="">
      <xdr:nvSpPr>
        <xdr:cNvPr id="781" name="【庁舎】&#10;一人当たり面積該当値テキスト"/>
        <xdr:cNvSpPr txBox="1"/>
      </xdr:nvSpPr>
      <xdr:spPr>
        <a:xfrm>
          <a:off x="22199600" y="1715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118745</xdr:rowOff>
    </xdr:from>
    <xdr:to>
      <xdr:col>112</xdr:col>
      <xdr:colOff>38100</xdr:colOff>
      <xdr:row>101</xdr:row>
      <xdr:rowOff>48895</xdr:rowOff>
    </xdr:to>
    <xdr:sp macro="" textlink="">
      <xdr:nvSpPr>
        <xdr:cNvPr id="782" name="楕円 781"/>
        <xdr:cNvSpPr/>
      </xdr:nvSpPr>
      <xdr:spPr>
        <a:xfrm>
          <a:off x="21272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146686</xdr:rowOff>
    </xdr:from>
    <xdr:to>
      <xdr:col>116</xdr:col>
      <xdr:colOff>63500</xdr:colOff>
      <xdr:row>100</xdr:row>
      <xdr:rowOff>169545</xdr:rowOff>
    </xdr:to>
    <xdr:cxnSp macro="">
      <xdr:nvCxnSpPr>
        <xdr:cNvPr id="783" name="直線コネクタ 782"/>
        <xdr:cNvCxnSpPr/>
      </xdr:nvCxnSpPr>
      <xdr:spPr>
        <a:xfrm flipV="1">
          <a:off x="21323300" y="172916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135889</xdr:rowOff>
    </xdr:from>
    <xdr:to>
      <xdr:col>107</xdr:col>
      <xdr:colOff>101600</xdr:colOff>
      <xdr:row>101</xdr:row>
      <xdr:rowOff>66039</xdr:rowOff>
    </xdr:to>
    <xdr:sp macro="" textlink="">
      <xdr:nvSpPr>
        <xdr:cNvPr id="784" name="楕円 783"/>
        <xdr:cNvSpPr/>
      </xdr:nvSpPr>
      <xdr:spPr>
        <a:xfrm>
          <a:off x="20383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169545</xdr:rowOff>
    </xdr:from>
    <xdr:to>
      <xdr:col>111</xdr:col>
      <xdr:colOff>177800</xdr:colOff>
      <xdr:row>101</xdr:row>
      <xdr:rowOff>15239</xdr:rowOff>
    </xdr:to>
    <xdr:cxnSp macro="">
      <xdr:nvCxnSpPr>
        <xdr:cNvPr id="785" name="直線コネクタ 784"/>
        <xdr:cNvCxnSpPr/>
      </xdr:nvCxnSpPr>
      <xdr:spPr>
        <a:xfrm flipV="1">
          <a:off x="20434300" y="173145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8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65422</xdr:rowOff>
    </xdr:from>
    <xdr:ext cx="469744" cy="259045"/>
    <xdr:sp macro="" textlink="">
      <xdr:nvSpPr>
        <xdr:cNvPr id="788" name="n_1mainValue【庁舎】&#10;一人当たり面積"/>
        <xdr:cNvSpPr txBox="1"/>
      </xdr:nvSpPr>
      <xdr:spPr>
        <a:xfrm>
          <a:off x="21075727" y="170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82566</xdr:rowOff>
    </xdr:from>
    <xdr:ext cx="469744" cy="259045"/>
    <xdr:sp macro="" textlink="">
      <xdr:nvSpPr>
        <xdr:cNvPr id="789" name="n_2mainValue【庁舎】&#10;一人当たり面積"/>
        <xdr:cNvSpPr txBox="1"/>
      </xdr:nvSpPr>
      <xdr:spPr>
        <a:xfrm>
          <a:off x="20199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年度の稼働開始から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200">
              <a:latin typeface="ＭＳ Ｐゴシック" panose="020B0600070205080204" pitchFamily="50" charset="-128"/>
              <a:ea typeface="ＭＳ Ｐゴシック" panose="020B0600070205080204" pitchFamily="50" charset="-128"/>
            </a:rPr>
            <a:t>75.4</a:t>
          </a:r>
          <a:r>
            <a:rPr kumimoji="1" lang="ja-JP" altLang="en-US" sz="1200">
              <a:latin typeface="ＭＳ Ｐゴシック" panose="020B0600070205080204" pitchFamily="50" charset="-128"/>
              <a:ea typeface="ＭＳ Ｐゴシック" panose="020B0600070205080204" pitchFamily="50" charset="-128"/>
            </a:rPr>
            <a:t>％と類似団体と比較して高い要因となっている。老朽化した施設の延命化の方針決定を行い、減価償却率の上昇を抑えるため、継続的に検討する。福祉施設については、全てが建築から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年以上経過しており、その殆どが建築から</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200">
              <a:latin typeface="ＭＳ Ｐゴシック" panose="020B0600070205080204" pitchFamily="50" charset="-128"/>
              <a:ea typeface="ＭＳ Ｐゴシック" panose="020B0600070205080204" pitchFamily="50" charset="-128"/>
            </a:rPr>
            <a:t>72.1</a:t>
          </a:r>
          <a:r>
            <a:rPr kumimoji="1" lang="ja-JP" altLang="en-US" sz="1200">
              <a:latin typeface="ＭＳ Ｐゴシック" panose="020B0600070205080204" pitchFamily="50" charset="-128"/>
              <a:ea typeface="ＭＳ Ｐゴシック" panose="020B0600070205080204" pitchFamily="50" charset="-128"/>
            </a:rPr>
            <a:t>％と高い水準にある。平成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月策定の個別施設計画等（以下「計画等」という。）に基づき、平成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施設を廃止した。他</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施設も平成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年度末までに除却し、残りの施設についても計画等に基づいた維持管理を適切に進めることで、上昇抑制に努める。消防施設のうち消防団施設については、約半数が築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を除いた類型全てにおいて、一人当たり面積が類似団体と比較して高くなっているが、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市税収の増加等により分子である基準財政収入額は増加したが、公債費の大幅な増加等により分母である基準財政需要額も増加したため、財政力指数は前年度と同じ</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で推移している。人口減少・少子高齢化の課題を抱え、財政基盤は依然として脆弱である。類似団体平均と比較して下回っている状況も変わらない。市税徴収率の向上等自主財源の拡充に取り組み、更なる行政の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分子である人件費等の歳出経常一般財源は減少したが、分母である普通交付税の歳入経常一般財源がそれ以上に減少したため、前年度から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％となった。類似団体平均を上回っている状況はかわらない。経常経費充当一般財源の増加要因は公債費であり、公債費は平成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年度が最大となり平成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年度までは高止まりの状況である。平成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年度まで普通交付税は減少し続けるため、歳入経常一般財源の減少に見合った歳出経常一般財源の削減を図る。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139488</xdr:rowOff>
    </xdr:to>
    <xdr:cxnSp macro="">
      <xdr:nvCxnSpPr>
        <xdr:cNvPr id="132" name="直線コネクタ 131"/>
        <xdr:cNvCxnSpPr/>
      </xdr:nvCxnSpPr>
      <xdr:spPr>
        <a:xfrm>
          <a:off x="4114800" y="1056978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111337</xdr:rowOff>
    </xdr:to>
    <xdr:cxnSp macro="">
      <xdr:nvCxnSpPr>
        <xdr:cNvPr id="135" name="直線コネクタ 134"/>
        <xdr:cNvCxnSpPr/>
      </xdr:nvCxnSpPr>
      <xdr:spPr>
        <a:xfrm>
          <a:off x="3225800" y="1048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30904</xdr:rowOff>
    </xdr:to>
    <xdr:cxnSp macro="">
      <xdr:nvCxnSpPr>
        <xdr:cNvPr id="138" name="直線コネクタ 137"/>
        <xdr:cNvCxnSpPr/>
      </xdr:nvCxnSpPr>
      <xdr:spPr>
        <a:xfrm>
          <a:off x="2336800" y="104451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158115</xdr:rowOff>
    </xdr:to>
    <xdr:cxnSp macro="">
      <xdr:nvCxnSpPr>
        <xdr:cNvPr id="141" name="直線コネクタ 140"/>
        <xdr:cNvCxnSpPr/>
      </xdr:nvCxnSpPr>
      <xdr:spPr>
        <a:xfrm>
          <a:off x="1447800" y="103164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1" name="楕円 150"/>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60765</xdr:rowOff>
    </xdr:from>
    <xdr:ext cx="762000" cy="259045"/>
    <xdr:sp macro="" textlink="">
      <xdr:nvSpPr>
        <xdr:cNvPr id="152" name="財政構造の弾力性該当値テキスト"/>
        <xdr:cNvSpPr txBox="1"/>
      </xdr:nvSpPr>
      <xdr:spPr>
        <a:xfrm>
          <a:off x="5041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3" name="楕円 152"/>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4" name="テキスト ボックス 153"/>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7" name="楕円 156"/>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22242</xdr:rowOff>
    </xdr:from>
    <xdr:ext cx="762000" cy="259045"/>
    <xdr:sp macro="" textlink="">
      <xdr:nvSpPr>
        <xdr:cNvPr id="158" name="テキスト ボックス 157"/>
        <xdr:cNvSpPr txBox="1"/>
      </xdr:nvSpPr>
      <xdr:spPr>
        <a:xfrm>
          <a:off x="1955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道路維持費等に係る物件費は増加したが、人件費と維持補修費は減少し、分子である人件費・物件費等決算額は前年度よりも減少した。ただし、分母である人口が分子以上の減少率であったため、人口一人当たりの決算額が前年度よりも増加した。類似団体平均と比較して大きく上回っている状況は変わらない。今後も、人口減少の抑制を図り、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次行政改革推進実施計画に基づく施設の統廃合等による物件費等の削減に努める。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47484</xdr:rowOff>
    </xdr:from>
    <xdr:to>
      <xdr:col>23</xdr:col>
      <xdr:colOff>133350</xdr:colOff>
      <xdr:row>86</xdr:row>
      <xdr:rowOff>93179</xdr:rowOff>
    </xdr:to>
    <xdr:cxnSp macro="">
      <xdr:nvCxnSpPr>
        <xdr:cNvPr id="195" name="直線コネクタ 194"/>
        <xdr:cNvCxnSpPr/>
      </xdr:nvCxnSpPr>
      <xdr:spPr>
        <a:xfrm>
          <a:off x="4114800" y="14792184"/>
          <a:ext cx="8382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47484</xdr:rowOff>
    </xdr:from>
    <xdr:to>
      <xdr:col>19</xdr:col>
      <xdr:colOff>133350</xdr:colOff>
      <xdr:row>86</xdr:row>
      <xdr:rowOff>53518</xdr:rowOff>
    </xdr:to>
    <xdr:cxnSp macro="">
      <xdr:nvCxnSpPr>
        <xdr:cNvPr id="198" name="直線コネクタ 197"/>
        <xdr:cNvCxnSpPr/>
      </xdr:nvCxnSpPr>
      <xdr:spPr>
        <a:xfrm flipV="1">
          <a:off x="3225800" y="1479218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34824</xdr:rowOff>
    </xdr:from>
    <xdr:to>
      <xdr:col>15</xdr:col>
      <xdr:colOff>82550</xdr:colOff>
      <xdr:row>86</xdr:row>
      <xdr:rowOff>53518</xdr:rowOff>
    </xdr:to>
    <xdr:cxnSp macro="">
      <xdr:nvCxnSpPr>
        <xdr:cNvPr id="201" name="直線コネクタ 200"/>
        <xdr:cNvCxnSpPr/>
      </xdr:nvCxnSpPr>
      <xdr:spPr>
        <a:xfrm>
          <a:off x="2336800" y="1477952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132750</xdr:rowOff>
    </xdr:from>
    <xdr:to>
      <xdr:col>11</xdr:col>
      <xdr:colOff>31750</xdr:colOff>
      <xdr:row>86</xdr:row>
      <xdr:rowOff>34824</xdr:rowOff>
    </xdr:to>
    <xdr:cxnSp macro="">
      <xdr:nvCxnSpPr>
        <xdr:cNvPr id="204" name="直線コネクタ 203"/>
        <xdr:cNvCxnSpPr/>
      </xdr:nvCxnSpPr>
      <xdr:spPr>
        <a:xfrm>
          <a:off x="1447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42379</xdr:rowOff>
    </xdr:from>
    <xdr:to>
      <xdr:col>23</xdr:col>
      <xdr:colOff>184150</xdr:colOff>
      <xdr:row>86</xdr:row>
      <xdr:rowOff>143979</xdr:rowOff>
    </xdr:to>
    <xdr:sp macro="" textlink="">
      <xdr:nvSpPr>
        <xdr:cNvPr id="214" name="楕円 213"/>
        <xdr:cNvSpPr/>
      </xdr:nvSpPr>
      <xdr:spPr>
        <a:xfrm>
          <a:off x="4902200" y="147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14456</xdr:rowOff>
    </xdr:from>
    <xdr:ext cx="762000" cy="259045"/>
    <xdr:sp macro="" textlink="">
      <xdr:nvSpPr>
        <xdr:cNvPr id="215" name="人件費・物件費等の状況該当値テキスト"/>
        <xdr:cNvSpPr txBox="1"/>
      </xdr:nvSpPr>
      <xdr:spPr>
        <a:xfrm>
          <a:off x="5041900" y="1475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168134</xdr:rowOff>
    </xdr:from>
    <xdr:to>
      <xdr:col>19</xdr:col>
      <xdr:colOff>184150</xdr:colOff>
      <xdr:row>86</xdr:row>
      <xdr:rowOff>98284</xdr:rowOff>
    </xdr:to>
    <xdr:sp macro="" textlink="">
      <xdr:nvSpPr>
        <xdr:cNvPr id="216" name="楕円 215"/>
        <xdr:cNvSpPr/>
      </xdr:nvSpPr>
      <xdr:spPr>
        <a:xfrm>
          <a:off x="4064000" y="14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83061</xdr:rowOff>
    </xdr:from>
    <xdr:ext cx="736600" cy="259045"/>
    <xdr:sp macro="" textlink="">
      <xdr:nvSpPr>
        <xdr:cNvPr id="217" name="テキスト ボックス 216"/>
        <xdr:cNvSpPr txBox="1"/>
      </xdr:nvSpPr>
      <xdr:spPr>
        <a:xfrm>
          <a:off x="3733800" y="1482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2718</xdr:rowOff>
    </xdr:from>
    <xdr:to>
      <xdr:col>15</xdr:col>
      <xdr:colOff>133350</xdr:colOff>
      <xdr:row>86</xdr:row>
      <xdr:rowOff>104318</xdr:rowOff>
    </xdr:to>
    <xdr:sp macro="" textlink="">
      <xdr:nvSpPr>
        <xdr:cNvPr id="218" name="楕円 217"/>
        <xdr:cNvSpPr/>
      </xdr:nvSpPr>
      <xdr:spPr>
        <a:xfrm>
          <a:off x="31750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89095</xdr:rowOff>
    </xdr:from>
    <xdr:ext cx="762000" cy="259045"/>
    <xdr:sp macro="" textlink="">
      <xdr:nvSpPr>
        <xdr:cNvPr id="219" name="テキスト ボックス 218"/>
        <xdr:cNvSpPr txBox="1"/>
      </xdr:nvSpPr>
      <xdr:spPr>
        <a:xfrm>
          <a:off x="2844800" y="148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155474</xdr:rowOff>
    </xdr:from>
    <xdr:to>
      <xdr:col>11</xdr:col>
      <xdr:colOff>82550</xdr:colOff>
      <xdr:row>86</xdr:row>
      <xdr:rowOff>85624</xdr:rowOff>
    </xdr:to>
    <xdr:sp macro="" textlink="">
      <xdr:nvSpPr>
        <xdr:cNvPr id="220" name="楕円 219"/>
        <xdr:cNvSpPr/>
      </xdr:nvSpPr>
      <xdr:spPr>
        <a:xfrm>
          <a:off x="2286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70401</xdr:rowOff>
    </xdr:from>
    <xdr:ext cx="762000" cy="259045"/>
    <xdr:sp macro="" textlink="">
      <xdr:nvSpPr>
        <xdr:cNvPr id="221" name="テキスト ボックス 220"/>
        <xdr:cNvSpPr txBox="1"/>
      </xdr:nvSpPr>
      <xdr:spPr>
        <a:xfrm>
          <a:off x="1955800" y="148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81950</xdr:rowOff>
    </xdr:from>
    <xdr:to>
      <xdr:col>7</xdr:col>
      <xdr:colOff>31750</xdr:colOff>
      <xdr:row>86</xdr:row>
      <xdr:rowOff>12100</xdr:rowOff>
    </xdr:to>
    <xdr:sp macro="" textlink="">
      <xdr:nvSpPr>
        <xdr:cNvPr id="222" name="楕円 221"/>
        <xdr:cNvSpPr/>
      </xdr:nvSpPr>
      <xdr:spPr>
        <a:xfrm>
          <a:off x="1397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168327</xdr:rowOff>
    </xdr:from>
    <xdr:ext cx="762000" cy="259045"/>
    <xdr:sp macro="" textlink="">
      <xdr:nvSpPr>
        <xdr:cNvPr id="223" name="テキスト ボックス 222"/>
        <xdr:cNvSpPr txBox="1"/>
      </xdr:nvSpPr>
      <xdr:spPr>
        <a:xfrm>
          <a:off x="1066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高齢・高給者の退職に伴う職員構成・経験年数階層の変動等がある。今後も、第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0" name="直線コネクタ 259"/>
        <xdr:cNvCxnSpPr/>
      </xdr:nvCxnSpPr>
      <xdr:spPr>
        <a:xfrm flipV="1">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88</xdr:row>
      <xdr:rowOff>0</xdr:rowOff>
    </xdr:to>
    <xdr:cxnSp macro="">
      <xdr:nvCxnSpPr>
        <xdr:cNvPr id="263" name="直線コネクタ 262"/>
        <xdr:cNvCxnSpPr/>
      </xdr:nvCxnSpPr>
      <xdr:spPr>
        <a:xfrm>
          <a:off x="14401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139277</xdr:rowOff>
    </xdr:from>
    <xdr:to>
      <xdr:col>68</xdr:col>
      <xdr:colOff>152400</xdr:colOff>
      <xdr:row>87</xdr:row>
      <xdr:rowOff>155363</xdr:rowOff>
    </xdr:to>
    <xdr:cxnSp macro="">
      <xdr:nvCxnSpPr>
        <xdr:cNvPr id="266" name="直線コネクタ 265"/>
        <xdr:cNvCxnSpPr/>
      </xdr:nvCxnSpPr>
      <xdr:spPr>
        <a:xfrm>
          <a:off x="13512800" y="1505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104563</xdr:rowOff>
    </xdr:from>
    <xdr:to>
      <xdr:col>68</xdr:col>
      <xdr:colOff>203200</xdr:colOff>
      <xdr:row>88</xdr:row>
      <xdr:rowOff>34713</xdr:rowOff>
    </xdr:to>
    <xdr:sp macro="" textlink="">
      <xdr:nvSpPr>
        <xdr:cNvPr id="282" name="楕円 281"/>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19490</xdr:rowOff>
    </xdr:from>
    <xdr:ext cx="762000" cy="259045"/>
    <xdr:sp macro="" textlink="">
      <xdr:nvSpPr>
        <xdr:cNvPr id="283" name="テキスト ボックス 282"/>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4" name="楕円 283"/>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5" name="テキスト ボックス 284"/>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人口が減少しているため、人口千人当たり職員数は上昇に転じた。職員の世代交代の円滑化を図りつつ、第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138430</xdr:rowOff>
    </xdr:from>
    <xdr:to>
      <xdr:col>81</xdr:col>
      <xdr:colOff>44450</xdr:colOff>
      <xdr:row>63</xdr:row>
      <xdr:rowOff>160262</xdr:rowOff>
    </xdr:to>
    <xdr:cxnSp macro="">
      <xdr:nvCxnSpPr>
        <xdr:cNvPr id="322" name="直線コネクタ 321"/>
        <xdr:cNvCxnSpPr/>
      </xdr:nvCxnSpPr>
      <xdr:spPr>
        <a:xfrm>
          <a:off x="16179800" y="1093978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101660</xdr:rowOff>
    </xdr:from>
    <xdr:to>
      <xdr:col>77</xdr:col>
      <xdr:colOff>44450</xdr:colOff>
      <xdr:row>63</xdr:row>
      <xdr:rowOff>138430</xdr:rowOff>
    </xdr:to>
    <xdr:cxnSp macro="">
      <xdr:nvCxnSpPr>
        <xdr:cNvPr id="325" name="直線コネクタ 324"/>
        <xdr:cNvCxnSpPr/>
      </xdr:nvCxnSpPr>
      <xdr:spPr>
        <a:xfrm>
          <a:off x="15290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63</xdr:row>
      <xdr:rowOff>115449</xdr:rowOff>
    </xdr:to>
    <xdr:cxnSp macro="">
      <xdr:nvCxnSpPr>
        <xdr:cNvPr id="328" name="直線コネクタ 327"/>
        <xdr:cNvCxnSpPr/>
      </xdr:nvCxnSpPr>
      <xdr:spPr>
        <a:xfrm flipV="1">
          <a:off x="14401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115449</xdr:rowOff>
    </xdr:to>
    <xdr:cxnSp macro="">
      <xdr:nvCxnSpPr>
        <xdr:cNvPr id="331" name="直線コネクタ 330"/>
        <xdr:cNvCxnSpPr/>
      </xdr:nvCxnSpPr>
      <xdr:spPr>
        <a:xfrm>
          <a:off x="13512800" y="1091565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109462</xdr:rowOff>
    </xdr:from>
    <xdr:to>
      <xdr:col>81</xdr:col>
      <xdr:colOff>95250</xdr:colOff>
      <xdr:row>64</xdr:row>
      <xdr:rowOff>39612</xdr:rowOff>
    </xdr:to>
    <xdr:sp macro="" textlink="">
      <xdr:nvSpPr>
        <xdr:cNvPr id="341" name="楕円 340"/>
        <xdr:cNvSpPr/>
      </xdr:nvSpPr>
      <xdr:spPr>
        <a:xfrm>
          <a:off x="169672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81539</xdr:rowOff>
    </xdr:from>
    <xdr:ext cx="762000" cy="259045"/>
    <xdr:sp macro="" textlink="">
      <xdr:nvSpPr>
        <xdr:cNvPr id="342" name="定員管理の状況該当値テキスト"/>
        <xdr:cNvSpPr txBox="1"/>
      </xdr:nvSpPr>
      <xdr:spPr>
        <a:xfrm>
          <a:off x="17106900" y="1088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87630</xdr:rowOff>
    </xdr:from>
    <xdr:to>
      <xdr:col>77</xdr:col>
      <xdr:colOff>95250</xdr:colOff>
      <xdr:row>64</xdr:row>
      <xdr:rowOff>17780</xdr:rowOff>
    </xdr:to>
    <xdr:sp macro="" textlink="">
      <xdr:nvSpPr>
        <xdr:cNvPr id="343" name="楕円 342"/>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2557</xdr:rowOff>
    </xdr:from>
    <xdr:ext cx="736600" cy="259045"/>
    <xdr:sp macro="" textlink="">
      <xdr:nvSpPr>
        <xdr:cNvPr id="344" name="テキスト ボックス 343"/>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50860</xdr:rowOff>
    </xdr:from>
    <xdr:to>
      <xdr:col>73</xdr:col>
      <xdr:colOff>44450</xdr:colOff>
      <xdr:row>63</xdr:row>
      <xdr:rowOff>152460</xdr:rowOff>
    </xdr:to>
    <xdr:sp macro="" textlink="">
      <xdr:nvSpPr>
        <xdr:cNvPr id="345" name="楕円 344"/>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137237</xdr:rowOff>
    </xdr:from>
    <xdr:ext cx="762000" cy="259045"/>
    <xdr:sp macro="" textlink="">
      <xdr:nvSpPr>
        <xdr:cNvPr id="346" name="テキスト ボックス 345"/>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7" name="楕円 346"/>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8" name="テキスト ボックス 347"/>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過去に実施した大型建設事業に係る地方債の元金償還開始に伴う増加により前年度より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％は下回っているが、公債費は平成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年度まで高止まりの状況であるため、計画的な公共施設やインフラ施設の更新を実施し、繰上償還や利率見直しを行うことで数値の改善に努める。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112501</xdr:rowOff>
    </xdr:to>
    <xdr:cxnSp macro="">
      <xdr:nvCxnSpPr>
        <xdr:cNvPr id="384" name="直線コネクタ 383"/>
        <xdr:cNvCxnSpPr/>
      </xdr:nvCxnSpPr>
      <xdr:spPr>
        <a:xfrm>
          <a:off x="16179800" y="644609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102447</xdr:rowOff>
    </xdr:to>
    <xdr:cxnSp macro="">
      <xdr:nvCxnSpPr>
        <xdr:cNvPr id="387" name="直線コネクタ 386"/>
        <xdr:cNvCxnSpPr/>
      </xdr:nvCxnSpPr>
      <xdr:spPr>
        <a:xfrm>
          <a:off x="15290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112501</xdr:rowOff>
    </xdr:to>
    <xdr:cxnSp macro="">
      <xdr:nvCxnSpPr>
        <xdr:cNvPr id="390" name="直線コネクタ 389"/>
        <xdr:cNvCxnSpPr/>
      </xdr:nvCxnSpPr>
      <xdr:spPr>
        <a:xfrm flipV="1">
          <a:off x="14401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112501</xdr:rowOff>
    </xdr:from>
    <xdr:to>
      <xdr:col>68</xdr:col>
      <xdr:colOff>152400</xdr:colOff>
      <xdr:row>37</xdr:row>
      <xdr:rowOff>124566</xdr:rowOff>
    </xdr:to>
    <xdr:cxnSp macro="">
      <xdr:nvCxnSpPr>
        <xdr:cNvPr id="393" name="直線コネクタ 392"/>
        <xdr:cNvCxnSpPr/>
      </xdr:nvCxnSpPr>
      <xdr:spPr>
        <a:xfrm flipV="1">
          <a:off x="13512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61701</xdr:rowOff>
    </xdr:from>
    <xdr:to>
      <xdr:col>81</xdr:col>
      <xdr:colOff>95250</xdr:colOff>
      <xdr:row>37</xdr:row>
      <xdr:rowOff>163301</xdr:rowOff>
    </xdr:to>
    <xdr:sp macro="" textlink="">
      <xdr:nvSpPr>
        <xdr:cNvPr id="403" name="楕円 402"/>
        <xdr:cNvSpPr/>
      </xdr:nvSpPr>
      <xdr:spPr>
        <a:xfrm>
          <a:off x="169672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33778</xdr:rowOff>
    </xdr:from>
    <xdr:ext cx="762000" cy="259045"/>
    <xdr:sp macro="" textlink="">
      <xdr:nvSpPr>
        <xdr:cNvPr id="404" name="公債費負担の状況該当値テキスト"/>
        <xdr:cNvSpPr txBox="1"/>
      </xdr:nvSpPr>
      <xdr:spPr>
        <a:xfrm>
          <a:off x="17106900" y="637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5" name="楕円 404"/>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6" name="テキスト ボックス 405"/>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7" name="楕円 406"/>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8" name="テキスト ボックス 407"/>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61701</xdr:rowOff>
    </xdr:from>
    <xdr:to>
      <xdr:col>68</xdr:col>
      <xdr:colOff>203200</xdr:colOff>
      <xdr:row>37</xdr:row>
      <xdr:rowOff>163301</xdr:rowOff>
    </xdr:to>
    <xdr:sp macro="" textlink="">
      <xdr:nvSpPr>
        <xdr:cNvPr id="409" name="楕円 408"/>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148078</xdr:rowOff>
    </xdr:from>
    <xdr:ext cx="762000" cy="259045"/>
    <xdr:sp macro="" textlink="">
      <xdr:nvSpPr>
        <xdr:cNvPr id="410" name="テキスト ボックス 409"/>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73766</xdr:rowOff>
    </xdr:from>
    <xdr:to>
      <xdr:col>64</xdr:col>
      <xdr:colOff>152400</xdr:colOff>
      <xdr:row>38</xdr:row>
      <xdr:rowOff>3916</xdr:rowOff>
    </xdr:to>
    <xdr:sp macro="" textlink="">
      <xdr:nvSpPr>
        <xdr:cNvPr id="411" name="楕円 410"/>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160143</xdr:rowOff>
    </xdr:from>
    <xdr:ext cx="762000" cy="259045"/>
    <xdr:sp macro="" textlink="">
      <xdr:nvSpPr>
        <xdr:cNvPr id="412" name="テキスト ボックス 411"/>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臨時財政対策債の繰上償還等により地方債現在高は減少したが、充当可能基金も減少したため、前年度から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ポイン上昇し、</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％となった。今後、公共施設やインフラ施設の更新を控えているが、第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次行政改革推進実施計画等を着実に実施し、繰上償還を計画的に行うことで財政健全化に努める。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90005</xdr:rowOff>
    </xdr:from>
    <xdr:to>
      <xdr:col>81</xdr:col>
      <xdr:colOff>44450</xdr:colOff>
      <xdr:row>15</xdr:row>
      <xdr:rowOff>91935</xdr:rowOff>
    </xdr:to>
    <xdr:cxnSp macro="">
      <xdr:nvCxnSpPr>
        <xdr:cNvPr id="444" name="直線コネクタ 443"/>
        <xdr:cNvCxnSpPr/>
      </xdr:nvCxnSpPr>
      <xdr:spPr>
        <a:xfrm>
          <a:off x="16179800" y="266175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90005</xdr:rowOff>
    </xdr:from>
    <xdr:to>
      <xdr:col>77</xdr:col>
      <xdr:colOff>44450</xdr:colOff>
      <xdr:row>15</xdr:row>
      <xdr:rowOff>108585</xdr:rowOff>
    </xdr:to>
    <xdr:cxnSp macro="">
      <xdr:nvCxnSpPr>
        <xdr:cNvPr id="447" name="直線コネクタ 446"/>
        <xdr:cNvCxnSpPr/>
      </xdr:nvCxnSpPr>
      <xdr:spPr>
        <a:xfrm flipV="1">
          <a:off x="15290800" y="2661755"/>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142608</xdr:rowOff>
    </xdr:to>
    <xdr:cxnSp macro="">
      <xdr:nvCxnSpPr>
        <xdr:cNvPr id="450" name="直線コネクタ 449"/>
        <xdr:cNvCxnSpPr/>
      </xdr:nvCxnSpPr>
      <xdr:spPr>
        <a:xfrm flipV="1">
          <a:off x="14401800" y="268033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142608</xdr:rowOff>
    </xdr:from>
    <xdr:to>
      <xdr:col>68</xdr:col>
      <xdr:colOff>152400</xdr:colOff>
      <xdr:row>15</xdr:row>
      <xdr:rowOff>171082</xdr:rowOff>
    </xdr:to>
    <xdr:cxnSp macro="">
      <xdr:nvCxnSpPr>
        <xdr:cNvPr id="453" name="直線コネクタ 452"/>
        <xdr:cNvCxnSpPr/>
      </xdr:nvCxnSpPr>
      <xdr:spPr>
        <a:xfrm flipV="1">
          <a:off x="13512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41135</xdr:rowOff>
    </xdr:from>
    <xdr:to>
      <xdr:col>81</xdr:col>
      <xdr:colOff>95250</xdr:colOff>
      <xdr:row>15</xdr:row>
      <xdr:rowOff>142735</xdr:rowOff>
    </xdr:to>
    <xdr:sp macro="" textlink="">
      <xdr:nvSpPr>
        <xdr:cNvPr id="463" name="楕円 462"/>
        <xdr:cNvSpPr/>
      </xdr:nvSpPr>
      <xdr:spPr>
        <a:xfrm>
          <a:off x="16967200" y="26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13212</xdr:rowOff>
    </xdr:from>
    <xdr:ext cx="762000" cy="259045"/>
    <xdr:sp macro="" textlink="">
      <xdr:nvSpPr>
        <xdr:cNvPr id="464" name="将来負担の状況該当値テキスト"/>
        <xdr:cNvSpPr txBox="1"/>
      </xdr:nvSpPr>
      <xdr:spPr>
        <a:xfrm>
          <a:off x="17106900" y="25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39205</xdr:rowOff>
    </xdr:from>
    <xdr:to>
      <xdr:col>77</xdr:col>
      <xdr:colOff>95250</xdr:colOff>
      <xdr:row>15</xdr:row>
      <xdr:rowOff>140805</xdr:rowOff>
    </xdr:to>
    <xdr:sp macro="" textlink="">
      <xdr:nvSpPr>
        <xdr:cNvPr id="465" name="楕円 464"/>
        <xdr:cNvSpPr/>
      </xdr:nvSpPr>
      <xdr:spPr>
        <a:xfrm>
          <a:off x="16129000" y="26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125582</xdr:rowOff>
    </xdr:from>
    <xdr:ext cx="736600" cy="259045"/>
    <xdr:sp macro="" textlink="">
      <xdr:nvSpPr>
        <xdr:cNvPr id="466" name="テキスト ボックス 465"/>
        <xdr:cNvSpPr txBox="1"/>
      </xdr:nvSpPr>
      <xdr:spPr>
        <a:xfrm>
          <a:off x="15798800" y="269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57785</xdr:rowOff>
    </xdr:from>
    <xdr:to>
      <xdr:col>73</xdr:col>
      <xdr:colOff>44450</xdr:colOff>
      <xdr:row>15</xdr:row>
      <xdr:rowOff>159385</xdr:rowOff>
    </xdr:to>
    <xdr:sp macro="" textlink="">
      <xdr:nvSpPr>
        <xdr:cNvPr id="467" name="楕円 466"/>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144162</xdr:rowOff>
    </xdr:from>
    <xdr:ext cx="762000" cy="259045"/>
    <xdr:sp macro="" textlink="">
      <xdr:nvSpPr>
        <xdr:cNvPr id="468" name="テキスト ボックス 467"/>
        <xdr:cNvSpPr txBox="1"/>
      </xdr:nvSpPr>
      <xdr:spPr>
        <a:xfrm>
          <a:off x="14909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91808</xdr:rowOff>
    </xdr:from>
    <xdr:to>
      <xdr:col>68</xdr:col>
      <xdr:colOff>203200</xdr:colOff>
      <xdr:row>16</xdr:row>
      <xdr:rowOff>21958</xdr:rowOff>
    </xdr:to>
    <xdr:sp macro="" textlink="">
      <xdr:nvSpPr>
        <xdr:cNvPr id="469" name="楕円 468"/>
        <xdr:cNvSpPr/>
      </xdr:nvSpPr>
      <xdr:spPr>
        <a:xfrm>
          <a:off x="14351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6735</xdr:rowOff>
    </xdr:from>
    <xdr:ext cx="762000" cy="259045"/>
    <xdr:sp macro="" textlink="">
      <xdr:nvSpPr>
        <xdr:cNvPr id="470" name="テキスト ボックス 469"/>
        <xdr:cNvSpPr txBox="1"/>
      </xdr:nvSpPr>
      <xdr:spPr>
        <a:xfrm>
          <a:off x="14020800" y="274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120282</xdr:rowOff>
    </xdr:from>
    <xdr:to>
      <xdr:col>64</xdr:col>
      <xdr:colOff>152400</xdr:colOff>
      <xdr:row>16</xdr:row>
      <xdr:rowOff>50432</xdr:rowOff>
    </xdr:to>
    <xdr:sp macro="" textlink="">
      <xdr:nvSpPr>
        <xdr:cNvPr id="471" name="楕円 470"/>
        <xdr:cNvSpPr/>
      </xdr:nvSpPr>
      <xdr:spPr>
        <a:xfrm>
          <a:off x="13462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35209</xdr:rowOff>
    </xdr:from>
    <xdr:ext cx="762000" cy="259045"/>
    <xdr:sp macro="" textlink="">
      <xdr:nvSpPr>
        <xdr:cNvPr id="472" name="テキスト ボックス 471"/>
        <xdr:cNvSpPr txBox="1"/>
      </xdr:nvSpPr>
      <xdr:spPr>
        <a:xfrm>
          <a:off x="13131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に係る経常経費充当一般財源は前年度より減少したが、分母である経常一般財源等が普通交付税の合併特例加算等により減少したため、変動はなかった。類似団体平均を依然として上回っている。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143002</xdr:rowOff>
    </xdr:to>
    <xdr:cxnSp macro="">
      <xdr:nvCxnSpPr>
        <xdr:cNvPr id="64" name="直線コネクタ 63"/>
        <xdr:cNvCxnSpPr/>
      </xdr:nvCxnSpPr>
      <xdr:spPr>
        <a:xfrm>
          <a:off x="3987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152146</xdr:rowOff>
    </xdr:to>
    <xdr:cxnSp macro="">
      <xdr:nvCxnSpPr>
        <xdr:cNvPr id="67" name="直線コネクタ 66"/>
        <xdr:cNvCxnSpPr/>
      </xdr:nvCxnSpPr>
      <xdr:spPr>
        <a:xfrm flipV="1">
          <a:off x="3098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152146</xdr:rowOff>
    </xdr:to>
    <xdr:cxnSp macro="">
      <xdr:nvCxnSpPr>
        <xdr:cNvPr id="70" name="直線コネクタ 69"/>
        <xdr:cNvCxnSpPr/>
      </xdr:nvCxnSpPr>
      <xdr:spPr>
        <a:xfrm>
          <a:off x="2209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120142</xdr:rowOff>
    </xdr:to>
    <xdr:cxnSp macro="">
      <xdr:nvCxnSpPr>
        <xdr:cNvPr id="73" name="直線コネクタ 72"/>
        <xdr:cNvCxnSpPr/>
      </xdr:nvCxnSpPr>
      <xdr:spPr>
        <a:xfrm>
          <a:off x="1320800" y="6422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市道道路維持費に係る物件費の増加により、前年度から経常収支比率が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18</xdr:row>
      <xdr:rowOff>170543</xdr:rowOff>
    </xdr:to>
    <xdr:cxnSp macro="">
      <xdr:nvCxnSpPr>
        <xdr:cNvPr id="127" name="直線コネクタ 126"/>
        <xdr:cNvCxnSpPr/>
      </xdr:nvCxnSpPr>
      <xdr:spPr>
        <a:xfrm>
          <a:off x="15671800" y="3234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53522</xdr:rowOff>
    </xdr:to>
    <xdr:cxnSp macro="">
      <xdr:nvCxnSpPr>
        <xdr:cNvPr id="130" name="直線コネクタ 129"/>
        <xdr:cNvCxnSpPr/>
      </xdr:nvCxnSpPr>
      <xdr:spPr>
        <a:xfrm flipV="1">
          <a:off x="14782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53522</xdr:rowOff>
    </xdr:to>
    <xdr:cxnSp macro="">
      <xdr:nvCxnSpPr>
        <xdr:cNvPr id="133" name="直線コネクタ 132"/>
        <xdr:cNvCxnSpPr/>
      </xdr:nvCxnSpPr>
      <xdr:spPr>
        <a:xfrm>
          <a:off x="13893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94343</xdr:rowOff>
    </xdr:to>
    <xdr:cxnSp macro="">
      <xdr:nvCxnSpPr>
        <xdr:cNvPr id="136" name="直線コネクタ 135"/>
        <xdr:cNvCxnSpPr/>
      </xdr:nvCxnSpPr>
      <xdr:spPr>
        <a:xfrm>
          <a:off x="13004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4" name="楕円 153"/>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5" name="テキスト ボックス 154"/>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扶助費に係る経常収支比率は、引き続き類似団体平均を下回っており、今後も適正水準の維持に努める。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9" name="直線コネクタ 188"/>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55</xdr:row>
      <xdr:rowOff>162378</xdr:rowOff>
    </xdr:to>
    <xdr:cxnSp macro="">
      <xdr:nvCxnSpPr>
        <xdr:cNvPr id="192" name="直線コネクタ 191"/>
        <xdr:cNvCxnSpPr/>
      </xdr:nvCxnSpPr>
      <xdr:spPr>
        <a:xfrm>
          <a:off x="3098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5" name="直線コネクタ 194"/>
        <xdr:cNvCxnSpPr/>
      </xdr:nvCxnSpPr>
      <xdr:spPr>
        <a:xfrm>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8" name="直線コネクタ 197"/>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8" name="楕円 207"/>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9"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0" name="楕円 209"/>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1" name="テキスト ボックス 210"/>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6" name="楕円 215"/>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7" name="テキスト ボックス 21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上下水道の特別会計に係る繰出金の減少により、経常収支比率は前年度から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％となった。類似団体平均を下回っており、今後も事業精査を徹底することにより経費の縮減に努める。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123734</xdr:rowOff>
    </xdr:to>
    <xdr:cxnSp macro="">
      <xdr:nvCxnSpPr>
        <xdr:cNvPr id="252" name="直線コネクタ 251"/>
        <xdr:cNvCxnSpPr/>
      </xdr:nvCxnSpPr>
      <xdr:spPr>
        <a:xfrm flipV="1">
          <a:off x="15671800" y="961390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123734</xdr:rowOff>
    </xdr:to>
    <xdr:cxnSp macro="">
      <xdr:nvCxnSpPr>
        <xdr:cNvPr id="255" name="直線コネクタ 254"/>
        <xdr:cNvCxnSpPr/>
      </xdr:nvCxnSpPr>
      <xdr:spPr>
        <a:xfrm>
          <a:off x="14782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84546</xdr:rowOff>
    </xdr:to>
    <xdr:cxnSp macro="">
      <xdr:nvCxnSpPr>
        <xdr:cNvPr id="258" name="直線コネクタ 257"/>
        <xdr:cNvCxnSpPr/>
      </xdr:nvCxnSpPr>
      <xdr:spPr>
        <a:xfrm>
          <a:off x="13893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71483</xdr:rowOff>
    </xdr:to>
    <xdr:cxnSp macro="">
      <xdr:nvCxnSpPr>
        <xdr:cNvPr id="261" name="直線コネクタ 260"/>
        <xdr:cNvCxnSpPr/>
      </xdr:nvCxnSpPr>
      <xdr:spPr>
        <a:xfrm>
          <a:off x="13004800" y="9633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1" name="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3" name="楕円 272"/>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4" name="テキスト ボックス 273"/>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5" name="楕円 274"/>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76" name="テキスト ボックス 275"/>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7" name="楕円 276"/>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107060</xdr:rowOff>
    </xdr:from>
    <xdr:ext cx="762000" cy="259045"/>
    <xdr:sp macro="" textlink="">
      <xdr:nvSpPr>
        <xdr:cNvPr id="278" name="テキスト ボックス 277"/>
        <xdr:cNvSpPr txBox="1"/>
      </xdr:nvSpPr>
      <xdr:spPr>
        <a:xfrm>
          <a:off x="13512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9" name="楕円 278"/>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80" name="テキスト ボックス 279"/>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補助費等に係る経常収支比率は、引き続き類似団体平均を下回っており、今後も適正水準の維持に努める。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37846</xdr:rowOff>
    </xdr:to>
    <xdr:cxnSp macro="">
      <xdr:nvCxnSpPr>
        <xdr:cNvPr id="310" name="直線コネクタ 309"/>
        <xdr:cNvCxnSpPr/>
      </xdr:nvCxnSpPr>
      <xdr:spPr>
        <a:xfrm>
          <a:off x="15671800" y="59837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163576</xdr:rowOff>
    </xdr:to>
    <xdr:cxnSp macro="">
      <xdr:nvCxnSpPr>
        <xdr:cNvPr id="313" name="直線コネクタ 312"/>
        <xdr:cNvCxnSpPr/>
      </xdr:nvCxnSpPr>
      <xdr:spPr>
        <a:xfrm flipV="1">
          <a:off x="14782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14986</xdr:rowOff>
    </xdr:to>
    <xdr:cxnSp macro="">
      <xdr:nvCxnSpPr>
        <xdr:cNvPr id="316" name="直線コネクタ 315"/>
        <xdr:cNvCxnSpPr/>
      </xdr:nvCxnSpPr>
      <xdr:spPr>
        <a:xfrm flipV="1">
          <a:off x="13893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14986</xdr:rowOff>
    </xdr:to>
    <xdr:cxnSp macro="">
      <xdr:nvCxnSpPr>
        <xdr:cNvPr id="319" name="直線コネクタ 318"/>
        <xdr:cNvCxnSpPr/>
      </xdr:nvCxnSpPr>
      <xdr:spPr>
        <a:xfrm>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1" name="楕円 330"/>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2" name="テキスト ボックス 331"/>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3" name="楕円 332"/>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4" name="テキスト ボックス 333"/>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5" name="楕円 334"/>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6" name="テキスト ボックス 335"/>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7" name="楕円 336"/>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8" name="テキスト ボックス 337"/>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過去に実施した大型建設事業に係る地方債の元金償還開始に伴い、公債費に係る経常収支比率は前年度から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％となった。公債費は平成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は高止まりの状況であり、普通交付税の合併特例加算の段階的縮減も重なり、厳しい財政運営となる。新発債に係る事業は計画的かつ必要最低限とし、繰上償還及び利率見直しを行うことで経常収支比率の上昇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136525</xdr:rowOff>
    </xdr:from>
    <xdr:to>
      <xdr:col>24</xdr:col>
      <xdr:colOff>25400</xdr:colOff>
      <xdr:row>75</xdr:row>
      <xdr:rowOff>153670</xdr:rowOff>
    </xdr:to>
    <xdr:cxnSp macro="">
      <xdr:nvCxnSpPr>
        <xdr:cNvPr id="370" name="直線コネクタ 369"/>
        <xdr:cNvCxnSpPr/>
      </xdr:nvCxnSpPr>
      <xdr:spPr>
        <a:xfrm>
          <a:off x="3987800" y="129952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136525</xdr:rowOff>
    </xdr:to>
    <xdr:cxnSp macro="">
      <xdr:nvCxnSpPr>
        <xdr:cNvPr id="373" name="直線コネクタ 372"/>
        <xdr:cNvCxnSpPr/>
      </xdr:nvCxnSpPr>
      <xdr:spPr>
        <a:xfrm>
          <a:off x="3098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106045</xdr:rowOff>
    </xdr:to>
    <xdr:cxnSp macro="">
      <xdr:nvCxnSpPr>
        <xdr:cNvPr id="376" name="直線コネクタ 375"/>
        <xdr:cNvCxnSpPr/>
      </xdr:nvCxnSpPr>
      <xdr:spPr>
        <a:xfrm flipV="1">
          <a:off x="2209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106045</xdr:rowOff>
    </xdr:to>
    <xdr:cxnSp macro="">
      <xdr:nvCxnSpPr>
        <xdr:cNvPr id="379" name="直線コネクタ 378"/>
        <xdr:cNvCxnSpPr/>
      </xdr:nvCxnSpPr>
      <xdr:spPr>
        <a:xfrm>
          <a:off x="1320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9" name="楕円 388"/>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74947</xdr:rowOff>
    </xdr:from>
    <xdr:ext cx="762000" cy="259045"/>
    <xdr:sp macro="" textlink="">
      <xdr:nvSpPr>
        <xdr:cNvPr id="390" name="公債費該当値テキスト"/>
        <xdr:cNvSpPr txBox="1"/>
      </xdr:nvSpPr>
      <xdr:spPr>
        <a:xfrm>
          <a:off x="49149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85725</xdr:rowOff>
    </xdr:from>
    <xdr:to>
      <xdr:col>20</xdr:col>
      <xdr:colOff>38100</xdr:colOff>
      <xdr:row>76</xdr:row>
      <xdr:rowOff>15875</xdr:rowOff>
    </xdr:to>
    <xdr:sp macro="" textlink="">
      <xdr:nvSpPr>
        <xdr:cNvPr id="391" name="楕円 390"/>
        <xdr:cNvSpPr/>
      </xdr:nvSpPr>
      <xdr:spPr>
        <a:xfrm>
          <a:off x="3937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652</xdr:rowOff>
    </xdr:from>
    <xdr:ext cx="736600" cy="259045"/>
    <xdr:sp macro="" textlink="">
      <xdr:nvSpPr>
        <xdr:cNvPr id="392" name="テキスト ボックス 391"/>
        <xdr:cNvSpPr txBox="1"/>
      </xdr:nvSpPr>
      <xdr:spPr>
        <a:xfrm>
          <a:off x="3606800" y="130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3" name="楕円 392"/>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124477</xdr:rowOff>
    </xdr:from>
    <xdr:ext cx="762000" cy="259045"/>
    <xdr:sp macro="" textlink="">
      <xdr:nvSpPr>
        <xdr:cNvPr id="394" name="テキスト ボックス 393"/>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55245</xdr:rowOff>
    </xdr:from>
    <xdr:to>
      <xdr:col>11</xdr:col>
      <xdr:colOff>60325</xdr:colOff>
      <xdr:row>75</xdr:row>
      <xdr:rowOff>156845</xdr:rowOff>
    </xdr:to>
    <xdr:sp macro="" textlink="">
      <xdr:nvSpPr>
        <xdr:cNvPr id="395" name="楕円 394"/>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141622</xdr:rowOff>
    </xdr:from>
    <xdr:ext cx="762000" cy="259045"/>
    <xdr:sp macro="" textlink="">
      <xdr:nvSpPr>
        <xdr:cNvPr id="396" name="テキスト ボックス 395"/>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7" name="楕円 396"/>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8" name="テキスト ボックス 397"/>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27939</xdr:rowOff>
    </xdr:to>
    <xdr:cxnSp macro="">
      <xdr:nvCxnSpPr>
        <xdr:cNvPr id="431" name="直線コネクタ 430"/>
        <xdr:cNvCxnSpPr/>
      </xdr:nvCxnSpPr>
      <xdr:spPr>
        <a:xfrm flipV="1">
          <a:off x="15671800" y="13221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46989</xdr:rowOff>
    </xdr:to>
    <xdr:cxnSp macro="">
      <xdr:nvCxnSpPr>
        <xdr:cNvPr id="434" name="直線コネクタ 433"/>
        <xdr:cNvCxnSpPr/>
      </xdr:nvCxnSpPr>
      <xdr:spPr>
        <a:xfrm flipV="1">
          <a:off x="14782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46989</xdr:rowOff>
    </xdr:to>
    <xdr:cxnSp macro="">
      <xdr:nvCxnSpPr>
        <xdr:cNvPr id="437" name="直線コネクタ 436"/>
        <xdr:cNvCxnSpPr/>
      </xdr:nvCxnSpPr>
      <xdr:spPr>
        <a:xfrm>
          <a:off x="13893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142239</xdr:rowOff>
    </xdr:to>
    <xdr:cxnSp macro="">
      <xdr:nvCxnSpPr>
        <xdr:cNvPr id="440" name="直線コネクタ 439"/>
        <xdr:cNvCxnSpPr/>
      </xdr:nvCxnSpPr>
      <xdr:spPr>
        <a:xfrm>
          <a:off x="13004800" y="13069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50" name="楕円 449"/>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51"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2" name="楕円 451"/>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3" name="テキスト ボックス 452"/>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4" name="楕円 453"/>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5" name="テキスト ボックス 454"/>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6" name="楕円 455"/>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57" name="テキスト ボックス 456"/>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8" name="楕円 457"/>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59" name="テキスト ボックス 458"/>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100000</xdr:rowOff>
    </xdr:from>
    <xdr:to>
      <xdr:col>29</xdr:col>
      <xdr:colOff>127000</xdr:colOff>
      <xdr:row>16</xdr:row>
      <xdr:rowOff>15850</xdr:rowOff>
    </xdr:to>
    <xdr:cxnSp macro="">
      <xdr:nvCxnSpPr>
        <xdr:cNvPr id="50" name="直線コネクタ 49"/>
        <xdr:cNvCxnSpPr/>
      </xdr:nvCxnSpPr>
      <xdr:spPr bwMode="auto">
        <a:xfrm flipV="1">
          <a:off x="5003800" y="2719375"/>
          <a:ext cx="6477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170612</xdr:rowOff>
    </xdr:from>
    <xdr:to>
      <xdr:col>26</xdr:col>
      <xdr:colOff>50800</xdr:colOff>
      <xdr:row>16</xdr:row>
      <xdr:rowOff>15850</xdr:rowOff>
    </xdr:to>
    <xdr:cxnSp macro="">
      <xdr:nvCxnSpPr>
        <xdr:cNvPr id="53" name="直線コネクタ 52"/>
        <xdr:cNvCxnSpPr/>
      </xdr:nvCxnSpPr>
      <xdr:spPr bwMode="auto">
        <a:xfrm>
          <a:off x="43053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137173</xdr:rowOff>
    </xdr:from>
    <xdr:to>
      <xdr:col>22</xdr:col>
      <xdr:colOff>114300</xdr:colOff>
      <xdr:row>15</xdr:row>
      <xdr:rowOff>170612</xdr:rowOff>
    </xdr:to>
    <xdr:cxnSp macro="">
      <xdr:nvCxnSpPr>
        <xdr:cNvPr id="56" name="直線コネクタ 55"/>
        <xdr:cNvCxnSpPr/>
      </xdr:nvCxnSpPr>
      <xdr:spPr bwMode="auto">
        <a:xfrm>
          <a:off x="36068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137173</xdr:rowOff>
    </xdr:from>
    <xdr:to>
      <xdr:col>18</xdr:col>
      <xdr:colOff>177800</xdr:colOff>
      <xdr:row>15</xdr:row>
      <xdr:rowOff>164579</xdr:rowOff>
    </xdr:to>
    <xdr:cxnSp macro="">
      <xdr:nvCxnSpPr>
        <xdr:cNvPr id="59" name="直線コネクタ 58"/>
        <xdr:cNvCxnSpPr/>
      </xdr:nvCxnSpPr>
      <xdr:spPr bwMode="auto">
        <a:xfrm flipV="1">
          <a:off x="2908300" y="2756548"/>
          <a:ext cx="698500" cy="2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49200</xdr:rowOff>
    </xdr:from>
    <xdr:to>
      <xdr:col>29</xdr:col>
      <xdr:colOff>177800</xdr:colOff>
      <xdr:row>15</xdr:row>
      <xdr:rowOff>150800</xdr:rowOff>
    </xdr:to>
    <xdr:sp macro="" textlink="">
      <xdr:nvSpPr>
        <xdr:cNvPr id="69" name="楕円 68"/>
        <xdr:cNvSpPr/>
      </xdr:nvSpPr>
      <xdr:spPr bwMode="auto">
        <a:xfrm>
          <a:off x="56007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65727</xdr:rowOff>
    </xdr:from>
    <xdr:ext cx="762000" cy="259045"/>
    <xdr:sp macro="" textlink="">
      <xdr:nvSpPr>
        <xdr:cNvPr id="70" name="人口1人当たり決算額の推移該当値テキスト130"/>
        <xdr:cNvSpPr txBox="1"/>
      </xdr:nvSpPr>
      <xdr:spPr>
        <a:xfrm>
          <a:off x="5740400" y="25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136500</xdr:rowOff>
    </xdr:from>
    <xdr:to>
      <xdr:col>26</xdr:col>
      <xdr:colOff>101600</xdr:colOff>
      <xdr:row>16</xdr:row>
      <xdr:rowOff>66650</xdr:rowOff>
    </xdr:to>
    <xdr:sp macro="" textlink="">
      <xdr:nvSpPr>
        <xdr:cNvPr id="71" name="楕円 70"/>
        <xdr:cNvSpPr/>
      </xdr:nvSpPr>
      <xdr:spPr bwMode="auto">
        <a:xfrm>
          <a:off x="49530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76827</xdr:rowOff>
    </xdr:from>
    <xdr:ext cx="736600" cy="259045"/>
    <xdr:sp macro="" textlink="">
      <xdr:nvSpPr>
        <xdr:cNvPr id="72" name="テキスト ボックス 71"/>
        <xdr:cNvSpPr txBox="1"/>
      </xdr:nvSpPr>
      <xdr:spPr>
        <a:xfrm>
          <a:off x="4622800" y="252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119812</xdr:rowOff>
    </xdr:from>
    <xdr:to>
      <xdr:col>22</xdr:col>
      <xdr:colOff>165100</xdr:colOff>
      <xdr:row>16</xdr:row>
      <xdr:rowOff>49962</xdr:rowOff>
    </xdr:to>
    <xdr:sp macro="" textlink="">
      <xdr:nvSpPr>
        <xdr:cNvPr id="73" name="楕円 72"/>
        <xdr:cNvSpPr/>
      </xdr:nvSpPr>
      <xdr:spPr bwMode="auto">
        <a:xfrm>
          <a:off x="42545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60139</xdr:rowOff>
    </xdr:from>
    <xdr:ext cx="762000" cy="259045"/>
    <xdr:sp macro="" textlink="">
      <xdr:nvSpPr>
        <xdr:cNvPr id="74" name="テキスト ボックス 73"/>
        <xdr:cNvSpPr txBox="1"/>
      </xdr:nvSpPr>
      <xdr:spPr>
        <a:xfrm>
          <a:off x="39243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86373</xdr:rowOff>
    </xdr:from>
    <xdr:to>
      <xdr:col>19</xdr:col>
      <xdr:colOff>38100</xdr:colOff>
      <xdr:row>16</xdr:row>
      <xdr:rowOff>16523</xdr:rowOff>
    </xdr:to>
    <xdr:sp macro="" textlink="">
      <xdr:nvSpPr>
        <xdr:cNvPr id="75" name="楕円 74"/>
        <xdr:cNvSpPr/>
      </xdr:nvSpPr>
      <xdr:spPr bwMode="auto">
        <a:xfrm>
          <a:off x="35560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26700</xdr:rowOff>
    </xdr:from>
    <xdr:ext cx="762000" cy="259045"/>
    <xdr:sp macro="" textlink="">
      <xdr:nvSpPr>
        <xdr:cNvPr id="76" name="テキスト ボックス 75"/>
        <xdr:cNvSpPr txBox="1"/>
      </xdr:nvSpPr>
      <xdr:spPr>
        <a:xfrm>
          <a:off x="32258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113779</xdr:rowOff>
    </xdr:from>
    <xdr:to>
      <xdr:col>15</xdr:col>
      <xdr:colOff>101600</xdr:colOff>
      <xdr:row>16</xdr:row>
      <xdr:rowOff>43929</xdr:rowOff>
    </xdr:to>
    <xdr:sp macro="" textlink="">
      <xdr:nvSpPr>
        <xdr:cNvPr id="77" name="楕円 76"/>
        <xdr:cNvSpPr/>
      </xdr:nvSpPr>
      <xdr:spPr bwMode="auto">
        <a:xfrm>
          <a:off x="2857500" y="27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54106</xdr:rowOff>
    </xdr:from>
    <xdr:ext cx="762000" cy="259045"/>
    <xdr:sp macro="" textlink="">
      <xdr:nvSpPr>
        <xdr:cNvPr id="78" name="テキスト ボックス 77"/>
        <xdr:cNvSpPr txBox="1"/>
      </xdr:nvSpPr>
      <xdr:spPr>
        <a:xfrm>
          <a:off x="2527300" y="25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127078</xdr:rowOff>
    </xdr:from>
    <xdr:to>
      <xdr:col>29</xdr:col>
      <xdr:colOff>127000</xdr:colOff>
      <xdr:row>37</xdr:row>
      <xdr:rowOff>130319</xdr:rowOff>
    </xdr:to>
    <xdr:cxnSp macro="">
      <xdr:nvCxnSpPr>
        <xdr:cNvPr id="110" name="直線コネクタ 109"/>
        <xdr:cNvCxnSpPr/>
      </xdr:nvCxnSpPr>
      <xdr:spPr bwMode="auto">
        <a:xfrm>
          <a:off x="5003800" y="7251778"/>
          <a:ext cx="647700" cy="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127078</xdr:rowOff>
    </xdr:from>
    <xdr:to>
      <xdr:col>26</xdr:col>
      <xdr:colOff>50800</xdr:colOff>
      <xdr:row>37</xdr:row>
      <xdr:rowOff>160655</xdr:rowOff>
    </xdr:to>
    <xdr:cxnSp macro="">
      <xdr:nvCxnSpPr>
        <xdr:cNvPr id="113" name="直線コネクタ 112"/>
        <xdr:cNvCxnSpPr/>
      </xdr:nvCxnSpPr>
      <xdr:spPr bwMode="auto">
        <a:xfrm flipV="1">
          <a:off x="4305300" y="7251778"/>
          <a:ext cx="698500" cy="3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133986</xdr:rowOff>
    </xdr:from>
    <xdr:to>
      <xdr:col>22</xdr:col>
      <xdr:colOff>114300</xdr:colOff>
      <xdr:row>37</xdr:row>
      <xdr:rowOff>160655</xdr:rowOff>
    </xdr:to>
    <xdr:cxnSp macro="">
      <xdr:nvCxnSpPr>
        <xdr:cNvPr id="116" name="直線コネクタ 115"/>
        <xdr:cNvCxnSpPr/>
      </xdr:nvCxnSpPr>
      <xdr:spPr bwMode="auto">
        <a:xfrm>
          <a:off x="3606800" y="7258686"/>
          <a:ext cx="698500" cy="2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125894</xdr:rowOff>
    </xdr:from>
    <xdr:to>
      <xdr:col>18</xdr:col>
      <xdr:colOff>177800</xdr:colOff>
      <xdr:row>37</xdr:row>
      <xdr:rowOff>133986</xdr:rowOff>
    </xdr:to>
    <xdr:cxnSp macro="">
      <xdr:nvCxnSpPr>
        <xdr:cNvPr id="119" name="直線コネクタ 118"/>
        <xdr:cNvCxnSpPr/>
      </xdr:nvCxnSpPr>
      <xdr:spPr bwMode="auto">
        <a:xfrm>
          <a:off x="2908300" y="7250594"/>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79519</xdr:rowOff>
    </xdr:from>
    <xdr:to>
      <xdr:col>29</xdr:col>
      <xdr:colOff>177800</xdr:colOff>
      <xdr:row>37</xdr:row>
      <xdr:rowOff>181119</xdr:rowOff>
    </xdr:to>
    <xdr:sp macro="" textlink="">
      <xdr:nvSpPr>
        <xdr:cNvPr id="129" name="楕円 128"/>
        <xdr:cNvSpPr/>
      </xdr:nvSpPr>
      <xdr:spPr bwMode="auto">
        <a:xfrm>
          <a:off x="5600700" y="720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96046</xdr:rowOff>
    </xdr:from>
    <xdr:ext cx="762000" cy="259045"/>
    <xdr:sp macro="" textlink="">
      <xdr:nvSpPr>
        <xdr:cNvPr id="130" name="人口1人当たり決算額の推移該当値テキスト445"/>
        <xdr:cNvSpPr txBox="1"/>
      </xdr:nvSpPr>
      <xdr:spPr>
        <a:xfrm>
          <a:off x="5740400" y="70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76278</xdr:rowOff>
    </xdr:from>
    <xdr:to>
      <xdr:col>26</xdr:col>
      <xdr:colOff>101600</xdr:colOff>
      <xdr:row>37</xdr:row>
      <xdr:rowOff>177878</xdr:rowOff>
    </xdr:to>
    <xdr:sp macro="" textlink="">
      <xdr:nvSpPr>
        <xdr:cNvPr id="131" name="楕円 130"/>
        <xdr:cNvSpPr/>
      </xdr:nvSpPr>
      <xdr:spPr bwMode="auto">
        <a:xfrm>
          <a:off x="4953000" y="72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16605</xdr:rowOff>
    </xdr:from>
    <xdr:ext cx="736600" cy="259045"/>
    <xdr:sp macro="" textlink="">
      <xdr:nvSpPr>
        <xdr:cNvPr id="132" name="テキスト ボックス 131"/>
        <xdr:cNvSpPr txBox="1"/>
      </xdr:nvSpPr>
      <xdr:spPr>
        <a:xfrm>
          <a:off x="4622800" y="6969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109855</xdr:rowOff>
    </xdr:from>
    <xdr:to>
      <xdr:col>22</xdr:col>
      <xdr:colOff>165100</xdr:colOff>
      <xdr:row>37</xdr:row>
      <xdr:rowOff>211455</xdr:rowOff>
    </xdr:to>
    <xdr:sp macro="" textlink="">
      <xdr:nvSpPr>
        <xdr:cNvPr id="133" name="楕円 132"/>
        <xdr:cNvSpPr/>
      </xdr:nvSpPr>
      <xdr:spPr bwMode="auto">
        <a:xfrm>
          <a:off x="4254500" y="723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50182</xdr:rowOff>
    </xdr:from>
    <xdr:ext cx="762000" cy="259045"/>
    <xdr:sp macro="" textlink="">
      <xdr:nvSpPr>
        <xdr:cNvPr id="134" name="テキスト ボックス 133"/>
        <xdr:cNvSpPr txBox="1"/>
      </xdr:nvSpPr>
      <xdr:spPr>
        <a:xfrm>
          <a:off x="3924300" y="700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83186</xdr:rowOff>
    </xdr:from>
    <xdr:to>
      <xdr:col>19</xdr:col>
      <xdr:colOff>38100</xdr:colOff>
      <xdr:row>37</xdr:row>
      <xdr:rowOff>184786</xdr:rowOff>
    </xdr:to>
    <xdr:sp macro="" textlink="">
      <xdr:nvSpPr>
        <xdr:cNvPr id="135" name="楕円 134"/>
        <xdr:cNvSpPr/>
      </xdr:nvSpPr>
      <xdr:spPr bwMode="auto">
        <a:xfrm>
          <a:off x="3556000" y="72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23513</xdr:rowOff>
    </xdr:from>
    <xdr:ext cx="762000" cy="259045"/>
    <xdr:sp macro="" textlink="">
      <xdr:nvSpPr>
        <xdr:cNvPr id="136" name="テキスト ボックス 135"/>
        <xdr:cNvSpPr txBox="1"/>
      </xdr:nvSpPr>
      <xdr:spPr>
        <a:xfrm>
          <a:off x="3225800" y="69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75094</xdr:rowOff>
    </xdr:from>
    <xdr:to>
      <xdr:col>15</xdr:col>
      <xdr:colOff>101600</xdr:colOff>
      <xdr:row>37</xdr:row>
      <xdr:rowOff>176694</xdr:rowOff>
    </xdr:to>
    <xdr:sp macro="" textlink="">
      <xdr:nvSpPr>
        <xdr:cNvPr id="137" name="楕円 136"/>
        <xdr:cNvSpPr/>
      </xdr:nvSpPr>
      <xdr:spPr bwMode="auto">
        <a:xfrm>
          <a:off x="2857500" y="719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15421</xdr:rowOff>
    </xdr:from>
    <xdr:ext cx="762000" cy="259045"/>
    <xdr:sp macro="" textlink="">
      <xdr:nvSpPr>
        <xdr:cNvPr id="138" name="テキスト ボックス 137"/>
        <xdr:cNvSpPr txBox="1"/>
      </xdr:nvSpPr>
      <xdr:spPr>
        <a:xfrm>
          <a:off x="2527300" y="69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170066</xdr:rowOff>
    </xdr:from>
    <xdr:to>
      <xdr:col>24</xdr:col>
      <xdr:colOff>63500</xdr:colOff>
      <xdr:row>32</xdr:row>
      <xdr:rowOff>6020</xdr:rowOff>
    </xdr:to>
    <xdr:cxnSp macro="">
      <xdr:nvCxnSpPr>
        <xdr:cNvPr id="61" name="直線コネクタ 60"/>
        <xdr:cNvCxnSpPr/>
      </xdr:nvCxnSpPr>
      <xdr:spPr>
        <a:xfrm>
          <a:off x="3797300" y="5485016"/>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157404</xdr:rowOff>
    </xdr:from>
    <xdr:to>
      <xdr:col>19</xdr:col>
      <xdr:colOff>177800</xdr:colOff>
      <xdr:row>31</xdr:row>
      <xdr:rowOff>170066</xdr:rowOff>
    </xdr:to>
    <xdr:cxnSp macro="">
      <xdr:nvCxnSpPr>
        <xdr:cNvPr id="64" name="直線コネクタ 63"/>
        <xdr:cNvCxnSpPr/>
      </xdr:nvCxnSpPr>
      <xdr:spPr>
        <a:xfrm>
          <a:off x="2908300" y="5472354"/>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140221</xdr:rowOff>
    </xdr:from>
    <xdr:to>
      <xdr:col>15</xdr:col>
      <xdr:colOff>50800</xdr:colOff>
      <xdr:row>31</xdr:row>
      <xdr:rowOff>157404</xdr:rowOff>
    </xdr:to>
    <xdr:cxnSp macro="">
      <xdr:nvCxnSpPr>
        <xdr:cNvPr id="67" name="直線コネクタ 66"/>
        <xdr:cNvCxnSpPr/>
      </xdr:nvCxnSpPr>
      <xdr:spPr>
        <a:xfrm>
          <a:off x="2019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140221</xdr:rowOff>
    </xdr:from>
    <xdr:to>
      <xdr:col>10</xdr:col>
      <xdr:colOff>114300</xdr:colOff>
      <xdr:row>32</xdr:row>
      <xdr:rowOff>10427</xdr:rowOff>
    </xdr:to>
    <xdr:cxnSp macro="">
      <xdr:nvCxnSpPr>
        <xdr:cNvPr id="70" name="直線コネクタ 69"/>
        <xdr:cNvCxnSpPr/>
      </xdr:nvCxnSpPr>
      <xdr:spPr>
        <a:xfrm flipV="1">
          <a:off x="1130300" y="545517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126670</xdr:rowOff>
    </xdr:from>
    <xdr:to>
      <xdr:col>24</xdr:col>
      <xdr:colOff>114300</xdr:colOff>
      <xdr:row>32</xdr:row>
      <xdr:rowOff>56820</xdr:rowOff>
    </xdr:to>
    <xdr:sp macro="" textlink="">
      <xdr:nvSpPr>
        <xdr:cNvPr id="80" name="楕円 79"/>
        <xdr:cNvSpPr/>
      </xdr:nvSpPr>
      <xdr:spPr>
        <a:xfrm>
          <a:off x="4584700" y="5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149547</xdr:rowOff>
    </xdr:from>
    <xdr:ext cx="599010" cy="259045"/>
    <xdr:sp macro="" textlink="">
      <xdr:nvSpPr>
        <xdr:cNvPr id="81" name="人件費該当値テキスト"/>
        <xdr:cNvSpPr txBox="1"/>
      </xdr:nvSpPr>
      <xdr:spPr>
        <a:xfrm>
          <a:off x="4686300" y="52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119266</xdr:rowOff>
    </xdr:from>
    <xdr:to>
      <xdr:col>20</xdr:col>
      <xdr:colOff>38100</xdr:colOff>
      <xdr:row>32</xdr:row>
      <xdr:rowOff>49416</xdr:rowOff>
    </xdr:to>
    <xdr:sp macro="" textlink="">
      <xdr:nvSpPr>
        <xdr:cNvPr id="82" name="楕円 81"/>
        <xdr:cNvSpPr/>
      </xdr:nvSpPr>
      <xdr:spPr>
        <a:xfrm>
          <a:off x="37465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65943</xdr:rowOff>
    </xdr:from>
    <xdr:ext cx="599010" cy="259045"/>
    <xdr:sp macro="" textlink="">
      <xdr:nvSpPr>
        <xdr:cNvPr id="83" name="テキスト ボックス 82"/>
        <xdr:cNvSpPr txBox="1"/>
      </xdr:nvSpPr>
      <xdr:spPr>
        <a:xfrm>
          <a:off x="3497795" y="52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106604</xdr:rowOff>
    </xdr:from>
    <xdr:to>
      <xdr:col>15</xdr:col>
      <xdr:colOff>101600</xdr:colOff>
      <xdr:row>32</xdr:row>
      <xdr:rowOff>36754</xdr:rowOff>
    </xdr:to>
    <xdr:sp macro="" textlink="">
      <xdr:nvSpPr>
        <xdr:cNvPr id="84" name="楕円 83"/>
        <xdr:cNvSpPr/>
      </xdr:nvSpPr>
      <xdr:spPr>
        <a:xfrm>
          <a:off x="2857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53281</xdr:rowOff>
    </xdr:from>
    <xdr:ext cx="599010" cy="259045"/>
    <xdr:sp macro="" textlink="">
      <xdr:nvSpPr>
        <xdr:cNvPr id="85" name="テキスト ボックス 84"/>
        <xdr:cNvSpPr txBox="1"/>
      </xdr:nvSpPr>
      <xdr:spPr>
        <a:xfrm>
          <a:off x="2608795"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89421</xdr:rowOff>
    </xdr:from>
    <xdr:to>
      <xdr:col>10</xdr:col>
      <xdr:colOff>165100</xdr:colOff>
      <xdr:row>32</xdr:row>
      <xdr:rowOff>19571</xdr:rowOff>
    </xdr:to>
    <xdr:sp macro="" textlink="">
      <xdr:nvSpPr>
        <xdr:cNvPr id="86" name="楕円 85"/>
        <xdr:cNvSpPr/>
      </xdr:nvSpPr>
      <xdr:spPr>
        <a:xfrm>
          <a:off x="1968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36098</xdr:rowOff>
    </xdr:from>
    <xdr:ext cx="599010" cy="259045"/>
    <xdr:sp macro="" textlink="">
      <xdr:nvSpPr>
        <xdr:cNvPr id="87" name="テキスト ボックス 86"/>
        <xdr:cNvSpPr txBox="1"/>
      </xdr:nvSpPr>
      <xdr:spPr>
        <a:xfrm>
          <a:off x="1719795"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131077</xdr:rowOff>
    </xdr:from>
    <xdr:to>
      <xdr:col>6</xdr:col>
      <xdr:colOff>38100</xdr:colOff>
      <xdr:row>32</xdr:row>
      <xdr:rowOff>61227</xdr:rowOff>
    </xdr:to>
    <xdr:sp macro="" textlink="">
      <xdr:nvSpPr>
        <xdr:cNvPr id="88" name="楕円 87"/>
        <xdr:cNvSpPr/>
      </xdr:nvSpPr>
      <xdr:spPr>
        <a:xfrm>
          <a:off x="1079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77754</xdr:rowOff>
    </xdr:from>
    <xdr:ext cx="599010" cy="259045"/>
    <xdr:sp macro="" textlink="">
      <xdr:nvSpPr>
        <xdr:cNvPr id="89" name="テキスト ボックス 88"/>
        <xdr:cNvSpPr txBox="1"/>
      </xdr:nvSpPr>
      <xdr:spPr>
        <a:xfrm>
          <a:off x="830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68631</xdr:rowOff>
    </xdr:from>
    <xdr:to>
      <xdr:col>24</xdr:col>
      <xdr:colOff>63500</xdr:colOff>
      <xdr:row>53</xdr:row>
      <xdr:rowOff>116739</xdr:rowOff>
    </xdr:to>
    <xdr:cxnSp macro="">
      <xdr:nvCxnSpPr>
        <xdr:cNvPr id="119" name="直線コネクタ 118"/>
        <xdr:cNvCxnSpPr/>
      </xdr:nvCxnSpPr>
      <xdr:spPr>
        <a:xfrm flipV="1">
          <a:off x="3797300" y="9155481"/>
          <a:ext cx="8382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110960</xdr:rowOff>
    </xdr:from>
    <xdr:to>
      <xdr:col>19</xdr:col>
      <xdr:colOff>177800</xdr:colOff>
      <xdr:row>53</xdr:row>
      <xdr:rowOff>116739</xdr:rowOff>
    </xdr:to>
    <xdr:cxnSp macro="">
      <xdr:nvCxnSpPr>
        <xdr:cNvPr id="122" name="直線コネクタ 121"/>
        <xdr:cNvCxnSpPr/>
      </xdr:nvCxnSpPr>
      <xdr:spPr>
        <a:xfrm>
          <a:off x="2908300" y="919781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110960</xdr:rowOff>
    </xdr:from>
    <xdr:to>
      <xdr:col>15</xdr:col>
      <xdr:colOff>50800</xdr:colOff>
      <xdr:row>53</xdr:row>
      <xdr:rowOff>161734</xdr:rowOff>
    </xdr:to>
    <xdr:cxnSp macro="">
      <xdr:nvCxnSpPr>
        <xdr:cNvPr id="125" name="直線コネクタ 124"/>
        <xdr:cNvCxnSpPr/>
      </xdr:nvCxnSpPr>
      <xdr:spPr>
        <a:xfrm flipV="1">
          <a:off x="2019300" y="9197810"/>
          <a:ext cx="8890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161734</xdr:rowOff>
    </xdr:from>
    <xdr:to>
      <xdr:col>10</xdr:col>
      <xdr:colOff>114300</xdr:colOff>
      <xdr:row>54</xdr:row>
      <xdr:rowOff>62014</xdr:rowOff>
    </xdr:to>
    <xdr:cxnSp macro="">
      <xdr:nvCxnSpPr>
        <xdr:cNvPr id="128" name="直線コネクタ 127"/>
        <xdr:cNvCxnSpPr/>
      </xdr:nvCxnSpPr>
      <xdr:spPr>
        <a:xfrm flipV="1">
          <a:off x="1130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17831</xdr:rowOff>
    </xdr:from>
    <xdr:to>
      <xdr:col>24</xdr:col>
      <xdr:colOff>114300</xdr:colOff>
      <xdr:row>53</xdr:row>
      <xdr:rowOff>119431</xdr:rowOff>
    </xdr:to>
    <xdr:sp macro="" textlink="">
      <xdr:nvSpPr>
        <xdr:cNvPr id="138" name="楕円 137"/>
        <xdr:cNvSpPr/>
      </xdr:nvSpPr>
      <xdr:spPr>
        <a:xfrm>
          <a:off x="4584700" y="91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40708</xdr:rowOff>
    </xdr:from>
    <xdr:ext cx="599010" cy="259045"/>
    <xdr:sp macro="" textlink="">
      <xdr:nvSpPr>
        <xdr:cNvPr id="139" name="物件費該当値テキスト"/>
        <xdr:cNvSpPr txBox="1"/>
      </xdr:nvSpPr>
      <xdr:spPr>
        <a:xfrm>
          <a:off x="4686300" y="895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65939</xdr:rowOff>
    </xdr:from>
    <xdr:to>
      <xdr:col>20</xdr:col>
      <xdr:colOff>38100</xdr:colOff>
      <xdr:row>53</xdr:row>
      <xdr:rowOff>167539</xdr:rowOff>
    </xdr:to>
    <xdr:sp macro="" textlink="">
      <xdr:nvSpPr>
        <xdr:cNvPr id="140" name="楕円 139"/>
        <xdr:cNvSpPr/>
      </xdr:nvSpPr>
      <xdr:spPr>
        <a:xfrm>
          <a:off x="3746500" y="91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12616</xdr:rowOff>
    </xdr:from>
    <xdr:ext cx="599010" cy="259045"/>
    <xdr:sp macro="" textlink="">
      <xdr:nvSpPr>
        <xdr:cNvPr id="141" name="テキスト ボックス 140"/>
        <xdr:cNvSpPr txBox="1"/>
      </xdr:nvSpPr>
      <xdr:spPr>
        <a:xfrm>
          <a:off x="3497795" y="892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60160</xdr:rowOff>
    </xdr:from>
    <xdr:to>
      <xdr:col>15</xdr:col>
      <xdr:colOff>101600</xdr:colOff>
      <xdr:row>53</xdr:row>
      <xdr:rowOff>161760</xdr:rowOff>
    </xdr:to>
    <xdr:sp macro="" textlink="">
      <xdr:nvSpPr>
        <xdr:cNvPr id="142" name="楕円 141"/>
        <xdr:cNvSpPr/>
      </xdr:nvSpPr>
      <xdr:spPr>
        <a:xfrm>
          <a:off x="28575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6837</xdr:rowOff>
    </xdr:from>
    <xdr:ext cx="599010" cy="259045"/>
    <xdr:sp macro="" textlink="">
      <xdr:nvSpPr>
        <xdr:cNvPr id="143" name="テキスト ボックス 142"/>
        <xdr:cNvSpPr txBox="1"/>
      </xdr:nvSpPr>
      <xdr:spPr>
        <a:xfrm>
          <a:off x="2608795" y="89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110934</xdr:rowOff>
    </xdr:from>
    <xdr:to>
      <xdr:col>10</xdr:col>
      <xdr:colOff>165100</xdr:colOff>
      <xdr:row>54</xdr:row>
      <xdr:rowOff>41084</xdr:rowOff>
    </xdr:to>
    <xdr:sp macro="" textlink="">
      <xdr:nvSpPr>
        <xdr:cNvPr id="144" name="楕円 143"/>
        <xdr:cNvSpPr/>
      </xdr:nvSpPr>
      <xdr:spPr>
        <a:xfrm>
          <a:off x="1968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57611</xdr:rowOff>
    </xdr:from>
    <xdr:ext cx="599010" cy="259045"/>
    <xdr:sp macro="" textlink="">
      <xdr:nvSpPr>
        <xdr:cNvPr id="145" name="テキスト ボックス 144"/>
        <xdr:cNvSpPr txBox="1"/>
      </xdr:nvSpPr>
      <xdr:spPr>
        <a:xfrm>
          <a:off x="1719795"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11214</xdr:rowOff>
    </xdr:from>
    <xdr:to>
      <xdr:col>6</xdr:col>
      <xdr:colOff>38100</xdr:colOff>
      <xdr:row>54</xdr:row>
      <xdr:rowOff>112814</xdr:rowOff>
    </xdr:to>
    <xdr:sp macro="" textlink="">
      <xdr:nvSpPr>
        <xdr:cNvPr id="146" name="楕円 145"/>
        <xdr:cNvSpPr/>
      </xdr:nvSpPr>
      <xdr:spPr>
        <a:xfrm>
          <a:off x="1079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129341</xdr:rowOff>
    </xdr:from>
    <xdr:ext cx="534377" cy="259045"/>
    <xdr:sp macro="" textlink="">
      <xdr:nvSpPr>
        <xdr:cNvPr id="147" name="テキスト ボックス 146"/>
        <xdr:cNvSpPr txBox="1"/>
      </xdr:nvSpPr>
      <xdr:spPr>
        <a:xfrm>
          <a:off x="863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72110</xdr:rowOff>
    </xdr:from>
    <xdr:to>
      <xdr:col>24</xdr:col>
      <xdr:colOff>63500</xdr:colOff>
      <xdr:row>78</xdr:row>
      <xdr:rowOff>113088</xdr:rowOff>
    </xdr:to>
    <xdr:cxnSp macro="">
      <xdr:nvCxnSpPr>
        <xdr:cNvPr id="176" name="直線コネクタ 175"/>
        <xdr:cNvCxnSpPr/>
      </xdr:nvCxnSpPr>
      <xdr:spPr>
        <a:xfrm>
          <a:off x="3797300" y="13445210"/>
          <a:ext cx="8382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72110</xdr:rowOff>
    </xdr:from>
    <xdr:to>
      <xdr:col>19</xdr:col>
      <xdr:colOff>177800</xdr:colOff>
      <xdr:row>78</xdr:row>
      <xdr:rowOff>89770</xdr:rowOff>
    </xdr:to>
    <xdr:cxnSp macro="">
      <xdr:nvCxnSpPr>
        <xdr:cNvPr id="179" name="直線コネクタ 178"/>
        <xdr:cNvCxnSpPr/>
      </xdr:nvCxnSpPr>
      <xdr:spPr>
        <a:xfrm flipV="1">
          <a:off x="2908300" y="13445210"/>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87885</xdr:rowOff>
    </xdr:from>
    <xdr:to>
      <xdr:col>15</xdr:col>
      <xdr:colOff>50800</xdr:colOff>
      <xdr:row>78</xdr:row>
      <xdr:rowOff>89770</xdr:rowOff>
    </xdr:to>
    <xdr:cxnSp macro="">
      <xdr:nvCxnSpPr>
        <xdr:cNvPr id="182" name="直線コネクタ 181"/>
        <xdr:cNvCxnSpPr/>
      </xdr:nvCxnSpPr>
      <xdr:spPr>
        <a:xfrm>
          <a:off x="2019300" y="13460985"/>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87885</xdr:rowOff>
    </xdr:from>
    <xdr:to>
      <xdr:col>10</xdr:col>
      <xdr:colOff>114300</xdr:colOff>
      <xdr:row>78</xdr:row>
      <xdr:rowOff>136843</xdr:rowOff>
    </xdr:to>
    <xdr:cxnSp macro="">
      <xdr:nvCxnSpPr>
        <xdr:cNvPr id="185" name="直線コネクタ 184"/>
        <xdr:cNvCxnSpPr/>
      </xdr:nvCxnSpPr>
      <xdr:spPr>
        <a:xfrm flipV="1">
          <a:off x="1130300" y="13460985"/>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62288</xdr:rowOff>
    </xdr:from>
    <xdr:to>
      <xdr:col>24</xdr:col>
      <xdr:colOff>114300</xdr:colOff>
      <xdr:row>78</xdr:row>
      <xdr:rowOff>163888</xdr:rowOff>
    </xdr:to>
    <xdr:sp macro="" textlink="">
      <xdr:nvSpPr>
        <xdr:cNvPr id="195" name="楕円 194"/>
        <xdr:cNvSpPr/>
      </xdr:nvSpPr>
      <xdr:spPr>
        <a:xfrm>
          <a:off x="45847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21310</xdr:rowOff>
    </xdr:from>
    <xdr:to>
      <xdr:col>20</xdr:col>
      <xdr:colOff>38100</xdr:colOff>
      <xdr:row>78</xdr:row>
      <xdr:rowOff>122910</xdr:rowOff>
    </xdr:to>
    <xdr:sp macro="" textlink="">
      <xdr:nvSpPr>
        <xdr:cNvPr id="197" name="楕円 196"/>
        <xdr:cNvSpPr/>
      </xdr:nvSpPr>
      <xdr:spPr>
        <a:xfrm>
          <a:off x="3746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139437</xdr:rowOff>
    </xdr:from>
    <xdr:ext cx="469744" cy="259045"/>
    <xdr:sp macro="" textlink="">
      <xdr:nvSpPr>
        <xdr:cNvPr id="198" name="テキスト ボックス 197"/>
        <xdr:cNvSpPr txBox="1"/>
      </xdr:nvSpPr>
      <xdr:spPr>
        <a:xfrm>
          <a:off x="3562428" y="131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38970</xdr:rowOff>
    </xdr:from>
    <xdr:to>
      <xdr:col>15</xdr:col>
      <xdr:colOff>101600</xdr:colOff>
      <xdr:row>78</xdr:row>
      <xdr:rowOff>140570</xdr:rowOff>
    </xdr:to>
    <xdr:sp macro="" textlink="">
      <xdr:nvSpPr>
        <xdr:cNvPr id="199" name="楕円 198"/>
        <xdr:cNvSpPr/>
      </xdr:nvSpPr>
      <xdr:spPr>
        <a:xfrm>
          <a:off x="28575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157097</xdr:rowOff>
    </xdr:from>
    <xdr:ext cx="469744" cy="259045"/>
    <xdr:sp macro="" textlink="">
      <xdr:nvSpPr>
        <xdr:cNvPr id="200" name="テキスト ボックス 199"/>
        <xdr:cNvSpPr txBox="1"/>
      </xdr:nvSpPr>
      <xdr:spPr>
        <a:xfrm>
          <a:off x="2673428" y="13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37085</xdr:rowOff>
    </xdr:from>
    <xdr:to>
      <xdr:col>10</xdr:col>
      <xdr:colOff>165100</xdr:colOff>
      <xdr:row>78</xdr:row>
      <xdr:rowOff>138685</xdr:rowOff>
    </xdr:to>
    <xdr:sp macro="" textlink="">
      <xdr:nvSpPr>
        <xdr:cNvPr id="201" name="楕円 200"/>
        <xdr:cNvSpPr/>
      </xdr:nvSpPr>
      <xdr:spPr>
        <a:xfrm>
          <a:off x="1968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129812</xdr:rowOff>
    </xdr:from>
    <xdr:ext cx="469744" cy="259045"/>
    <xdr:sp macro="" textlink="">
      <xdr:nvSpPr>
        <xdr:cNvPr id="202" name="テキスト ボックス 201"/>
        <xdr:cNvSpPr txBox="1"/>
      </xdr:nvSpPr>
      <xdr:spPr>
        <a:xfrm>
          <a:off x="1784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86043</xdr:rowOff>
    </xdr:from>
    <xdr:to>
      <xdr:col>6</xdr:col>
      <xdr:colOff>38100</xdr:colOff>
      <xdr:row>79</xdr:row>
      <xdr:rowOff>16193</xdr:rowOff>
    </xdr:to>
    <xdr:sp macro="" textlink="">
      <xdr:nvSpPr>
        <xdr:cNvPr id="203" name="楕円 202"/>
        <xdr:cNvSpPr/>
      </xdr:nvSpPr>
      <xdr:spPr>
        <a:xfrm>
          <a:off x="1079500" y="134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7320</xdr:rowOff>
    </xdr:from>
    <xdr:ext cx="469744" cy="259045"/>
    <xdr:sp macro="" textlink="">
      <xdr:nvSpPr>
        <xdr:cNvPr id="204" name="テキスト ボックス 203"/>
        <xdr:cNvSpPr txBox="1"/>
      </xdr:nvSpPr>
      <xdr:spPr>
        <a:xfrm>
          <a:off x="895428" y="135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6032</xdr:rowOff>
    </xdr:from>
    <xdr:to>
      <xdr:col>24</xdr:col>
      <xdr:colOff>63500</xdr:colOff>
      <xdr:row>97</xdr:row>
      <xdr:rowOff>93320</xdr:rowOff>
    </xdr:to>
    <xdr:cxnSp macro="">
      <xdr:nvCxnSpPr>
        <xdr:cNvPr id="234" name="直線コネクタ 233"/>
        <xdr:cNvCxnSpPr/>
      </xdr:nvCxnSpPr>
      <xdr:spPr>
        <a:xfrm>
          <a:off x="3797300" y="16636682"/>
          <a:ext cx="8382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xdr:rowOff>
    </xdr:from>
    <xdr:to>
      <xdr:col>19</xdr:col>
      <xdr:colOff>177800</xdr:colOff>
      <xdr:row>97</xdr:row>
      <xdr:rowOff>91911</xdr:rowOff>
    </xdr:to>
    <xdr:cxnSp macro="">
      <xdr:nvCxnSpPr>
        <xdr:cNvPr id="237" name="直線コネクタ 236"/>
        <xdr:cNvCxnSpPr/>
      </xdr:nvCxnSpPr>
      <xdr:spPr>
        <a:xfrm flipV="1">
          <a:off x="2908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91911</xdr:rowOff>
    </xdr:from>
    <xdr:to>
      <xdr:col>15</xdr:col>
      <xdr:colOff>50800</xdr:colOff>
      <xdr:row>97</xdr:row>
      <xdr:rowOff>118707</xdr:rowOff>
    </xdr:to>
    <xdr:cxnSp macro="">
      <xdr:nvCxnSpPr>
        <xdr:cNvPr id="240" name="直線コネクタ 239"/>
        <xdr:cNvCxnSpPr/>
      </xdr:nvCxnSpPr>
      <xdr:spPr>
        <a:xfrm flipV="1">
          <a:off x="2019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118707</xdr:rowOff>
    </xdr:from>
    <xdr:to>
      <xdr:col>10</xdr:col>
      <xdr:colOff>114300</xdr:colOff>
      <xdr:row>98</xdr:row>
      <xdr:rowOff>49454</xdr:rowOff>
    </xdr:to>
    <xdr:cxnSp macro="">
      <xdr:nvCxnSpPr>
        <xdr:cNvPr id="243" name="直線コネクタ 242"/>
        <xdr:cNvCxnSpPr/>
      </xdr:nvCxnSpPr>
      <xdr:spPr>
        <a:xfrm flipV="1">
          <a:off x="1130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42520</xdr:rowOff>
    </xdr:from>
    <xdr:to>
      <xdr:col>24</xdr:col>
      <xdr:colOff>114300</xdr:colOff>
      <xdr:row>97</xdr:row>
      <xdr:rowOff>144120</xdr:rowOff>
    </xdr:to>
    <xdr:sp macro="" textlink="">
      <xdr:nvSpPr>
        <xdr:cNvPr id="253" name="楕円 252"/>
        <xdr:cNvSpPr/>
      </xdr:nvSpPr>
      <xdr:spPr>
        <a:xfrm>
          <a:off x="45847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20947</xdr:rowOff>
    </xdr:from>
    <xdr:ext cx="534377" cy="259045"/>
    <xdr:sp macro="" textlink="">
      <xdr:nvSpPr>
        <xdr:cNvPr id="254" name="扶助費該当値テキスト"/>
        <xdr:cNvSpPr txBox="1"/>
      </xdr:nvSpPr>
      <xdr:spPr>
        <a:xfrm>
          <a:off x="4686300" y="166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126682</xdr:rowOff>
    </xdr:from>
    <xdr:to>
      <xdr:col>20</xdr:col>
      <xdr:colOff>38100</xdr:colOff>
      <xdr:row>97</xdr:row>
      <xdr:rowOff>56832</xdr:rowOff>
    </xdr:to>
    <xdr:sp macro="" textlink="">
      <xdr:nvSpPr>
        <xdr:cNvPr id="255" name="楕円 254"/>
        <xdr:cNvSpPr/>
      </xdr:nvSpPr>
      <xdr:spPr>
        <a:xfrm>
          <a:off x="3746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47959</xdr:rowOff>
    </xdr:from>
    <xdr:ext cx="534377" cy="259045"/>
    <xdr:sp macro="" textlink="">
      <xdr:nvSpPr>
        <xdr:cNvPr id="256" name="テキスト ボックス 255"/>
        <xdr:cNvSpPr txBox="1"/>
      </xdr:nvSpPr>
      <xdr:spPr>
        <a:xfrm>
          <a:off x="3530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41111</xdr:rowOff>
    </xdr:from>
    <xdr:to>
      <xdr:col>15</xdr:col>
      <xdr:colOff>101600</xdr:colOff>
      <xdr:row>97</xdr:row>
      <xdr:rowOff>142711</xdr:rowOff>
    </xdr:to>
    <xdr:sp macro="" textlink="">
      <xdr:nvSpPr>
        <xdr:cNvPr id="257" name="楕円 256"/>
        <xdr:cNvSpPr/>
      </xdr:nvSpPr>
      <xdr:spPr>
        <a:xfrm>
          <a:off x="2857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133838</xdr:rowOff>
    </xdr:from>
    <xdr:ext cx="534377" cy="259045"/>
    <xdr:sp macro="" textlink="">
      <xdr:nvSpPr>
        <xdr:cNvPr id="258" name="テキスト ボックス 257"/>
        <xdr:cNvSpPr txBox="1"/>
      </xdr:nvSpPr>
      <xdr:spPr>
        <a:xfrm>
          <a:off x="2641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67907</xdr:rowOff>
    </xdr:from>
    <xdr:to>
      <xdr:col>10</xdr:col>
      <xdr:colOff>165100</xdr:colOff>
      <xdr:row>97</xdr:row>
      <xdr:rowOff>169507</xdr:rowOff>
    </xdr:to>
    <xdr:sp macro="" textlink="">
      <xdr:nvSpPr>
        <xdr:cNvPr id="259" name="楕円 258"/>
        <xdr:cNvSpPr/>
      </xdr:nvSpPr>
      <xdr:spPr>
        <a:xfrm>
          <a:off x="1968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160634</xdr:rowOff>
    </xdr:from>
    <xdr:ext cx="534377" cy="259045"/>
    <xdr:sp macro="" textlink="">
      <xdr:nvSpPr>
        <xdr:cNvPr id="260" name="テキスト ボックス 259"/>
        <xdr:cNvSpPr txBox="1"/>
      </xdr:nvSpPr>
      <xdr:spPr>
        <a:xfrm>
          <a:off x="1752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170104</xdr:rowOff>
    </xdr:from>
    <xdr:to>
      <xdr:col>6</xdr:col>
      <xdr:colOff>38100</xdr:colOff>
      <xdr:row>98</xdr:row>
      <xdr:rowOff>100254</xdr:rowOff>
    </xdr:to>
    <xdr:sp macro="" textlink="">
      <xdr:nvSpPr>
        <xdr:cNvPr id="261" name="楕円 260"/>
        <xdr:cNvSpPr/>
      </xdr:nvSpPr>
      <xdr:spPr>
        <a:xfrm>
          <a:off x="1079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91381</xdr:rowOff>
    </xdr:from>
    <xdr:ext cx="534377" cy="259045"/>
    <xdr:sp macro="" textlink="">
      <xdr:nvSpPr>
        <xdr:cNvPr id="262" name="テキスト ボックス 261"/>
        <xdr:cNvSpPr txBox="1"/>
      </xdr:nvSpPr>
      <xdr:spPr>
        <a:xfrm>
          <a:off x="863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82184</xdr:rowOff>
    </xdr:from>
    <xdr:to>
      <xdr:col>55</xdr:col>
      <xdr:colOff>0</xdr:colOff>
      <xdr:row>37</xdr:row>
      <xdr:rowOff>11456</xdr:rowOff>
    </xdr:to>
    <xdr:cxnSp macro="">
      <xdr:nvCxnSpPr>
        <xdr:cNvPr id="291" name="直線コネクタ 290"/>
        <xdr:cNvCxnSpPr/>
      </xdr:nvCxnSpPr>
      <xdr:spPr>
        <a:xfrm flipV="1">
          <a:off x="9639300" y="6254384"/>
          <a:ext cx="8382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142519</xdr:rowOff>
    </xdr:from>
    <xdr:to>
      <xdr:col>50</xdr:col>
      <xdr:colOff>114300</xdr:colOff>
      <xdr:row>37</xdr:row>
      <xdr:rowOff>11456</xdr:rowOff>
    </xdr:to>
    <xdr:cxnSp macro="">
      <xdr:nvCxnSpPr>
        <xdr:cNvPr id="294" name="直線コネクタ 293"/>
        <xdr:cNvCxnSpPr/>
      </xdr:nvCxnSpPr>
      <xdr:spPr>
        <a:xfrm>
          <a:off x="8750300" y="6314719"/>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137673</xdr:rowOff>
    </xdr:from>
    <xdr:to>
      <xdr:col>45</xdr:col>
      <xdr:colOff>177800</xdr:colOff>
      <xdr:row>36</xdr:row>
      <xdr:rowOff>142519</xdr:rowOff>
    </xdr:to>
    <xdr:cxnSp macro="">
      <xdr:nvCxnSpPr>
        <xdr:cNvPr id="297" name="直線コネクタ 296"/>
        <xdr:cNvCxnSpPr/>
      </xdr:nvCxnSpPr>
      <xdr:spPr>
        <a:xfrm>
          <a:off x="7861300" y="630987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137673</xdr:rowOff>
    </xdr:from>
    <xdr:to>
      <xdr:col>41</xdr:col>
      <xdr:colOff>50800</xdr:colOff>
      <xdr:row>36</xdr:row>
      <xdr:rowOff>154353</xdr:rowOff>
    </xdr:to>
    <xdr:cxnSp macro="">
      <xdr:nvCxnSpPr>
        <xdr:cNvPr id="300" name="直線コネクタ 299"/>
        <xdr:cNvCxnSpPr/>
      </xdr:nvCxnSpPr>
      <xdr:spPr>
        <a:xfrm flipV="1">
          <a:off x="6972300" y="6309873"/>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31384</xdr:rowOff>
    </xdr:from>
    <xdr:to>
      <xdr:col>55</xdr:col>
      <xdr:colOff>50800</xdr:colOff>
      <xdr:row>36</xdr:row>
      <xdr:rowOff>132984</xdr:rowOff>
    </xdr:to>
    <xdr:sp macro="" textlink="">
      <xdr:nvSpPr>
        <xdr:cNvPr id="310" name="楕円 309"/>
        <xdr:cNvSpPr/>
      </xdr:nvSpPr>
      <xdr:spPr>
        <a:xfrm>
          <a:off x="10426700" y="62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9811</xdr:rowOff>
    </xdr:from>
    <xdr:ext cx="534377" cy="259045"/>
    <xdr:sp macro="" textlink="">
      <xdr:nvSpPr>
        <xdr:cNvPr id="311" name="補助費等該当値テキスト"/>
        <xdr:cNvSpPr txBox="1"/>
      </xdr:nvSpPr>
      <xdr:spPr>
        <a:xfrm>
          <a:off x="10528300" y="61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132106</xdr:rowOff>
    </xdr:from>
    <xdr:to>
      <xdr:col>50</xdr:col>
      <xdr:colOff>165100</xdr:colOff>
      <xdr:row>37</xdr:row>
      <xdr:rowOff>62256</xdr:rowOff>
    </xdr:to>
    <xdr:sp macro="" textlink="">
      <xdr:nvSpPr>
        <xdr:cNvPr id="312" name="楕円 311"/>
        <xdr:cNvSpPr/>
      </xdr:nvSpPr>
      <xdr:spPr>
        <a:xfrm>
          <a:off x="9588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53383</xdr:rowOff>
    </xdr:from>
    <xdr:ext cx="534377" cy="259045"/>
    <xdr:sp macro="" textlink="">
      <xdr:nvSpPr>
        <xdr:cNvPr id="313" name="テキスト ボックス 312"/>
        <xdr:cNvSpPr txBox="1"/>
      </xdr:nvSpPr>
      <xdr:spPr>
        <a:xfrm>
          <a:off x="9372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91719</xdr:rowOff>
    </xdr:from>
    <xdr:to>
      <xdr:col>46</xdr:col>
      <xdr:colOff>38100</xdr:colOff>
      <xdr:row>37</xdr:row>
      <xdr:rowOff>21869</xdr:rowOff>
    </xdr:to>
    <xdr:sp macro="" textlink="">
      <xdr:nvSpPr>
        <xdr:cNvPr id="314" name="楕円 313"/>
        <xdr:cNvSpPr/>
      </xdr:nvSpPr>
      <xdr:spPr>
        <a:xfrm>
          <a:off x="8699500" y="62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12996</xdr:rowOff>
    </xdr:from>
    <xdr:ext cx="534377" cy="259045"/>
    <xdr:sp macro="" textlink="">
      <xdr:nvSpPr>
        <xdr:cNvPr id="315" name="テキスト ボックス 314"/>
        <xdr:cNvSpPr txBox="1"/>
      </xdr:nvSpPr>
      <xdr:spPr>
        <a:xfrm>
          <a:off x="8483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86873</xdr:rowOff>
    </xdr:from>
    <xdr:to>
      <xdr:col>41</xdr:col>
      <xdr:colOff>101600</xdr:colOff>
      <xdr:row>37</xdr:row>
      <xdr:rowOff>17023</xdr:rowOff>
    </xdr:to>
    <xdr:sp macro="" textlink="">
      <xdr:nvSpPr>
        <xdr:cNvPr id="316" name="楕円 315"/>
        <xdr:cNvSpPr/>
      </xdr:nvSpPr>
      <xdr:spPr>
        <a:xfrm>
          <a:off x="7810500" y="62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8150</xdr:rowOff>
    </xdr:from>
    <xdr:ext cx="534377" cy="259045"/>
    <xdr:sp macro="" textlink="">
      <xdr:nvSpPr>
        <xdr:cNvPr id="317" name="テキスト ボックス 316"/>
        <xdr:cNvSpPr txBox="1"/>
      </xdr:nvSpPr>
      <xdr:spPr>
        <a:xfrm>
          <a:off x="7594111" y="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103553</xdr:rowOff>
    </xdr:from>
    <xdr:to>
      <xdr:col>36</xdr:col>
      <xdr:colOff>165100</xdr:colOff>
      <xdr:row>37</xdr:row>
      <xdr:rowOff>33703</xdr:rowOff>
    </xdr:to>
    <xdr:sp macro="" textlink="">
      <xdr:nvSpPr>
        <xdr:cNvPr id="318" name="楕円 317"/>
        <xdr:cNvSpPr/>
      </xdr:nvSpPr>
      <xdr:spPr>
        <a:xfrm>
          <a:off x="6921500" y="62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24830</xdr:rowOff>
    </xdr:from>
    <xdr:ext cx="534377" cy="259045"/>
    <xdr:sp macro="" textlink="">
      <xdr:nvSpPr>
        <xdr:cNvPr id="319" name="テキスト ボックス 318"/>
        <xdr:cNvSpPr txBox="1"/>
      </xdr:nvSpPr>
      <xdr:spPr>
        <a:xfrm>
          <a:off x="6705111" y="63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34274</xdr:rowOff>
    </xdr:from>
    <xdr:to>
      <xdr:col>55</xdr:col>
      <xdr:colOff>0</xdr:colOff>
      <xdr:row>57</xdr:row>
      <xdr:rowOff>98254</xdr:rowOff>
    </xdr:to>
    <xdr:cxnSp macro="">
      <xdr:nvCxnSpPr>
        <xdr:cNvPr id="346" name="直線コネクタ 345"/>
        <xdr:cNvCxnSpPr/>
      </xdr:nvCxnSpPr>
      <xdr:spPr>
        <a:xfrm flipV="1">
          <a:off x="9639300" y="9635474"/>
          <a:ext cx="8382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98254</xdr:rowOff>
    </xdr:from>
    <xdr:to>
      <xdr:col>50</xdr:col>
      <xdr:colOff>114300</xdr:colOff>
      <xdr:row>57</xdr:row>
      <xdr:rowOff>135896</xdr:rowOff>
    </xdr:to>
    <xdr:cxnSp macro="">
      <xdr:nvCxnSpPr>
        <xdr:cNvPr id="349" name="直線コネクタ 348"/>
        <xdr:cNvCxnSpPr/>
      </xdr:nvCxnSpPr>
      <xdr:spPr>
        <a:xfrm flipV="1">
          <a:off x="8750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69479</xdr:rowOff>
    </xdr:from>
    <xdr:to>
      <xdr:col>45</xdr:col>
      <xdr:colOff>177800</xdr:colOff>
      <xdr:row>57</xdr:row>
      <xdr:rowOff>135896</xdr:rowOff>
    </xdr:to>
    <xdr:cxnSp macro="">
      <xdr:nvCxnSpPr>
        <xdr:cNvPr id="352" name="直線コネクタ 351"/>
        <xdr:cNvCxnSpPr/>
      </xdr:nvCxnSpPr>
      <xdr:spPr>
        <a:xfrm>
          <a:off x="7861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118714</xdr:rowOff>
    </xdr:from>
    <xdr:to>
      <xdr:col>41</xdr:col>
      <xdr:colOff>50800</xdr:colOff>
      <xdr:row>57</xdr:row>
      <xdr:rowOff>69479</xdr:rowOff>
    </xdr:to>
    <xdr:cxnSp macro="">
      <xdr:nvCxnSpPr>
        <xdr:cNvPr id="355" name="直線コネクタ 354"/>
        <xdr:cNvCxnSpPr/>
      </xdr:nvCxnSpPr>
      <xdr:spPr>
        <a:xfrm>
          <a:off x="6972300" y="9548464"/>
          <a:ext cx="8890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154924</xdr:rowOff>
    </xdr:from>
    <xdr:to>
      <xdr:col>55</xdr:col>
      <xdr:colOff>50800</xdr:colOff>
      <xdr:row>56</xdr:row>
      <xdr:rowOff>85074</xdr:rowOff>
    </xdr:to>
    <xdr:sp macro="" textlink="">
      <xdr:nvSpPr>
        <xdr:cNvPr id="365" name="楕円 364"/>
        <xdr:cNvSpPr/>
      </xdr:nvSpPr>
      <xdr:spPr>
        <a:xfrm>
          <a:off x="104267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6351</xdr:rowOff>
    </xdr:from>
    <xdr:ext cx="534377" cy="259045"/>
    <xdr:sp macro="" textlink="">
      <xdr:nvSpPr>
        <xdr:cNvPr id="366" name="普通建設事業費該当値テキスト"/>
        <xdr:cNvSpPr txBox="1"/>
      </xdr:nvSpPr>
      <xdr:spPr>
        <a:xfrm>
          <a:off x="10528300" y="94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47454</xdr:rowOff>
    </xdr:from>
    <xdr:to>
      <xdr:col>50</xdr:col>
      <xdr:colOff>165100</xdr:colOff>
      <xdr:row>57</xdr:row>
      <xdr:rowOff>149054</xdr:rowOff>
    </xdr:to>
    <xdr:sp macro="" textlink="">
      <xdr:nvSpPr>
        <xdr:cNvPr id="367" name="楕円 366"/>
        <xdr:cNvSpPr/>
      </xdr:nvSpPr>
      <xdr:spPr>
        <a:xfrm>
          <a:off x="9588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140181</xdr:rowOff>
    </xdr:from>
    <xdr:ext cx="534377" cy="259045"/>
    <xdr:sp macro="" textlink="">
      <xdr:nvSpPr>
        <xdr:cNvPr id="368" name="テキスト ボックス 367"/>
        <xdr:cNvSpPr txBox="1"/>
      </xdr:nvSpPr>
      <xdr:spPr>
        <a:xfrm>
          <a:off x="9372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85096</xdr:rowOff>
    </xdr:from>
    <xdr:to>
      <xdr:col>46</xdr:col>
      <xdr:colOff>38100</xdr:colOff>
      <xdr:row>58</xdr:row>
      <xdr:rowOff>15246</xdr:rowOff>
    </xdr:to>
    <xdr:sp macro="" textlink="">
      <xdr:nvSpPr>
        <xdr:cNvPr id="369" name="楕円 368"/>
        <xdr:cNvSpPr/>
      </xdr:nvSpPr>
      <xdr:spPr>
        <a:xfrm>
          <a:off x="8699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6373</xdr:rowOff>
    </xdr:from>
    <xdr:ext cx="534377" cy="259045"/>
    <xdr:sp macro="" textlink="">
      <xdr:nvSpPr>
        <xdr:cNvPr id="370" name="テキスト ボックス 369"/>
        <xdr:cNvSpPr txBox="1"/>
      </xdr:nvSpPr>
      <xdr:spPr>
        <a:xfrm>
          <a:off x="8483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18679</xdr:rowOff>
    </xdr:from>
    <xdr:to>
      <xdr:col>41</xdr:col>
      <xdr:colOff>101600</xdr:colOff>
      <xdr:row>57</xdr:row>
      <xdr:rowOff>120279</xdr:rowOff>
    </xdr:to>
    <xdr:sp macro="" textlink="">
      <xdr:nvSpPr>
        <xdr:cNvPr id="371" name="楕円 370"/>
        <xdr:cNvSpPr/>
      </xdr:nvSpPr>
      <xdr:spPr>
        <a:xfrm>
          <a:off x="7810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111406</xdr:rowOff>
    </xdr:from>
    <xdr:ext cx="534377" cy="259045"/>
    <xdr:sp macro="" textlink="">
      <xdr:nvSpPr>
        <xdr:cNvPr id="372" name="テキスト ボックス 371"/>
        <xdr:cNvSpPr txBox="1"/>
      </xdr:nvSpPr>
      <xdr:spPr>
        <a:xfrm>
          <a:off x="7594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67914</xdr:rowOff>
    </xdr:from>
    <xdr:to>
      <xdr:col>36</xdr:col>
      <xdr:colOff>165100</xdr:colOff>
      <xdr:row>55</xdr:row>
      <xdr:rowOff>169514</xdr:rowOff>
    </xdr:to>
    <xdr:sp macro="" textlink="">
      <xdr:nvSpPr>
        <xdr:cNvPr id="373" name="楕円 372"/>
        <xdr:cNvSpPr/>
      </xdr:nvSpPr>
      <xdr:spPr>
        <a:xfrm>
          <a:off x="6921500" y="94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14591</xdr:rowOff>
    </xdr:from>
    <xdr:ext cx="599010" cy="259045"/>
    <xdr:sp macro="" textlink="">
      <xdr:nvSpPr>
        <xdr:cNvPr id="374" name="テキスト ボックス 373"/>
        <xdr:cNvSpPr txBox="1"/>
      </xdr:nvSpPr>
      <xdr:spPr>
        <a:xfrm>
          <a:off x="6672795" y="927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17072</xdr:rowOff>
    </xdr:from>
    <xdr:to>
      <xdr:col>55</xdr:col>
      <xdr:colOff>0</xdr:colOff>
      <xdr:row>79</xdr:row>
      <xdr:rowOff>6285</xdr:rowOff>
    </xdr:to>
    <xdr:cxnSp macro="">
      <xdr:nvCxnSpPr>
        <xdr:cNvPr id="405" name="直線コネクタ 404"/>
        <xdr:cNvCxnSpPr/>
      </xdr:nvCxnSpPr>
      <xdr:spPr>
        <a:xfrm flipV="1">
          <a:off x="9639300" y="13218722"/>
          <a:ext cx="838200" cy="3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163757</xdr:rowOff>
    </xdr:from>
    <xdr:to>
      <xdr:col>50</xdr:col>
      <xdr:colOff>114300</xdr:colOff>
      <xdr:row>79</xdr:row>
      <xdr:rowOff>6285</xdr:rowOff>
    </xdr:to>
    <xdr:cxnSp macro="">
      <xdr:nvCxnSpPr>
        <xdr:cNvPr id="408" name="直線コネクタ 407"/>
        <xdr:cNvCxnSpPr/>
      </xdr:nvCxnSpPr>
      <xdr:spPr>
        <a:xfrm>
          <a:off x="8750300" y="13365407"/>
          <a:ext cx="889000" cy="1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99814</xdr:rowOff>
    </xdr:from>
    <xdr:to>
      <xdr:col>45</xdr:col>
      <xdr:colOff>177800</xdr:colOff>
      <xdr:row>77</xdr:row>
      <xdr:rowOff>163757</xdr:rowOff>
    </xdr:to>
    <xdr:cxnSp macro="">
      <xdr:nvCxnSpPr>
        <xdr:cNvPr id="411" name="直線コネクタ 410"/>
        <xdr:cNvCxnSpPr/>
      </xdr:nvCxnSpPr>
      <xdr:spPr>
        <a:xfrm>
          <a:off x="7861300" y="13130014"/>
          <a:ext cx="889000" cy="2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137722</xdr:rowOff>
    </xdr:from>
    <xdr:to>
      <xdr:col>55</xdr:col>
      <xdr:colOff>50800</xdr:colOff>
      <xdr:row>77</xdr:row>
      <xdr:rowOff>67872</xdr:rowOff>
    </xdr:to>
    <xdr:sp macro="" textlink="">
      <xdr:nvSpPr>
        <xdr:cNvPr id="421" name="楕円 420"/>
        <xdr:cNvSpPr/>
      </xdr:nvSpPr>
      <xdr:spPr>
        <a:xfrm>
          <a:off x="10426700" y="131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160599</xdr:rowOff>
    </xdr:from>
    <xdr:ext cx="534377" cy="259045"/>
    <xdr:sp macro="" textlink="">
      <xdr:nvSpPr>
        <xdr:cNvPr id="422" name="普通建設事業費 （ うち新規整備　）該当値テキスト"/>
        <xdr:cNvSpPr txBox="1"/>
      </xdr:nvSpPr>
      <xdr:spPr>
        <a:xfrm>
          <a:off x="10528300" y="130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126935</xdr:rowOff>
    </xdr:from>
    <xdr:to>
      <xdr:col>50</xdr:col>
      <xdr:colOff>165100</xdr:colOff>
      <xdr:row>79</xdr:row>
      <xdr:rowOff>57085</xdr:rowOff>
    </xdr:to>
    <xdr:sp macro="" textlink="">
      <xdr:nvSpPr>
        <xdr:cNvPr id="423" name="楕円 422"/>
        <xdr:cNvSpPr/>
      </xdr:nvSpPr>
      <xdr:spPr>
        <a:xfrm>
          <a:off x="9588500" y="135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48212</xdr:rowOff>
    </xdr:from>
    <xdr:ext cx="469744" cy="259045"/>
    <xdr:sp macro="" textlink="">
      <xdr:nvSpPr>
        <xdr:cNvPr id="424" name="テキスト ボックス 423"/>
        <xdr:cNvSpPr txBox="1"/>
      </xdr:nvSpPr>
      <xdr:spPr>
        <a:xfrm>
          <a:off x="9404428" y="1359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112957</xdr:rowOff>
    </xdr:from>
    <xdr:to>
      <xdr:col>46</xdr:col>
      <xdr:colOff>38100</xdr:colOff>
      <xdr:row>78</xdr:row>
      <xdr:rowOff>43107</xdr:rowOff>
    </xdr:to>
    <xdr:sp macro="" textlink="">
      <xdr:nvSpPr>
        <xdr:cNvPr id="425" name="楕円 424"/>
        <xdr:cNvSpPr/>
      </xdr:nvSpPr>
      <xdr:spPr>
        <a:xfrm>
          <a:off x="8699500" y="133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34234</xdr:rowOff>
    </xdr:from>
    <xdr:ext cx="534377" cy="259045"/>
    <xdr:sp macro="" textlink="">
      <xdr:nvSpPr>
        <xdr:cNvPr id="426" name="テキスト ボックス 425"/>
        <xdr:cNvSpPr txBox="1"/>
      </xdr:nvSpPr>
      <xdr:spPr>
        <a:xfrm>
          <a:off x="8483111" y="13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49014</xdr:rowOff>
    </xdr:from>
    <xdr:to>
      <xdr:col>41</xdr:col>
      <xdr:colOff>101600</xdr:colOff>
      <xdr:row>76</xdr:row>
      <xdr:rowOff>150614</xdr:rowOff>
    </xdr:to>
    <xdr:sp macro="" textlink="">
      <xdr:nvSpPr>
        <xdr:cNvPr id="427" name="楕円 426"/>
        <xdr:cNvSpPr/>
      </xdr:nvSpPr>
      <xdr:spPr>
        <a:xfrm>
          <a:off x="7810500" y="130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141741</xdr:rowOff>
    </xdr:from>
    <xdr:ext cx="534377" cy="259045"/>
    <xdr:sp macro="" textlink="">
      <xdr:nvSpPr>
        <xdr:cNvPr id="428" name="テキスト ボックス 427"/>
        <xdr:cNvSpPr txBox="1"/>
      </xdr:nvSpPr>
      <xdr:spPr>
        <a:xfrm>
          <a:off x="7594111" y="131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113054</xdr:rowOff>
    </xdr:from>
    <xdr:to>
      <xdr:col>55</xdr:col>
      <xdr:colOff>0</xdr:colOff>
      <xdr:row>98</xdr:row>
      <xdr:rowOff>31062</xdr:rowOff>
    </xdr:to>
    <xdr:cxnSp macro="">
      <xdr:nvCxnSpPr>
        <xdr:cNvPr id="457" name="直線コネクタ 456"/>
        <xdr:cNvCxnSpPr/>
      </xdr:nvCxnSpPr>
      <xdr:spPr>
        <a:xfrm flipV="1">
          <a:off x="9639300" y="16743704"/>
          <a:ext cx="8382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31062</xdr:rowOff>
    </xdr:from>
    <xdr:to>
      <xdr:col>50</xdr:col>
      <xdr:colOff>114300</xdr:colOff>
      <xdr:row>98</xdr:row>
      <xdr:rowOff>147327</xdr:rowOff>
    </xdr:to>
    <xdr:cxnSp macro="">
      <xdr:nvCxnSpPr>
        <xdr:cNvPr id="460" name="直線コネクタ 459"/>
        <xdr:cNvCxnSpPr/>
      </xdr:nvCxnSpPr>
      <xdr:spPr>
        <a:xfrm flipV="1">
          <a:off x="8750300" y="16833162"/>
          <a:ext cx="889000" cy="1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147327</xdr:rowOff>
    </xdr:from>
    <xdr:to>
      <xdr:col>45</xdr:col>
      <xdr:colOff>177800</xdr:colOff>
      <xdr:row>99</xdr:row>
      <xdr:rowOff>9314</xdr:rowOff>
    </xdr:to>
    <xdr:cxnSp macro="">
      <xdr:nvCxnSpPr>
        <xdr:cNvPr id="463" name="直線コネクタ 462"/>
        <xdr:cNvCxnSpPr/>
      </xdr:nvCxnSpPr>
      <xdr:spPr>
        <a:xfrm flipV="1">
          <a:off x="7861300" y="16949427"/>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62254</xdr:rowOff>
    </xdr:from>
    <xdr:to>
      <xdr:col>55</xdr:col>
      <xdr:colOff>50800</xdr:colOff>
      <xdr:row>97</xdr:row>
      <xdr:rowOff>163854</xdr:rowOff>
    </xdr:to>
    <xdr:sp macro="" textlink="">
      <xdr:nvSpPr>
        <xdr:cNvPr id="473" name="楕円 472"/>
        <xdr:cNvSpPr/>
      </xdr:nvSpPr>
      <xdr:spPr>
        <a:xfrm>
          <a:off x="10426700" y="16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40681</xdr:rowOff>
    </xdr:from>
    <xdr:ext cx="534377" cy="259045"/>
    <xdr:sp macro="" textlink="">
      <xdr:nvSpPr>
        <xdr:cNvPr id="474" name="普通建設事業費 （ うち更新整備　）該当値テキスト"/>
        <xdr:cNvSpPr txBox="1"/>
      </xdr:nvSpPr>
      <xdr:spPr>
        <a:xfrm>
          <a:off x="10528300" y="1667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151712</xdr:rowOff>
    </xdr:from>
    <xdr:to>
      <xdr:col>50</xdr:col>
      <xdr:colOff>165100</xdr:colOff>
      <xdr:row>98</xdr:row>
      <xdr:rowOff>81862</xdr:rowOff>
    </xdr:to>
    <xdr:sp macro="" textlink="">
      <xdr:nvSpPr>
        <xdr:cNvPr id="475" name="楕円 474"/>
        <xdr:cNvSpPr/>
      </xdr:nvSpPr>
      <xdr:spPr>
        <a:xfrm>
          <a:off x="9588500" y="167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72989</xdr:rowOff>
    </xdr:from>
    <xdr:ext cx="534377" cy="259045"/>
    <xdr:sp macro="" textlink="">
      <xdr:nvSpPr>
        <xdr:cNvPr id="476" name="テキスト ボックス 475"/>
        <xdr:cNvSpPr txBox="1"/>
      </xdr:nvSpPr>
      <xdr:spPr>
        <a:xfrm>
          <a:off x="9372111" y="168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96527</xdr:rowOff>
    </xdr:from>
    <xdr:to>
      <xdr:col>46</xdr:col>
      <xdr:colOff>38100</xdr:colOff>
      <xdr:row>99</xdr:row>
      <xdr:rowOff>26677</xdr:rowOff>
    </xdr:to>
    <xdr:sp macro="" textlink="">
      <xdr:nvSpPr>
        <xdr:cNvPr id="477" name="楕円 476"/>
        <xdr:cNvSpPr/>
      </xdr:nvSpPr>
      <xdr:spPr>
        <a:xfrm>
          <a:off x="86995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17804</xdr:rowOff>
    </xdr:from>
    <xdr:ext cx="469744" cy="259045"/>
    <xdr:sp macro="" textlink="">
      <xdr:nvSpPr>
        <xdr:cNvPr id="478" name="テキスト ボックス 477"/>
        <xdr:cNvSpPr txBox="1"/>
      </xdr:nvSpPr>
      <xdr:spPr>
        <a:xfrm>
          <a:off x="8515428" y="169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129964</xdr:rowOff>
    </xdr:from>
    <xdr:to>
      <xdr:col>41</xdr:col>
      <xdr:colOff>101600</xdr:colOff>
      <xdr:row>99</xdr:row>
      <xdr:rowOff>60114</xdr:rowOff>
    </xdr:to>
    <xdr:sp macro="" textlink="">
      <xdr:nvSpPr>
        <xdr:cNvPr id="479" name="楕円 478"/>
        <xdr:cNvSpPr/>
      </xdr:nvSpPr>
      <xdr:spPr>
        <a:xfrm>
          <a:off x="7810500" y="16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51241</xdr:rowOff>
    </xdr:from>
    <xdr:ext cx="469744" cy="259045"/>
    <xdr:sp macro="" textlink="">
      <xdr:nvSpPr>
        <xdr:cNvPr id="480" name="テキスト ボックス 479"/>
        <xdr:cNvSpPr txBox="1"/>
      </xdr:nvSpPr>
      <xdr:spPr>
        <a:xfrm>
          <a:off x="7626428" y="170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135013</xdr:rowOff>
    </xdr:from>
    <xdr:to>
      <xdr:col>85</xdr:col>
      <xdr:colOff>127000</xdr:colOff>
      <xdr:row>38</xdr:row>
      <xdr:rowOff>162890</xdr:rowOff>
    </xdr:to>
    <xdr:cxnSp macro="">
      <xdr:nvCxnSpPr>
        <xdr:cNvPr id="509" name="直線コネクタ 508"/>
        <xdr:cNvCxnSpPr/>
      </xdr:nvCxnSpPr>
      <xdr:spPr>
        <a:xfrm flipV="1">
          <a:off x="15481300" y="6650113"/>
          <a:ext cx="8382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162890</xdr:rowOff>
    </xdr:from>
    <xdr:to>
      <xdr:col>81</xdr:col>
      <xdr:colOff>50800</xdr:colOff>
      <xdr:row>39</xdr:row>
      <xdr:rowOff>191</xdr:rowOff>
    </xdr:to>
    <xdr:cxnSp macro="">
      <xdr:nvCxnSpPr>
        <xdr:cNvPr id="512" name="直線コネクタ 511"/>
        <xdr:cNvCxnSpPr/>
      </xdr:nvCxnSpPr>
      <xdr:spPr>
        <a:xfrm flipV="1">
          <a:off x="14592300" y="667799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83883</xdr:rowOff>
    </xdr:from>
    <xdr:to>
      <xdr:col>76</xdr:col>
      <xdr:colOff>114300</xdr:colOff>
      <xdr:row>39</xdr:row>
      <xdr:rowOff>191</xdr:rowOff>
    </xdr:to>
    <xdr:cxnSp macro="">
      <xdr:nvCxnSpPr>
        <xdr:cNvPr id="515" name="直線コネクタ 514"/>
        <xdr:cNvCxnSpPr/>
      </xdr:nvCxnSpPr>
      <xdr:spPr>
        <a:xfrm>
          <a:off x="13703300" y="6598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83883</xdr:rowOff>
    </xdr:from>
    <xdr:to>
      <xdr:col>71</xdr:col>
      <xdr:colOff>177800</xdr:colOff>
      <xdr:row>38</xdr:row>
      <xdr:rowOff>158496</xdr:rowOff>
    </xdr:to>
    <xdr:cxnSp macro="">
      <xdr:nvCxnSpPr>
        <xdr:cNvPr id="518" name="直線コネクタ 517"/>
        <xdr:cNvCxnSpPr/>
      </xdr:nvCxnSpPr>
      <xdr:spPr>
        <a:xfrm flipV="1">
          <a:off x="12814300" y="6598983"/>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84213</xdr:rowOff>
    </xdr:from>
    <xdr:to>
      <xdr:col>85</xdr:col>
      <xdr:colOff>177800</xdr:colOff>
      <xdr:row>39</xdr:row>
      <xdr:rowOff>14363</xdr:rowOff>
    </xdr:to>
    <xdr:sp macro="" textlink="">
      <xdr:nvSpPr>
        <xdr:cNvPr id="528" name="楕円 527"/>
        <xdr:cNvSpPr/>
      </xdr:nvSpPr>
      <xdr:spPr>
        <a:xfrm>
          <a:off x="162687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43591</xdr:rowOff>
    </xdr:from>
    <xdr:ext cx="469744" cy="259045"/>
    <xdr:sp macro="" textlink="">
      <xdr:nvSpPr>
        <xdr:cNvPr id="529" name="災害復旧事業費該当値テキスト"/>
        <xdr:cNvSpPr txBox="1"/>
      </xdr:nvSpPr>
      <xdr:spPr>
        <a:xfrm>
          <a:off x="16370300" y="63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112090</xdr:rowOff>
    </xdr:from>
    <xdr:to>
      <xdr:col>81</xdr:col>
      <xdr:colOff>101600</xdr:colOff>
      <xdr:row>39</xdr:row>
      <xdr:rowOff>42240</xdr:rowOff>
    </xdr:to>
    <xdr:sp macro="" textlink="">
      <xdr:nvSpPr>
        <xdr:cNvPr id="530" name="楕円 529"/>
        <xdr:cNvSpPr/>
      </xdr:nvSpPr>
      <xdr:spPr>
        <a:xfrm>
          <a:off x="15430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33367</xdr:rowOff>
    </xdr:from>
    <xdr:ext cx="469744" cy="259045"/>
    <xdr:sp macro="" textlink="">
      <xdr:nvSpPr>
        <xdr:cNvPr id="531" name="テキスト ボックス 530"/>
        <xdr:cNvSpPr txBox="1"/>
      </xdr:nvSpPr>
      <xdr:spPr>
        <a:xfrm>
          <a:off x="15246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120841</xdr:rowOff>
    </xdr:from>
    <xdr:to>
      <xdr:col>76</xdr:col>
      <xdr:colOff>165100</xdr:colOff>
      <xdr:row>39</xdr:row>
      <xdr:rowOff>50991</xdr:rowOff>
    </xdr:to>
    <xdr:sp macro="" textlink="">
      <xdr:nvSpPr>
        <xdr:cNvPr id="532" name="楕円 531"/>
        <xdr:cNvSpPr/>
      </xdr:nvSpPr>
      <xdr:spPr>
        <a:xfrm>
          <a:off x="14541500" y="66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42118</xdr:rowOff>
    </xdr:from>
    <xdr:ext cx="469744" cy="259045"/>
    <xdr:sp macro="" textlink="">
      <xdr:nvSpPr>
        <xdr:cNvPr id="533" name="テキスト ボックス 532"/>
        <xdr:cNvSpPr txBox="1"/>
      </xdr:nvSpPr>
      <xdr:spPr>
        <a:xfrm>
          <a:off x="14357428"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33083</xdr:rowOff>
    </xdr:from>
    <xdr:to>
      <xdr:col>72</xdr:col>
      <xdr:colOff>38100</xdr:colOff>
      <xdr:row>38</xdr:row>
      <xdr:rowOff>134683</xdr:rowOff>
    </xdr:to>
    <xdr:sp macro="" textlink="">
      <xdr:nvSpPr>
        <xdr:cNvPr id="534" name="楕円 533"/>
        <xdr:cNvSpPr/>
      </xdr:nvSpPr>
      <xdr:spPr>
        <a:xfrm>
          <a:off x="13652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151211</xdr:rowOff>
    </xdr:from>
    <xdr:ext cx="534377" cy="259045"/>
    <xdr:sp macro="" textlink="">
      <xdr:nvSpPr>
        <xdr:cNvPr id="535" name="テキスト ボックス 534"/>
        <xdr:cNvSpPr txBox="1"/>
      </xdr:nvSpPr>
      <xdr:spPr>
        <a:xfrm>
          <a:off x="13436111" y="63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107696</xdr:rowOff>
    </xdr:from>
    <xdr:to>
      <xdr:col>67</xdr:col>
      <xdr:colOff>101600</xdr:colOff>
      <xdr:row>39</xdr:row>
      <xdr:rowOff>37846</xdr:rowOff>
    </xdr:to>
    <xdr:sp macro="" textlink="">
      <xdr:nvSpPr>
        <xdr:cNvPr id="536" name="楕円 535"/>
        <xdr:cNvSpPr/>
      </xdr:nvSpPr>
      <xdr:spPr>
        <a:xfrm>
          <a:off x="1276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28973</xdr:rowOff>
    </xdr:from>
    <xdr:ext cx="469744" cy="259045"/>
    <xdr:sp macro="" textlink="">
      <xdr:nvSpPr>
        <xdr:cNvPr id="537" name="テキスト ボックス 536"/>
        <xdr:cNvSpPr txBox="1"/>
      </xdr:nvSpPr>
      <xdr:spPr>
        <a:xfrm>
          <a:off x="12579428"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48943</xdr:rowOff>
    </xdr:from>
    <xdr:to>
      <xdr:col>85</xdr:col>
      <xdr:colOff>127000</xdr:colOff>
      <xdr:row>76</xdr:row>
      <xdr:rowOff>105032</xdr:rowOff>
    </xdr:to>
    <xdr:cxnSp macro="">
      <xdr:nvCxnSpPr>
        <xdr:cNvPr id="623" name="直線コネクタ 622"/>
        <xdr:cNvCxnSpPr/>
      </xdr:nvCxnSpPr>
      <xdr:spPr>
        <a:xfrm flipV="1">
          <a:off x="15481300" y="13079143"/>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105032</xdr:rowOff>
    </xdr:from>
    <xdr:to>
      <xdr:col>81</xdr:col>
      <xdr:colOff>50800</xdr:colOff>
      <xdr:row>76</xdr:row>
      <xdr:rowOff>143757</xdr:rowOff>
    </xdr:to>
    <xdr:cxnSp macro="">
      <xdr:nvCxnSpPr>
        <xdr:cNvPr id="626" name="直線コネクタ 625"/>
        <xdr:cNvCxnSpPr/>
      </xdr:nvCxnSpPr>
      <xdr:spPr>
        <a:xfrm flipV="1">
          <a:off x="14592300" y="13135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88593</xdr:rowOff>
    </xdr:from>
    <xdr:to>
      <xdr:col>76</xdr:col>
      <xdr:colOff>114300</xdr:colOff>
      <xdr:row>76</xdr:row>
      <xdr:rowOff>143757</xdr:rowOff>
    </xdr:to>
    <xdr:cxnSp macro="">
      <xdr:nvCxnSpPr>
        <xdr:cNvPr id="629" name="直線コネクタ 628"/>
        <xdr:cNvCxnSpPr/>
      </xdr:nvCxnSpPr>
      <xdr:spPr>
        <a:xfrm>
          <a:off x="13703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88593</xdr:rowOff>
    </xdr:from>
    <xdr:to>
      <xdr:col>71</xdr:col>
      <xdr:colOff>177800</xdr:colOff>
      <xdr:row>76</xdr:row>
      <xdr:rowOff>93294</xdr:rowOff>
    </xdr:to>
    <xdr:cxnSp macro="">
      <xdr:nvCxnSpPr>
        <xdr:cNvPr id="632" name="直線コネクタ 631"/>
        <xdr:cNvCxnSpPr/>
      </xdr:nvCxnSpPr>
      <xdr:spPr>
        <a:xfrm flipV="1">
          <a:off x="12814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169593</xdr:rowOff>
    </xdr:from>
    <xdr:to>
      <xdr:col>85</xdr:col>
      <xdr:colOff>177800</xdr:colOff>
      <xdr:row>76</xdr:row>
      <xdr:rowOff>99743</xdr:rowOff>
    </xdr:to>
    <xdr:sp macro="" textlink="">
      <xdr:nvSpPr>
        <xdr:cNvPr id="642" name="楕円 641"/>
        <xdr:cNvSpPr/>
      </xdr:nvSpPr>
      <xdr:spPr>
        <a:xfrm>
          <a:off x="16268700" y="130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21019</xdr:rowOff>
    </xdr:from>
    <xdr:ext cx="599010" cy="259045"/>
    <xdr:sp macro="" textlink="">
      <xdr:nvSpPr>
        <xdr:cNvPr id="643" name="公債費該当値テキスト"/>
        <xdr:cNvSpPr txBox="1"/>
      </xdr:nvSpPr>
      <xdr:spPr>
        <a:xfrm>
          <a:off x="16370300" y="1287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54232</xdr:rowOff>
    </xdr:from>
    <xdr:to>
      <xdr:col>81</xdr:col>
      <xdr:colOff>101600</xdr:colOff>
      <xdr:row>76</xdr:row>
      <xdr:rowOff>155832</xdr:rowOff>
    </xdr:to>
    <xdr:sp macro="" textlink="">
      <xdr:nvSpPr>
        <xdr:cNvPr id="644" name="楕円 643"/>
        <xdr:cNvSpPr/>
      </xdr:nvSpPr>
      <xdr:spPr>
        <a:xfrm>
          <a:off x="154305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910</xdr:rowOff>
    </xdr:from>
    <xdr:ext cx="599010" cy="259045"/>
    <xdr:sp macro="" textlink="">
      <xdr:nvSpPr>
        <xdr:cNvPr id="645" name="テキスト ボックス 644"/>
        <xdr:cNvSpPr txBox="1"/>
      </xdr:nvSpPr>
      <xdr:spPr>
        <a:xfrm>
          <a:off x="15181795" y="1285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92957</xdr:rowOff>
    </xdr:from>
    <xdr:to>
      <xdr:col>76</xdr:col>
      <xdr:colOff>165100</xdr:colOff>
      <xdr:row>77</xdr:row>
      <xdr:rowOff>23107</xdr:rowOff>
    </xdr:to>
    <xdr:sp macro="" textlink="">
      <xdr:nvSpPr>
        <xdr:cNvPr id="646" name="楕円 645"/>
        <xdr:cNvSpPr/>
      </xdr:nvSpPr>
      <xdr:spPr>
        <a:xfrm>
          <a:off x="14541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39635</xdr:rowOff>
    </xdr:from>
    <xdr:ext cx="599010" cy="259045"/>
    <xdr:sp macro="" textlink="">
      <xdr:nvSpPr>
        <xdr:cNvPr id="647" name="テキスト ボックス 646"/>
        <xdr:cNvSpPr txBox="1"/>
      </xdr:nvSpPr>
      <xdr:spPr>
        <a:xfrm>
          <a:off x="14292795"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37793</xdr:rowOff>
    </xdr:from>
    <xdr:to>
      <xdr:col>72</xdr:col>
      <xdr:colOff>38100</xdr:colOff>
      <xdr:row>76</xdr:row>
      <xdr:rowOff>139393</xdr:rowOff>
    </xdr:to>
    <xdr:sp macro="" textlink="">
      <xdr:nvSpPr>
        <xdr:cNvPr id="648" name="楕円 647"/>
        <xdr:cNvSpPr/>
      </xdr:nvSpPr>
      <xdr:spPr>
        <a:xfrm>
          <a:off x="13652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155920</xdr:rowOff>
    </xdr:from>
    <xdr:ext cx="599010" cy="259045"/>
    <xdr:sp macro="" textlink="">
      <xdr:nvSpPr>
        <xdr:cNvPr id="649" name="テキスト ボックス 648"/>
        <xdr:cNvSpPr txBox="1"/>
      </xdr:nvSpPr>
      <xdr:spPr>
        <a:xfrm>
          <a:off x="13403795"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42494</xdr:rowOff>
    </xdr:from>
    <xdr:to>
      <xdr:col>67</xdr:col>
      <xdr:colOff>101600</xdr:colOff>
      <xdr:row>76</xdr:row>
      <xdr:rowOff>144094</xdr:rowOff>
    </xdr:to>
    <xdr:sp macro="" textlink="">
      <xdr:nvSpPr>
        <xdr:cNvPr id="650" name="楕円 649"/>
        <xdr:cNvSpPr/>
      </xdr:nvSpPr>
      <xdr:spPr>
        <a:xfrm>
          <a:off x="12763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160621</xdr:rowOff>
    </xdr:from>
    <xdr:ext cx="599010" cy="259045"/>
    <xdr:sp macro="" textlink="">
      <xdr:nvSpPr>
        <xdr:cNvPr id="651" name="テキスト ボックス 650"/>
        <xdr:cNvSpPr txBox="1"/>
      </xdr:nvSpPr>
      <xdr:spPr>
        <a:xfrm>
          <a:off x="12514795"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118577</xdr:rowOff>
    </xdr:from>
    <xdr:to>
      <xdr:col>85</xdr:col>
      <xdr:colOff>127000</xdr:colOff>
      <xdr:row>98</xdr:row>
      <xdr:rowOff>128873</xdr:rowOff>
    </xdr:to>
    <xdr:cxnSp macro="">
      <xdr:nvCxnSpPr>
        <xdr:cNvPr id="680" name="直線コネクタ 679"/>
        <xdr:cNvCxnSpPr/>
      </xdr:nvCxnSpPr>
      <xdr:spPr>
        <a:xfrm>
          <a:off x="15481300" y="16920677"/>
          <a:ext cx="8382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118577</xdr:rowOff>
    </xdr:from>
    <xdr:to>
      <xdr:col>81</xdr:col>
      <xdr:colOff>50800</xdr:colOff>
      <xdr:row>98</xdr:row>
      <xdr:rowOff>131775</xdr:rowOff>
    </xdr:to>
    <xdr:cxnSp macro="">
      <xdr:nvCxnSpPr>
        <xdr:cNvPr id="683" name="直線コネクタ 682"/>
        <xdr:cNvCxnSpPr/>
      </xdr:nvCxnSpPr>
      <xdr:spPr>
        <a:xfrm flipV="1">
          <a:off x="14592300" y="16920677"/>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131775</xdr:rowOff>
    </xdr:from>
    <xdr:to>
      <xdr:col>76</xdr:col>
      <xdr:colOff>114300</xdr:colOff>
      <xdr:row>98</xdr:row>
      <xdr:rowOff>140105</xdr:rowOff>
    </xdr:to>
    <xdr:cxnSp macro="">
      <xdr:nvCxnSpPr>
        <xdr:cNvPr id="686" name="直線コネクタ 685"/>
        <xdr:cNvCxnSpPr/>
      </xdr:nvCxnSpPr>
      <xdr:spPr>
        <a:xfrm flipV="1">
          <a:off x="13703300" y="16933875"/>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44259</xdr:rowOff>
    </xdr:from>
    <xdr:to>
      <xdr:col>71</xdr:col>
      <xdr:colOff>177800</xdr:colOff>
      <xdr:row>98</xdr:row>
      <xdr:rowOff>140105</xdr:rowOff>
    </xdr:to>
    <xdr:cxnSp macro="">
      <xdr:nvCxnSpPr>
        <xdr:cNvPr id="689" name="直線コネクタ 688"/>
        <xdr:cNvCxnSpPr/>
      </xdr:nvCxnSpPr>
      <xdr:spPr>
        <a:xfrm>
          <a:off x="12814300" y="16846359"/>
          <a:ext cx="889000" cy="9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78073</xdr:rowOff>
    </xdr:from>
    <xdr:to>
      <xdr:col>85</xdr:col>
      <xdr:colOff>177800</xdr:colOff>
      <xdr:row>99</xdr:row>
      <xdr:rowOff>8223</xdr:rowOff>
    </xdr:to>
    <xdr:sp macro="" textlink="">
      <xdr:nvSpPr>
        <xdr:cNvPr id="699" name="楕円 698"/>
        <xdr:cNvSpPr/>
      </xdr:nvSpPr>
      <xdr:spPr>
        <a:xfrm>
          <a:off x="16268700" y="168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164450</xdr:rowOff>
    </xdr:from>
    <xdr:ext cx="534377" cy="259045"/>
    <xdr:sp macro="" textlink="">
      <xdr:nvSpPr>
        <xdr:cNvPr id="700" name="積立金該当値テキスト"/>
        <xdr:cNvSpPr txBox="1"/>
      </xdr:nvSpPr>
      <xdr:spPr>
        <a:xfrm>
          <a:off x="16370300" y="167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67777</xdr:rowOff>
    </xdr:from>
    <xdr:to>
      <xdr:col>81</xdr:col>
      <xdr:colOff>101600</xdr:colOff>
      <xdr:row>98</xdr:row>
      <xdr:rowOff>169377</xdr:rowOff>
    </xdr:to>
    <xdr:sp macro="" textlink="">
      <xdr:nvSpPr>
        <xdr:cNvPr id="701" name="楕円 700"/>
        <xdr:cNvSpPr/>
      </xdr:nvSpPr>
      <xdr:spPr>
        <a:xfrm>
          <a:off x="154305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160504</xdr:rowOff>
    </xdr:from>
    <xdr:ext cx="534377" cy="259045"/>
    <xdr:sp macro="" textlink="">
      <xdr:nvSpPr>
        <xdr:cNvPr id="702" name="テキスト ボックス 701"/>
        <xdr:cNvSpPr txBox="1"/>
      </xdr:nvSpPr>
      <xdr:spPr>
        <a:xfrm>
          <a:off x="15214111" y="169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80975</xdr:rowOff>
    </xdr:from>
    <xdr:to>
      <xdr:col>76</xdr:col>
      <xdr:colOff>165100</xdr:colOff>
      <xdr:row>99</xdr:row>
      <xdr:rowOff>11125</xdr:rowOff>
    </xdr:to>
    <xdr:sp macro="" textlink="">
      <xdr:nvSpPr>
        <xdr:cNvPr id="703" name="楕円 702"/>
        <xdr:cNvSpPr/>
      </xdr:nvSpPr>
      <xdr:spPr>
        <a:xfrm>
          <a:off x="14541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2252</xdr:rowOff>
    </xdr:from>
    <xdr:ext cx="534377" cy="259045"/>
    <xdr:sp macro="" textlink="">
      <xdr:nvSpPr>
        <xdr:cNvPr id="704" name="テキスト ボックス 703"/>
        <xdr:cNvSpPr txBox="1"/>
      </xdr:nvSpPr>
      <xdr:spPr>
        <a:xfrm>
          <a:off x="14325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89305</xdr:rowOff>
    </xdr:from>
    <xdr:to>
      <xdr:col>72</xdr:col>
      <xdr:colOff>38100</xdr:colOff>
      <xdr:row>99</xdr:row>
      <xdr:rowOff>19455</xdr:rowOff>
    </xdr:to>
    <xdr:sp macro="" textlink="">
      <xdr:nvSpPr>
        <xdr:cNvPr id="705" name="楕円 704"/>
        <xdr:cNvSpPr/>
      </xdr:nvSpPr>
      <xdr:spPr>
        <a:xfrm>
          <a:off x="13652500" y="168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10582</xdr:rowOff>
    </xdr:from>
    <xdr:ext cx="469744" cy="259045"/>
    <xdr:sp macro="" textlink="">
      <xdr:nvSpPr>
        <xdr:cNvPr id="706" name="テキスト ボックス 705"/>
        <xdr:cNvSpPr txBox="1"/>
      </xdr:nvSpPr>
      <xdr:spPr>
        <a:xfrm>
          <a:off x="13468428" y="1698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164909</xdr:rowOff>
    </xdr:from>
    <xdr:to>
      <xdr:col>67</xdr:col>
      <xdr:colOff>101600</xdr:colOff>
      <xdr:row>98</xdr:row>
      <xdr:rowOff>95059</xdr:rowOff>
    </xdr:to>
    <xdr:sp macro="" textlink="">
      <xdr:nvSpPr>
        <xdr:cNvPr id="707" name="楕円 706"/>
        <xdr:cNvSpPr/>
      </xdr:nvSpPr>
      <xdr:spPr>
        <a:xfrm>
          <a:off x="12763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86186</xdr:rowOff>
    </xdr:from>
    <xdr:ext cx="534377" cy="259045"/>
    <xdr:sp macro="" textlink="">
      <xdr:nvSpPr>
        <xdr:cNvPr id="708" name="テキスト ボックス 707"/>
        <xdr:cNvSpPr txBox="1"/>
      </xdr:nvSpPr>
      <xdr:spPr>
        <a:xfrm>
          <a:off x="12547111" y="16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137026</xdr:rowOff>
    </xdr:from>
    <xdr:to>
      <xdr:col>116</xdr:col>
      <xdr:colOff>63500</xdr:colOff>
      <xdr:row>58</xdr:row>
      <xdr:rowOff>137048</xdr:rowOff>
    </xdr:to>
    <xdr:cxnSp macro="">
      <xdr:nvCxnSpPr>
        <xdr:cNvPr id="792" name="直線コネクタ 791"/>
        <xdr:cNvCxnSpPr/>
      </xdr:nvCxnSpPr>
      <xdr:spPr>
        <a:xfrm>
          <a:off x="21323300" y="10081126"/>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137026</xdr:rowOff>
    </xdr:from>
    <xdr:to>
      <xdr:col>111</xdr:col>
      <xdr:colOff>177800</xdr:colOff>
      <xdr:row>58</xdr:row>
      <xdr:rowOff>137711</xdr:rowOff>
    </xdr:to>
    <xdr:cxnSp macro="">
      <xdr:nvCxnSpPr>
        <xdr:cNvPr id="795" name="直線コネクタ 794"/>
        <xdr:cNvCxnSpPr/>
      </xdr:nvCxnSpPr>
      <xdr:spPr>
        <a:xfrm flipV="1">
          <a:off x="20434300" y="100811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137597</xdr:rowOff>
    </xdr:from>
    <xdr:to>
      <xdr:col>107</xdr:col>
      <xdr:colOff>50800</xdr:colOff>
      <xdr:row>58</xdr:row>
      <xdr:rowOff>137711</xdr:rowOff>
    </xdr:to>
    <xdr:cxnSp macro="">
      <xdr:nvCxnSpPr>
        <xdr:cNvPr id="798" name="直線コネクタ 797"/>
        <xdr:cNvCxnSpPr/>
      </xdr:nvCxnSpPr>
      <xdr:spPr>
        <a:xfrm>
          <a:off x="19545300" y="1008169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137116</xdr:rowOff>
    </xdr:from>
    <xdr:to>
      <xdr:col>102</xdr:col>
      <xdr:colOff>114300</xdr:colOff>
      <xdr:row>58</xdr:row>
      <xdr:rowOff>137597</xdr:rowOff>
    </xdr:to>
    <xdr:cxnSp macro="">
      <xdr:nvCxnSpPr>
        <xdr:cNvPr id="801" name="直線コネクタ 800"/>
        <xdr:cNvCxnSpPr/>
      </xdr:nvCxnSpPr>
      <xdr:spPr>
        <a:xfrm>
          <a:off x="18656300" y="10081216"/>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86248</xdr:rowOff>
    </xdr:from>
    <xdr:to>
      <xdr:col>116</xdr:col>
      <xdr:colOff>114300</xdr:colOff>
      <xdr:row>59</xdr:row>
      <xdr:rowOff>16398</xdr:rowOff>
    </xdr:to>
    <xdr:sp macro="" textlink="">
      <xdr:nvSpPr>
        <xdr:cNvPr id="811" name="楕円 810"/>
        <xdr:cNvSpPr/>
      </xdr:nvSpPr>
      <xdr:spPr>
        <a:xfrm>
          <a:off x="221107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1175</xdr:rowOff>
    </xdr:from>
    <xdr:ext cx="378565" cy="259045"/>
    <xdr:sp macro="" textlink="">
      <xdr:nvSpPr>
        <xdr:cNvPr id="812" name="貸付金該当値テキスト"/>
        <xdr:cNvSpPr txBox="1"/>
      </xdr:nvSpPr>
      <xdr:spPr>
        <a:xfrm>
          <a:off x="22212300" y="994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86226</xdr:rowOff>
    </xdr:from>
    <xdr:to>
      <xdr:col>112</xdr:col>
      <xdr:colOff>38100</xdr:colOff>
      <xdr:row>59</xdr:row>
      <xdr:rowOff>16376</xdr:rowOff>
    </xdr:to>
    <xdr:sp macro="" textlink="">
      <xdr:nvSpPr>
        <xdr:cNvPr id="813" name="楕円 812"/>
        <xdr:cNvSpPr/>
      </xdr:nvSpPr>
      <xdr:spPr>
        <a:xfrm>
          <a:off x="21272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7503</xdr:rowOff>
    </xdr:from>
    <xdr:ext cx="378565" cy="259045"/>
    <xdr:sp macro="" textlink="">
      <xdr:nvSpPr>
        <xdr:cNvPr id="814" name="テキスト ボックス 813"/>
        <xdr:cNvSpPr txBox="1"/>
      </xdr:nvSpPr>
      <xdr:spPr>
        <a:xfrm>
          <a:off x="21134017" y="101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86911</xdr:rowOff>
    </xdr:from>
    <xdr:to>
      <xdr:col>107</xdr:col>
      <xdr:colOff>101600</xdr:colOff>
      <xdr:row>59</xdr:row>
      <xdr:rowOff>17061</xdr:rowOff>
    </xdr:to>
    <xdr:sp macro="" textlink="">
      <xdr:nvSpPr>
        <xdr:cNvPr id="815" name="楕円 814"/>
        <xdr:cNvSpPr/>
      </xdr:nvSpPr>
      <xdr:spPr>
        <a:xfrm>
          <a:off x="203835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8188</xdr:rowOff>
    </xdr:from>
    <xdr:ext cx="313932" cy="259045"/>
    <xdr:sp macro="" textlink="">
      <xdr:nvSpPr>
        <xdr:cNvPr id="816" name="テキスト ボックス 815"/>
        <xdr:cNvSpPr txBox="1"/>
      </xdr:nvSpPr>
      <xdr:spPr>
        <a:xfrm>
          <a:off x="20277333" y="1012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86797</xdr:rowOff>
    </xdr:from>
    <xdr:to>
      <xdr:col>102</xdr:col>
      <xdr:colOff>165100</xdr:colOff>
      <xdr:row>59</xdr:row>
      <xdr:rowOff>16947</xdr:rowOff>
    </xdr:to>
    <xdr:sp macro="" textlink="">
      <xdr:nvSpPr>
        <xdr:cNvPr id="817" name="楕円 816"/>
        <xdr:cNvSpPr/>
      </xdr:nvSpPr>
      <xdr:spPr>
        <a:xfrm>
          <a:off x="19494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8074</xdr:rowOff>
    </xdr:from>
    <xdr:ext cx="313932" cy="259045"/>
    <xdr:sp macro="" textlink="">
      <xdr:nvSpPr>
        <xdr:cNvPr id="818" name="テキスト ボックス 817"/>
        <xdr:cNvSpPr txBox="1"/>
      </xdr:nvSpPr>
      <xdr:spPr>
        <a:xfrm>
          <a:off x="19388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86316</xdr:rowOff>
    </xdr:from>
    <xdr:to>
      <xdr:col>98</xdr:col>
      <xdr:colOff>38100</xdr:colOff>
      <xdr:row>59</xdr:row>
      <xdr:rowOff>16466</xdr:rowOff>
    </xdr:to>
    <xdr:sp macro="" textlink="">
      <xdr:nvSpPr>
        <xdr:cNvPr id="819" name="楕円 818"/>
        <xdr:cNvSpPr/>
      </xdr:nvSpPr>
      <xdr:spPr>
        <a:xfrm>
          <a:off x="18605500" y="100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xdr:rowOff>
    </xdr:from>
    <xdr:ext cx="378565" cy="259045"/>
    <xdr:sp macro="" textlink="">
      <xdr:nvSpPr>
        <xdr:cNvPr id="820" name="テキスト ボックス 819"/>
        <xdr:cNvSpPr txBox="1"/>
      </xdr:nvSpPr>
      <xdr:spPr>
        <a:xfrm>
          <a:off x="18467017" y="101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152975</xdr:rowOff>
    </xdr:from>
    <xdr:to>
      <xdr:col>116</xdr:col>
      <xdr:colOff>63500</xdr:colOff>
      <xdr:row>73</xdr:row>
      <xdr:rowOff>56963</xdr:rowOff>
    </xdr:to>
    <xdr:cxnSp macro="">
      <xdr:nvCxnSpPr>
        <xdr:cNvPr id="852" name="直線コネクタ 851"/>
        <xdr:cNvCxnSpPr/>
      </xdr:nvCxnSpPr>
      <xdr:spPr>
        <a:xfrm>
          <a:off x="21323300" y="12325925"/>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152975</xdr:rowOff>
    </xdr:from>
    <xdr:to>
      <xdr:col>111</xdr:col>
      <xdr:colOff>177800</xdr:colOff>
      <xdr:row>72</xdr:row>
      <xdr:rowOff>58008</xdr:rowOff>
    </xdr:to>
    <xdr:cxnSp macro="">
      <xdr:nvCxnSpPr>
        <xdr:cNvPr id="855" name="直線コネクタ 854"/>
        <xdr:cNvCxnSpPr/>
      </xdr:nvCxnSpPr>
      <xdr:spPr>
        <a:xfrm flipV="1">
          <a:off x="20434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58008</xdr:rowOff>
    </xdr:from>
    <xdr:to>
      <xdr:col>107</xdr:col>
      <xdr:colOff>50800</xdr:colOff>
      <xdr:row>72</xdr:row>
      <xdr:rowOff>85963</xdr:rowOff>
    </xdr:to>
    <xdr:cxnSp macro="">
      <xdr:nvCxnSpPr>
        <xdr:cNvPr id="858" name="直線コネクタ 857"/>
        <xdr:cNvCxnSpPr/>
      </xdr:nvCxnSpPr>
      <xdr:spPr>
        <a:xfrm flipV="1">
          <a:off x="19545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60016</xdr:rowOff>
    </xdr:from>
    <xdr:to>
      <xdr:col>102</xdr:col>
      <xdr:colOff>114300</xdr:colOff>
      <xdr:row>72</xdr:row>
      <xdr:rowOff>85963</xdr:rowOff>
    </xdr:to>
    <xdr:cxnSp macro="">
      <xdr:nvCxnSpPr>
        <xdr:cNvPr id="861" name="直線コネクタ 860"/>
        <xdr:cNvCxnSpPr/>
      </xdr:nvCxnSpPr>
      <xdr:spPr>
        <a:xfrm>
          <a:off x="18656300" y="1240441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6163</xdr:rowOff>
    </xdr:from>
    <xdr:to>
      <xdr:col>116</xdr:col>
      <xdr:colOff>114300</xdr:colOff>
      <xdr:row>73</xdr:row>
      <xdr:rowOff>107763</xdr:rowOff>
    </xdr:to>
    <xdr:sp macro="" textlink="">
      <xdr:nvSpPr>
        <xdr:cNvPr id="871" name="楕円 870"/>
        <xdr:cNvSpPr/>
      </xdr:nvSpPr>
      <xdr:spPr>
        <a:xfrm>
          <a:off x="221107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29040</xdr:rowOff>
    </xdr:from>
    <xdr:ext cx="534377" cy="259045"/>
    <xdr:sp macro="" textlink="">
      <xdr:nvSpPr>
        <xdr:cNvPr id="872" name="繰出金該当値テキスト"/>
        <xdr:cNvSpPr txBox="1"/>
      </xdr:nvSpPr>
      <xdr:spPr>
        <a:xfrm>
          <a:off x="22212300" y="123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102175</xdr:rowOff>
    </xdr:from>
    <xdr:to>
      <xdr:col>112</xdr:col>
      <xdr:colOff>38100</xdr:colOff>
      <xdr:row>72</xdr:row>
      <xdr:rowOff>32325</xdr:rowOff>
    </xdr:to>
    <xdr:sp macro="" textlink="">
      <xdr:nvSpPr>
        <xdr:cNvPr id="873" name="楕円 872"/>
        <xdr:cNvSpPr/>
      </xdr:nvSpPr>
      <xdr:spPr>
        <a:xfrm>
          <a:off x="21272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48852</xdr:rowOff>
    </xdr:from>
    <xdr:ext cx="599010" cy="259045"/>
    <xdr:sp macro="" textlink="">
      <xdr:nvSpPr>
        <xdr:cNvPr id="874" name="テキスト ボックス 873"/>
        <xdr:cNvSpPr txBox="1"/>
      </xdr:nvSpPr>
      <xdr:spPr>
        <a:xfrm>
          <a:off x="21023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7208</xdr:rowOff>
    </xdr:from>
    <xdr:to>
      <xdr:col>107</xdr:col>
      <xdr:colOff>101600</xdr:colOff>
      <xdr:row>72</xdr:row>
      <xdr:rowOff>108808</xdr:rowOff>
    </xdr:to>
    <xdr:sp macro="" textlink="">
      <xdr:nvSpPr>
        <xdr:cNvPr id="875" name="楕円 874"/>
        <xdr:cNvSpPr/>
      </xdr:nvSpPr>
      <xdr:spPr>
        <a:xfrm>
          <a:off x="20383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125335</xdr:rowOff>
    </xdr:from>
    <xdr:ext cx="534377" cy="259045"/>
    <xdr:sp macro="" textlink="">
      <xdr:nvSpPr>
        <xdr:cNvPr id="876" name="テキスト ボックス 875"/>
        <xdr:cNvSpPr txBox="1"/>
      </xdr:nvSpPr>
      <xdr:spPr>
        <a:xfrm>
          <a:off x="20167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35163</xdr:rowOff>
    </xdr:from>
    <xdr:to>
      <xdr:col>102</xdr:col>
      <xdr:colOff>165100</xdr:colOff>
      <xdr:row>72</xdr:row>
      <xdr:rowOff>136763</xdr:rowOff>
    </xdr:to>
    <xdr:sp macro="" textlink="">
      <xdr:nvSpPr>
        <xdr:cNvPr id="877" name="楕円 876"/>
        <xdr:cNvSpPr/>
      </xdr:nvSpPr>
      <xdr:spPr>
        <a:xfrm>
          <a:off x="19494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153290</xdr:rowOff>
    </xdr:from>
    <xdr:ext cx="534377" cy="259045"/>
    <xdr:sp macro="" textlink="">
      <xdr:nvSpPr>
        <xdr:cNvPr id="878" name="テキスト ボックス 877"/>
        <xdr:cNvSpPr txBox="1"/>
      </xdr:nvSpPr>
      <xdr:spPr>
        <a:xfrm>
          <a:off x="19278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9216</xdr:rowOff>
    </xdr:from>
    <xdr:to>
      <xdr:col>98</xdr:col>
      <xdr:colOff>38100</xdr:colOff>
      <xdr:row>72</xdr:row>
      <xdr:rowOff>110816</xdr:rowOff>
    </xdr:to>
    <xdr:sp macro="" textlink="">
      <xdr:nvSpPr>
        <xdr:cNvPr id="879" name="楕円 878"/>
        <xdr:cNvSpPr/>
      </xdr:nvSpPr>
      <xdr:spPr>
        <a:xfrm>
          <a:off x="18605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127343</xdr:rowOff>
    </xdr:from>
    <xdr:ext cx="534377" cy="259045"/>
    <xdr:sp macro="" textlink="">
      <xdr:nvSpPr>
        <xdr:cNvPr id="880" name="テキスト ボックス 879"/>
        <xdr:cNvSpPr txBox="1"/>
      </xdr:nvSpPr>
      <xdr:spPr>
        <a:xfrm>
          <a:off x="18389111" y="121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項目は公債費、人件費、物件費、普通建設事業費、繰出金である。公債費は住民一人当たり</a:t>
          </a:r>
          <a:r>
            <a:rPr kumimoji="1" lang="en-US" altLang="ja-JP" sz="1300">
              <a:latin typeface="ＭＳ Ｐゴシック" panose="020B0600070205080204" pitchFamily="50" charset="-128"/>
              <a:ea typeface="ＭＳ Ｐゴシック" panose="020B0600070205080204" pitchFamily="50" charset="-128"/>
            </a:rPr>
            <a:t>133,821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％増加している。依然として類似団体平均を上回る状況にある。過去に実施した大型建設事業に係る地方債の元金償還開始に伴い、公債費決算額は平成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年度が最大となり平成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年度まで高止まりの状況が想定されるため、新発債に係る事業は計画的にかつ必要最低限とし、繰上償還及び利率見直しを行うことで数値上昇の抑制に努める。人件費は住民一人当たり</a:t>
          </a:r>
          <a:r>
            <a:rPr kumimoji="1" lang="en-US" altLang="ja-JP" sz="1300">
              <a:latin typeface="ＭＳ Ｐゴシック" panose="020B0600070205080204" pitchFamily="50" charset="-128"/>
              <a:ea typeface="ＭＳ Ｐゴシック" panose="020B0600070205080204" pitchFamily="50" charset="-128"/>
            </a:rPr>
            <a:t>127,526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％と増加している。合併以降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年間の新規採用職の凍結、早期退職の促進に取り組み、定員適正化計画の数値目標以上の削減を果たしているが、類似団体平均を上回る状況にある。今後は第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次定員適正化計画に基づき、職員の年齢構成等を考慮した新規採用を実施し、事業費の減少に努める。物件費は住民一人当たり</a:t>
          </a:r>
          <a:r>
            <a:rPr kumimoji="1" lang="en-US" altLang="ja-JP" sz="1300">
              <a:latin typeface="ＭＳ Ｐゴシック" panose="020B0600070205080204" pitchFamily="50" charset="-128"/>
              <a:ea typeface="ＭＳ Ｐゴシック" panose="020B0600070205080204" pitchFamily="50" charset="-128"/>
            </a:rPr>
            <a:t>109,096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％増加している。類似団体平均を上回る状況にあるが、業務の民間委託を推進するため、今後も高い水準が続くことが想定される。普通建設事業費は、住民一人当たり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98,059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％減少している。合併以降の大型建設事業は縮小している。繰出金は住民一人当たり</a:t>
          </a:r>
          <a:r>
            <a:rPr kumimoji="1" lang="en-US" altLang="ja-JP" sz="1300">
              <a:latin typeface="ＭＳ Ｐゴシック" panose="020B0600070205080204" pitchFamily="50" charset="-128"/>
              <a:ea typeface="ＭＳ Ｐゴシック" panose="020B0600070205080204" pitchFamily="50" charset="-128"/>
            </a:rPr>
            <a:t>85,567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％減少している。高齢化による医療費及び介護サービス費増加に係る国民健康保険及び介護保険特別会計への繰出金、下水道事業特別会計への繰出金がある。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29,278
28,661
537.75
21,817,355
21,170,158
410,636
12,941,063
27,203,804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83122</xdr:rowOff>
    </xdr:from>
    <xdr:to>
      <xdr:col>24</xdr:col>
      <xdr:colOff>63500</xdr:colOff>
      <xdr:row>34</xdr:row>
      <xdr:rowOff>128270</xdr:rowOff>
    </xdr:to>
    <xdr:cxnSp macro="">
      <xdr:nvCxnSpPr>
        <xdr:cNvPr id="61" name="直線コネクタ 60"/>
        <xdr:cNvCxnSpPr/>
      </xdr:nvCxnSpPr>
      <xdr:spPr>
        <a:xfrm flipV="1">
          <a:off x="3797300" y="5912422"/>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128270</xdr:rowOff>
    </xdr:to>
    <xdr:cxnSp macro="">
      <xdr:nvCxnSpPr>
        <xdr:cNvPr id="64" name="直線コネクタ 63"/>
        <xdr:cNvCxnSpPr/>
      </xdr:nvCxnSpPr>
      <xdr:spPr>
        <a:xfrm>
          <a:off x="2908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21209</xdr:rowOff>
    </xdr:from>
    <xdr:to>
      <xdr:col>15</xdr:col>
      <xdr:colOff>50800</xdr:colOff>
      <xdr:row>34</xdr:row>
      <xdr:rowOff>85408</xdr:rowOff>
    </xdr:to>
    <xdr:cxnSp macro="">
      <xdr:nvCxnSpPr>
        <xdr:cNvPr id="67" name="直線コネクタ 66"/>
        <xdr:cNvCxnSpPr/>
      </xdr:nvCxnSpPr>
      <xdr:spPr>
        <a:xfrm flipV="1">
          <a:off x="2019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85408</xdr:rowOff>
    </xdr:from>
    <xdr:to>
      <xdr:col>10</xdr:col>
      <xdr:colOff>114300</xdr:colOff>
      <xdr:row>34</xdr:row>
      <xdr:rowOff>107315</xdr:rowOff>
    </xdr:to>
    <xdr:cxnSp macro="">
      <xdr:nvCxnSpPr>
        <xdr:cNvPr id="70" name="直線コネクタ 69"/>
        <xdr:cNvCxnSpPr/>
      </xdr:nvCxnSpPr>
      <xdr:spPr>
        <a:xfrm flipV="1">
          <a:off x="1130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32322</xdr:rowOff>
    </xdr:from>
    <xdr:to>
      <xdr:col>24</xdr:col>
      <xdr:colOff>114300</xdr:colOff>
      <xdr:row>34</xdr:row>
      <xdr:rowOff>133922</xdr:rowOff>
    </xdr:to>
    <xdr:sp macro="" textlink="">
      <xdr:nvSpPr>
        <xdr:cNvPr id="80" name="楕円 79"/>
        <xdr:cNvSpPr/>
      </xdr:nvSpPr>
      <xdr:spPr>
        <a:xfrm>
          <a:off x="45847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55199</xdr:rowOff>
    </xdr:from>
    <xdr:ext cx="469744" cy="259045"/>
    <xdr:sp macro="" textlink="">
      <xdr:nvSpPr>
        <xdr:cNvPr id="81" name="議会費該当値テキスト"/>
        <xdr:cNvSpPr txBox="1"/>
      </xdr:nvSpPr>
      <xdr:spPr>
        <a:xfrm>
          <a:off x="4686300"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77470</xdr:rowOff>
    </xdr:from>
    <xdr:to>
      <xdr:col>20</xdr:col>
      <xdr:colOff>38100</xdr:colOff>
      <xdr:row>35</xdr:row>
      <xdr:rowOff>7620</xdr:rowOff>
    </xdr:to>
    <xdr:sp macro="" textlink="">
      <xdr:nvSpPr>
        <xdr:cNvPr id="82" name="楕円 81"/>
        <xdr:cNvSpPr/>
      </xdr:nvSpPr>
      <xdr:spPr>
        <a:xfrm>
          <a:off x="3746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24147</xdr:rowOff>
    </xdr:from>
    <xdr:ext cx="469744" cy="259045"/>
    <xdr:sp macro="" textlink="">
      <xdr:nvSpPr>
        <xdr:cNvPr id="83" name="テキスト ボックス 82"/>
        <xdr:cNvSpPr txBox="1"/>
      </xdr:nvSpPr>
      <xdr:spPr>
        <a:xfrm>
          <a:off x="3562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141859</xdr:rowOff>
    </xdr:from>
    <xdr:to>
      <xdr:col>15</xdr:col>
      <xdr:colOff>101600</xdr:colOff>
      <xdr:row>34</xdr:row>
      <xdr:rowOff>72009</xdr:rowOff>
    </xdr:to>
    <xdr:sp macro="" textlink="">
      <xdr:nvSpPr>
        <xdr:cNvPr id="84" name="楕円 83"/>
        <xdr:cNvSpPr/>
      </xdr:nvSpPr>
      <xdr:spPr>
        <a:xfrm>
          <a:off x="2857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88536</xdr:rowOff>
    </xdr:from>
    <xdr:ext cx="469744" cy="259045"/>
    <xdr:sp macro="" textlink="">
      <xdr:nvSpPr>
        <xdr:cNvPr id="85" name="テキスト ボックス 84"/>
        <xdr:cNvSpPr txBox="1"/>
      </xdr:nvSpPr>
      <xdr:spPr>
        <a:xfrm>
          <a:off x="2673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34608</xdr:rowOff>
    </xdr:from>
    <xdr:to>
      <xdr:col>10</xdr:col>
      <xdr:colOff>165100</xdr:colOff>
      <xdr:row>34</xdr:row>
      <xdr:rowOff>136208</xdr:rowOff>
    </xdr:to>
    <xdr:sp macro="" textlink="">
      <xdr:nvSpPr>
        <xdr:cNvPr id="86" name="楕円 85"/>
        <xdr:cNvSpPr/>
      </xdr:nvSpPr>
      <xdr:spPr>
        <a:xfrm>
          <a:off x="1968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152735</xdr:rowOff>
    </xdr:from>
    <xdr:ext cx="469744" cy="259045"/>
    <xdr:sp macro="" textlink="">
      <xdr:nvSpPr>
        <xdr:cNvPr id="87" name="テキスト ボックス 86"/>
        <xdr:cNvSpPr txBox="1"/>
      </xdr:nvSpPr>
      <xdr:spPr>
        <a:xfrm>
          <a:off x="1784428"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56515</xdr:rowOff>
    </xdr:from>
    <xdr:to>
      <xdr:col>6</xdr:col>
      <xdr:colOff>38100</xdr:colOff>
      <xdr:row>34</xdr:row>
      <xdr:rowOff>158115</xdr:rowOff>
    </xdr:to>
    <xdr:sp macro="" textlink="">
      <xdr:nvSpPr>
        <xdr:cNvPr id="88" name="楕円 87"/>
        <xdr:cNvSpPr/>
      </xdr:nvSpPr>
      <xdr:spPr>
        <a:xfrm>
          <a:off x="1079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3192</xdr:rowOff>
    </xdr:from>
    <xdr:ext cx="469744" cy="259045"/>
    <xdr:sp macro="" textlink="">
      <xdr:nvSpPr>
        <xdr:cNvPr id="89" name="テキスト ボックス 88"/>
        <xdr:cNvSpPr txBox="1"/>
      </xdr:nvSpPr>
      <xdr:spPr>
        <a:xfrm>
          <a:off x="895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39157</xdr:rowOff>
    </xdr:from>
    <xdr:to>
      <xdr:col>24</xdr:col>
      <xdr:colOff>63500</xdr:colOff>
      <xdr:row>56</xdr:row>
      <xdr:rowOff>40277</xdr:rowOff>
    </xdr:to>
    <xdr:cxnSp macro="">
      <xdr:nvCxnSpPr>
        <xdr:cNvPr id="116" name="直線コネクタ 115"/>
        <xdr:cNvCxnSpPr/>
      </xdr:nvCxnSpPr>
      <xdr:spPr>
        <a:xfrm>
          <a:off x="3797300" y="9640357"/>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39157</xdr:rowOff>
    </xdr:from>
    <xdr:to>
      <xdr:col>19</xdr:col>
      <xdr:colOff>177800</xdr:colOff>
      <xdr:row>56</xdr:row>
      <xdr:rowOff>40826</xdr:rowOff>
    </xdr:to>
    <xdr:cxnSp macro="">
      <xdr:nvCxnSpPr>
        <xdr:cNvPr id="119" name="直線コネクタ 118"/>
        <xdr:cNvCxnSpPr/>
      </xdr:nvCxnSpPr>
      <xdr:spPr>
        <a:xfrm flipV="1">
          <a:off x="2908300" y="964035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17252</xdr:rowOff>
    </xdr:from>
    <xdr:to>
      <xdr:col>15</xdr:col>
      <xdr:colOff>50800</xdr:colOff>
      <xdr:row>56</xdr:row>
      <xdr:rowOff>40826</xdr:rowOff>
    </xdr:to>
    <xdr:cxnSp macro="">
      <xdr:nvCxnSpPr>
        <xdr:cNvPr id="122" name="直線コネクタ 121"/>
        <xdr:cNvCxnSpPr/>
      </xdr:nvCxnSpPr>
      <xdr:spPr>
        <a:xfrm>
          <a:off x="2019300" y="9618452"/>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62415</xdr:rowOff>
    </xdr:from>
    <xdr:to>
      <xdr:col>10</xdr:col>
      <xdr:colOff>114300</xdr:colOff>
      <xdr:row>56</xdr:row>
      <xdr:rowOff>17252</xdr:rowOff>
    </xdr:to>
    <xdr:cxnSp macro="">
      <xdr:nvCxnSpPr>
        <xdr:cNvPr id="125" name="直線コネクタ 124"/>
        <xdr:cNvCxnSpPr/>
      </xdr:nvCxnSpPr>
      <xdr:spPr>
        <a:xfrm>
          <a:off x="1130300" y="9320715"/>
          <a:ext cx="889000" cy="2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160927</xdr:rowOff>
    </xdr:from>
    <xdr:to>
      <xdr:col>24</xdr:col>
      <xdr:colOff>114300</xdr:colOff>
      <xdr:row>56</xdr:row>
      <xdr:rowOff>91077</xdr:rowOff>
    </xdr:to>
    <xdr:sp macro="" textlink="">
      <xdr:nvSpPr>
        <xdr:cNvPr id="135" name="楕円 134"/>
        <xdr:cNvSpPr/>
      </xdr:nvSpPr>
      <xdr:spPr>
        <a:xfrm>
          <a:off x="4584700" y="95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12354</xdr:rowOff>
    </xdr:from>
    <xdr:ext cx="534377" cy="259045"/>
    <xdr:sp macro="" textlink="">
      <xdr:nvSpPr>
        <xdr:cNvPr id="136" name="総務費該当値テキスト"/>
        <xdr:cNvSpPr txBox="1"/>
      </xdr:nvSpPr>
      <xdr:spPr>
        <a:xfrm>
          <a:off x="4686300" y="94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159807</xdr:rowOff>
    </xdr:from>
    <xdr:to>
      <xdr:col>20</xdr:col>
      <xdr:colOff>38100</xdr:colOff>
      <xdr:row>56</xdr:row>
      <xdr:rowOff>89957</xdr:rowOff>
    </xdr:to>
    <xdr:sp macro="" textlink="">
      <xdr:nvSpPr>
        <xdr:cNvPr id="137" name="楕円 136"/>
        <xdr:cNvSpPr/>
      </xdr:nvSpPr>
      <xdr:spPr>
        <a:xfrm>
          <a:off x="3746500" y="95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106484</xdr:rowOff>
    </xdr:from>
    <xdr:ext cx="534377" cy="259045"/>
    <xdr:sp macro="" textlink="">
      <xdr:nvSpPr>
        <xdr:cNvPr id="138" name="テキスト ボックス 137"/>
        <xdr:cNvSpPr txBox="1"/>
      </xdr:nvSpPr>
      <xdr:spPr>
        <a:xfrm>
          <a:off x="3530111" y="93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161476</xdr:rowOff>
    </xdr:from>
    <xdr:to>
      <xdr:col>15</xdr:col>
      <xdr:colOff>101600</xdr:colOff>
      <xdr:row>56</xdr:row>
      <xdr:rowOff>91626</xdr:rowOff>
    </xdr:to>
    <xdr:sp macro="" textlink="">
      <xdr:nvSpPr>
        <xdr:cNvPr id="139" name="楕円 138"/>
        <xdr:cNvSpPr/>
      </xdr:nvSpPr>
      <xdr:spPr>
        <a:xfrm>
          <a:off x="2857500" y="95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108153</xdr:rowOff>
    </xdr:from>
    <xdr:ext cx="534377" cy="259045"/>
    <xdr:sp macro="" textlink="">
      <xdr:nvSpPr>
        <xdr:cNvPr id="140" name="テキスト ボックス 139"/>
        <xdr:cNvSpPr txBox="1"/>
      </xdr:nvSpPr>
      <xdr:spPr>
        <a:xfrm>
          <a:off x="2641111" y="93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137902</xdr:rowOff>
    </xdr:from>
    <xdr:to>
      <xdr:col>10</xdr:col>
      <xdr:colOff>165100</xdr:colOff>
      <xdr:row>56</xdr:row>
      <xdr:rowOff>68052</xdr:rowOff>
    </xdr:to>
    <xdr:sp macro="" textlink="">
      <xdr:nvSpPr>
        <xdr:cNvPr id="141" name="楕円 140"/>
        <xdr:cNvSpPr/>
      </xdr:nvSpPr>
      <xdr:spPr>
        <a:xfrm>
          <a:off x="1968500" y="9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84579</xdr:rowOff>
    </xdr:from>
    <xdr:ext cx="599010" cy="259045"/>
    <xdr:sp macro="" textlink="">
      <xdr:nvSpPr>
        <xdr:cNvPr id="142" name="テキスト ボックス 141"/>
        <xdr:cNvSpPr txBox="1"/>
      </xdr:nvSpPr>
      <xdr:spPr>
        <a:xfrm>
          <a:off x="1719795" y="934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11615</xdr:rowOff>
    </xdr:from>
    <xdr:to>
      <xdr:col>6</xdr:col>
      <xdr:colOff>38100</xdr:colOff>
      <xdr:row>54</xdr:row>
      <xdr:rowOff>113215</xdr:rowOff>
    </xdr:to>
    <xdr:sp macro="" textlink="">
      <xdr:nvSpPr>
        <xdr:cNvPr id="143" name="楕円 142"/>
        <xdr:cNvSpPr/>
      </xdr:nvSpPr>
      <xdr:spPr>
        <a:xfrm>
          <a:off x="1079500" y="92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129742</xdr:rowOff>
    </xdr:from>
    <xdr:ext cx="599010" cy="259045"/>
    <xdr:sp macro="" textlink="">
      <xdr:nvSpPr>
        <xdr:cNvPr id="144" name="テキスト ボックス 143"/>
        <xdr:cNvSpPr txBox="1"/>
      </xdr:nvSpPr>
      <xdr:spPr>
        <a:xfrm>
          <a:off x="830795" y="904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41554</xdr:rowOff>
    </xdr:from>
    <xdr:to>
      <xdr:col>24</xdr:col>
      <xdr:colOff>63500</xdr:colOff>
      <xdr:row>75</xdr:row>
      <xdr:rowOff>52733</xdr:rowOff>
    </xdr:to>
    <xdr:cxnSp macro="">
      <xdr:nvCxnSpPr>
        <xdr:cNvPr id="174" name="直線コネクタ 173"/>
        <xdr:cNvCxnSpPr/>
      </xdr:nvCxnSpPr>
      <xdr:spPr>
        <a:xfrm>
          <a:off x="3797300" y="12900304"/>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41554</xdr:rowOff>
    </xdr:from>
    <xdr:to>
      <xdr:col>19</xdr:col>
      <xdr:colOff>177800</xdr:colOff>
      <xdr:row>75</xdr:row>
      <xdr:rowOff>115705</xdr:rowOff>
    </xdr:to>
    <xdr:cxnSp macro="">
      <xdr:nvCxnSpPr>
        <xdr:cNvPr id="177" name="直線コネクタ 176"/>
        <xdr:cNvCxnSpPr/>
      </xdr:nvCxnSpPr>
      <xdr:spPr>
        <a:xfrm flipV="1">
          <a:off x="2908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115705</xdr:rowOff>
    </xdr:from>
    <xdr:to>
      <xdr:col>15</xdr:col>
      <xdr:colOff>50800</xdr:colOff>
      <xdr:row>75</xdr:row>
      <xdr:rowOff>121617</xdr:rowOff>
    </xdr:to>
    <xdr:cxnSp macro="">
      <xdr:nvCxnSpPr>
        <xdr:cNvPr id="180" name="直線コネクタ 179"/>
        <xdr:cNvCxnSpPr/>
      </xdr:nvCxnSpPr>
      <xdr:spPr>
        <a:xfrm flipV="1">
          <a:off x="2019300" y="1297445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121617</xdr:rowOff>
    </xdr:from>
    <xdr:to>
      <xdr:col>10</xdr:col>
      <xdr:colOff>114300</xdr:colOff>
      <xdr:row>75</xdr:row>
      <xdr:rowOff>139639</xdr:rowOff>
    </xdr:to>
    <xdr:cxnSp macro="">
      <xdr:nvCxnSpPr>
        <xdr:cNvPr id="183" name="直線コネクタ 182"/>
        <xdr:cNvCxnSpPr/>
      </xdr:nvCxnSpPr>
      <xdr:spPr>
        <a:xfrm flipV="1">
          <a:off x="1130300" y="1298036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1933</xdr:rowOff>
    </xdr:from>
    <xdr:to>
      <xdr:col>24</xdr:col>
      <xdr:colOff>114300</xdr:colOff>
      <xdr:row>75</xdr:row>
      <xdr:rowOff>103533</xdr:rowOff>
    </xdr:to>
    <xdr:sp macro="" textlink="">
      <xdr:nvSpPr>
        <xdr:cNvPr id="193" name="楕円 192"/>
        <xdr:cNvSpPr/>
      </xdr:nvSpPr>
      <xdr:spPr>
        <a:xfrm>
          <a:off x="45847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24810</xdr:rowOff>
    </xdr:from>
    <xdr:ext cx="599010" cy="259045"/>
    <xdr:sp macro="" textlink="">
      <xdr:nvSpPr>
        <xdr:cNvPr id="194" name="民生費該当値テキスト"/>
        <xdr:cNvSpPr txBox="1"/>
      </xdr:nvSpPr>
      <xdr:spPr>
        <a:xfrm>
          <a:off x="4686300" y="127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162204</xdr:rowOff>
    </xdr:from>
    <xdr:to>
      <xdr:col>20</xdr:col>
      <xdr:colOff>38100</xdr:colOff>
      <xdr:row>75</xdr:row>
      <xdr:rowOff>92354</xdr:rowOff>
    </xdr:to>
    <xdr:sp macro="" textlink="">
      <xdr:nvSpPr>
        <xdr:cNvPr id="195" name="楕円 194"/>
        <xdr:cNvSpPr/>
      </xdr:nvSpPr>
      <xdr:spPr>
        <a:xfrm>
          <a:off x="3746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108881</xdr:rowOff>
    </xdr:from>
    <xdr:ext cx="599010" cy="259045"/>
    <xdr:sp macro="" textlink="">
      <xdr:nvSpPr>
        <xdr:cNvPr id="196" name="テキスト ボックス 195"/>
        <xdr:cNvSpPr txBox="1"/>
      </xdr:nvSpPr>
      <xdr:spPr>
        <a:xfrm>
          <a:off x="3497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64905</xdr:rowOff>
    </xdr:from>
    <xdr:to>
      <xdr:col>15</xdr:col>
      <xdr:colOff>101600</xdr:colOff>
      <xdr:row>75</xdr:row>
      <xdr:rowOff>166505</xdr:rowOff>
    </xdr:to>
    <xdr:sp macro="" textlink="">
      <xdr:nvSpPr>
        <xdr:cNvPr id="197" name="楕円 196"/>
        <xdr:cNvSpPr/>
      </xdr:nvSpPr>
      <xdr:spPr>
        <a:xfrm>
          <a:off x="2857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11582</xdr:rowOff>
    </xdr:from>
    <xdr:ext cx="599010" cy="259045"/>
    <xdr:sp macro="" textlink="">
      <xdr:nvSpPr>
        <xdr:cNvPr id="198" name="テキスト ボックス 197"/>
        <xdr:cNvSpPr txBox="1"/>
      </xdr:nvSpPr>
      <xdr:spPr>
        <a:xfrm>
          <a:off x="2608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70817</xdr:rowOff>
    </xdr:from>
    <xdr:to>
      <xdr:col>10</xdr:col>
      <xdr:colOff>165100</xdr:colOff>
      <xdr:row>76</xdr:row>
      <xdr:rowOff>967</xdr:rowOff>
    </xdr:to>
    <xdr:sp macro="" textlink="">
      <xdr:nvSpPr>
        <xdr:cNvPr id="199" name="楕円 198"/>
        <xdr:cNvSpPr/>
      </xdr:nvSpPr>
      <xdr:spPr>
        <a:xfrm>
          <a:off x="1968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17494</xdr:rowOff>
    </xdr:from>
    <xdr:ext cx="599010" cy="259045"/>
    <xdr:sp macro="" textlink="">
      <xdr:nvSpPr>
        <xdr:cNvPr id="200" name="テキスト ボックス 199"/>
        <xdr:cNvSpPr txBox="1"/>
      </xdr:nvSpPr>
      <xdr:spPr>
        <a:xfrm>
          <a:off x="1719795"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88839</xdr:rowOff>
    </xdr:from>
    <xdr:to>
      <xdr:col>6</xdr:col>
      <xdr:colOff>38100</xdr:colOff>
      <xdr:row>76</xdr:row>
      <xdr:rowOff>18988</xdr:rowOff>
    </xdr:to>
    <xdr:sp macro="" textlink="">
      <xdr:nvSpPr>
        <xdr:cNvPr id="201" name="楕円 200"/>
        <xdr:cNvSpPr/>
      </xdr:nvSpPr>
      <xdr:spPr>
        <a:xfrm>
          <a:off x="1079500" y="12947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35516</xdr:rowOff>
    </xdr:from>
    <xdr:ext cx="599010" cy="259045"/>
    <xdr:sp macro="" textlink="">
      <xdr:nvSpPr>
        <xdr:cNvPr id="202" name="テキスト ボックス 201"/>
        <xdr:cNvSpPr txBox="1"/>
      </xdr:nvSpPr>
      <xdr:spPr>
        <a:xfrm>
          <a:off x="830795" y="127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151640</xdr:rowOff>
    </xdr:from>
    <xdr:to>
      <xdr:col>24</xdr:col>
      <xdr:colOff>63500</xdr:colOff>
      <xdr:row>96</xdr:row>
      <xdr:rowOff>153073</xdr:rowOff>
    </xdr:to>
    <xdr:cxnSp macro="">
      <xdr:nvCxnSpPr>
        <xdr:cNvPr id="231" name="直線コネクタ 230"/>
        <xdr:cNvCxnSpPr/>
      </xdr:nvCxnSpPr>
      <xdr:spPr>
        <a:xfrm>
          <a:off x="3797300" y="16610840"/>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151640</xdr:rowOff>
    </xdr:from>
    <xdr:to>
      <xdr:col>19</xdr:col>
      <xdr:colOff>177800</xdr:colOff>
      <xdr:row>96</xdr:row>
      <xdr:rowOff>160601</xdr:rowOff>
    </xdr:to>
    <xdr:cxnSp macro="">
      <xdr:nvCxnSpPr>
        <xdr:cNvPr id="234" name="直線コネクタ 233"/>
        <xdr:cNvCxnSpPr/>
      </xdr:nvCxnSpPr>
      <xdr:spPr>
        <a:xfrm flipV="1">
          <a:off x="2908300" y="1661084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155381</xdr:rowOff>
    </xdr:from>
    <xdr:to>
      <xdr:col>15</xdr:col>
      <xdr:colOff>50800</xdr:colOff>
      <xdr:row>96</xdr:row>
      <xdr:rowOff>160601</xdr:rowOff>
    </xdr:to>
    <xdr:cxnSp macro="">
      <xdr:nvCxnSpPr>
        <xdr:cNvPr id="237" name="直線コネクタ 236"/>
        <xdr:cNvCxnSpPr/>
      </xdr:nvCxnSpPr>
      <xdr:spPr>
        <a:xfrm>
          <a:off x="2019300" y="1661458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155381</xdr:rowOff>
    </xdr:from>
    <xdr:to>
      <xdr:col>10</xdr:col>
      <xdr:colOff>114300</xdr:colOff>
      <xdr:row>96</xdr:row>
      <xdr:rowOff>162933</xdr:rowOff>
    </xdr:to>
    <xdr:cxnSp macro="">
      <xdr:nvCxnSpPr>
        <xdr:cNvPr id="240" name="直線コネクタ 239"/>
        <xdr:cNvCxnSpPr/>
      </xdr:nvCxnSpPr>
      <xdr:spPr>
        <a:xfrm flipV="1">
          <a:off x="1130300" y="16614581"/>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102273</xdr:rowOff>
    </xdr:from>
    <xdr:to>
      <xdr:col>24</xdr:col>
      <xdr:colOff>114300</xdr:colOff>
      <xdr:row>97</xdr:row>
      <xdr:rowOff>32423</xdr:rowOff>
    </xdr:to>
    <xdr:sp macro="" textlink="">
      <xdr:nvSpPr>
        <xdr:cNvPr id="250" name="楕円 249"/>
        <xdr:cNvSpPr/>
      </xdr:nvSpPr>
      <xdr:spPr>
        <a:xfrm>
          <a:off x="45847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80700</xdr:rowOff>
    </xdr:from>
    <xdr:ext cx="534377" cy="259045"/>
    <xdr:sp macro="" textlink="">
      <xdr:nvSpPr>
        <xdr:cNvPr id="251" name="衛生費該当値テキスト"/>
        <xdr:cNvSpPr txBox="1"/>
      </xdr:nvSpPr>
      <xdr:spPr>
        <a:xfrm>
          <a:off x="4686300"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100840</xdr:rowOff>
    </xdr:from>
    <xdr:to>
      <xdr:col>20</xdr:col>
      <xdr:colOff>38100</xdr:colOff>
      <xdr:row>97</xdr:row>
      <xdr:rowOff>30990</xdr:rowOff>
    </xdr:to>
    <xdr:sp macro="" textlink="">
      <xdr:nvSpPr>
        <xdr:cNvPr id="252" name="楕円 251"/>
        <xdr:cNvSpPr/>
      </xdr:nvSpPr>
      <xdr:spPr>
        <a:xfrm>
          <a:off x="3746500" y="16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22117</xdr:rowOff>
    </xdr:from>
    <xdr:ext cx="534377" cy="259045"/>
    <xdr:sp macro="" textlink="">
      <xdr:nvSpPr>
        <xdr:cNvPr id="253" name="テキスト ボックス 252"/>
        <xdr:cNvSpPr txBox="1"/>
      </xdr:nvSpPr>
      <xdr:spPr>
        <a:xfrm>
          <a:off x="3530111" y="166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109801</xdr:rowOff>
    </xdr:from>
    <xdr:to>
      <xdr:col>15</xdr:col>
      <xdr:colOff>101600</xdr:colOff>
      <xdr:row>97</xdr:row>
      <xdr:rowOff>39951</xdr:rowOff>
    </xdr:to>
    <xdr:sp macro="" textlink="">
      <xdr:nvSpPr>
        <xdr:cNvPr id="254" name="楕円 253"/>
        <xdr:cNvSpPr/>
      </xdr:nvSpPr>
      <xdr:spPr>
        <a:xfrm>
          <a:off x="2857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56478</xdr:rowOff>
    </xdr:from>
    <xdr:ext cx="534377" cy="259045"/>
    <xdr:sp macro="" textlink="">
      <xdr:nvSpPr>
        <xdr:cNvPr id="255" name="テキスト ボックス 254"/>
        <xdr:cNvSpPr txBox="1"/>
      </xdr:nvSpPr>
      <xdr:spPr>
        <a:xfrm>
          <a:off x="2641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104581</xdr:rowOff>
    </xdr:from>
    <xdr:to>
      <xdr:col>10</xdr:col>
      <xdr:colOff>165100</xdr:colOff>
      <xdr:row>97</xdr:row>
      <xdr:rowOff>34731</xdr:rowOff>
    </xdr:to>
    <xdr:sp macro="" textlink="">
      <xdr:nvSpPr>
        <xdr:cNvPr id="256" name="楕円 255"/>
        <xdr:cNvSpPr/>
      </xdr:nvSpPr>
      <xdr:spPr>
        <a:xfrm>
          <a:off x="1968500" y="16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51258</xdr:rowOff>
    </xdr:from>
    <xdr:ext cx="534377" cy="259045"/>
    <xdr:sp macro="" textlink="">
      <xdr:nvSpPr>
        <xdr:cNvPr id="257" name="テキスト ボックス 256"/>
        <xdr:cNvSpPr txBox="1"/>
      </xdr:nvSpPr>
      <xdr:spPr>
        <a:xfrm>
          <a:off x="1752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112133</xdr:rowOff>
    </xdr:from>
    <xdr:to>
      <xdr:col>6</xdr:col>
      <xdr:colOff>38100</xdr:colOff>
      <xdr:row>97</xdr:row>
      <xdr:rowOff>42283</xdr:rowOff>
    </xdr:to>
    <xdr:sp macro="" textlink="">
      <xdr:nvSpPr>
        <xdr:cNvPr id="258" name="楕円 257"/>
        <xdr:cNvSpPr/>
      </xdr:nvSpPr>
      <xdr:spPr>
        <a:xfrm>
          <a:off x="1079500" y="165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58810</xdr:rowOff>
    </xdr:from>
    <xdr:ext cx="534377" cy="259045"/>
    <xdr:sp macro="" textlink="">
      <xdr:nvSpPr>
        <xdr:cNvPr id="259" name="テキスト ボックス 258"/>
        <xdr:cNvSpPr txBox="1"/>
      </xdr:nvSpPr>
      <xdr:spPr>
        <a:xfrm>
          <a:off x="863111" y="1634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117493</xdr:rowOff>
    </xdr:from>
    <xdr:to>
      <xdr:col>55</xdr:col>
      <xdr:colOff>0</xdr:colOff>
      <xdr:row>38</xdr:row>
      <xdr:rowOff>6786</xdr:rowOff>
    </xdr:to>
    <xdr:cxnSp macro="">
      <xdr:nvCxnSpPr>
        <xdr:cNvPr id="290" name="直線コネクタ 289"/>
        <xdr:cNvCxnSpPr/>
      </xdr:nvCxnSpPr>
      <xdr:spPr>
        <a:xfrm>
          <a:off x="9639300" y="6461143"/>
          <a:ext cx="8382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110962</xdr:rowOff>
    </xdr:from>
    <xdr:to>
      <xdr:col>50</xdr:col>
      <xdr:colOff>114300</xdr:colOff>
      <xdr:row>37</xdr:row>
      <xdr:rowOff>117493</xdr:rowOff>
    </xdr:to>
    <xdr:cxnSp macro="">
      <xdr:nvCxnSpPr>
        <xdr:cNvPr id="293" name="直線コネクタ 292"/>
        <xdr:cNvCxnSpPr/>
      </xdr:nvCxnSpPr>
      <xdr:spPr>
        <a:xfrm>
          <a:off x="8750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108349</xdr:rowOff>
    </xdr:from>
    <xdr:to>
      <xdr:col>45</xdr:col>
      <xdr:colOff>177800</xdr:colOff>
      <xdr:row>37</xdr:row>
      <xdr:rowOff>110962</xdr:rowOff>
    </xdr:to>
    <xdr:cxnSp macro="">
      <xdr:nvCxnSpPr>
        <xdr:cNvPr id="296" name="直線コネクタ 295"/>
        <xdr:cNvCxnSpPr/>
      </xdr:nvCxnSpPr>
      <xdr:spPr>
        <a:xfrm>
          <a:off x="7861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106390</xdr:rowOff>
    </xdr:from>
    <xdr:to>
      <xdr:col>41</xdr:col>
      <xdr:colOff>50800</xdr:colOff>
      <xdr:row>37</xdr:row>
      <xdr:rowOff>108349</xdr:rowOff>
    </xdr:to>
    <xdr:cxnSp macro="">
      <xdr:nvCxnSpPr>
        <xdr:cNvPr id="299" name="直線コネクタ 298"/>
        <xdr:cNvCxnSpPr/>
      </xdr:nvCxnSpPr>
      <xdr:spPr>
        <a:xfrm>
          <a:off x="6972300" y="645004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127435</xdr:rowOff>
    </xdr:from>
    <xdr:to>
      <xdr:col>55</xdr:col>
      <xdr:colOff>50800</xdr:colOff>
      <xdr:row>38</xdr:row>
      <xdr:rowOff>57586</xdr:rowOff>
    </xdr:to>
    <xdr:sp macro="" textlink="">
      <xdr:nvSpPr>
        <xdr:cNvPr id="309" name="楕円 308"/>
        <xdr:cNvSpPr/>
      </xdr:nvSpPr>
      <xdr:spPr>
        <a:xfrm>
          <a:off x="104267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150312</xdr:rowOff>
    </xdr:from>
    <xdr:ext cx="378565" cy="259045"/>
    <xdr:sp macro="" textlink="">
      <xdr:nvSpPr>
        <xdr:cNvPr id="310" name="労働費該当値テキスト"/>
        <xdr:cNvSpPr txBox="1"/>
      </xdr:nvSpPr>
      <xdr:spPr>
        <a:xfrm>
          <a:off x="10528300" y="632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66693</xdr:rowOff>
    </xdr:from>
    <xdr:to>
      <xdr:col>50</xdr:col>
      <xdr:colOff>165100</xdr:colOff>
      <xdr:row>37</xdr:row>
      <xdr:rowOff>168294</xdr:rowOff>
    </xdr:to>
    <xdr:sp macro="" textlink="">
      <xdr:nvSpPr>
        <xdr:cNvPr id="311" name="楕円 310"/>
        <xdr:cNvSpPr/>
      </xdr:nvSpPr>
      <xdr:spPr>
        <a:xfrm>
          <a:off x="9588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13370</xdr:rowOff>
    </xdr:from>
    <xdr:ext cx="378565" cy="259045"/>
    <xdr:sp macro="" textlink="">
      <xdr:nvSpPr>
        <xdr:cNvPr id="312" name="テキスト ボックス 311"/>
        <xdr:cNvSpPr txBox="1"/>
      </xdr:nvSpPr>
      <xdr:spPr>
        <a:xfrm>
          <a:off x="9450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60162</xdr:rowOff>
    </xdr:from>
    <xdr:to>
      <xdr:col>46</xdr:col>
      <xdr:colOff>38100</xdr:colOff>
      <xdr:row>37</xdr:row>
      <xdr:rowOff>161762</xdr:rowOff>
    </xdr:to>
    <xdr:sp macro="" textlink="">
      <xdr:nvSpPr>
        <xdr:cNvPr id="313" name="楕円 312"/>
        <xdr:cNvSpPr/>
      </xdr:nvSpPr>
      <xdr:spPr>
        <a:xfrm>
          <a:off x="8699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6839</xdr:rowOff>
    </xdr:from>
    <xdr:ext cx="469744" cy="259045"/>
    <xdr:sp macro="" textlink="">
      <xdr:nvSpPr>
        <xdr:cNvPr id="314" name="テキスト ボックス 313"/>
        <xdr:cNvSpPr txBox="1"/>
      </xdr:nvSpPr>
      <xdr:spPr>
        <a:xfrm>
          <a:off x="8515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57549</xdr:rowOff>
    </xdr:from>
    <xdr:to>
      <xdr:col>41</xdr:col>
      <xdr:colOff>101600</xdr:colOff>
      <xdr:row>37</xdr:row>
      <xdr:rowOff>159149</xdr:rowOff>
    </xdr:to>
    <xdr:sp macro="" textlink="">
      <xdr:nvSpPr>
        <xdr:cNvPr id="315" name="楕円 314"/>
        <xdr:cNvSpPr/>
      </xdr:nvSpPr>
      <xdr:spPr>
        <a:xfrm>
          <a:off x="7810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150276</xdr:rowOff>
    </xdr:from>
    <xdr:ext cx="469744" cy="259045"/>
    <xdr:sp macro="" textlink="">
      <xdr:nvSpPr>
        <xdr:cNvPr id="316" name="テキスト ボックス 315"/>
        <xdr:cNvSpPr txBox="1"/>
      </xdr:nvSpPr>
      <xdr:spPr>
        <a:xfrm>
          <a:off x="7626428"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55590</xdr:rowOff>
    </xdr:from>
    <xdr:to>
      <xdr:col>36</xdr:col>
      <xdr:colOff>165100</xdr:colOff>
      <xdr:row>37</xdr:row>
      <xdr:rowOff>157190</xdr:rowOff>
    </xdr:to>
    <xdr:sp macro="" textlink="">
      <xdr:nvSpPr>
        <xdr:cNvPr id="317" name="楕円 316"/>
        <xdr:cNvSpPr/>
      </xdr:nvSpPr>
      <xdr:spPr>
        <a:xfrm>
          <a:off x="6921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148317</xdr:rowOff>
    </xdr:from>
    <xdr:ext cx="469744" cy="259045"/>
    <xdr:sp macro="" textlink="">
      <xdr:nvSpPr>
        <xdr:cNvPr id="318" name="テキスト ボックス 317"/>
        <xdr:cNvSpPr txBox="1"/>
      </xdr:nvSpPr>
      <xdr:spPr>
        <a:xfrm>
          <a:off x="6737428"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153373</xdr:rowOff>
    </xdr:from>
    <xdr:to>
      <xdr:col>55</xdr:col>
      <xdr:colOff>0</xdr:colOff>
      <xdr:row>56</xdr:row>
      <xdr:rowOff>41620</xdr:rowOff>
    </xdr:to>
    <xdr:cxnSp macro="">
      <xdr:nvCxnSpPr>
        <xdr:cNvPr id="349" name="直線コネクタ 348"/>
        <xdr:cNvCxnSpPr/>
      </xdr:nvCxnSpPr>
      <xdr:spPr>
        <a:xfrm flipV="1">
          <a:off x="9639300" y="9583123"/>
          <a:ext cx="8382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41620</xdr:rowOff>
    </xdr:from>
    <xdr:to>
      <xdr:col>50</xdr:col>
      <xdr:colOff>114300</xdr:colOff>
      <xdr:row>56</xdr:row>
      <xdr:rowOff>51733</xdr:rowOff>
    </xdr:to>
    <xdr:cxnSp macro="">
      <xdr:nvCxnSpPr>
        <xdr:cNvPr id="352" name="直線コネクタ 351"/>
        <xdr:cNvCxnSpPr/>
      </xdr:nvCxnSpPr>
      <xdr:spPr>
        <a:xfrm flipV="1">
          <a:off x="8750300" y="9642820"/>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51733</xdr:rowOff>
    </xdr:from>
    <xdr:to>
      <xdr:col>45</xdr:col>
      <xdr:colOff>177800</xdr:colOff>
      <xdr:row>56</xdr:row>
      <xdr:rowOff>73101</xdr:rowOff>
    </xdr:to>
    <xdr:cxnSp macro="">
      <xdr:nvCxnSpPr>
        <xdr:cNvPr id="355" name="直線コネクタ 354"/>
        <xdr:cNvCxnSpPr/>
      </xdr:nvCxnSpPr>
      <xdr:spPr>
        <a:xfrm flipV="1">
          <a:off x="7861300" y="9652933"/>
          <a:ext cx="8890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22287</xdr:rowOff>
    </xdr:from>
    <xdr:to>
      <xdr:col>41</xdr:col>
      <xdr:colOff>50800</xdr:colOff>
      <xdr:row>56</xdr:row>
      <xdr:rowOff>73101</xdr:rowOff>
    </xdr:to>
    <xdr:cxnSp macro="">
      <xdr:nvCxnSpPr>
        <xdr:cNvPr id="358" name="直線コネクタ 357"/>
        <xdr:cNvCxnSpPr/>
      </xdr:nvCxnSpPr>
      <xdr:spPr>
        <a:xfrm>
          <a:off x="6972300" y="9623487"/>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102573</xdr:rowOff>
    </xdr:from>
    <xdr:to>
      <xdr:col>55</xdr:col>
      <xdr:colOff>50800</xdr:colOff>
      <xdr:row>56</xdr:row>
      <xdr:rowOff>32723</xdr:rowOff>
    </xdr:to>
    <xdr:sp macro="" textlink="">
      <xdr:nvSpPr>
        <xdr:cNvPr id="368" name="楕円 367"/>
        <xdr:cNvSpPr/>
      </xdr:nvSpPr>
      <xdr:spPr>
        <a:xfrm>
          <a:off x="10426700" y="9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125450</xdr:rowOff>
    </xdr:from>
    <xdr:ext cx="534377" cy="259045"/>
    <xdr:sp macro="" textlink="">
      <xdr:nvSpPr>
        <xdr:cNvPr id="369" name="農林水産業費該当値テキスト"/>
        <xdr:cNvSpPr txBox="1"/>
      </xdr:nvSpPr>
      <xdr:spPr>
        <a:xfrm>
          <a:off x="10528300" y="93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162270</xdr:rowOff>
    </xdr:from>
    <xdr:to>
      <xdr:col>50</xdr:col>
      <xdr:colOff>165100</xdr:colOff>
      <xdr:row>56</xdr:row>
      <xdr:rowOff>92420</xdr:rowOff>
    </xdr:to>
    <xdr:sp macro="" textlink="">
      <xdr:nvSpPr>
        <xdr:cNvPr id="370" name="楕円 369"/>
        <xdr:cNvSpPr/>
      </xdr:nvSpPr>
      <xdr:spPr>
        <a:xfrm>
          <a:off x="9588500" y="95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108947</xdr:rowOff>
    </xdr:from>
    <xdr:ext cx="534377" cy="259045"/>
    <xdr:sp macro="" textlink="">
      <xdr:nvSpPr>
        <xdr:cNvPr id="371" name="テキスト ボックス 370"/>
        <xdr:cNvSpPr txBox="1"/>
      </xdr:nvSpPr>
      <xdr:spPr>
        <a:xfrm>
          <a:off x="9372111" y="93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933</xdr:rowOff>
    </xdr:from>
    <xdr:to>
      <xdr:col>46</xdr:col>
      <xdr:colOff>38100</xdr:colOff>
      <xdr:row>56</xdr:row>
      <xdr:rowOff>102533</xdr:rowOff>
    </xdr:to>
    <xdr:sp macro="" textlink="">
      <xdr:nvSpPr>
        <xdr:cNvPr id="372" name="楕円 371"/>
        <xdr:cNvSpPr/>
      </xdr:nvSpPr>
      <xdr:spPr>
        <a:xfrm>
          <a:off x="8699500" y="9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119060</xdr:rowOff>
    </xdr:from>
    <xdr:ext cx="534377" cy="259045"/>
    <xdr:sp macro="" textlink="">
      <xdr:nvSpPr>
        <xdr:cNvPr id="373" name="テキスト ボックス 372"/>
        <xdr:cNvSpPr txBox="1"/>
      </xdr:nvSpPr>
      <xdr:spPr>
        <a:xfrm>
          <a:off x="8483111" y="93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22301</xdr:rowOff>
    </xdr:from>
    <xdr:to>
      <xdr:col>41</xdr:col>
      <xdr:colOff>101600</xdr:colOff>
      <xdr:row>56</xdr:row>
      <xdr:rowOff>123901</xdr:rowOff>
    </xdr:to>
    <xdr:sp macro="" textlink="">
      <xdr:nvSpPr>
        <xdr:cNvPr id="374" name="楕円 373"/>
        <xdr:cNvSpPr/>
      </xdr:nvSpPr>
      <xdr:spPr>
        <a:xfrm>
          <a:off x="7810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140428</xdr:rowOff>
    </xdr:from>
    <xdr:ext cx="534377" cy="259045"/>
    <xdr:sp macro="" textlink="">
      <xdr:nvSpPr>
        <xdr:cNvPr id="375" name="テキスト ボックス 374"/>
        <xdr:cNvSpPr txBox="1"/>
      </xdr:nvSpPr>
      <xdr:spPr>
        <a:xfrm>
          <a:off x="7594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142937</xdr:rowOff>
    </xdr:from>
    <xdr:to>
      <xdr:col>36</xdr:col>
      <xdr:colOff>165100</xdr:colOff>
      <xdr:row>56</xdr:row>
      <xdr:rowOff>73087</xdr:rowOff>
    </xdr:to>
    <xdr:sp macro="" textlink="">
      <xdr:nvSpPr>
        <xdr:cNvPr id="376" name="楕円 375"/>
        <xdr:cNvSpPr/>
      </xdr:nvSpPr>
      <xdr:spPr>
        <a:xfrm>
          <a:off x="6921500" y="95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89614</xdr:rowOff>
    </xdr:from>
    <xdr:ext cx="534377" cy="259045"/>
    <xdr:sp macro="" textlink="">
      <xdr:nvSpPr>
        <xdr:cNvPr id="377" name="テキスト ボックス 376"/>
        <xdr:cNvSpPr txBox="1"/>
      </xdr:nvSpPr>
      <xdr:spPr>
        <a:xfrm>
          <a:off x="6705111" y="93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141697</xdr:rowOff>
    </xdr:from>
    <xdr:to>
      <xdr:col>55</xdr:col>
      <xdr:colOff>0</xdr:colOff>
      <xdr:row>78</xdr:row>
      <xdr:rowOff>144790</xdr:rowOff>
    </xdr:to>
    <xdr:cxnSp macro="">
      <xdr:nvCxnSpPr>
        <xdr:cNvPr id="406" name="直線コネクタ 405"/>
        <xdr:cNvCxnSpPr/>
      </xdr:nvCxnSpPr>
      <xdr:spPr>
        <a:xfrm flipV="1">
          <a:off x="9639300" y="13514797"/>
          <a:ext cx="8382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135029</xdr:rowOff>
    </xdr:from>
    <xdr:to>
      <xdr:col>50</xdr:col>
      <xdr:colOff>114300</xdr:colOff>
      <xdr:row>78</xdr:row>
      <xdr:rowOff>144790</xdr:rowOff>
    </xdr:to>
    <xdr:cxnSp macro="">
      <xdr:nvCxnSpPr>
        <xdr:cNvPr id="409" name="直線コネクタ 408"/>
        <xdr:cNvCxnSpPr/>
      </xdr:nvCxnSpPr>
      <xdr:spPr>
        <a:xfrm>
          <a:off x="8750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135029</xdr:rowOff>
    </xdr:from>
    <xdr:to>
      <xdr:col>45</xdr:col>
      <xdr:colOff>177800</xdr:colOff>
      <xdr:row>78</xdr:row>
      <xdr:rowOff>162598</xdr:rowOff>
    </xdr:to>
    <xdr:cxnSp macro="">
      <xdr:nvCxnSpPr>
        <xdr:cNvPr id="412" name="直線コネクタ 411"/>
        <xdr:cNvCxnSpPr/>
      </xdr:nvCxnSpPr>
      <xdr:spPr>
        <a:xfrm flipV="1">
          <a:off x="7861300" y="1350812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162598</xdr:rowOff>
    </xdr:from>
    <xdr:to>
      <xdr:col>41</xdr:col>
      <xdr:colOff>50800</xdr:colOff>
      <xdr:row>78</xdr:row>
      <xdr:rowOff>163711</xdr:rowOff>
    </xdr:to>
    <xdr:cxnSp macro="">
      <xdr:nvCxnSpPr>
        <xdr:cNvPr id="415" name="直線コネクタ 414"/>
        <xdr:cNvCxnSpPr/>
      </xdr:nvCxnSpPr>
      <xdr:spPr>
        <a:xfrm flipV="1">
          <a:off x="6972300" y="13535698"/>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90897</xdr:rowOff>
    </xdr:from>
    <xdr:to>
      <xdr:col>55</xdr:col>
      <xdr:colOff>50800</xdr:colOff>
      <xdr:row>79</xdr:row>
      <xdr:rowOff>21047</xdr:rowOff>
    </xdr:to>
    <xdr:sp macro="" textlink="">
      <xdr:nvSpPr>
        <xdr:cNvPr id="425" name="楕円 424"/>
        <xdr:cNvSpPr/>
      </xdr:nvSpPr>
      <xdr:spPr>
        <a:xfrm>
          <a:off x="104267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5824</xdr:rowOff>
    </xdr:from>
    <xdr:ext cx="469744" cy="259045"/>
    <xdr:sp macro="" textlink="">
      <xdr:nvSpPr>
        <xdr:cNvPr id="426" name="商工費該当値テキスト"/>
        <xdr:cNvSpPr txBox="1"/>
      </xdr:nvSpPr>
      <xdr:spPr>
        <a:xfrm>
          <a:off x="10528300" y="133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93990</xdr:rowOff>
    </xdr:from>
    <xdr:to>
      <xdr:col>50</xdr:col>
      <xdr:colOff>165100</xdr:colOff>
      <xdr:row>79</xdr:row>
      <xdr:rowOff>24140</xdr:rowOff>
    </xdr:to>
    <xdr:sp macro="" textlink="">
      <xdr:nvSpPr>
        <xdr:cNvPr id="427" name="楕円 426"/>
        <xdr:cNvSpPr/>
      </xdr:nvSpPr>
      <xdr:spPr>
        <a:xfrm>
          <a:off x="9588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15267</xdr:rowOff>
    </xdr:from>
    <xdr:ext cx="469744" cy="259045"/>
    <xdr:sp macro="" textlink="">
      <xdr:nvSpPr>
        <xdr:cNvPr id="428" name="テキスト ボックス 427"/>
        <xdr:cNvSpPr txBox="1"/>
      </xdr:nvSpPr>
      <xdr:spPr>
        <a:xfrm>
          <a:off x="9404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84229</xdr:rowOff>
    </xdr:from>
    <xdr:to>
      <xdr:col>46</xdr:col>
      <xdr:colOff>38100</xdr:colOff>
      <xdr:row>79</xdr:row>
      <xdr:rowOff>14379</xdr:rowOff>
    </xdr:to>
    <xdr:sp macro="" textlink="">
      <xdr:nvSpPr>
        <xdr:cNvPr id="429" name="楕円 428"/>
        <xdr:cNvSpPr/>
      </xdr:nvSpPr>
      <xdr:spPr>
        <a:xfrm>
          <a:off x="8699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5506</xdr:rowOff>
    </xdr:from>
    <xdr:ext cx="534377" cy="259045"/>
    <xdr:sp macro="" textlink="">
      <xdr:nvSpPr>
        <xdr:cNvPr id="430" name="テキスト ボックス 429"/>
        <xdr:cNvSpPr txBox="1"/>
      </xdr:nvSpPr>
      <xdr:spPr>
        <a:xfrm>
          <a:off x="8483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111798</xdr:rowOff>
    </xdr:from>
    <xdr:to>
      <xdr:col>41</xdr:col>
      <xdr:colOff>101600</xdr:colOff>
      <xdr:row>79</xdr:row>
      <xdr:rowOff>41948</xdr:rowOff>
    </xdr:to>
    <xdr:sp macro="" textlink="">
      <xdr:nvSpPr>
        <xdr:cNvPr id="431" name="楕円 430"/>
        <xdr:cNvSpPr/>
      </xdr:nvSpPr>
      <xdr:spPr>
        <a:xfrm>
          <a:off x="7810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33075</xdr:rowOff>
    </xdr:from>
    <xdr:ext cx="469744" cy="259045"/>
    <xdr:sp macro="" textlink="">
      <xdr:nvSpPr>
        <xdr:cNvPr id="432" name="テキスト ボックス 431"/>
        <xdr:cNvSpPr txBox="1"/>
      </xdr:nvSpPr>
      <xdr:spPr>
        <a:xfrm>
          <a:off x="7626428" y="135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112911</xdr:rowOff>
    </xdr:from>
    <xdr:to>
      <xdr:col>36</xdr:col>
      <xdr:colOff>165100</xdr:colOff>
      <xdr:row>79</xdr:row>
      <xdr:rowOff>43061</xdr:rowOff>
    </xdr:to>
    <xdr:sp macro="" textlink="">
      <xdr:nvSpPr>
        <xdr:cNvPr id="433" name="楕円 432"/>
        <xdr:cNvSpPr/>
      </xdr:nvSpPr>
      <xdr:spPr>
        <a:xfrm>
          <a:off x="69215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34188</xdr:rowOff>
    </xdr:from>
    <xdr:ext cx="469744" cy="259045"/>
    <xdr:sp macro="" textlink="">
      <xdr:nvSpPr>
        <xdr:cNvPr id="434" name="テキスト ボックス 433"/>
        <xdr:cNvSpPr txBox="1"/>
      </xdr:nvSpPr>
      <xdr:spPr>
        <a:xfrm>
          <a:off x="6737428" y="13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148577</xdr:rowOff>
    </xdr:from>
    <xdr:to>
      <xdr:col>55</xdr:col>
      <xdr:colOff>0</xdr:colOff>
      <xdr:row>96</xdr:row>
      <xdr:rowOff>88959</xdr:rowOff>
    </xdr:to>
    <xdr:cxnSp macro="">
      <xdr:nvCxnSpPr>
        <xdr:cNvPr id="463" name="直線コネクタ 462"/>
        <xdr:cNvCxnSpPr/>
      </xdr:nvCxnSpPr>
      <xdr:spPr>
        <a:xfrm flipV="1">
          <a:off x="9639300" y="16436327"/>
          <a:ext cx="838200" cy="1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88959</xdr:rowOff>
    </xdr:from>
    <xdr:to>
      <xdr:col>50</xdr:col>
      <xdr:colOff>114300</xdr:colOff>
      <xdr:row>96</xdr:row>
      <xdr:rowOff>109562</xdr:rowOff>
    </xdr:to>
    <xdr:cxnSp macro="">
      <xdr:nvCxnSpPr>
        <xdr:cNvPr id="466" name="直線コネクタ 465"/>
        <xdr:cNvCxnSpPr/>
      </xdr:nvCxnSpPr>
      <xdr:spPr>
        <a:xfrm flipV="1">
          <a:off x="8750300" y="16548159"/>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109562</xdr:rowOff>
    </xdr:from>
    <xdr:to>
      <xdr:col>45</xdr:col>
      <xdr:colOff>177800</xdr:colOff>
      <xdr:row>96</xdr:row>
      <xdr:rowOff>148836</xdr:rowOff>
    </xdr:to>
    <xdr:cxnSp macro="">
      <xdr:nvCxnSpPr>
        <xdr:cNvPr id="469" name="直線コネクタ 468"/>
        <xdr:cNvCxnSpPr/>
      </xdr:nvCxnSpPr>
      <xdr:spPr>
        <a:xfrm flipV="1">
          <a:off x="7861300" y="16568762"/>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148836</xdr:rowOff>
    </xdr:from>
    <xdr:to>
      <xdr:col>41</xdr:col>
      <xdr:colOff>50800</xdr:colOff>
      <xdr:row>96</xdr:row>
      <xdr:rowOff>163551</xdr:rowOff>
    </xdr:to>
    <xdr:cxnSp macro="">
      <xdr:nvCxnSpPr>
        <xdr:cNvPr id="472" name="直線コネクタ 471"/>
        <xdr:cNvCxnSpPr/>
      </xdr:nvCxnSpPr>
      <xdr:spPr>
        <a:xfrm flipV="1">
          <a:off x="6972300" y="1660803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97777</xdr:rowOff>
    </xdr:from>
    <xdr:to>
      <xdr:col>55</xdr:col>
      <xdr:colOff>50800</xdr:colOff>
      <xdr:row>96</xdr:row>
      <xdr:rowOff>27927</xdr:rowOff>
    </xdr:to>
    <xdr:sp macro="" textlink="">
      <xdr:nvSpPr>
        <xdr:cNvPr id="482" name="楕円 481"/>
        <xdr:cNvSpPr/>
      </xdr:nvSpPr>
      <xdr:spPr>
        <a:xfrm>
          <a:off x="10426700" y="163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120654</xdr:rowOff>
    </xdr:from>
    <xdr:ext cx="534377" cy="259045"/>
    <xdr:sp macro="" textlink="">
      <xdr:nvSpPr>
        <xdr:cNvPr id="483" name="土木費該当値テキスト"/>
        <xdr:cNvSpPr txBox="1"/>
      </xdr:nvSpPr>
      <xdr:spPr>
        <a:xfrm>
          <a:off x="10528300" y="162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38159</xdr:rowOff>
    </xdr:from>
    <xdr:to>
      <xdr:col>50</xdr:col>
      <xdr:colOff>165100</xdr:colOff>
      <xdr:row>96</xdr:row>
      <xdr:rowOff>139759</xdr:rowOff>
    </xdr:to>
    <xdr:sp macro="" textlink="">
      <xdr:nvSpPr>
        <xdr:cNvPr id="484" name="楕円 483"/>
        <xdr:cNvSpPr/>
      </xdr:nvSpPr>
      <xdr:spPr>
        <a:xfrm>
          <a:off x="9588500" y="164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156286</xdr:rowOff>
    </xdr:from>
    <xdr:ext cx="534377" cy="259045"/>
    <xdr:sp macro="" textlink="">
      <xdr:nvSpPr>
        <xdr:cNvPr id="485" name="テキスト ボックス 484"/>
        <xdr:cNvSpPr txBox="1"/>
      </xdr:nvSpPr>
      <xdr:spPr>
        <a:xfrm>
          <a:off x="9372111" y="16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58762</xdr:rowOff>
    </xdr:from>
    <xdr:to>
      <xdr:col>46</xdr:col>
      <xdr:colOff>38100</xdr:colOff>
      <xdr:row>96</xdr:row>
      <xdr:rowOff>160362</xdr:rowOff>
    </xdr:to>
    <xdr:sp macro="" textlink="">
      <xdr:nvSpPr>
        <xdr:cNvPr id="486" name="楕円 485"/>
        <xdr:cNvSpPr/>
      </xdr:nvSpPr>
      <xdr:spPr>
        <a:xfrm>
          <a:off x="8699500" y="165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5439</xdr:rowOff>
    </xdr:from>
    <xdr:ext cx="534377" cy="259045"/>
    <xdr:sp macro="" textlink="">
      <xdr:nvSpPr>
        <xdr:cNvPr id="487" name="テキスト ボックス 486"/>
        <xdr:cNvSpPr txBox="1"/>
      </xdr:nvSpPr>
      <xdr:spPr>
        <a:xfrm>
          <a:off x="8483111" y="162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98036</xdr:rowOff>
    </xdr:from>
    <xdr:to>
      <xdr:col>41</xdr:col>
      <xdr:colOff>101600</xdr:colOff>
      <xdr:row>97</xdr:row>
      <xdr:rowOff>28186</xdr:rowOff>
    </xdr:to>
    <xdr:sp macro="" textlink="">
      <xdr:nvSpPr>
        <xdr:cNvPr id="488" name="楕円 487"/>
        <xdr:cNvSpPr/>
      </xdr:nvSpPr>
      <xdr:spPr>
        <a:xfrm>
          <a:off x="7810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19313</xdr:rowOff>
    </xdr:from>
    <xdr:ext cx="534377" cy="259045"/>
    <xdr:sp macro="" textlink="">
      <xdr:nvSpPr>
        <xdr:cNvPr id="489" name="テキスト ボックス 488"/>
        <xdr:cNvSpPr txBox="1"/>
      </xdr:nvSpPr>
      <xdr:spPr>
        <a:xfrm>
          <a:off x="7594111" y="1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112751</xdr:rowOff>
    </xdr:from>
    <xdr:to>
      <xdr:col>36</xdr:col>
      <xdr:colOff>165100</xdr:colOff>
      <xdr:row>97</xdr:row>
      <xdr:rowOff>42901</xdr:rowOff>
    </xdr:to>
    <xdr:sp macro="" textlink="">
      <xdr:nvSpPr>
        <xdr:cNvPr id="490" name="楕円 489"/>
        <xdr:cNvSpPr/>
      </xdr:nvSpPr>
      <xdr:spPr>
        <a:xfrm>
          <a:off x="6921500" y="16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34028</xdr:rowOff>
    </xdr:from>
    <xdr:ext cx="534377" cy="259045"/>
    <xdr:sp macro="" textlink="">
      <xdr:nvSpPr>
        <xdr:cNvPr id="491" name="テキスト ボックス 490"/>
        <xdr:cNvSpPr txBox="1"/>
      </xdr:nvSpPr>
      <xdr:spPr>
        <a:xfrm>
          <a:off x="6705111" y="166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77325</xdr:rowOff>
    </xdr:from>
    <xdr:to>
      <xdr:col>85</xdr:col>
      <xdr:colOff>127000</xdr:colOff>
      <xdr:row>37</xdr:row>
      <xdr:rowOff>124874</xdr:rowOff>
    </xdr:to>
    <xdr:cxnSp macro="">
      <xdr:nvCxnSpPr>
        <xdr:cNvPr id="522" name="直線コネクタ 521"/>
        <xdr:cNvCxnSpPr/>
      </xdr:nvCxnSpPr>
      <xdr:spPr>
        <a:xfrm flipV="1">
          <a:off x="15481300" y="6420975"/>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122098</xdr:rowOff>
    </xdr:from>
    <xdr:to>
      <xdr:col>81</xdr:col>
      <xdr:colOff>50800</xdr:colOff>
      <xdr:row>37</xdr:row>
      <xdr:rowOff>124874</xdr:rowOff>
    </xdr:to>
    <xdr:cxnSp macro="">
      <xdr:nvCxnSpPr>
        <xdr:cNvPr id="525" name="直線コネクタ 524"/>
        <xdr:cNvCxnSpPr/>
      </xdr:nvCxnSpPr>
      <xdr:spPr>
        <a:xfrm>
          <a:off x="14592300" y="646574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56441</xdr:rowOff>
    </xdr:from>
    <xdr:to>
      <xdr:col>76</xdr:col>
      <xdr:colOff>114300</xdr:colOff>
      <xdr:row>37</xdr:row>
      <xdr:rowOff>122098</xdr:rowOff>
    </xdr:to>
    <xdr:cxnSp macro="">
      <xdr:nvCxnSpPr>
        <xdr:cNvPr id="528" name="直線コネクタ 527"/>
        <xdr:cNvCxnSpPr/>
      </xdr:nvCxnSpPr>
      <xdr:spPr>
        <a:xfrm>
          <a:off x="13703300" y="6228641"/>
          <a:ext cx="889000" cy="2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56441</xdr:rowOff>
    </xdr:from>
    <xdr:to>
      <xdr:col>71</xdr:col>
      <xdr:colOff>177800</xdr:colOff>
      <xdr:row>37</xdr:row>
      <xdr:rowOff>103794</xdr:rowOff>
    </xdr:to>
    <xdr:cxnSp macro="">
      <xdr:nvCxnSpPr>
        <xdr:cNvPr id="531" name="直線コネクタ 530"/>
        <xdr:cNvCxnSpPr/>
      </xdr:nvCxnSpPr>
      <xdr:spPr>
        <a:xfrm flipV="1">
          <a:off x="12814300" y="622864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26525</xdr:rowOff>
    </xdr:from>
    <xdr:to>
      <xdr:col>85</xdr:col>
      <xdr:colOff>177800</xdr:colOff>
      <xdr:row>37</xdr:row>
      <xdr:rowOff>128125</xdr:rowOff>
    </xdr:to>
    <xdr:sp macro="" textlink="">
      <xdr:nvSpPr>
        <xdr:cNvPr id="541" name="楕円 540"/>
        <xdr:cNvSpPr/>
      </xdr:nvSpPr>
      <xdr:spPr>
        <a:xfrm>
          <a:off x="162687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4952</xdr:rowOff>
    </xdr:from>
    <xdr:ext cx="534377" cy="259045"/>
    <xdr:sp macro="" textlink="">
      <xdr:nvSpPr>
        <xdr:cNvPr id="542" name="消防費該当値テキスト"/>
        <xdr:cNvSpPr txBox="1"/>
      </xdr:nvSpPr>
      <xdr:spPr>
        <a:xfrm>
          <a:off x="16370300" y="63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74074</xdr:rowOff>
    </xdr:from>
    <xdr:to>
      <xdr:col>81</xdr:col>
      <xdr:colOff>101600</xdr:colOff>
      <xdr:row>38</xdr:row>
      <xdr:rowOff>4224</xdr:rowOff>
    </xdr:to>
    <xdr:sp macro="" textlink="">
      <xdr:nvSpPr>
        <xdr:cNvPr id="543" name="楕円 542"/>
        <xdr:cNvSpPr/>
      </xdr:nvSpPr>
      <xdr:spPr>
        <a:xfrm>
          <a:off x="15430500" y="64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166801</xdr:rowOff>
    </xdr:from>
    <xdr:ext cx="534377" cy="259045"/>
    <xdr:sp macro="" textlink="">
      <xdr:nvSpPr>
        <xdr:cNvPr id="544" name="テキスト ボックス 543"/>
        <xdr:cNvSpPr txBox="1"/>
      </xdr:nvSpPr>
      <xdr:spPr>
        <a:xfrm>
          <a:off x="15214111" y="65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71298</xdr:rowOff>
    </xdr:from>
    <xdr:to>
      <xdr:col>76</xdr:col>
      <xdr:colOff>165100</xdr:colOff>
      <xdr:row>38</xdr:row>
      <xdr:rowOff>1448</xdr:rowOff>
    </xdr:to>
    <xdr:sp macro="" textlink="">
      <xdr:nvSpPr>
        <xdr:cNvPr id="545" name="楕円 544"/>
        <xdr:cNvSpPr/>
      </xdr:nvSpPr>
      <xdr:spPr>
        <a:xfrm>
          <a:off x="14541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164025</xdr:rowOff>
    </xdr:from>
    <xdr:ext cx="534377" cy="259045"/>
    <xdr:sp macro="" textlink="">
      <xdr:nvSpPr>
        <xdr:cNvPr id="546" name="テキスト ボックス 545"/>
        <xdr:cNvSpPr txBox="1"/>
      </xdr:nvSpPr>
      <xdr:spPr>
        <a:xfrm>
          <a:off x="14325111" y="65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5641</xdr:rowOff>
    </xdr:from>
    <xdr:to>
      <xdr:col>72</xdr:col>
      <xdr:colOff>38100</xdr:colOff>
      <xdr:row>36</xdr:row>
      <xdr:rowOff>107241</xdr:rowOff>
    </xdr:to>
    <xdr:sp macro="" textlink="">
      <xdr:nvSpPr>
        <xdr:cNvPr id="547" name="楕円 546"/>
        <xdr:cNvSpPr/>
      </xdr:nvSpPr>
      <xdr:spPr>
        <a:xfrm>
          <a:off x="13652500" y="6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123768</xdr:rowOff>
    </xdr:from>
    <xdr:ext cx="534377" cy="259045"/>
    <xdr:sp macro="" textlink="">
      <xdr:nvSpPr>
        <xdr:cNvPr id="548" name="テキスト ボックス 547"/>
        <xdr:cNvSpPr txBox="1"/>
      </xdr:nvSpPr>
      <xdr:spPr>
        <a:xfrm>
          <a:off x="13436111" y="59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52994</xdr:rowOff>
    </xdr:from>
    <xdr:to>
      <xdr:col>67</xdr:col>
      <xdr:colOff>101600</xdr:colOff>
      <xdr:row>37</xdr:row>
      <xdr:rowOff>154594</xdr:rowOff>
    </xdr:to>
    <xdr:sp macro="" textlink="">
      <xdr:nvSpPr>
        <xdr:cNvPr id="549" name="楕円 548"/>
        <xdr:cNvSpPr/>
      </xdr:nvSpPr>
      <xdr:spPr>
        <a:xfrm>
          <a:off x="12763500" y="63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145721</xdr:rowOff>
    </xdr:from>
    <xdr:ext cx="534377" cy="259045"/>
    <xdr:sp macro="" textlink="">
      <xdr:nvSpPr>
        <xdr:cNvPr id="550" name="テキスト ボックス 549"/>
        <xdr:cNvSpPr txBox="1"/>
      </xdr:nvSpPr>
      <xdr:spPr>
        <a:xfrm>
          <a:off x="12547111" y="64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57</xdr:row>
      <xdr:rowOff>8666</xdr:rowOff>
    </xdr:to>
    <xdr:cxnSp macro="">
      <xdr:nvCxnSpPr>
        <xdr:cNvPr id="579" name="直線コネクタ 578"/>
        <xdr:cNvCxnSpPr/>
      </xdr:nvCxnSpPr>
      <xdr:spPr>
        <a:xfrm flipV="1">
          <a:off x="15481300" y="9622874"/>
          <a:ext cx="8382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8666</xdr:rowOff>
    </xdr:from>
    <xdr:to>
      <xdr:col>81</xdr:col>
      <xdr:colOff>50800</xdr:colOff>
      <xdr:row>57</xdr:row>
      <xdr:rowOff>29576</xdr:rowOff>
    </xdr:to>
    <xdr:cxnSp macro="">
      <xdr:nvCxnSpPr>
        <xdr:cNvPr id="582" name="直線コネクタ 581"/>
        <xdr:cNvCxnSpPr/>
      </xdr:nvCxnSpPr>
      <xdr:spPr>
        <a:xfrm flipV="1">
          <a:off x="14592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29576</xdr:rowOff>
    </xdr:from>
    <xdr:to>
      <xdr:col>76</xdr:col>
      <xdr:colOff>114300</xdr:colOff>
      <xdr:row>57</xdr:row>
      <xdr:rowOff>35786</xdr:rowOff>
    </xdr:to>
    <xdr:cxnSp macro="">
      <xdr:nvCxnSpPr>
        <xdr:cNvPr id="585" name="直線コネクタ 584"/>
        <xdr:cNvCxnSpPr/>
      </xdr:nvCxnSpPr>
      <xdr:spPr>
        <a:xfrm flipV="1">
          <a:off x="13703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162766</xdr:rowOff>
    </xdr:from>
    <xdr:to>
      <xdr:col>71</xdr:col>
      <xdr:colOff>177800</xdr:colOff>
      <xdr:row>57</xdr:row>
      <xdr:rowOff>35786</xdr:rowOff>
    </xdr:to>
    <xdr:cxnSp macro="">
      <xdr:nvCxnSpPr>
        <xdr:cNvPr id="588" name="直線コネクタ 587"/>
        <xdr:cNvCxnSpPr/>
      </xdr:nvCxnSpPr>
      <xdr:spPr>
        <a:xfrm>
          <a:off x="12814300" y="9763966"/>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142324</xdr:rowOff>
    </xdr:from>
    <xdr:to>
      <xdr:col>85</xdr:col>
      <xdr:colOff>177800</xdr:colOff>
      <xdr:row>56</xdr:row>
      <xdr:rowOff>72474</xdr:rowOff>
    </xdr:to>
    <xdr:sp macro="" textlink="">
      <xdr:nvSpPr>
        <xdr:cNvPr id="598" name="楕円 597"/>
        <xdr:cNvSpPr/>
      </xdr:nvSpPr>
      <xdr:spPr>
        <a:xfrm>
          <a:off x="162687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165201</xdr:rowOff>
    </xdr:from>
    <xdr:ext cx="534377" cy="259045"/>
    <xdr:sp macro="" textlink="">
      <xdr:nvSpPr>
        <xdr:cNvPr id="599" name="教育費該当値テキスト"/>
        <xdr:cNvSpPr txBox="1"/>
      </xdr:nvSpPr>
      <xdr:spPr>
        <a:xfrm>
          <a:off x="16370300" y="94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129316</xdr:rowOff>
    </xdr:from>
    <xdr:to>
      <xdr:col>81</xdr:col>
      <xdr:colOff>101600</xdr:colOff>
      <xdr:row>57</xdr:row>
      <xdr:rowOff>59466</xdr:rowOff>
    </xdr:to>
    <xdr:sp macro="" textlink="">
      <xdr:nvSpPr>
        <xdr:cNvPr id="600" name="楕円 599"/>
        <xdr:cNvSpPr/>
      </xdr:nvSpPr>
      <xdr:spPr>
        <a:xfrm>
          <a:off x="15430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50593</xdr:rowOff>
    </xdr:from>
    <xdr:ext cx="534377" cy="259045"/>
    <xdr:sp macro="" textlink="">
      <xdr:nvSpPr>
        <xdr:cNvPr id="601" name="テキスト ボックス 600"/>
        <xdr:cNvSpPr txBox="1"/>
      </xdr:nvSpPr>
      <xdr:spPr>
        <a:xfrm>
          <a:off x="15214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150226</xdr:rowOff>
    </xdr:from>
    <xdr:to>
      <xdr:col>76</xdr:col>
      <xdr:colOff>165100</xdr:colOff>
      <xdr:row>57</xdr:row>
      <xdr:rowOff>80376</xdr:rowOff>
    </xdr:to>
    <xdr:sp macro="" textlink="">
      <xdr:nvSpPr>
        <xdr:cNvPr id="602" name="楕円 601"/>
        <xdr:cNvSpPr/>
      </xdr:nvSpPr>
      <xdr:spPr>
        <a:xfrm>
          <a:off x="14541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71503</xdr:rowOff>
    </xdr:from>
    <xdr:ext cx="534377" cy="259045"/>
    <xdr:sp macro="" textlink="">
      <xdr:nvSpPr>
        <xdr:cNvPr id="603" name="テキスト ボックス 602"/>
        <xdr:cNvSpPr txBox="1"/>
      </xdr:nvSpPr>
      <xdr:spPr>
        <a:xfrm>
          <a:off x="14325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156436</xdr:rowOff>
    </xdr:from>
    <xdr:to>
      <xdr:col>72</xdr:col>
      <xdr:colOff>38100</xdr:colOff>
      <xdr:row>57</xdr:row>
      <xdr:rowOff>86586</xdr:rowOff>
    </xdr:to>
    <xdr:sp macro="" textlink="">
      <xdr:nvSpPr>
        <xdr:cNvPr id="604" name="楕円 603"/>
        <xdr:cNvSpPr/>
      </xdr:nvSpPr>
      <xdr:spPr>
        <a:xfrm>
          <a:off x="13652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77713</xdr:rowOff>
    </xdr:from>
    <xdr:ext cx="534377" cy="259045"/>
    <xdr:sp macro="" textlink="">
      <xdr:nvSpPr>
        <xdr:cNvPr id="605" name="テキスト ボックス 604"/>
        <xdr:cNvSpPr txBox="1"/>
      </xdr:nvSpPr>
      <xdr:spPr>
        <a:xfrm>
          <a:off x="13436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111966</xdr:rowOff>
    </xdr:from>
    <xdr:to>
      <xdr:col>67</xdr:col>
      <xdr:colOff>101600</xdr:colOff>
      <xdr:row>57</xdr:row>
      <xdr:rowOff>42116</xdr:rowOff>
    </xdr:to>
    <xdr:sp macro="" textlink="">
      <xdr:nvSpPr>
        <xdr:cNvPr id="606" name="楕円 605"/>
        <xdr:cNvSpPr/>
      </xdr:nvSpPr>
      <xdr:spPr>
        <a:xfrm>
          <a:off x="12763500" y="9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33243</xdr:rowOff>
    </xdr:from>
    <xdr:ext cx="534377" cy="259045"/>
    <xdr:sp macro="" textlink="">
      <xdr:nvSpPr>
        <xdr:cNvPr id="607" name="テキスト ボックス 606"/>
        <xdr:cNvSpPr txBox="1"/>
      </xdr:nvSpPr>
      <xdr:spPr>
        <a:xfrm>
          <a:off x="12547111" y="9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135013</xdr:rowOff>
    </xdr:from>
    <xdr:to>
      <xdr:col>85</xdr:col>
      <xdr:colOff>127000</xdr:colOff>
      <xdr:row>78</xdr:row>
      <xdr:rowOff>162891</xdr:rowOff>
    </xdr:to>
    <xdr:cxnSp macro="">
      <xdr:nvCxnSpPr>
        <xdr:cNvPr id="636" name="直線コネクタ 635"/>
        <xdr:cNvCxnSpPr/>
      </xdr:nvCxnSpPr>
      <xdr:spPr>
        <a:xfrm flipV="1">
          <a:off x="15481300" y="13508113"/>
          <a:ext cx="8382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162891</xdr:rowOff>
    </xdr:from>
    <xdr:to>
      <xdr:col>81</xdr:col>
      <xdr:colOff>50800</xdr:colOff>
      <xdr:row>79</xdr:row>
      <xdr:rowOff>191</xdr:rowOff>
    </xdr:to>
    <xdr:cxnSp macro="">
      <xdr:nvCxnSpPr>
        <xdr:cNvPr id="639" name="直線コネクタ 638"/>
        <xdr:cNvCxnSpPr/>
      </xdr:nvCxnSpPr>
      <xdr:spPr>
        <a:xfrm flipV="1">
          <a:off x="14592300" y="13535991"/>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83883</xdr:rowOff>
    </xdr:from>
    <xdr:to>
      <xdr:col>76</xdr:col>
      <xdr:colOff>114300</xdr:colOff>
      <xdr:row>79</xdr:row>
      <xdr:rowOff>191</xdr:rowOff>
    </xdr:to>
    <xdr:cxnSp macro="">
      <xdr:nvCxnSpPr>
        <xdr:cNvPr id="642" name="直線コネクタ 641"/>
        <xdr:cNvCxnSpPr/>
      </xdr:nvCxnSpPr>
      <xdr:spPr>
        <a:xfrm>
          <a:off x="13703300" y="13456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83883</xdr:rowOff>
    </xdr:from>
    <xdr:to>
      <xdr:col>71</xdr:col>
      <xdr:colOff>177800</xdr:colOff>
      <xdr:row>78</xdr:row>
      <xdr:rowOff>158496</xdr:rowOff>
    </xdr:to>
    <xdr:cxnSp macro="">
      <xdr:nvCxnSpPr>
        <xdr:cNvPr id="645" name="直線コネクタ 644"/>
        <xdr:cNvCxnSpPr/>
      </xdr:nvCxnSpPr>
      <xdr:spPr>
        <a:xfrm flipV="1">
          <a:off x="12814300" y="13456983"/>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84213</xdr:rowOff>
    </xdr:from>
    <xdr:to>
      <xdr:col>85</xdr:col>
      <xdr:colOff>177800</xdr:colOff>
      <xdr:row>79</xdr:row>
      <xdr:rowOff>14363</xdr:rowOff>
    </xdr:to>
    <xdr:sp macro="" textlink="">
      <xdr:nvSpPr>
        <xdr:cNvPr id="655" name="楕円 654"/>
        <xdr:cNvSpPr/>
      </xdr:nvSpPr>
      <xdr:spPr>
        <a:xfrm>
          <a:off x="162687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43590</xdr:rowOff>
    </xdr:from>
    <xdr:ext cx="469744" cy="259045"/>
    <xdr:sp macro="" textlink="">
      <xdr:nvSpPr>
        <xdr:cNvPr id="656" name="災害復旧費該当値テキスト"/>
        <xdr:cNvSpPr txBox="1"/>
      </xdr:nvSpPr>
      <xdr:spPr>
        <a:xfrm>
          <a:off x="16370300" y="1324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112091</xdr:rowOff>
    </xdr:from>
    <xdr:to>
      <xdr:col>81</xdr:col>
      <xdr:colOff>101600</xdr:colOff>
      <xdr:row>79</xdr:row>
      <xdr:rowOff>42241</xdr:rowOff>
    </xdr:to>
    <xdr:sp macro="" textlink="">
      <xdr:nvSpPr>
        <xdr:cNvPr id="657" name="楕円 656"/>
        <xdr:cNvSpPr/>
      </xdr:nvSpPr>
      <xdr:spPr>
        <a:xfrm>
          <a:off x="15430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33368</xdr:rowOff>
    </xdr:from>
    <xdr:ext cx="469744" cy="259045"/>
    <xdr:sp macro="" textlink="">
      <xdr:nvSpPr>
        <xdr:cNvPr id="658" name="テキスト ボックス 657"/>
        <xdr:cNvSpPr txBox="1"/>
      </xdr:nvSpPr>
      <xdr:spPr>
        <a:xfrm>
          <a:off x="15246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120841</xdr:rowOff>
    </xdr:from>
    <xdr:to>
      <xdr:col>76</xdr:col>
      <xdr:colOff>165100</xdr:colOff>
      <xdr:row>79</xdr:row>
      <xdr:rowOff>50991</xdr:rowOff>
    </xdr:to>
    <xdr:sp macro="" textlink="">
      <xdr:nvSpPr>
        <xdr:cNvPr id="659" name="楕円 658"/>
        <xdr:cNvSpPr/>
      </xdr:nvSpPr>
      <xdr:spPr>
        <a:xfrm>
          <a:off x="14541500" y="13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42118</xdr:rowOff>
    </xdr:from>
    <xdr:ext cx="469744" cy="259045"/>
    <xdr:sp macro="" textlink="">
      <xdr:nvSpPr>
        <xdr:cNvPr id="660" name="テキスト ボックス 659"/>
        <xdr:cNvSpPr txBox="1"/>
      </xdr:nvSpPr>
      <xdr:spPr>
        <a:xfrm>
          <a:off x="14357428" y="135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33083</xdr:rowOff>
    </xdr:from>
    <xdr:to>
      <xdr:col>72</xdr:col>
      <xdr:colOff>38100</xdr:colOff>
      <xdr:row>78</xdr:row>
      <xdr:rowOff>134683</xdr:rowOff>
    </xdr:to>
    <xdr:sp macro="" textlink="">
      <xdr:nvSpPr>
        <xdr:cNvPr id="661" name="楕円 660"/>
        <xdr:cNvSpPr/>
      </xdr:nvSpPr>
      <xdr:spPr>
        <a:xfrm>
          <a:off x="13652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151210</xdr:rowOff>
    </xdr:from>
    <xdr:ext cx="534377" cy="259045"/>
    <xdr:sp macro="" textlink="">
      <xdr:nvSpPr>
        <xdr:cNvPr id="662" name="テキスト ボックス 661"/>
        <xdr:cNvSpPr txBox="1"/>
      </xdr:nvSpPr>
      <xdr:spPr>
        <a:xfrm>
          <a:off x="13436111" y="13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107696</xdr:rowOff>
    </xdr:from>
    <xdr:to>
      <xdr:col>67</xdr:col>
      <xdr:colOff>101600</xdr:colOff>
      <xdr:row>79</xdr:row>
      <xdr:rowOff>37846</xdr:rowOff>
    </xdr:to>
    <xdr:sp macro="" textlink="">
      <xdr:nvSpPr>
        <xdr:cNvPr id="663" name="楕円 662"/>
        <xdr:cNvSpPr/>
      </xdr:nvSpPr>
      <xdr:spPr>
        <a:xfrm>
          <a:off x="1276350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28973</xdr:rowOff>
    </xdr:from>
    <xdr:ext cx="469744" cy="259045"/>
    <xdr:sp macro="" textlink="">
      <xdr:nvSpPr>
        <xdr:cNvPr id="664" name="テキスト ボックス 663"/>
        <xdr:cNvSpPr txBox="1"/>
      </xdr:nvSpPr>
      <xdr:spPr>
        <a:xfrm>
          <a:off x="12579428" y="135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48943</xdr:rowOff>
    </xdr:from>
    <xdr:to>
      <xdr:col>85</xdr:col>
      <xdr:colOff>127000</xdr:colOff>
      <xdr:row>96</xdr:row>
      <xdr:rowOff>105032</xdr:rowOff>
    </xdr:to>
    <xdr:cxnSp macro="">
      <xdr:nvCxnSpPr>
        <xdr:cNvPr id="693" name="直線コネクタ 692"/>
        <xdr:cNvCxnSpPr/>
      </xdr:nvCxnSpPr>
      <xdr:spPr>
        <a:xfrm flipV="1">
          <a:off x="15481300" y="16508143"/>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105032</xdr:rowOff>
    </xdr:from>
    <xdr:to>
      <xdr:col>81</xdr:col>
      <xdr:colOff>50800</xdr:colOff>
      <xdr:row>96</xdr:row>
      <xdr:rowOff>143757</xdr:rowOff>
    </xdr:to>
    <xdr:cxnSp macro="">
      <xdr:nvCxnSpPr>
        <xdr:cNvPr id="696" name="直線コネクタ 695"/>
        <xdr:cNvCxnSpPr/>
      </xdr:nvCxnSpPr>
      <xdr:spPr>
        <a:xfrm flipV="1">
          <a:off x="14592300" y="16564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88593</xdr:rowOff>
    </xdr:from>
    <xdr:to>
      <xdr:col>76</xdr:col>
      <xdr:colOff>114300</xdr:colOff>
      <xdr:row>96</xdr:row>
      <xdr:rowOff>143757</xdr:rowOff>
    </xdr:to>
    <xdr:cxnSp macro="">
      <xdr:nvCxnSpPr>
        <xdr:cNvPr id="699" name="直線コネクタ 698"/>
        <xdr:cNvCxnSpPr/>
      </xdr:nvCxnSpPr>
      <xdr:spPr>
        <a:xfrm>
          <a:off x="13703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88593</xdr:rowOff>
    </xdr:from>
    <xdr:to>
      <xdr:col>71</xdr:col>
      <xdr:colOff>177800</xdr:colOff>
      <xdr:row>96</xdr:row>
      <xdr:rowOff>93294</xdr:rowOff>
    </xdr:to>
    <xdr:cxnSp macro="">
      <xdr:nvCxnSpPr>
        <xdr:cNvPr id="702" name="直線コネクタ 701"/>
        <xdr:cNvCxnSpPr/>
      </xdr:nvCxnSpPr>
      <xdr:spPr>
        <a:xfrm flipV="1">
          <a:off x="12814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169593</xdr:rowOff>
    </xdr:from>
    <xdr:to>
      <xdr:col>85</xdr:col>
      <xdr:colOff>177800</xdr:colOff>
      <xdr:row>96</xdr:row>
      <xdr:rowOff>99743</xdr:rowOff>
    </xdr:to>
    <xdr:sp macro="" textlink="">
      <xdr:nvSpPr>
        <xdr:cNvPr id="712" name="楕円 711"/>
        <xdr:cNvSpPr/>
      </xdr:nvSpPr>
      <xdr:spPr>
        <a:xfrm>
          <a:off x="16268700" y="164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21020</xdr:rowOff>
    </xdr:from>
    <xdr:ext cx="599010" cy="259045"/>
    <xdr:sp macro="" textlink="">
      <xdr:nvSpPr>
        <xdr:cNvPr id="713" name="公債費該当値テキスト"/>
        <xdr:cNvSpPr txBox="1"/>
      </xdr:nvSpPr>
      <xdr:spPr>
        <a:xfrm>
          <a:off x="16370300" y="16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54232</xdr:rowOff>
    </xdr:from>
    <xdr:to>
      <xdr:col>81</xdr:col>
      <xdr:colOff>101600</xdr:colOff>
      <xdr:row>96</xdr:row>
      <xdr:rowOff>155832</xdr:rowOff>
    </xdr:to>
    <xdr:sp macro="" textlink="">
      <xdr:nvSpPr>
        <xdr:cNvPr id="714" name="楕円 713"/>
        <xdr:cNvSpPr/>
      </xdr:nvSpPr>
      <xdr:spPr>
        <a:xfrm>
          <a:off x="154305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909</xdr:rowOff>
    </xdr:from>
    <xdr:ext cx="599010" cy="259045"/>
    <xdr:sp macro="" textlink="">
      <xdr:nvSpPr>
        <xdr:cNvPr id="715" name="テキスト ボックス 714"/>
        <xdr:cNvSpPr txBox="1"/>
      </xdr:nvSpPr>
      <xdr:spPr>
        <a:xfrm>
          <a:off x="15181795" y="1628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92957</xdr:rowOff>
    </xdr:from>
    <xdr:to>
      <xdr:col>76</xdr:col>
      <xdr:colOff>165100</xdr:colOff>
      <xdr:row>97</xdr:row>
      <xdr:rowOff>23107</xdr:rowOff>
    </xdr:to>
    <xdr:sp macro="" textlink="">
      <xdr:nvSpPr>
        <xdr:cNvPr id="716" name="楕円 715"/>
        <xdr:cNvSpPr/>
      </xdr:nvSpPr>
      <xdr:spPr>
        <a:xfrm>
          <a:off x="14541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39634</xdr:rowOff>
    </xdr:from>
    <xdr:ext cx="599010" cy="259045"/>
    <xdr:sp macro="" textlink="">
      <xdr:nvSpPr>
        <xdr:cNvPr id="717" name="テキスト ボックス 716"/>
        <xdr:cNvSpPr txBox="1"/>
      </xdr:nvSpPr>
      <xdr:spPr>
        <a:xfrm>
          <a:off x="14292795"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37793</xdr:rowOff>
    </xdr:from>
    <xdr:to>
      <xdr:col>72</xdr:col>
      <xdr:colOff>38100</xdr:colOff>
      <xdr:row>96</xdr:row>
      <xdr:rowOff>139393</xdr:rowOff>
    </xdr:to>
    <xdr:sp macro="" textlink="">
      <xdr:nvSpPr>
        <xdr:cNvPr id="718" name="楕円 717"/>
        <xdr:cNvSpPr/>
      </xdr:nvSpPr>
      <xdr:spPr>
        <a:xfrm>
          <a:off x="13652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155920</xdr:rowOff>
    </xdr:from>
    <xdr:ext cx="599010" cy="259045"/>
    <xdr:sp macro="" textlink="">
      <xdr:nvSpPr>
        <xdr:cNvPr id="719" name="テキスト ボックス 718"/>
        <xdr:cNvSpPr txBox="1"/>
      </xdr:nvSpPr>
      <xdr:spPr>
        <a:xfrm>
          <a:off x="13403795"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42494</xdr:rowOff>
    </xdr:from>
    <xdr:to>
      <xdr:col>67</xdr:col>
      <xdr:colOff>101600</xdr:colOff>
      <xdr:row>96</xdr:row>
      <xdr:rowOff>144094</xdr:rowOff>
    </xdr:to>
    <xdr:sp macro="" textlink="">
      <xdr:nvSpPr>
        <xdr:cNvPr id="720" name="楕円 719"/>
        <xdr:cNvSpPr/>
      </xdr:nvSpPr>
      <xdr:spPr>
        <a:xfrm>
          <a:off x="12763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160621</xdr:rowOff>
    </xdr:from>
    <xdr:ext cx="599010" cy="259045"/>
    <xdr:sp macro="" textlink="">
      <xdr:nvSpPr>
        <xdr:cNvPr id="721" name="テキスト ボックス 720"/>
        <xdr:cNvSpPr txBox="1"/>
      </xdr:nvSpPr>
      <xdr:spPr>
        <a:xfrm>
          <a:off x="12514795"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項目は民生費、公債費、総務費、土木費、教育費である。民生費は住民一人当たり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188,913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latin typeface="ＭＳ Ｐゴシック" panose="020B0600070205080204" pitchFamily="50" charset="-128"/>
              <a:ea typeface="ＭＳ Ｐゴシック" panose="020B0600070205080204" pitchFamily="50" charset="-128"/>
            </a:rPr>
            <a:t>133,821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％増加している。依然として類似団体平均を上回る。過去に実施した大型建設事業に係る地方債の元金償還開始に伴い、公債費決算額は平成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年度が最大となり平成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年度まで高止まりの状況が想定されているため、新発債に係る事業は計画的かつ必要最低限とし、利率見直し等と行うことで数値上昇の抑制に努める。総務費は住民一人当たり</a:t>
          </a:r>
          <a:r>
            <a:rPr kumimoji="1" lang="en-US" altLang="ja-JP" sz="1300">
              <a:latin typeface="ＭＳ Ｐゴシック" panose="020B0600070205080204" pitchFamily="50" charset="-128"/>
              <a:ea typeface="ＭＳ Ｐゴシック" panose="020B0600070205080204" pitchFamily="50" charset="-128"/>
            </a:rPr>
            <a:t>96,746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58.0</a:t>
          </a:r>
          <a:r>
            <a:rPr kumimoji="1" lang="ja-JP" altLang="en-US" sz="1300">
              <a:latin typeface="ＭＳ Ｐゴシック" panose="020B0600070205080204" pitchFamily="50" charset="-128"/>
              <a:ea typeface="ＭＳ Ｐゴシック" panose="020B0600070205080204" pitchFamily="50" charset="-128"/>
            </a:rPr>
            <a:t>％減少している。主な要因は、葬祭場整備事業や光ネットワーク整備等の大型建設事業の終了及び職員給等の人件費の減少である。土木費は住民一人当たり</a:t>
          </a:r>
          <a:r>
            <a:rPr kumimoji="1" lang="en-US" altLang="ja-JP" sz="1300">
              <a:latin typeface="ＭＳ Ｐゴシック" panose="020B0600070205080204" pitchFamily="50" charset="-128"/>
              <a:ea typeface="ＭＳ Ｐゴシック" panose="020B0600070205080204" pitchFamily="50" charset="-128"/>
            </a:rPr>
            <a:t>76,335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％増加している。主な要因は、市道道路維持費及び橋梁維持費といったインフラの維持経費、また、国道沿線活性化事業に係る経費である。教育費は住民一人当たり</a:t>
          </a:r>
          <a:r>
            <a:rPr kumimoji="1" lang="en-US" altLang="ja-JP" sz="1300">
              <a:latin typeface="ＭＳ Ｐゴシック" panose="020B0600070205080204" pitchFamily="50" charset="-128"/>
              <a:ea typeface="ＭＳ Ｐゴシック" panose="020B0600070205080204" pitchFamily="50" charset="-128"/>
            </a:rPr>
            <a:t>70,489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％増加している。主な要因は、第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期学校規模適正化推進計画に基づき、市内の小学校を再編する事業を推進しており、学校規模適正化に係る統合校の施設改修の経費である。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貫して黒字であるが、実質単年度収支は、赤字となった。地方交付税の減額等による歳入財源不足を財政調整基金取崩で補ったことが要因である。今後も地方交付税の合併特例加算の段階的縮減による影響が見込まれるため、積極的な行財政改革を推進し、財政基盤強化に努めなければならない。なお、財政調整基金残高は前年度よりも減少し、標準財政規模比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歳出総額の増加を上回る歳入総額の増加により前年度よりも増加し、黒字となっている。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Q1" zoomScale="70" zoomScaleNormal="70" workbookViewId="0">
      <selection activeCell="AO38" sqref="AO38:BC38"/>
    </sheetView>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21817355</v>
      </c>
      <c r="BO4" s="441"/>
      <c r="BP4" s="441"/>
      <c r="BQ4" s="441"/>
      <c r="BR4" s="441"/>
      <c r="BS4" s="441"/>
      <c r="BT4" s="441"/>
      <c r="BU4" s="442"/>
      <c r="BV4" s="440">
        <v>20272698</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2.8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21170158</v>
      </c>
      <c r="BO5" s="446"/>
      <c r="BP5" s="446"/>
      <c r="BQ5" s="446"/>
      <c r="BR5" s="446"/>
      <c r="BS5" s="446"/>
      <c r="BT5" s="446"/>
      <c r="BU5" s="447"/>
      <c r="BV5" s="445">
        <v>19761398</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95.1</v>
      </c>
      <c r="CU5" s="416"/>
      <c r="CV5" s="416"/>
      <c r="CW5" s="416"/>
      <c r="CX5" s="416"/>
      <c r="CY5" s="416"/>
      <c r="CZ5" s="416"/>
      <c r="DA5" s="417"/>
      <c r="DB5" s="415">
        <v>94.4</v>
      </c>
      <c r="DC5" s="416"/>
      <c r="DD5" s="416"/>
      <c r="DE5" s="416"/>
      <c r="DF5" s="416"/>
      <c r="DG5" s="416"/>
      <c r="DH5" s="416"/>
      <c r="DI5" s="417"/>
      <c r="DJ5" s="165"/>
      <c r="DK5" s="165"/>
      <c r="DL5" s="165"/>
      <c r="DM5" s="165"/>
      <c r="DN5" s="165"/>
      <c r="DO5" s="165"/>
    </row>
    <row r="6" spans="1:119" ht="18.75" customHeight="1">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647197</v>
      </c>
      <c r="BO6" s="446"/>
      <c r="BP6" s="446"/>
      <c r="BQ6" s="446"/>
      <c r="BR6" s="446"/>
      <c r="BS6" s="446"/>
      <c r="BT6" s="446"/>
      <c r="BU6" s="447"/>
      <c r="BV6" s="445">
        <v>511300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98.4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89</v>
      </c>
      <c r="AV7" s="503"/>
      <c r="AW7" s="503"/>
      <c r="AX7" s="503"/>
      <c r="AY7" s="425" t="s">
        <v>100</v>
      </c>
      <c r="AZ7" s="426"/>
      <c r="BA7" s="426"/>
      <c r="BB7" s="426"/>
      <c r="BC7" s="426"/>
      <c r="BD7" s="426"/>
      <c r="BE7" s="426"/>
      <c r="BF7" s="426"/>
      <c r="BG7" s="426"/>
      <c r="BH7" s="426"/>
      <c r="BI7" s="426"/>
      <c r="BJ7" s="426"/>
      <c r="BK7" s="426"/>
      <c r="BL7" s="426"/>
      <c r="BM7" s="427"/>
      <c r="BN7" s="445">
        <v>236561</v>
      </c>
      <c r="BO7" s="446"/>
      <c r="BP7" s="446"/>
      <c r="BQ7" s="446"/>
      <c r="BR7" s="446"/>
      <c r="BS7" s="446"/>
      <c r="BT7" s="446"/>
      <c r="BU7" s="447"/>
      <c r="BV7" s="445">
        <v>140420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12941063</v>
      </c>
      <c r="CU7" s="446"/>
      <c r="CV7" s="446"/>
      <c r="CW7" s="446"/>
      <c r="CX7" s="446"/>
      <c r="CY7" s="446"/>
      <c r="CZ7" s="446"/>
      <c r="DA7" s="447"/>
      <c r="DB7" s="445">
        <v>13280912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89</v>
      </c>
      <c r="AV8" s="503"/>
      <c r="AW8" s="503"/>
      <c r="AX8" s="503"/>
      <c r="AY8" s="425" t="s">
        <v>103</v>
      </c>
      <c r="AZ8" s="426"/>
      <c r="BA8" s="426"/>
      <c r="BB8" s="426"/>
      <c r="BC8" s="426"/>
      <c r="BD8" s="426"/>
      <c r="BE8" s="426"/>
      <c r="BF8" s="426"/>
      <c r="BG8" s="426"/>
      <c r="BH8" s="426"/>
      <c r="BI8" s="426"/>
      <c r="BJ8" s="426"/>
      <c r="BK8" s="426"/>
      <c r="BL8" s="426"/>
      <c r="BM8" s="427"/>
      <c r="BN8" s="445">
        <v>410636</v>
      </c>
      <c r="BO8" s="446"/>
      <c r="BP8" s="446"/>
      <c r="BQ8" s="446"/>
      <c r="BR8" s="446"/>
      <c r="BS8" s="446"/>
      <c r="BT8" s="446"/>
      <c r="BU8" s="447"/>
      <c r="BV8" s="445">
        <v>370880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0.32</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29488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89</v>
      </c>
      <c r="AV9" s="503"/>
      <c r="AW9" s="503"/>
      <c r="AX9" s="503"/>
      <c r="AY9" s="425" t="s">
        <v>109</v>
      </c>
      <c r="AZ9" s="426"/>
      <c r="BA9" s="426"/>
      <c r="BB9" s="426"/>
      <c r="BC9" s="426"/>
      <c r="BD9" s="426"/>
      <c r="BE9" s="426"/>
      <c r="BF9" s="426"/>
      <c r="BG9" s="426"/>
      <c r="BH9" s="426"/>
      <c r="BI9" s="426"/>
      <c r="BJ9" s="426"/>
      <c r="BK9" s="426"/>
      <c r="BL9" s="426"/>
      <c r="BM9" s="427"/>
      <c r="BN9" s="445">
        <v>41940</v>
      </c>
      <c r="BO9" s="446"/>
      <c r="BP9" s="446"/>
      <c r="BQ9" s="446"/>
      <c r="BR9" s="446"/>
      <c r="BS9" s="446"/>
      <c r="BT9" s="446"/>
      <c r="BU9" s="447"/>
      <c r="BV9" s="445">
        <v>-168287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25.2</v>
      </c>
      <c r="CU9" s="416"/>
      <c r="CV9" s="416"/>
      <c r="CW9" s="416"/>
      <c r="CX9" s="416"/>
      <c r="CY9" s="416"/>
      <c r="CZ9" s="416"/>
      <c r="DA9" s="417"/>
      <c r="DB9" s="415">
        <v>23.4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31487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3829</v>
      </c>
      <c r="BO10" s="446"/>
      <c r="BP10" s="446"/>
      <c r="BQ10" s="446"/>
      <c r="BR10" s="446"/>
      <c r="BS10" s="446"/>
      <c r="BT10" s="446"/>
      <c r="BU10" s="447"/>
      <c r="BV10" s="445">
        <v>3436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353138</v>
      </c>
      <c r="BO11" s="446"/>
      <c r="BP11" s="446"/>
      <c r="BQ11" s="446"/>
      <c r="BR11" s="446"/>
      <c r="BS11" s="446"/>
      <c r="BT11" s="446"/>
      <c r="BU11" s="447"/>
      <c r="BV11" s="445">
        <v>113400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29278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580704</v>
      </c>
      <c r="BO12" s="446"/>
      <c r="BP12" s="446"/>
      <c r="BQ12" s="446"/>
      <c r="BR12" s="446"/>
      <c r="BS12" s="446"/>
      <c r="BT12" s="446"/>
      <c r="BU12" s="447"/>
      <c r="BV12" s="445">
        <v>239430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28661</v>
      </c>
      <c r="S13" s="549"/>
      <c r="T13" s="549"/>
      <c r="U13" s="549"/>
      <c r="V13" s="550"/>
      <c r="W13" s="536" t="s">
        <v>134</v>
      </c>
      <c r="X13" s="458"/>
      <c r="Y13" s="458"/>
      <c r="Z13" s="458"/>
      <c r="AA13" s="458"/>
      <c r="AB13" s="459"/>
      <c r="AC13" s="421">
        <v>2025</v>
      </c>
      <c r="AD13" s="422"/>
      <c r="AE13" s="422"/>
      <c r="AF13" s="422"/>
      <c r="AG13" s="423"/>
      <c r="AH13" s="421">
        <v>2514</v>
      </c>
      <c r="AI13" s="422"/>
      <c r="AJ13" s="422"/>
      <c r="AK13" s="422"/>
      <c r="AL13" s="424"/>
      <c r="AM13" s="514" t="s">
        <v>135</v>
      </c>
      <c r="AN13" s="419"/>
      <c r="AO13" s="419"/>
      <c r="AP13" s="419"/>
      <c r="AQ13" s="419"/>
      <c r="AR13" s="419"/>
      <c r="AS13" s="419"/>
      <c r="AT13" s="420"/>
      <c r="AU13" s="502" t="s">
        <v>113</v>
      </c>
      <c r="AV13" s="503"/>
      <c r="AW13" s="503"/>
      <c r="AX13" s="503"/>
      <c r="AY13" s="425" t="s">
        <v>136</v>
      </c>
      <c r="AZ13" s="426"/>
      <c r="BA13" s="426"/>
      <c r="BB13" s="426"/>
      <c r="BC13" s="426"/>
      <c r="BD13" s="426"/>
      <c r="BE13" s="426"/>
      <c r="BF13" s="426"/>
      <c r="BG13" s="426"/>
      <c r="BH13" s="426"/>
      <c r="BI13" s="426"/>
      <c r="BJ13" s="426"/>
      <c r="BK13" s="426"/>
      <c r="BL13" s="426"/>
      <c r="BM13" s="427"/>
      <c r="BN13" s="445">
        <v>-181797</v>
      </c>
      <c r="BO13" s="446"/>
      <c r="BP13" s="446"/>
      <c r="BQ13" s="446"/>
      <c r="BR13" s="446"/>
      <c r="BS13" s="446"/>
      <c r="BT13" s="446"/>
      <c r="BU13" s="447"/>
      <c r="BV13" s="445">
        <v>-290881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13.7</v>
      </c>
      <c r="CU13" s="416"/>
      <c r="CV13" s="416"/>
      <c r="CW13" s="416"/>
      <c r="CX13" s="416"/>
      <c r="CY13" s="416"/>
      <c r="CZ13" s="416"/>
      <c r="DA13" s="417"/>
      <c r="DB13" s="415">
        <v>13.2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29773</v>
      </c>
      <c r="S14" s="549"/>
      <c r="T14" s="549"/>
      <c r="U14" s="549"/>
      <c r="V14" s="550"/>
      <c r="W14" s="551"/>
      <c r="X14" s="461"/>
      <c r="Y14" s="461"/>
      <c r="Z14" s="461"/>
      <c r="AA14" s="461"/>
      <c r="AB14" s="462"/>
      <c r="AC14" s="541">
        <v>13.9</v>
      </c>
      <c r="AD14" s="542"/>
      <c r="AE14" s="542"/>
      <c r="AF14" s="542"/>
      <c r="AG14" s="543"/>
      <c r="AH14" s="541">
        <v>16.100000000000001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88.1</v>
      </c>
      <c r="CU14" s="553"/>
      <c r="CV14" s="553"/>
      <c r="CW14" s="553"/>
      <c r="CX14" s="553"/>
      <c r="CY14" s="553"/>
      <c r="CZ14" s="553"/>
      <c r="DA14" s="554"/>
      <c r="DB14" s="552">
        <v>87.3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29137</v>
      </c>
      <c r="S15" s="549"/>
      <c r="T15" s="549"/>
      <c r="U15" s="549"/>
      <c r="V15" s="550"/>
      <c r="W15" s="536" t="s">
        <v>141</v>
      </c>
      <c r="X15" s="458"/>
      <c r="Y15" s="458"/>
      <c r="Z15" s="458"/>
      <c r="AA15" s="458"/>
      <c r="AB15" s="459"/>
      <c r="AC15" s="421">
        <v>4196</v>
      </c>
      <c r="AD15" s="422"/>
      <c r="AE15" s="422"/>
      <c r="AF15" s="422"/>
      <c r="AG15" s="423"/>
      <c r="AH15" s="421">
        <v>4295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3402618</v>
      </c>
      <c r="BO15" s="441"/>
      <c r="BP15" s="441"/>
      <c r="BQ15" s="441"/>
      <c r="BR15" s="441"/>
      <c r="BS15" s="441"/>
      <c r="BT15" s="441"/>
      <c r="BU15" s="442"/>
      <c r="BV15" s="440">
        <v>3388396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28.8</v>
      </c>
      <c r="AD16" s="542"/>
      <c r="AE16" s="542"/>
      <c r="AF16" s="542"/>
      <c r="AG16" s="543"/>
      <c r="AH16" s="541">
        <v>27.4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10937729</v>
      </c>
      <c r="BO16" s="446"/>
      <c r="BP16" s="446"/>
      <c r="BQ16" s="446"/>
      <c r="BR16" s="446"/>
      <c r="BS16" s="446"/>
      <c r="BT16" s="446"/>
      <c r="BU16" s="447"/>
      <c r="BV16" s="445">
        <v>10812061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8348</v>
      </c>
      <c r="AD17" s="422"/>
      <c r="AE17" s="422"/>
      <c r="AF17" s="422"/>
      <c r="AG17" s="423"/>
      <c r="AH17" s="421">
        <v>8852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4303036</v>
      </c>
      <c r="BO17" s="446"/>
      <c r="BP17" s="446"/>
      <c r="BQ17" s="446"/>
      <c r="BR17" s="446"/>
      <c r="BS17" s="446"/>
      <c r="BT17" s="446"/>
      <c r="BU17" s="447"/>
      <c r="BV17" s="445">
        <v>4268846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537.75</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12439871</v>
      </c>
      <c r="BO18" s="446"/>
      <c r="BP18" s="446"/>
      <c r="BQ18" s="446"/>
      <c r="BR18" s="446"/>
      <c r="BS18" s="446"/>
      <c r="BT18" s="446"/>
      <c r="BU18" s="447"/>
      <c r="BV18" s="445">
        <v>12557489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15119964</v>
      </c>
      <c r="BO19" s="446"/>
      <c r="BP19" s="446"/>
      <c r="BQ19" s="446"/>
      <c r="BR19" s="446"/>
      <c r="BS19" s="446"/>
      <c r="BT19" s="446"/>
      <c r="BU19" s="447"/>
      <c r="BV19" s="445">
        <v>14978392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11657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27203804</v>
      </c>
      <c r="BO23" s="446"/>
      <c r="BP23" s="446"/>
      <c r="BQ23" s="446"/>
      <c r="BR23" s="446"/>
      <c r="BS23" s="446"/>
      <c r="BT23" s="446"/>
      <c r="BU23" s="447"/>
      <c r="BV23" s="445">
        <v>28591672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8600</v>
      </c>
      <c r="R24" s="422"/>
      <c r="S24" s="422"/>
      <c r="T24" s="422"/>
      <c r="U24" s="422"/>
      <c r="V24" s="423"/>
      <c r="W24" s="487"/>
      <c r="X24" s="478"/>
      <c r="Y24" s="479"/>
      <c r="Z24" s="418" t="s">
        <v>165</v>
      </c>
      <c r="AA24" s="419"/>
      <c r="AB24" s="419"/>
      <c r="AC24" s="419"/>
      <c r="AD24" s="419"/>
      <c r="AE24" s="419"/>
      <c r="AF24" s="419"/>
      <c r="AG24" s="420"/>
      <c r="AH24" s="421">
        <v>342</v>
      </c>
      <c r="AI24" s="422"/>
      <c r="AJ24" s="422"/>
      <c r="AK24" s="422"/>
      <c r="AL24" s="423"/>
      <c r="AM24" s="421">
        <v>1152540</v>
      </c>
      <c r="AN24" s="422"/>
      <c r="AO24" s="422"/>
      <c r="AP24" s="422"/>
      <c r="AQ24" s="422"/>
      <c r="AR24" s="423"/>
      <c r="AS24" s="421">
        <v>3370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11524039</v>
      </c>
      <c r="BO24" s="446"/>
      <c r="BP24" s="446"/>
      <c r="BQ24" s="446"/>
      <c r="BR24" s="446"/>
      <c r="BS24" s="446"/>
      <c r="BT24" s="446"/>
      <c r="BU24" s="447"/>
      <c r="BV24" s="445">
        <v>12302869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7000</v>
      </c>
      <c r="R25" s="422"/>
      <c r="S25" s="422"/>
      <c r="T25" s="422"/>
      <c r="U25" s="422"/>
      <c r="V25" s="423"/>
      <c r="W25" s="487"/>
      <c r="X25" s="478"/>
      <c r="Y25" s="479"/>
      <c r="Z25" s="418" t="s">
        <v>168</v>
      </c>
      <c r="AA25" s="419"/>
      <c r="AB25" s="419"/>
      <c r="AC25" s="419"/>
      <c r="AD25" s="419"/>
      <c r="AE25" s="419"/>
      <c r="AF25" s="419"/>
      <c r="AG25" s="420"/>
      <c r="AH25" s="421">
        <v>48</v>
      </c>
      <c r="AI25" s="422"/>
      <c r="AJ25" s="422"/>
      <c r="AK25" s="422"/>
      <c r="AL25" s="423"/>
      <c r="AM25" s="421">
        <v>137760</v>
      </c>
      <c r="AN25" s="422"/>
      <c r="AO25" s="422"/>
      <c r="AP25" s="422"/>
      <c r="AQ25" s="422"/>
      <c r="AR25" s="423"/>
      <c r="AS25" s="421">
        <v>2870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1232396</v>
      </c>
      <c r="BO25" s="441"/>
      <c r="BP25" s="441"/>
      <c r="BQ25" s="441"/>
      <c r="BR25" s="441"/>
      <c r="BS25" s="441"/>
      <c r="BT25" s="441"/>
      <c r="BU25" s="442"/>
      <c r="BV25" s="440">
        <v>376620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6400</v>
      </c>
      <c r="R26" s="422"/>
      <c r="S26" s="422"/>
      <c r="T26" s="422"/>
      <c r="U26" s="422"/>
      <c r="V26" s="423"/>
      <c r="W26" s="487"/>
      <c r="X26" s="478"/>
      <c r="Y26" s="479"/>
      <c r="Z26" s="418" t="s">
        <v>171</v>
      </c>
      <c r="AA26" s="500"/>
      <c r="AB26" s="500"/>
      <c r="AC26" s="500"/>
      <c r="AD26" s="500"/>
      <c r="AE26" s="500"/>
      <c r="AF26" s="500"/>
      <c r="AG26" s="501"/>
      <c r="AH26" s="421" t="s">
        <v>123</v>
      </c>
      <c r="AI26" s="422"/>
      <c r="AJ26" s="422"/>
      <c r="AK26" s="422"/>
      <c r="AL26" s="423"/>
      <c r="AM26" s="421" t="s">
        <v>123</v>
      </c>
      <c r="AN26" s="422"/>
      <c r="AO26" s="422"/>
      <c r="AP26" s="422"/>
      <c r="AQ26" s="422"/>
      <c r="AR26" s="423"/>
      <c r="AS26" s="421" t="s">
        <v>122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4100</v>
      </c>
      <c r="R27" s="422"/>
      <c r="S27" s="422"/>
      <c r="T27" s="422"/>
      <c r="U27" s="422"/>
      <c r="V27" s="423"/>
      <c r="W27" s="487"/>
      <c r="X27" s="478"/>
      <c r="Y27" s="479"/>
      <c r="Z27" s="418" t="s">
        <v>175</v>
      </c>
      <c r="AA27" s="419"/>
      <c r="AB27" s="419"/>
      <c r="AC27" s="419"/>
      <c r="AD27" s="419"/>
      <c r="AE27" s="419"/>
      <c r="AF27" s="419"/>
      <c r="AG27" s="420"/>
      <c r="AH27" s="421">
        <v>8</v>
      </c>
      <c r="AI27" s="422"/>
      <c r="AJ27" s="422"/>
      <c r="AK27" s="422"/>
      <c r="AL27" s="423"/>
      <c r="AM27" s="421">
        <v>29687</v>
      </c>
      <c r="AN27" s="422"/>
      <c r="AO27" s="422"/>
      <c r="AP27" s="422"/>
      <c r="AQ27" s="422"/>
      <c r="AR27" s="423"/>
      <c r="AS27" s="421">
        <v>3711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3550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173</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2319859</v>
      </c>
      <c r="BO28" s="441"/>
      <c r="BP28" s="441"/>
      <c r="BQ28" s="441"/>
      <c r="BR28" s="441"/>
      <c r="BS28" s="441"/>
      <c r="BT28" s="441"/>
      <c r="BU28" s="442"/>
      <c r="BV28" s="440">
        <v>2896734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16</v>
      </c>
      <c r="M29" s="422"/>
      <c r="N29" s="422"/>
      <c r="O29" s="422"/>
      <c r="P29" s="423"/>
      <c r="Q29" s="421">
        <v>3250</v>
      </c>
      <c r="R29" s="422"/>
      <c r="S29" s="422"/>
      <c r="T29" s="422"/>
      <c r="U29" s="422"/>
      <c r="V29" s="423"/>
      <c r="W29" s="488"/>
      <c r="X29" s="489"/>
      <c r="Y29" s="490"/>
      <c r="Z29" s="418" t="s">
        <v>181</v>
      </c>
      <c r="AA29" s="419"/>
      <c r="AB29" s="419"/>
      <c r="AC29" s="419"/>
      <c r="AD29" s="419"/>
      <c r="AE29" s="419"/>
      <c r="AF29" s="419"/>
      <c r="AG29" s="420"/>
      <c r="AH29" s="421">
        <v>350</v>
      </c>
      <c r="AI29" s="422"/>
      <c r="AJ29" s="422"/>
      <c r="AK29" s="422"/>
      <c r="AL29" s="423"/>
      <c r="AM29" s="421">
        <v>1182227</v>
      </c>
      <c r="AN29" s="422"/>
      <c r="AO29" s="422"/>
      <c r="AP29" s="422"/>
      <c r="AQ29" s="422"/>
      <c r="AR29" s="423"/>
      <c r="AS29" s="421">
        <v>3378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601422</v>
      </c>
      <c r="BO29" s="446"/>
      <c r="BP29" s="446"/>
      <c r="BQ29" s="446"/>
      <c r="BR29" s="446"/>
      <c r="BS29" s="446"/>
      <c r="BT29" s="446"/>
      <c r="BU29" s="447"/>
      <c r="BV29" s="445">
        <v>687714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5739351</v>
      </c>
      <c r="BO30" s="449"/>
      <c r="BP30" s="449"/>
      <c r="BQ30" s="449"/>
      <c r="BR30" s="449"/>
      <c r="BS30" s="449"/>
      <c r="BT30" s="449"/>
      <c r="BU30" s="450"/>
      <c r="BV30" s="448">
        <v>5841443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広島県後期高齢者医療広域連合（一般会計）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安芸高田市地域振興事業団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コミュニティ・プラント整備事業特別会計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広島県後期高齢者医療広域連合（特別会計）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神楽門前湯治村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広島県市町総合事務組合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こうだ二一</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浄化槽整備事業特別会計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芸北広域環境施設組合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安芸高田アグリフーズ</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t="11.25" hidden="1"/>
    <row r="58" spans="5:5" ht="11.25" hidden="1"/>
    <row r="59" spans="5:5" ht="11.25" hidden="1"/>
  </sheetData>
  <sheetProtection algorithmName="SHA-512" hashValue="RMQt8agAdGPtS+PyYUe6csdLMK+eE7Gty6xIR5hu77kW/mPJV08Vg0w899jitlzO9DP94s6qGIjaEOQxhKR+Kg==" saltValue="5EhwLj2vYmH1obmYJlAZ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 sqref="I3"/>
    </sheetView>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548</v>
      </c>
      <c r="D34" s="1224"/>
      <c r="E34" s="1225"/>
      <c r="F34" s="32">
        <v>3.76</v>
      </c>
      <c r="G34" s="33">
        <v>4.38</v>
      </c>
      <c r="H34" s="33">
        <v>4.01</v>
      </c>
      <c r="I34" s="33">
        <v>2.77</v>
      </c>
      <c r="J34" s="34">
        <v>3.17</v>
      </c>
      <c r="K34" s="22"/>
      <c r="L34" s="22"/>
      <c r="M34" s="22"/>
      <c r="N34" s="22"/>
      <c r="O34" s="22"/>
      <c r="P34" s="22"/>
    </row>
    <row r="35" spans="1:16" ht="39" customHeight="1">
      <c r="A35" s="22"/>
      <c r="B35" s="35"/>
      <c r="C35" s="1218" t="s">
        <v>549</v>
      </c>
      <c r="D35" s="1219"/>
      <c r="E35" s="1220"/>
      <c r="F35" s="36">
        <v>3.3</v>
      </c>
      <c r="G35" s="37">
        <v>2.2599999999999998</v>
      </c>
      <c r="H35" s="37">
        <v>2.23</v>
      </c>
      <c r="I35" s="37">
        <v>2.76</v>
      </c>
      <c r="J35" s="38">
        <v>2.74</v>
      </c>
      <c r="K35" s="22"/>
      <c r="L35" s="22"/>
      <c r="M35" s="22"/>
      <c r="N35" s="22"/>
      <c r="O35" s="22"/>
      <c r="P35" s="22"/>
    </row>
    <row r="36" spans="1:16" ht="39" customHeight="1">
      <c r="A36" s="22"/>
      <c r="B36" s="35"/>
      <c r="C36" s="1218" t="s">
        <v>550</v>
      </c>
      <c r="D36" s="1219"/>
      <c r="E36" s="1220"/>
      <c r="F36" s="36">
        <v>1.83</v>
      </c>
      <c r="G36" s="37">
        <v>1.83</v>
      </c>
      <c r="H36" s="37">
        <v>1.98</v>
      </c>
      <c r="I36" s="37">
        <v>1.91</v>
      </c>
      <c r="J36" s="38">
        <v>2.35</v>
      </c>
      <c r="K36" s="22"/>
      <c r="L36" s="22"/>
      <c r="M36" s="22"/>
      <c r="N36" s="22"/>
      <c r="O36" s="22"/>
      <c r="P36" s="22"/>
    </row>
    <row r="37" spans="1:16" ht="39" customHeight="1">
      <c r="A37" s="22"/>
      <c r="B37" s="35"/>
      <c r="C37" s="1218" t="s">
        <v>551</v>
      </c>
      <c r="D37" s="1219"/>
      <c r="E37" s="1220"/>
      <c r="F37" s="36">
        <v>0.31</v>
      </c>
      <c r="G37" s="37">
        <v>0.56000000000000005</v>
      </c>
      <c r="H37" s="37">
        <v>1.05</v>
      </c>
      <c r="I37" s="37">
        <v>0.73</v>
      </c>
      <c r="J37" s="38">
        <v>0.45</v>
      </c>
      <c r="K37" s="22"/>
      <c r="L37" s="22"/>
      <c r="M37" s="22"/>
      <c r="N37" s="22"/>
      <c r="O37" s="22"/>
      <c r="P37" s="22"/>
    </row>
    <row r="38" spans="1:16" ht="39" customHeight="1">
      <c r="A38" s="22"/>
      <c r="B38" s="35"/>
      <c r="C38" s="1218" t="s">
        <v>552</v>
      </c>
      <c r="D38" s="1219"/>
      <c r="E38" s="1220"/>
      <c r="F38" s="36">
        <v>0.05</v>
      </c>
      <c r="G38" s="37">
        <v>0.05</v>
      </c>
      <c r="H38" s="37">
        <v>0.06</v>
      </c>
      <c r="I38" s="37">
        <v>0.06</v>
      </c>
      <c r="J38" s="38">
        <v>0.19</v>
      </c>
      <c r="K38" s="22"/>
      <c r="L38" s="22"/>
      <c r="M38" s="22"/>
      <c r="N38" s="22"/>
      <c r="O38" s="22"/>
      <c r="P38" s="22"/>
    </row>
    <row r="39" spans="1:16" ht="39" customHeight="1">
      <c r="A39" s="22"/>
      <c r="B39" s="35"/>
      <c r="C39" s="1218" t="s">
        <v>553</v>
      </c>
      <c r="D39" s="1219"/>
      <c r="E39" s="1220"/>
      <c r="F39" s="36">
        <v>0</v>
      </c>
      <c r="G39" s="37">
        <v>0</v>
      </c>
      <c r="H39" s="37">
        <v>0</v>
      </c>
      <c r="I39" s="37">
        <v>0</v>
      </c>
      <c r="J39" s="38">
        <v>0.01</v>
      </c>
      <c r="K39" s="22"/>
      <c r="L39" s="22"/>
      <c r="M39" s="22"/>
      <c r="N39" s="22"/>
      <c r="O39" s="22"/>
      <c r="P39" s="22"/>
    </row>
    <row r="40" spans="1:16" ht="39" customHeight="1">
      <c r="A40" s="22"/>
      <c r="B40" s="35"/>
      <c r="C40" s="1218" t="s">
        <v>554</v>
      </c>
      <c r="D40" s="1219"/>
      <c r="E40" s="1220"/>
      <c r="F40" s="36">
        <v>0</v>
      </c>
      <c r="G40" s="37">
        <v>0</v>
      </c>
      <c r="H40" s="37">
        <v>0</v>
      </c>
      <c r="I40" s="37">
        <v>0</v>
      </c>
      <c r="J40" s="38">
        <v>0</v>
      </c>
      <c r="K40" s="22"/>
      <c r="L40" s="22"/>
      <c r="M40" s="22"/>
      <c r="N40" s="22"/>
      <c r="O40" s="22"/>
      <c r="P40" s="22"/>
    </row>
    <row r="41" spans="1:16" ht="39" customHeight="1">
      <c r="A41" s="22"/>
      <c r="B41" s="35"/>
      <c r="C41" s="1218" t="s">
        <v>555</v>
      </c>
      <c r="D41" s="1219"/>
      <c r="E41" s="1220"/>
      <c r="F41" s="36">
        <v>0</v>
      </c>
      <c r="G41" s="37">
        <v>0</v>
      </c>
      <c r="H41" s="37">
        <v>0</v>
      </c>
      <c r="I41" s="37">
        <v>0</v>
      </c>
      <c r="J41" s="38">
        <v>0</v>
      </c>
      <c r="K41" s="22"/>
      <c r="L41" s="22"/>
      <c r="M41" s="22"/>
      <c r="N41" s="22"/>
      <c r="O41" s="22"/>
      <c r="P41" s="22"/>
    </row>
    <row r="42" spans="1:16" ht="39" customHeight="1">
      <c r="A42" s="22"/>
      <c r="B42" s="39"/>
      <c r="C42" s="1218" t="s">
        <v>556</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557</v>
      </c>
      <c r="D43" s="1222"/>
      <c r="E43" s="1223"/>
      <c r="F43" s="41">
        <v>0.01</v>
      </c>
      <c r="G43" s="42">
        <v>0</v>
      </c>
      <c r="H43" s="42">
        <v>0</v>
      </c>
      <c r="I43" s="42">
        <v>0.45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P1gVljaDpDZJ7wpSaGLWcCFlsAiMhvTwdUTeOn8gH8jgpuEriTevV3yBF5Jv9/kVhsBCQCi6S8mYwaEQYJf5g==" saltValue="Olo3Q+SbRRN9DgALSxsz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J2" sqref="J2"/>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3829</v>
      </c>
      <c r="L45" s="60">
        <v>3793</v>
      </c>
      <c r="M45" s="60">
        <v>3480</v>
      </c>
      <c r="N45" s="60">
        <v>3727</v>
      </c>
      <c r="O45" s="61">
        <v>3863</v>
      </c>
      <c r="P45" s="48"/>
      <c r="Q45" s="48"/>
      <c r="R45" s="48"/>
      <c r="S45" s="48"/>
      <c r="T45" s="48"/>
      <c r="U45" s="48"/>
    </row>
    <row r="46" spans="1:21" ht="30.75" customHeight="1">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15</v>
      </c>
      <c r="F48" s="1228"/>
      <c r="G48" s="1228"/>
      <c r="H48" s="1228"/>
      <c r="I48" s="1228"/>
      <c r="J48" s="1229"/>
      <c r="K48" s="63">
        <v>605</v>
      </c>
      <c r="L48" s="64">
        <v>644</v>
      </c>
      <c r="M48" s="64">
        <v>647</v>
      </c>
      <c r="N48" s="64">
        <v>760</v>
      </c>
      <c r="O48" s="65">
        <v>716</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1</v>
      </c>
      <c r="N49" s="64">
        <v>1</v>
      </c>
      <c r="O49" s="65" t="s">
        <v>499</v>
      </c>
      <c r="P49" s="48"/>
      <c r="Q49" s="48"/>
      <c r="R49" s="48"/>
      <c r="S49" s="48"/>
      <c r="T49" s="48"/>
      <c r="U49" s="48"/>
    </row>
    <row r="50" spans="1:21" ht="30.75" customHeight="1">
      <c r="A50" s="48"/>
      <c r="B50" s="1236"/>
      <c r="C50" s="1237"/>
      <c r="D50" s="62"/>
      <c r="E50" s="1228" t="s">
        <v>17</v>
      </c>
      <c r="F50" s="1228"/>
      <c r="G50" s="1228"/>
      <c r="H50" s="1228"/>
      <c r="I50" s="1228"/>
      <c r="J50" s="1229"/>
      <c r="K50" s="63">
        <v>6</v>
      </c>
      <c r="L50" s="64">
        <v>3</v>
      </c>
      <c r="M50" s="64">
        <v>3</v>
      </c>
      <c r="N50" s="64">
        <v>2</v>
      </c>
      <c r="O50" s="65">
        <v>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2883</v>
      </c>
      <c r="L52" s="64">
        <v>2959</v>
      </c>
      <c r="M52" s="64">
        <v>2845</v>
      </c>
      <c r="N52" s="64">
        <v>3001</v>
      </c>
      <c r="O52" s="65">
        <v>3138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1558</v>
      </c>
      <c r="L53" s="69">
        <v>1482</v>
      </c>
      <c r="M53" s="69">
        <v>1286</v>
      </c>
      <c r="N53" s="69">
        <v>1489</v>
      </c>
      <c r="O53" s="70">
        <v>1442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9nn2YsKI4/xN47da8Dm4dxTwppn54cFzdkCWE9PDQz2McTjtMaqrZKIY1Qua8QFJckM+aVOAj1aOmISu/k/5Q==" saltValue="Se0Ct5wgTyPApNvSO41n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I2" sqref="I2"/>
    </sheetView>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54" t="s">
        <v>24</v>
      </c>
      <c r="C41" s="1255"/>
      <c r="D41" s="81"/>
      <c r="E41" s="1256" t="s">
        <v>25</v>
      </c>
      <c r="F41" s="1256"/>
      <c r="G41" s="1256"/>
      <c r="H41" s="1257"/>
      <c r="I41" s="82">
        <v>35258</v>
      </c>
      <c r="J41" s="83">
        <v>33877</v>
      </c>
      <c r="K41" s="83">
        <v>32121</v>
      </c>
      <c r="L41" s="83">
        <v>30093</v>
      </c>
      <c r="M41" s="84">
        <v>28354</v>
      </c>
    </row>
    <row r="42" spans="2:13" ht="27.75" customHeight="1">
      <c r="B42" s="1244"/>
      <c r="C42" s="1245"/>
      <c r="D42" s="85"/>
      <c r="E42" s="1248" t="s">
        <v>26</v>
      </c>
      <c r="F42" s="1248"/>
      <c r="G42" s="1248"/>
      <c r="H42" s="1249"/>
      <c r="I42" s="86">
        <v>1</v>
      </c>
      <c r="J42" s="87" t="s">
        <v>499</v>
      </c>
      <c r="K42" s="87" t="s">
        <v>499</v>
      </c>
      <c r="L42" s="87" t="s">
        <v>499</v>
      </c>
      <c r="M42" s="88" t="s">
        <v>499</v>
      </c>
    </row>
    <row r="43" spans="2:13" ht="27.75" customHeight="1">
      <c r="B43" s="1244"/>
      <c r="C43" s="1245"/>
      <c r="D43" s="85"/>
      <c r="E43" s="1248" t="s">
        <v>27</v>
      </c>
      <c r="F43" s="1248"/>
      <c r="G43" s="1248"/>
      <c r="H43" s="1249"/>
      <c r="I43" s="86">
        <v>10805</v>
      </c>
      <c r="J43" s="87">
        <v>10713</v>
      </c>
      <c r="K43" s="87">
        <v>10105</v>
      </c>
      <c r="L43" s="87">
        <v>9682</v>
      </c>
      <c r="M43" s="88">
        <v>9432</v>
      </c>
    </row>
    <row r="44" spans="2:13" ht="27.75" customHeight="1">
      <c r="B44" s="1244"/>
      <c r="C44" s="1245"/>
      <c r="D44" s="85"/>
      <c r="E44" s="1248" t="s">
        <v>28</v>
      </c>
      <c r="F44" s="1248"/>
      <c r="G44" s="1248"/>
      <c r="H44" s="1249"/>
      <c r="I44" s="86">
        <v>2</v>
      </c>
      <c r="J44" s="87">
        <v>1</v>
      </c>
      <c r="K44" s="87">
        <v>1</v>
      </c>
      <c r="L44" s="87" t="s">
        <v>499</v>
      </c>
      <c r="M44" s="88" t="s">
        <v>499</v>
      </c>
    </row>
    <row r="45" spans="2:13" ht="27.75" customHeight="1">
      <c r="B45" s="1244"/>
      <c r="C45" s="1245"/>
      <c r="D45" s="85"/>
      <c r="E45" s="1248" t="s">
        <v>29</v>
      </c>
      <c r="F45" s="1248"/>
      <c r="G45" s="1248"/>
      <c r="H45" s="1249"/>
      <c r="I45" s="86">
        <v>4147</v>
      </c>
      <c r="J45" s="87">
        <v>3686</v>
      </c>
      <c r="K45" s="87">
        <v>3326</v>
      </c>
      <c r="L45" s="87">
        <v>3047</v>
      </c>
      <c r="M45" s="88">
        <v>2930</v>
      </c>
    </row>
    <row r="46" spans="2:13" ht="27.75" customHeight="1">
      <c r="B46" s="1244"/>
      <c r="C46" s="1245"/>
      <c r="D46" s="89"/>
      <c r="E46" s="1248" t="s">
        <v>30</v>
      </c>
      <c r="F46" s="1248"/>
      <c r="G46" s="1248"/>
      <c r="H46" s="1249"/>
      <c r="I46" s="86">
        <v>101</v>
      </c>
      <c r="J46" s="87">
        <v>72</v>
      </c>
      <c r="K46" s="87">
        <v>24</v>
      </c>
      <c r="L46" s="87">
        <v>19</v>
      </c>
      <c r="M46" s="88">
        <v>101</v>
      </c>
    </row>
    <row r="47" spans="2:13" ht="27.75" customHeight="1">
      <c r="B47" s="1244"/>
      <c r="C47" s="1245"/>
      <c r="D47" s="90"/>
      <c r="E47" s="1258" t="s">
        <v>31</v>
      </c>
      <c r="F47" s="1259"/>
      <c r="G47" s="1259"/>
      <c r="H47" s="1260"/>
      <c r="I47" s="86" t="s">
        <v>499</v>
      </c>
      <c r="J47" s="87" t="s">
        <v>499</v>
      </c>
      <c r="K47" s="87" t="s">
        <v>499</v>
      </c>
      <c r="L47" s="87" t="s">
        <v>499</v>
      </c>
      <c r="M47" s="88" t="s">
        <v>499</v>
      </c>
    </row>
    <row r="48" spans="2:13" ht="27.75" customHeight="1">
      <c r="B48" s="1244"/>
      <c r="C48" s="1245"/>
      <c r="D48" s="85"/>
      <c r="E48" s="1248" t="s">
        <v>32</v>
      </c>
      <c r="F48" s="1248"/>
      <c r="G48" s="1248"/>
      <c r="H48" s="1249"/>
      <c r="I48" s="86" t="s">
        <v>499</v>
      </c>
      <c r="J48" s="87" t="s">
        <v>499</v>
      </c>
      <c r="K48" s="87" t="s">
        <v>499</v>
      </c>
      <c r="L48" s="87" t="s">
        <v>499</v>
      </c>
      <c r="M48" s="88" t="s">
        <v>499</v>
      </c>
    </row>
    <row r="49" spans="2:13" ht="27.75" customHeight="1">
      <c r="B49" s="1246"/>
      <c r="C49" s="1247"/>
      <c r="D49" s="85"/>
      <c r="E49" s="1248" t="s">
        <v>33</v>
      </c>
      <c r="F49" s="1248"/>
      <c r="G49" s="1248"/>
      <c r="H49" s="1249"/>
      <c r="I49" s="86" t="s">
        <v>499</v>
      </c>
      <c r="J49" s="87" t="s">
        <v>499</v>
      </c>
      <c r="K49" s="87" t="s">
        <v>499</v>
      </c>
      <c r="L49" s="87" t="s">
        <v>499</v>
      </c>
      <c r="M49" s="88" t="s">
        <v>499</v>
      </c>
    </row>
    <row r="50" spans="2:13" ht="27.75" customHeight="1">
      <c r="B50" s="1242" t="s">
        <v>34</v>
      </c>
      <c r="C50" s="1243"/>
      <c r="D50" s="91"/>
      <c r="E50" s="1248" t="s">
        <v>35</v>
      </c>
      <c r="F50" s="1248"/>
      <c r="G50" s="1248"/>
      <c r="H50" s="1249"/>
      <c r="I50" s="86">
        <v>5060</v>
      </c>
      <c r="J50" s="87">
        <v>5492</v>
      </c>
      <c r="K50" s="87">
        <v>5907</v>
      </c>
      <c r="L50" s="87">
        <v>5728</v>
      </c>
      <c r="M50" s="88">
        <v>5159</v>
      </c>
    </row>
    <row r="51" spans="2:13" ht="27.75" customHeight="1">
      <c r="B51" s="1244"/>
      <c r="C51" s="1245"/>
      <c r="D51" s="85"/>
      <c r="E51" s="1248" t="s">
        <v>36</v>
      </c>
      <c r="F51" s="1248"/>
      <c r="G51" s="1248"/>
      <c r="H51" s="1249"/>
      <c r="I51" s="86">
        <v>285</v>
      </c>
      <c r="J51" s="87">
        <v>265</v>
      </c>
      <c r="K51" s="87">
        <v>252</v>
      </c>
      <c r="L51" s="87">
        <v>199</v>
      </c>
      <c r="M51" s="88">
        <v>154</v>
      </c>
    </row>
    <row r="52" spans="2:13" ht="27.75" customHeight="1">
      <c r="B52" s="1246"/>
      <c r="C52" s="1247"/>
      <c r="D52" s="85"/>
      <c r="E52" s="1248" t="s">
        <v>37</v>
      </c>
      <c r="F52" s="1248"/>
      <c r="G52" s="1248"/>
      <c r="H52" s="1249"/>
      <c r="I52" s="86">
        <v>31088</v>
      </c>
      <c r="J52" s="87">
        <v>30494</v>
      </c>
      <c r="K52" s="87">
        <v>29303</v>
      </c>
      <c r="L52" s="87">
        <v>27895</v>
      </c>
      <c r="M52" s="88">
        <v>26822</v>
      </c>
    </row>
    <row r="53" spans="2:13" ht="27.75" customHeight="1" thickBot="1">
      <c r="B53" s="1250" t="s">
        <v>38</v>
      </c>
      <c r="C53" s="1251"/>
      <c r="D53" s="92"/>
      <c r="E53" s="1252" t="s">
        <v>39</v>
      </c>
      <c r="F53" s="1252"/>
      <c r="G53" s="1252"/>
      <c r="H53" s="1253"/>
      <c r="I53" s="93">
        <v>13880</v>
      </c>
      <c r="J53" s="94">
        <v>12098</v>
      </c>
      <c r="K53" s="94">
        <v>10114</v>
      </c>
      <c r="L53" s="94">
        <v>9020</v>
      </c>
      <c r="M53" s="95">
        <v>8681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miLNCbpf9yDmVpWfvM/XtbWho6yk3NxZP53Rub7uiH6P4YtA/KTC76dTOBx3PabGyfPGVWbyCYIX5HRkPzeJg==" saltValue="qkZJ3zNM/KKYHWEYbfn2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H3" sqref="H3"/>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2833</v>
      </c>
      <c r="G55" s="107">
        <v>2897</v>
      </c>
      <c r="H55" s="108">
        <v>2320</v>
      </c>
    </row>
    <row r="56" spans="2:8" ht="52.5" customHeight="1">
      <c r="B56" s="109"/>
      <c r="C56" s="1271" t="s">
        <v>43</v>
      </c>
      <c r="D56" s="1271"/>
      <c r="E56" s="1272"/>
      <c r="F56" s="110">
        <v>1022</v>
      </c>
      <c r="G56" s="110">
        <v>688</v>
      </c>
      <c r="H56" s="111">
        <v>601</v>
      </c>
    </row>
    <row r="57" spans="2:8" ht="53.25" customHeight="1">
      <c r="B57" s="109"/>
      <c r="C57" s="1273" t="s">
        <v>44</v>
      </c>
      <c r="D57" s="1273"/>
      <c r="E57" s="1274"/>
      <c r="F57" s="112">
        <v>5519</v>
      </c>
      <c r="G57" s="112">
        <v>5841</v>
      </c>
      <c r="H57" s="113">
        <v>5739</v>
      </c>
    </row>
    <row r="58" spans="2:8" ht="45.75" customHeight="1">
      <c r="B58" s="114"/>
      <c r="C58" s="1261" t="s">
        <v>45</v>
      </c>
      <c r="D58" s="1262"/>
      <c r="E58" s="1263"/>
      <c r="F58" s="115">
        <v>3300</v>
      </c>
      <c r="G58" s="115">
        <v>3386</v>
      </c>
      <c r="H58" s="116">
        <v>3386</v>
      </c>
    </row>
    <row r="59" spans="2:8" ht="45.75" customHeight="1">
      <c r="B59" s="114"/>
      <c r="C59" s="1261" t="s">
        <v>45</v>
      </c>
      <c r="D59" s="1262"/>
      <c r="E59" s="1263"/>
      <c r="F59" s="115">
        <v>1122</v>
      </c>
      <c r="G59" s="115">
        <v>1307</v>
      </c>
      <c r="H59" s="116">
        <v>1258</v>
      </c>
    </row>
    <row r="60" spans="2:8" ht="45.75" customHeight="1">
      <c r="B60" s="114"/>
      <c r="C60" s="1261" t="s">
        <v>45</v>
      </c>
      <c r="D60" s="1262"/>
      <c r="E60" s="1263"/>
      <c r="F60" s="115">
        <v>231</v>
      </c>
      <c r="G60" s="115">
        <v>231</v>
      </c>
      <c r="H60" s="116">
        <v>231</v>
      </c>
    </row>
    <row r="61" spans="2:8" ht="45.75" customHeight="1">
      <c r="B61" s="114"/>
      <c r="C61" s="1261" t="s">
        <v>45</v>
      </c>
      <c r="D61" s="1262"/>
      <c r="E61" s="1263"/>
      <c r="F61" s="115">
        <v>185</v>
      </c>
      <c r="G61" s="115">
        <v>217</v>
      </c>
      <c r="H61" s="116">
        <v>210</v>
      </c>
    </row>
    <row r="62" spans="2:8" ht="45.75" customHeight="1" thickBot="1">
      <c r="B62" s="117"/>
      <c r="C62" s="1264" t="s">
        <v>45</v>
      </c>
      <c r="D62" s="1265"/>
      <c r="E62" s="1266"/>
      <c r="F62" s="118">
        <v>137</v>
      </c>
      <c r="G62" s="118">
        <v>168</v>
      </c>
      <c r="H62" s="119">
        <v>175</v>
      </c>
    </row>
    <row r="63" spans="2:8" ht="52.5" customHeight="1" thickBot="1">
      <c r="B63" s="120"/>
      <c r="C63" s="1267" t="s">
        <v>46</v>
      </c>
      <c r="D63" s="1267"/>
      <c r="E63" s="1268"/>
      <c r="F63" s="121">
        <v>9373</v>
      </c>
      <c r="G63" s="121">
        <v>9426</v>
      </c>
      <c r="H63" s="122">
        <v>8661</v>
      </c>
    </row>
    <row r="64" spans="2:8" ht="15" customHeight="1"/>
    <row r="65" ht="0" hidden="1" customHeight="1"/>
    <row r="66" ht="0" hidden="1" customHeight="1"/>
  </sheetData>
  <sheetProtection algorithmName="SHA-512" hashValue="ZtXpM0DX3PVJSOXZrZmV9kOvE7K/xihOTh97r0i521ghchuOqP867/iM30cEuBTPYYNxZxaAdU5Tq8+cV9yHaQ==" saltValue="2RWHy8VSMDlnGf1AAvI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0" zoomScaleNormal="50" zoomScaleSheetLayoutView="55" workbookViewId="0">
      <selection activeCell="T62" sqref="T62"/>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6.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573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95</v>
      </c>
      <c r="CG51" s="1277"/>
      <c r="CH51" s="1277"/>
      <c r="CI51" s="1277"/>
      <c r="CJ51" s="1277"/>
      <c r="CK51" s="1277"/>
      <c r="CL51" s="1277"/>
      <c r="CM51" s="1277"/>
      <c r="CN51" s="1277">
        <v>87.3</v>
      </c>
      <c r="CO51" s="1277"/>
      <c r="CP51" s="1277"/>
      <c r="CQ51" s="1277"/>
      <c r="CR51" s="1277"/>
      <c r="CS51" s="1277"/>
      <c r="CT51" s="1277"/>
      <c r="CU51" s="1277"/>
      <c r="CV51" s="1277">
        <v>88.1</v>
      </c>
      <c r="CW51" s="1277"/>
      <c r="CX51" s="1277"/>
      <c r="CY51" s="1277"/>
      <c r="CZ51" s="1277"/>
      <c r="DA51" s="1277"/>
      <c r="DB51" s="1277"/>
      <c r="DC51" s="1277"/>
    </row>
    <row r="52" spans="1:109" ht="13">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54.6</v>
      </c>
      <c r="CG53" s="1277"/>
      <c r="CH53" s="1277"/>
      <c r="CI53" s="1277"/>
      <c r="CJ53" s="1277"/>
      <c r="CK53" s="1277"/>
      <c r="CL53" s="1277"/>
      <c r="CM53" s="1277"/>
      <c r="CN53" s="1277">
        <v>56.4</v>
      </c>
      <c r="CO53" s="1277"/>
      <c r="CP53" s="1277"/>
      <c r="CQ53" s="1277"/>
      <c r="CR53" s="1277"/>
      <c r="CS53" s="1277"/>
      <c r="CT53" s="1277"/>
      <c r="CU53" s="1277"/>
      <c r="CV53" s="1277">
        <v>58</v>
      </c>
      <c r="CW53" s="1277"/>
      <c r="CX53" s="1277"/>
      <c r="CY53" s="1277"/>
      <c r="CZ53" s="1277"/>
      <c r="DA53" s="1277"/>
      <c r="DB53" s="1277"/>
      <c r="DC53" s="1277"/>
    </row>
    <row r="54" spans="1:109" ht="13">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382"/>
      <c r="B55" s="374"/>
      <c r="G55" s="1275"/>
      <c r="H55" s="1275"/>
      <c r="I55" s="1275"/>
      <c r="J55" s="1275"/>
      <c r="K55" s="1282"/>
      <c r="L55" s="1282"/>
      <c r="M55" s="1282"/>
      <c r="N55" s="1282"/>
      <c r="AN55" s="1281" t="s">
        <v>577</v>
      </c>
      <c r="AO55" s="1281"/>
      <c r="AP55" s="1281"/>
      <c r="AQ55" s="1281"/>
      <c r="AR55" s="1281"/>
      <c r="AS55" s="1281"/>
      <c r="AT55" s="1281"/>
      <c r="AU55" s="1281"/>
      <c r="AV55" s="1281"/>
      <c r="AW55" s="1281"/>
      <c r="AX55" s="1281"/>
      <c r="AY55" s="1281"/>
      <c r="AZ55" s="1281"/>
      <c r="BA55" s="1281"/>
      <c r="BB55" s="1280" t="s">
        <v>575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ht="13">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ht="13">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578</v>
      </c>
    </row>
    <row r="64" spans="1:109" ht="13">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83" t="s">
        <v>583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573</v>
      </c>
    </row>
    <row r="72" spans="2:107" ht="13">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ht="13">
      <c r="B73" s="374"/>
      <c r="G73" s="1293"/>
      <c r="H73" s="1293"/>
      <c r="I73" s="1293"/>
      <c r="J73" s="1293"/>
      <c r="K73" s="1276"/>
      <c r="L73" s="1276"/>
      <c r="M73" s="1276"/>
      <c r="N73" s="1276"/>
      <c r="AM73" s="383"/>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v>120.9</v>
      </c>
      <c r="BQ73" s="1277"/>
      <c r="BR73" s="1277"/>
      <c r="BS73" s="1277"/>
      <c r="BT73" s="1277"/>
      <c r="BU73" s="1277"/>
      <c r="BV73" s="1277"/>
      <c r="BW73" s="1277"/>
      <c r="BX73" s="1277">
        <v>109.1</v>
      </c>
      <c r="BY73" s="1277"/>
      <c r="BZ73" s="1277"/>
      <c r="CA73" s="1277"/>
      <c r="CB73" s="1277"/>
      <c r="CC73" s="1277"/>
      <c r="CD73" s="1277"/>
      <c r="CE73" s="1277"/>
      <c r="CF73" s="1277">
        <v>95</v>
      </c>
      <c r="CG73" s="1277"/>
      <c r="CH73" s="1277"/>
      <c r="CI73" s="1277"/>
      <c r="CJ73" s="1277"/>
      <c r="CK73" s="1277"/>
      <c r="CL73" s="1277"/>
      <c r="CM73" s="1277"/>
      <c r="CN73" s="1277">
        <v>87.3</v>
      </c>
      <c r="CO73" s="1277"/>
      <c r="CP73" s="1277"/>
      <c r="CQ73" s="1277"/>
      <c r="CR73" s="1277"/>
      <c r="CS73" s="1277"/>
      <c r="CT73" s="1277"/>
      <c r="CU73" s="1277"/>
      <c r="CV73" s="1277">
        <v>88.1</v>
      </c>
      <c r="CW73" s="1277"/>
      <c r="CX73" s="1277"/>
      <c r="CY73" s="1277"/>
      <c r="CZ73" s="1277"/>
      <c r="DA73" s="1277"/>
      <c r="DB73" s="1277"/>
      <c r="DC73" s="1277"/>
    </row>
    <row r="74" spans="2:107" ht="13">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579</v>
      </c>
      <c r="BC75" s="1280"/>
      <c r="BD75" s="1280"/>
      <c r="BE75" s="1280"/>
      <c r="BF75" s="1280"/>
      <c r="BG75" s="1280"/>
      <c r="BH75" s="1280"/>
      <c r="BI75" s="1280"/>
      <c r="BJ75" s="1280"/>
      <c r="BK75" s="1280"/>
      <c r="BL75" s="1280"/>
      <c r="BM75" s="1280"/>
      <c r="BN75" s="1280"/>
      <c r="BO75" s="1280"/>
      <c r="BP75" s="1277">
        <v>14.3</v>
      </c>
      <c r="BQ75" s="1277"/>
      <c r="BR75" s="1277"/>
      <c r="BS75" s="1277"/>
      <c r="BT75" s="1277"/>
      <c r="BU75" s="1277"/>
      <c r="BV75" s="1277"/>
      <c r="BW75" s="1277"/>
      <c r="BX75" s="1277">
        <v>13.7</v>
      </c>
      <c r="BY75" s="1277"/>
      <c r="BZ75" s="1277"/>
      <c r="CA75" s="1277"/>
      <c r="CB75" s="1277"/>
      <c r="CC75" s="1277"/>
      <c r="CD75" s="1277"/>
      <c r="CE75" s="1277"/>
      <c r="CF75" s="1277">
        <v>12.9</v>
      </c>
      <c r="CG75" s="1277"/>
      <c r="CH75" s="1277"/>
      <c r="CI75" s="1277"/>
      <c r="CJ75" s="1277"/>
      <c r="CK75" s="1277"/>
      <c r="CL75" s="1277"/>
      <c r="CM75" s="1277"/>
      <c r="CN75" s="1277">
        <v>13.2</v>
      </c>
      <c r="CO75" s="1277"/>
      <c r="CP75" s="1277"/>
      <c r="CQ75" s="1277"/>
      <c r="CR75" s="1277"/>
      <c r="CS75" s="1277"/>
      <c r="CT75" s="1277"/>
      <c r="CU75" s="1277"/>
      <c r="CV75" s="1277">
        <v>13.7</v>
      </c>
      <c r="CW75" s="1277"/>
      <c r="CX75" s="1277"/>
      <c r="CY75" s="1277"/>
      <c r="CZ75" s="1277"/>
      <c r="DA75" s="1277"/>
      <c r="DB75" s="1277"/>
      <c r="DC75" s="1277"/>
    </row>
    <row r="76" spans="2:107" ht="13">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374"/>
      <c r="G77" s="1275"/>
      <c r="H77" s="1275"/>
      <c r="I77" s="1275"/>
      <c r="J77" s="1275"/>
      <c r="K77" s="1276"/>
      <c r="L77" s="1276"/>
      <c r="M77" s="1276"/>
      <c r="N77" s="1276"/>
      <c r="AN77" s="1281" t="s">
        <v>577</v>
      </c>
      <c r="AO77" s="1281"/>
      <c r="AP77" s="1281"/>
      <c r="AQ77" s="1281"/>
      <c r="AR77" s="1281"/>
      <c r="AS77" s="1281"/>
      <c r="AT77" s="1281"/>
      <c r="AU77" s="1281"/>
      <c r="AV77" s="1281"/>
      <c r="AW77" s="1281"/>
      <c r="AX77" s="1281"/>
      <c r="AY77" s="1281"/>
      <c r="AZ77" s="1281"/>
      <c r="BA77" s="1281"/>
      <c r="BB77" s="1280" t="s">
        <v>575</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579</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6W0SYXUkuUrWV/pnBqyFljVayvhGO+Xj3SC1JGm50rmyXZJaif6KB2vIH3lwfKo/0Ezou+Qa7jQWwI/CsZCRQ==" saltValue="XJHm5/QhjYGKYgvOY+HI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70" workbookViewId="0">
      <selection activeCell="AD107" sqref="AD107"/>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1h95N3FVJ4oX5FxPjbGyY3ozBGiF0skQCYcrhWGUsqshF5kAiQLJ3fsFiRF5NGUKANz4OUM3fXfVEaz+Dkq3w==" saltValue="Al8600wTGsgMqWD16QlG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T70" zoomScale="60" zoomScaleNormal="60" zoomScaleSheetLayoutView="55" workbookViewId="0">
      <selection activeCell="BI111" sqref="BI111"/>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o9P7Gekv4onVgO7o/8Dcq8EcvzUBLcjqaCl0qNVuqTfyKuA/7L8LlN3c8QkFzGsAozZhn43A0Z76tmdd0t6rQ==" saltValue="h3d87PLlhd79iVJJfxAE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ht="13.5">
      <c r="A1" s="123"/>
      <c r="B1" s="124"/>
      <c r="C1" s="125"/>
      <c r="D1" s="126"/>
      <c r="E1" s="127"/>
      <c r="F1" s="127"/>
      <c r="G1" s="127"/>
      <c r="H1" s="128"/>
    </row>
    <row r="2" spans="1:8">
      <c r="A2" s="130"/>
      <c r="B2" s="131"/>
      <c r="C2" s="132"/>
      <c r="D2" s="133" t="s">
        <v>47</v>
      </c>
      <c r="E2" s="134"/>
      <c r="F2" s="135" t="s">
        <v>538</v>
      </c>
      <c r="G2" s="136"/>
      <c r="H2" s="137"/>
    </row>
    <row r="3" spans="1:8" ht="13.5">
      <c r="A3" s="133" t="s">
        <v>531</v>
      </c>
      <c r="B3" s="138"/>
      <c r="C3" s="139"/>
      <c r="D3" s="140">
        <v>117090</v>
      </c>
      <c r="E3" s="141"/>
      <c r="F3" s="142">
        <v>90961</v>
      </c>
      <c r="G3" s="143"/>
      <c r="H3" s="144"/>
    </row>
    <row r="4" spans="1:8" ht="13.5">
      <c r="A4" s="145"/>
      <c r="B4" s="146"/>
      <c r="C4" s="147"/>
      <c r="D4" s="148">
        <v>86530</v>
      </c>
      <c r="E4" s="149"/>
      <c r="F4" s="150">
        <v>37720</v>
      </c>
      <c r="G4" s="151"/>
      <c r="H4" s="152"/>
    </row>
    <row r="5" spans="1:8" ht="13.5">
      <c r="A5" s="133" t="s">
        <v>533</v>
      </c>
      <c r="B5" s="138"/>
      <c r="C5" s="139"/>
      <c r="D5" s="140">
        <v>52859</v>
      </c>
      <c r="E5" s="141"/>
      <c r="F5" s="142">
        <v>106614</v>
      </c>
      <c r="G5" s="143"/>
      <c r="H5" s="144"/>
    </row>
    <row r="6" spans="1:8" ht="13.5">
      <c r="A6" s="145"/>
      <c r="B6" s="146"/>
      <c r="C6" s="147"/>
      <c r="D6" s="148">
        <v>43416</v>
      </c>
      <c r="E6" s="149"/>
      <c r="F6" s="150">
        <v>45545</v>
      </c>
      <c r="G6" s="151"/>
      <c r="H6" s="152"/>
    </row>
    <row r="7" spans="1:8" ht="13.5">
      <c r="A7" s="133" t="s">
        <v>534</v>
      </c>
      <c r="B7" s="138"/>
      <c r="C7" s="139"/>
      <c r="D7" s="140">
        <v>38332</v>
      </c>
      <c r="E7" s="141"/>
      <c r="F7" s="142">
        <v>85459</v>
      </c>
      <c r="G7" s="143"/>
      <c r="H7" s="144"/>
    </row>
    <row r="8" spans="1:8" ht="13.5">
      <c r="A8" s="145"/>
      <c r="B8" s="146"/>
      <c r="C8" s="147"/>
      <c r="D8" s="148">
        <v>20271</v>
      </c>
      <c r="E8" s="149"/>
      <c r="F8" s="150">
        <v>44378</v>
      </c>
      <c r="G8" s="151"/>
      <c r="H8" s="152"/>
    </row>
    <row r="9" spans="1:8" ht="13.5">
      <c r="A9" s="133" t="s">
        <v>535</v>
      </c>
      <c r="B9" s="138"/>
      <c r="C9" s="139"/>
      <c r="D9" s="140">
        <v>46565</v>
      </c>
      <c r="E9" s="141"/>
      <c r="F9" s="142">
        <v>83280</v>
      </c>
      <c r="G9" s="143"/>
      <c r="H9" s="144"/>
    </row>
    <row r="10" spans="1:8" ht="13.5">
      <c r="A10" s="145"/>
      <c r="B10" s="146"/>
      <c r="C10" s="147"/>
      <c r="D10" s="148">
        <v>20775</v>
      </c>
      <c r="E10" s="149"/>
      <c r="F10" s="150">
        <v>43123</v>
      </c>
      <c r="G10" s="151"/>
      <c r="H10" s="152"/>
    </row>
    <row r="11" spans="1:8" ht="13.5">
      <c r="A11" s="133" t="s">
        <v>536</v>
      </c>
      <c r="B11" s="138"/>
      <c r="C11" s="139"/>
      <c r="D11" s="140">
        <v>98059</v>
      </c>
      <c r="E11" s="141"/>
      <c r="F11" s="142">
        <v>88968</v>
      </c>
      <c r="G11" s="143"/>
      <c r="H11" s="144"/>
    </row>
    <row r="12" spans="1:8" ht="13.5">
      <c r="A12" s="145"/>
      <c r="B12" s="146"/>
      <c r="C12" s="153"/>
      <c r="D12" s="148">
        <v>39791</v>
      </c>
      <c r="E12" s="149"/>
      <c r="F12" s="150">
        <v>45482</v>
      </c>
      <c r="G12" s="151"/>
      <c r="H12" s="152"/>
    </row>
    <row r="13" spans="1:8" ht="13.5">
      <c r="A13" s="133"/>
      <c r="B13" s="138"/>
      <c r="C13" s="154"/>
      <c r="D13" s="155">
        <v>70581</v>
      </c>
      <c r="E13" s="156"/>
      <c r="F13" s="157">
        <v>91056</v>
      </c>
      <c r="G13" s="158"/>
      <c r="H13" s="144"/>
    </row>
    <row r="14" spans="1:8" ht="13.5">
      <c r="A14" s="145"/>
      <c r="B14" s="146"/>
      <c r="C14" s="147"/>
      <c r="D14" s="148">
        <v>42157</v>
      </c>
      <c r="E14" s="149"/>
      <c r="F14" s="150">
        <v>43250</v>
      </c>
      <c r="G14" s="151"/>
      <c r="H14" s="152"/>
    </row>
    <row r="17" spans="1:11">
      <c r="A17" s="129" t="s">
        <v>48</v>
      </c>
    </row>
    <row r="18" spans="1:11" ht="13.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3.77</v>
      </c>
      <c r="C19" s="159">
        <f>ROUND(VALUE(SUBSTITUTE(実質収支比率等に係る経年分析!G$48,"▲","-")),2)</f>
        <v>4.3899999999999997</v>
      </c>
      <c r="D19" s="159">
        <f>ROUND(VALUE(SUBSTITUTE(実質収支比率等に係る経年分析!H$48,"▲","-")),2)</f>
        <v>4.0199999999999996</v>
      </c>
      <c r="E19" s="159">
        <f>ROUND(VALUE(SUBSTITUTE(実質収支比率等に係る経年分析!I$48,"▲","-")),2)</f>
        <v>2.79</v>
      </c>
      <c r="F19" s="159">
        <f>ROUND(VALUE(SUBSTITUTE(実質収支比率等に係る経年分析!J$48,"▲","-")),2)</f>
        <v>3.17</v>
      </c>
    </row>
    <row r="20" spans="1:11">
      <c r="A20" s="159" t="s">
        <v>50</v>
      </c>
      <c r="B20" s="159">
        <f>ROUND(VALUE(SUBSTITUTE(実質収支比率等に係る経年分析!F$47,"▲","-")),2)</f>
        <v>20.02</v>
      </c>
      <c r="C20" s="159">
        <f>ROUND(VALUE(SUBSTITUTE(実質収支比率等に係る経年分析!G$47,"▲","-")),2)</f>
        <v>20.52</v>
      </c>
      <c r="D20" s="159">
        <f>ROUND(VALUE(SUBSTITUTE(実質収支比率等に係る経年分析!H$47,"▲","-")),2)</f>
        <v>21.1</v>
      </c>
      <c r="E20" s="159">
        <f>ROUND(VALUE(SUBSTITUTE(実質収支比率等に係る経年分析!I$47,"▲","-")),2)</f>
        <v>21.81</v>
      </c>
      <c r="F20" s="159">
        <f>ROUND(VALUE(SUBSTITUTE(実質収支比率等に係る経年分析!J$47,"▲","-")),2)</f>
        <v>17.93</v>
      </c>
    </row>
    <row r="21" spans="1:11">
      <c r="A21" s="159" t="s">
        <v>51</v>
      </c>
      <c r="B21" s="159">
        <f>IF(ISNUMBER(VALUE(SUBSTITUTE(実質収支比率等に係る経年分析!F$49,"▲","-"))),ROUND(VALUE(SUBSTITUTE(実質収支比率等に係る経年分析!F$49,"▲","-")),2),NA())</f>
        <v>1.55</v>
      </c>
      <c r="C21" s="159">
        <f>IF(ISNUMBER(VALUE(SUBSTITUTE(実質収支比率等に係る経年分析!G$49,"▲","-"))),ROUND(VALUE(SUBSTITUTE(実質収支比率等に係る経年分析!G$49,"▲","-")),2),NA())</f>
        <v>3.15</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-2.19</v>
      </c>
      <c r="F21" s="159">
        <f>IF(ISNUMBER(VALUE(SUBSTITUTE(実質収支比率等に係る経年分析!J$49,"▲","-"))),ROUND(VALUE(SUBSTITUTE(実質収支比率等に係る経年分析!J$49,"▲","-")),2),NA())</f>
        <v>-1.4</v>
      </c>
    </row>
    <row r="24" spans="1:11">
      <c r="A24" s="129" t="s">
        <v>52</v>
      </c>
    </row>
    <row r="25" spans="1:11" ht="13.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ht="13.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ht="13.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ht="13.5">
      <c r="A29" s="160" t="str">
        <f>IF(連結実質赤字比率に係る赤字・黒字の構成分析!C$41="",NA(),連結実質赤字比率に係る赤字・黒字の構成分析!C$41)</f>
        <v>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ht="13.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ht="13.5">
      <c r="A31" s="160" t="str">
        <f>IF(連結実質赤字比率に係る赤字・黒字の構成分析!C$39="",NA(),連結実質赤字比率に係る赤字・黒字の構成分析!C$39)</f>
        <v>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ht="13.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ht="13.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0.45</v>
      </c>
    </row>
    <row r="34" spans="1:16" ht="13.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2.35</v>
      </c>
    </row>
    <row r="35" spans="1:16" ht="13.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2.2599999999999998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ht="13.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3.17</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2883</v>
      </c>
      <c r="E42" s="161"/>
      <c r="F42" s="161"/>
      <c r="G42" s="161">
        <f>'実質公債費比率（分子）の構造'!L$52</f>
        <v>2959</v>
      </c>
      <c r="H42" s="161"/>
      <c r="I42" s="161"/>
      <c r="J42" s="161">
        <f>'実質公債費比率（分子）の構造'!M$52</f>
        <v>2845</v>
      </c>
      <c r="K42" s="161"/>
      <c r="L42" s="161"/>
      <c r="M42" s="161">
        <f>'実質公債費比率（分子）の構造'!N$52</f>
        <v>3001</v>
      </c>
      <c r="N42" s="161"/>
      <c r="O42" s="161"/>
      <c r="P42" s="161">
        <f>'実質公債費比率（分子）の構造'!O$52</f>
        <v>3138</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6</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1</v>
      </c>
      <c r="O44" s="161"/>
      <c r="P44" s="161"/>
    </row>
    <row r="45" spans="1:16">
      <c r="A45" s="161" t="s">
        <v>61</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t="str">
        <f>'実質公債費比率（分子）の構造'!O$49</f>
        <v>-</v>
      </c>
      <c r="O45" s="161"/>
      <c r="P45" s="161"/>
    </row>
    <row r="46" spans="1:16">
      <c r="A46" s="161" t="s">
        <v>62</v>
      </c>
      <c r="B46" s="161">
        <f>'実質公債費比率（分子）の構造'!K$48</f>
        <v>605</v>
      </c>
      <c r="C46" s="161"/>
      <c r="D46" s="161"/>
      <c r="E46" s="161">
        <f>'実質公債費比率（分子）の構造'!L$48</f>
        <v>644</v>
      </c>
      <c r="F46" s="161"/>
      <c r="G46" s="161"/>
      <c r="H46" s="161">
        <f>'実質公債費比率（分子）の構造'!M$48</f>
        <v>647</v>
      </c>
      <c r="I46" s="161"/>
      <c r="J46" s="161"/>
      <c r="K46" s="161">
        <f>'実質公債費比率（分子）の構造'!N$48</f>
        <v>760</v>
      </c>
      <c r="L46" s="161"/>
      <c r="M46" s="161"/>
      <c r="N46" s="161">
        <f>'実質公債費比率（分子）の構造'!O$48</f>
        <v>716</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3829</v>
      </c>
      <c r="C49" s="161"/>
      <c r="D49" s="161"/>
      <c r="E49" s="161">
        <f>'実質公債費比率（分子）の構造'!L$45</f>
        <v>3793</v>
      </c>
      <c r="F49" s="161"/>
      <c r="G49" s="161"/>
      <c r="H49" s="161">
        <f>'実質公債費比率（分子）の構造'!M$45</f>
        <v>3480</v>
      </c>
      <c r="I49" s="161"/>
      <c r="J49" s="161"/>
      <c r="K49" s="161">
        <f>'実質公債費比率（分子）の構造'!N$45</f>
        <v>3727</v>
      </c>
      <c r="L49" s="161"/>
      <c r="M49" s="161"/>
      <c r="N49" s="161">
        <f>'実質公債費比率（分子）の構造'!O$45</f>
        <v>3863</v>
      </c>
      <c r="O49" s="161"/>
      <c r="P49" s="161"/>
    </row>
    <row r="50" spans="1:16">
      <c r="A50" s="161" t="s">
        <v>66</v>
      </c>
      <c r="B50" s="161" t="e">
        <f>NA()</f>
        <v>#N/A</v>
      </c>
      <c r="C50" s="161">
        <f>IF(ISNUMBER('実質公債費比率（分子）の構造'!K$53),'実質公債費比率（分子）の構造'!K$53,NA())</f>
        <v>1558</v>
      </c>
      <c r="D50" s="161" t="e">
        <f>NA()</f>
        <v>#N/A</v>
      </c>
      <c r="E50" s="161" t="e">
        <f>NA()</f>
        <v>#N/A</v>
      </c>
      <c r="F50" s="161">
        <f>IF(ISNUMBER('実質公債費比率（分子）の構造'!L$53),'実質公債費比率（分子）の構造'!L$53,NA())</f>
        <v>1482</v>
      </c>
      <c r="G50" s="161" t="e">
        <f>NA()</f>
        <v>#N/A</v>
      </c>
      <c r="H50" s="161" t="e">
        <f>NA()</f>
        <v>#N/A</v>
      </c>
      <c r="I50" s="161">
        <f>IF(ISNUMBER('実質公債費比率（分子）の構造'!M$53),'実質公債費比率（分子）の構造'!M$53,NA())</f>
        <v>1286</v>
      </c>
      <c r="J50" s="161" t="e">
        <f>NA()</f>
        <v>#N/A</v>
      </c>
      <c r="K50" s="161" t="e">
        <f>NA()</f>
        <v>#N/A</v>
      </c>
      <c r="L50" s="161">
        <f>IF(ISNUMBER('実質公債費比率（分子）の構造'!N$53),'実質公債費比率（分子）の構造'!N$53,NA())</f>
        <v>1489</v>
      </c>
      <c r="M50" s="161" t="e">
        <f>NA()</f>
        <v>#N/A</v>
      </c>
      <c r="N50" s="161" t="e">
        <f>NA()</f>
        <v>#N/A</v>
      </c>
      <c r="O50" s="161">
        <f>IF(ISNUMBER('実質公債費比率（分子）の構造'!O$53),'実質公債費比率（分子）の構造'!O$53,NA())</f>
        <v>1442</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31088</v>
      </c>
      <c r="E56" s="160"/>
      <c r="F56" s="160"/>
      <c r="G56" s="160">
        <f>'将来負担比率（分子）の構造'!J$52</f>
        <v>30494</v>
      </c>
      <c r="H56" s="160"/>
      <c r="I56" s="160"/>
      <c r="J56" s="160">
        <f>'将来負担比率（分子）の構造'!K$52</f>
        <v>29303</v>
      </c>
      <c r="K56" s="160"/>
      <c r="L56" s="160"/>
      <c r="M56" s="160">
        <f>'将来負担比率（分子）の構造'!L$52</f>
        <v>27895</v>
      </c>
      <c r="N56" s="160"/>
      <c r="O56" s="160"/>
      <c r="P56" s="160">
        <f>'将来負担比率（分子）の構造'!M$52</f>
        <v>26822</v>
      </c>
    </row>
    <row r="57" spans="1:16">
      <c r="A57" s="160" t="s">
        <v>36</v>
      </c>
      <c r="B57" s="160"/>
      <c r="C57" s="160"/>
      <c r="D57" s="160">
        <f>'将来負担比率（分子）の構造'!I$51</f>
        <v>285</v>
      </c>
      <c r="E57" s="160"/>
      <c r="F57" s="160"/>
      <c r="G57" s="160">
        <f>'将来負担比率（分子）の構造'!J$51</f>
        <v>265</v>
      </c>
      <c r="H57" s="160"/>
      <c r="I57" s="160"/>
      <c r="J57" s="160">
        <f>'将来負担比率（分子）の構造'!K$51</f>
        <v>252</v>
      </c>
      <c r="K57" s="160"/>
      <c r="L57" s="160"/>
      <c r="M57" s="160">
        <f>'将来負担比率（分子）の構造'!L$51</f>
        <v>199</v>
      </c>
      <c r="N57" s="160"/>
      <c r="O57" s="160"/>
      <c r="P57" s="160">
        <f>'将来負担比率（分子）の構造'!M$51</f>
        <v>154</v>
      </c>
    </row>
    <row r="58" spans="1:16">
      <c r="A58" s="160" t="s">
        <v>35</v>
      </c>
      <c r="B58" s="160"/>
      <c r="C58" s="160"/>
      <c r="D58" s="160">
        <f>'将来負担比率（分子）の構造'!I$50</f>
        <v>5060</v>
      </c>
      <c r="E58" s="160"/>
      <c r="F58" s="160"/>
      <c r="G58" s="160">
        <f>'将来負担比率（分子）の構造'!J$50</f>
        <v>5492</v>
      </c>
      <c r="H58" s="160"/>
      <c r="I58" s="160"/>
      <c r="J58" s="160">
        <f>'将来負担比率（分子）の構造'!K$50</f>
        <v>5907</v>
      </c>
      <c r="K58" s="160"/>
      <c r="L58" s="160"/>
      <c r="M58" s="160">
        <f>'将来負担比率（分子）の構造'!L$50</f>
        <v>5728</v>
      </c>
      <c r="N58" s="160"/>
      <c r="O58" s="160"/>
      <c r="P58" s="160">
        <f>'将来負担比率（分子）の構造'!M$50</f>
        <v>5159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101</v>
      </c>
      <c r="C61" s="160"/>
      <c r="D61" s="160"/>
      <c r="E61" s="160">
        <f>'将来負担比率（分子）の構造'!J$46</f>
        <v>72</v>
      </c>
      <c r="F61" s="160"/>
      <c r="G61" s="160"/>
      <c r="H61" s="160">
        <f>'将来負担比率（分子）の構造'!K$46</f>
        <v>24</v>
      </c>
      <c r="I61" s="160"/>
      <c r="J61" s="160"/>
      <c r="K61" s="160">
        <f>'将来負担比率（分子）の構造'!L$46</f>
        <v>19</v>
      </c>
      <c r="L61" s="160"/>
      <c r="M61" s="160"/>
      <c r="N61" s="160">
        <f>'将来負担比率（分子）の構造'!M$46</f>
        <v>101</v>
      </c>
      <c r="O61" s="160"/>
      <c r="P61" s="160"/>
    </row>
    <row r="62" spans="1:16">
      <c r="A62" s="160" t="s">
        <v>29</v>
      </c>
      <c r="B62" s="160">
        <f>'将来負担比率（分子）の構造'!I$45</f>
        <v>4147</v>
      </c>
      <c r="C62" s="160"/>
      <c r="D62" s="160"/>
      <c r="E62" s="160">
        <f>'将来負担比率（分子）の構造'!J$45</f>
        <v>3686</v>
      </c>
      <c r="F62" s="160"/>
      <c r="G62" s="160"/>
      <c r="H62" s="160">
        <f>'将来負担比率（分子）の構造'!K$45</f>
        <v>3326</v>
      </c>
      <c r="I62" s="160"/>
      <c r="J62" s="160"/>
      <c r="K62" s="160">
        <f>'将来負担比率（分子）の構造'!L$45</f>
        <v>3047</v>
      </c>
      <c r="L62" s="160"/>
      <c r="M62" s="160"/>
      <c r="N62" s="160">
        <f>'将来負担比率（分子）の構造'!M$45</f>
        <v>2930</v>
      </c>
      <c r="O62" s="160"/>
      <c r="P62" s="160"/>
    </row>
    <row r="63" spans="1:16">
      <c r="A63" s="160" t="s">
        <v>28</v>
      </c>
      <c r="B63" s="160">
        <f>'将来負担比率（分子）の構造'!I$44</f>
        <v>2</v>
      </c>
      <c r="C63" s="160"/>
      <c r="D63" s="160"/>
      <c r="E63" s="160">
        <f>'将来負担比率（分子）の構造'!J$44</f>
        <v>1</v>
      </c>
      <c r="F63" s="160"/>
      <c r="G63" s="160"/>
      <c r="H63" s="160">
        <f>'将来負担比率（分子）の構造'!K$44</f>
        <v>1</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10805</v>
      </c>
      <c r="C64" s="160"/>
      <c r="D64" s="160"/>
      <c r="E64" s="160">
        <f>'将来負担比率（分子）の構造'!J$43</f>
        <v>10713</v>
      </c>
      <c r="F64" s="160"/>
      <c r="G64" s="160"/>
      <c r="H64" s="160">
        <f>'将来負担比率（分子）の構造'!K$43</f>
        <v>10105</v>
      </c>
      <c r="I64" s="160"/>
      <c r="J64" s="160"/>
      <c r="K64" s="160">
        <f>'将来負担比率（分子）の構造'!L$43</f>
        <v>9682</v>
      </c>
      <c r="L64" s="160"/>
      <c r="M64" s="160"/>
      <c r="N64" s="160">
        <f>'将来負担比率（分子）の構造'!M$43</f>
        <v>9432</v>
      </c>
      <c r="O64" s="160"/>
      <c r="P64" s="160"/>
    </row>
    <row r="65" spans="1:16">
      <c r="A65" s="160" t="s">
        <v>26</v>
      </c>
      <c r="B65" s="160">
        <f>'将来負担比率（分子）の構造'!I$42</f>
        <v>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35258</v>
      </c>
      <c r="C66" s="160"/>
      <c r="D66" s="160"/>
      <c r="E66" s="160">
        <f>'将来負担比率（分子）の構造'!J$41</f>
        <v>33877</v>
      </c>
      <c r="F66" s="160"/>
      <c r="G66" s="160"/>
      <c r="H66" s="160">
        <f>'将来負担比率（分子）の構造'!K$41</f>
        <v>32121</v>
      </c>
      <c r="I66" s="160"/>
      <c r="J66" s="160"/>
      <c r="K66" s="160">
        <f>'将来負担比率（分子）の構造'!L$41</f>
        <v>30093</v>
      </c>
      <c r="L66" s="160"/>
      <c r="M66" s="160"/>
      <c r="N66" s="160">
        <f>'将来負担比率（分子）の構造'!M$41</f>
        <v>28354</v>
      </c>
      <c r="O66" s="160"/>
      <c r="P66" s="160"/>
    </row>
    <row r="67" spans="1:16">
      <c r="A67" s="160" t="s">
        <v>70</v>
      </c>
      <c r="B67" s="160" t="e">
        <f>NA()</f>
        <v>#N/A</v>
      </c>
      <c r="C67" s="160">
        <f>IF(ISNUMBER('将来負担比率（分子）の構造'!I$53), IF('将来負担比率（分子）の構造'!I$53 &lt; 0, 0, '将来負担比率（分子）の構造'!I$53), NA())</f>
        <v>13880</v>
      </c>
      <c r="D67" s="160" t="e">
        <f>NA()</f>
        <v>#N/A</v>
      </c>
      <c r="E67" s="160" t="e">
        <f>NA()</f>
        <v>#N/A</v>
      </c>
      <c r="F67" s="160">
        <f>IF(ISNUMBER('将来負担比率（分子）の構造'!J$53), IF('将来負担比率（分子）の構造'!J$53 &lt; 0, 0, '将来負担比率（分子）の構造'!J$53), NA())</f>
        <v>12098</v>
      </c>
      <c r="G67" s="160" t="e">
        <f>NA()</f>
        <v>#N/A</v>
      </c>
      <c r="H67" s="160" t="e">
        <f>NA()</f>
        <v>#N/A</v>
      </c>
      <c r="I67" s="160">
        <f>IF(ISNUMBER('将来負担比率（分子）の構造'!K$53), IF('将来負担比率（分子）の構造'!K$53 &lt; 0, 0, '将来負担比率（分子）の構造'!K$53), NA())</f>
        <v>10114</v>
      </c>
      <c r="J67" s="160" t="e">
        <f>NA()</f>
        <v>#N/A</v>
      </c>
      <c r="K67" s="160" t="e">
        <f>NA()</f>
        <v>#N/A</v>
      </c>
      <c r="L67" s="160">
        <f>IF(ISNUMBER('将来負担比率（分子）の構造'!L$53), IF('将来負担比率（分子）の構造'!L$53 &lt; 0, 0, '将来負担比率（分子）の構造'!L$53), NA())</f>
        <v>9020</v>
      </c>
      <c r="M67" s="160" t="e">
        <f>NA()</f>
        <v>#N/A</v>
      </c>
      <c r="N67" s="160" t="e">
        <f>NA()</f>
        <v>#N/A</v>
      </c>
      <c r="O67" s="160">
        <f>IF(ISNUMBER('将来負担比率（分子）の構造'!M$53), IF('将来負担比率（分子）の構造'!M$53 &lt; 0, 0, '将来負担比率（分子）の構造'!M$53), NA())</f>
        <v>8681</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2833</v>
      </c>
      <c r="C72" s="164">
        <f>基金残高に係る経年分析!G55</f>
        <v>2897</v>
      </c>
      <c r="D72" s="164">
        <f>基金残高に係る経年分析!H55</f>
        <v>2320</v>
      </c>
    </row>
    <row r="73" spans="1:16">
      <c r="A73" s="163" t="s">
        <v>73</v>
      </c>
      <c r="B73" s="164">
        <f>基金残高に係る経年分析!F56</f>
        <v>1022</v>
      </c>
      <c r="C73" s="164">
        <f>基金残高に係る経年分析!G56</f>
        <v>688</v>
      </c>
      <c r="D73" s="164">
        <f>基金残高に係る経年分析!H56</f>
        <v>601</v>
      </c>
    </row>
    <row r="74" spans="1:16">
      <c r="A74" s="163" t="s">
        <v>74</v>
      </c>
      <c r="B74" s="164">
        <f>基金残高に係る経年分析!F57</f>
        <v>5519</v>
      </c>
      <c r="C74" s="164">
        <f>基金残高に係る経年分析!G57</f>
        <v>5841</v>
      </c>
      <c r="D74" s="164">
        <f>基金残高に係る経年分析!H57</f>
        <v>5739</v>
      </c>
    </row>
  </sheetData>
  <sheetProtection algorithmName="SHA-512" hashValue="qD2kzwA/xCQU0KaH3mYnBK3/DnJEop7xbjJHcdySs+R5AZwxgilbGpt9pFBK+Z8VLcnPHPS4fBTj3GE+8E2fOw==" saltValue="V1n6QsCxBboNhh12JJlx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A1" zoomScale="85" zoomScaleNormal="85" workbookViewId="0">
      <selection activeCell="EH47" sqref="EH47"/>
    </sheetView>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3539860</v>
      </c>
      <c r="S5" s="707"/>
      <c r="T5" s="707"/>
      <c r="U5" s="707"/>
      <c r="V5" s="707"/>
      <c r="W5" s="707"/>
      <c r="X5" s="707"/>
      <c r="Y5" s="753"/>
      <c r="Z5" s="771">
        <v>16.2</v>
      </c>
      <c r="AA5" s="771"/>
      <c r="AB5" s="771"/>
      <c r="AC5" s="771"/>
      <c r="AD5" s="772">
        <v>3539860</v>
      </c>
      <c r="AE5" s="772"/>
      <c r="AF5" s="772"/>
      <c r="AG5" s="772"/>
      <c r="AH5" s="772"/>
      <c r="AI5" s="772"/>
      <c r="AJ5" s="772"/>
      <c r="AK5" s="772"/>
      <c r="AL5" s="754">
        <v>28.3</v>
      </c>
      <c r="AM5" s="723"/>
      <c r="AN5" s="723"/>
      <c r="AO5" s="755"/>
      <c r="AP5" s="740" t="s">
        <v>222</v>
      </c>
      <c r="AQ5" s="741"/>
      <c r="AR5" s="741"/>
      <c r="AS5" s="741"/>
      <c r="AT5" s="741"/>
      <c r="AU5" s="741"/>
      <c r="AV5" s="741"/>
      <c r="AW5" s="741"/>
      <c r="AX5" s="741"/>
      <c r="AY5" s="741"/>
      <c r="AZ5" s="741"/>
      <c r="BA5" s="741"/>
      <c r="BB5" s="741"/>
      <c r="BC5" s="741"/>
      <c r="BD5" s="741"/>
      <c r="BE5" s="741"/>
      <c r="BF5" s="742"/>
      <c r="BG5" s="641">
        <v>3532878</v>
      </c>
      <c r="BH5" s="644"/>
      <c r="BI5" s="644"/>
      <c r="BJ5" s="644"/>
      <c r="BK5" s="644"/>
      <c r="BL5" s="644"/>
      <c r="BM5" s="644"/>
      <c r="BN5" s="645"/>
      <c r="BO5" s="703">
        <v>99.8</v>
      </c>
      <c r="BP5" s="703"/>
      <c r="BQ5" s="703"/>
      <c r="BR5" s="703"/>
      <c r="BS5" s="704" t="s">
        <v>123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199132</v>
      </c>
      <c r="S6" s="644"/>
      <c r="T6" s="644"/>
      <c r="U6" s="644"/>
      <c r="V6" s="644"/>
      <c r="W6" s="644"/>
      <c r="X6" s="644"/>
      <c r="Y6" s="645"/>
      <c r="Z6" s="703">
        <v>0.9</v>
      </c>
      <c r="AA6" s="703"/>
      <c r="AB6" s="703"/>
      <c r="AC6" s="703"/>
      <c r="AD6" s="704">
        <v>199132</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3532878</v>
      </c>
      <c r="BH6" s="644"/>
      <c r="BI6" s="644"/>
      <c r="BJ6" s="644"/>
      <c r="BK6" s="644"/>
      <c r="BL6" s="644"/>
      <c r="BM6" s="644"/>
      <c r="BN6" s="645"/>
      <c r="BO6" s="703">
        <v>99.8</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184351</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184345</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6526</v>
      </c>
      <c r="S7" s="644"/>
      <c r="T7" s="644"/>
      <c r="U7" s="644"/>
      <c r="V7" s="644"/>
      <c r="W7" s="644"/>
      <c r="X7" s="644"/>
      <c r="Y7" s="645"/>
      <c r="Z7" s="703">
        <v>0</v>
      </c>
      <c r="AA7" s="703"/>
      <c r="AB7" s="703"/>
      <c r="AC7" s="703"/>
      <c r="AD7" s="704">
        <v>6526</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1384321</v>
      </c>
      <c r="BH7" s="644"/>
      <c r="BI7" s="644"/>
      <c r="BJ7" s="644"/>
      <c r="BK7" s="644"/>
      <c r="BL7" s="644"/>
      <c r="BM7" s="644"/>
      <c r="BN7" s="645"/>
      <c r="BO7" s="703">
        <v>39.1</v>
      </c>
      <c r="BP7" s="703"/>
      <c r="BQ7" s="703"/>
      <c r="BR7" s="703"/>
      <c r="BS7" s="704" t="s">
        <v>123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2832535</v>
      </c>
      <c r="CS7" s="644"/>
      <c r="CT7" s="644"/>
      <c r="CU7" s="644"/>
      <c r="CV7" s="644"/>
      <c r="CW7" s="644"/>
      <c r="CX7" s="644"/>
      <c r="CY7" s="645"/>
      <c r="CZ7" s="703">
        <v>13.4</v>
      </c>
      <c r="DA7" s="703"/>
      <c r="DB7" s="703"/>
      <c r="DC7" s="703"/>
      <c r="DD7" s="649">
        <v>344208</v>
      </c>
      <c r="DE7" s="644"/>
      <c r="DF7" s="644"/>
      <c r="DG7" s="644"/>
      <c r="DH7" s="644"/>
      <c r="DI7" s="644"/>
      <c r="DJ7" s="644"/>
      <c r="DK7" s="644"/>
      <c r="DL7" s="644"/>
      <c r="DM7" s="644"/>
      <c r="DN7" s="644"/>
      <c r="DO7" s="644"/>
      <c r="DP7" s="645"/>
      <c r="DQ7" s="649">
        <v>2025201</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14560</v>
      </c>
      <c r="S8" s="644"/>
      <c r="T8" s="644"/>
      <c r="U8" s="644"/>
      <c r="V8" s="644"/>
      <c r="W8" s="644"/>
      <c r="X8" s="644"/>
      <c r="Y8" s="645"/>
      <c r="Z8" s="703">
        <v>0.1</v>
      </c>
      <c r="AA8" s="703"/>
      <c r="AB8" s="703"/>
      <c r="AC8" s="703"/>
      <c r="AD8" s="704">
        <v>14560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49152</v>
      </c>
      <c r="BH8" s="644"/>
      <c r="BI8" s="644"/>
      <c r="BJ8" s="644"/>
      <c r="BK8" s="644"/>
      <c r="BL8" s="644"/>
      <c r="BM8" s="644"/>
      <c r="BN8" s="645"/>
      <c r="BO8" s="703">
        <v>1.4</v>
      </c>
      <c r="BP8" s="703"/>
      <c r="BQ8" s="703"/>
      <c r="BR8" s="703"/>
      <c r="BS8" s="649" t="s">
        <v>228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5531002</v>
      </c>
      <c r="CS8" s="644"/>
      <c r="CT8" s="644"/>
      <c r="CU8" s="644"/>
      <c r="CV8" s="644"/>
      <c r="CW8" s="644"/>
      <c r="CX8" s="644"/>
      <c r="CY8" s="645"/>
      <c r="CZ8" s="703">
        <v>26.1</v>
      </c>
      <c r="DA8" s="703"/>
      <c r="DB8" s="703"/>
      <c r="DC8" s="703"/>
      <c r="DD8" s="649">
        <v>152201</v>
      </c>
      <c r="DE8" s="644"/>
      <c r="DF8" s="644"/>
      <c r="DG8" s="644"/>
      <c r="DH8" s="644"/>
      <c r="DI8" s="644"/>
      <c r="DJ8" s="644"/>
      <c r="DK8" s="644"/>
      <c r="DL8" s="644"/>
      <c r="DM8" s="644"/>
      <c r="DN8" s="644"/>
      <c r="DO8" s="644"/>
      <c r="DP8" s="645"/>
      <c r="DQ8" s="649">
        <v>3153918</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13554</v>
      </c>
      <c r="S9" s="644"/>
      <c r="T9" s="644"/>
      <c r="U9" s="644"/>
      <c r="V9" s="644"/>
      <c r="W9" s="644"/>
      <c r="X9" s="644"/>
      <c r="Y9" s="645"/>
      <c r="Z9" s="703">
        <v>0.1</v>
      </c>
      <c r="AA9" s="703"/>
      <c r="AB9" s="703"/>
      <c r="AC9" s="703"/>
      <c r="AD9" s="704">
        <v>13554</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1098134</v>
      </c>
      <c r="BH9" s="644"/>
      <c r="BI9" s="644"/>
      <c r="BJ9" s="644"/>
      <c r="BK9" s="644"/>
      <c r="BL9" s="644"/>
      <c r="BM9" s="644"/>
      <c r="BN9" s="645"/>
      <c r="BO9" s="703">
        <v>31</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1558899</v>
      </c>
      <c r="CS9" s="644"/>
      <c r="CT9" s="644"/>
      <c r="CU9" s="644"/>
      <c r="CV9" s="644"/>
      <c r="CW9" s="644"/>
      <c r="CX9" s="644"/>
      <c r="CY9" s="645"/>
      <c r="CZ9" s="703">
        <v>7.4</v>
      </c>
      <c r="DA9" s="703"/>
      <c r="DB9" s="703"/>
      <c r="DC9" s="703"/>
      <c r="DD9" s="649">
        <v>47604</v>
      </c>
      <c r="DE9" s="644"/>
      <c r="DF9" s="644"/>
      <c r="DG9" s="644"/>
      <c r="DH9" s="644"/>
      <c r="DI9" s="644"/>
      <c r="DJ9" s="644"/>
      <c r="DK9" s="644"/>
      <c r="DL9" s="644"/>
      <c r="DM9" s="644"/>
      <c r="DN9" s="644"/>
      <c r="DO9" s="644"/>
      <c r="DP9" s="645"/>
      <c r="DQ9" s="649">
        <v>1359257</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173</v>
      </c>
      <c r="S10" s="644"/>
      <c r="T10" s="644"/>
      <c r="U10" s="644"/>
      <c r="V10" s="644"/>
      <c r="W10" s="644"/>
      <c r="X10" s="644"/>
      <c r="Y10" s="645"/>
      <c r="Z10" s="703" t="s">
        <v>123</v>
      </c>
      <c r="AA10" s="703"/>
      <c r="AB10" s="703"/>
      <c r="AC10" s="703"/>
      <c r="AD10" s="704" t="s">
        <v>228</v>
      </c>
      <c r="AE10" s="704"/>
      <c r="AF10" s="704"/>
      <c r="AG10" s="704"/>
      <c r="AH10" s="704"/>
      <c r="AI10" s="704"/>
      <c r="AJ10" s="704"/>
      <c r="AK10" s="704"/>
      <c r="AL10" s="646" t="s">
        <v>123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82035</v>
      </c>
      <c r="BH10" s="644"/>
      <c r="BI10" s="644"/>
      <c r="BJ10" s="644"/>
      <c r="BK10" s="644"/>
      <c r="BL10" s="644"/>
      <c r="BM10" s="644"/>
      <c r="BN10" s="645"/>
      <c r="BO10" s="703">
        <v>2.2999999999999998</v>
      </c>
      <c r="BP10" s="703"/>
      <c r="BQ10" s="703"/>
      <c r="BR10" s="703"/>
      <c r="BS10" s="649" t="s">
        <v>228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23636</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23636</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123</v>
      </c>
      <c r="AA11" s="703"/>
      <c r="AB11" s="703"/>
      <c r="AC11" s="703"/>
      <c r="AD11" s="704" t="s">
        <v>243</v>
      </c>
      <c r="AE11" s="704"/>
      <c r="AF11" s="704"/>
      <c r="AG11" s="704"/>
      <c r="AH11" s="704"/>
      <c r="AI11" s="704"/>
      <c r="AJ11" s="704"/>
      <c r="AK11" s="704"/>
      <c r="AL11" s="646" t="s">
        <v>228</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155000</v>
      </c>
      <c r="BH11" s="644"/>
      <c r="BI11" s="644"/>
      <c r="BJ11" s="644"/>
      <c r="BK11" s="644"/>
      <c r="BL11" s="644"/>
      <c r="BM11" s="644"/>
      <c r="BN11" s="645"/>
      <c r="BO11" s="703">
        <v>4.4000000000000004</v>
      </c>
      <c r="BP11" s="703"/>
      <c r="BQ11" s="703"/>
      <c r="BR11" s="703"/>
      <c r="BS11" s="649" t="s">
        <v>228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1697959</v>
      </c>
      <c r="CS11" s="644"/>
      <c r="CT11" s="644"/>
      <c r="CU11" s="644"/>
      <c r="CV11" s="644"/>
      <c r="CW11" s="644"/>
      <c r="CX11" s="644"/>
      <c r="CY11" s="645"/>
      <c r="CZ11" s="703">
        <v>8</v>
      </c>
      <c r="DA11" s="703"/>
      <c r="DB11" s="703"/>
      <c r="DC11" s="703"/>
      <c r="DD11" s="649">
        <v>584158</v>
      </c>
      <c r="DE11" s="644"/>
      <c r="DF11" s="644"/>
      <c r="DG11" s="644"/>
      <c r="DH11" s="644"/>
      <c r="DI11" s="644"/>
      <c r="DJ11" s="644"/>
      <c r="DK11" s="644"/>
      <c r="DL11" s="644"/>
      <c r="DM11" s="644"/>
      <c r="DN11" s="644"/>
      <c r="DO11" s="644"/>
      <c r="DP11" s="645"/>
      <c r="DQ11" s="649">
        <v>777051</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540448</v>
      </c>
      <c r="S12" s="644"/>
      <c r="T12" s="644"/>
      <c r="U12" s="644"/>
      <c r="V12" s="644"/>
      <c r="W12" s="644"/>
      <c r="X12" s="644"/>
      <c r="Y12" s="645"/>
      <c r="Z12" s="703">
        <v>2.5</v>
      </c>
      <c r="AA12" s="703"/>
      <c r="AB12" s="703"/>
      <c r="AC12" s="703"/>
      <c r="AD12" s="704">
        <v>540448</v>
      </c>
      <c r="AE12" s="704"/>
      <c r="AF12" s="704"/>
      <c r="AG12" s="704"/>
      <c r="AH12" s="704"/>
      <c r="AI12" s="704"/>
      <c r="AJ12" s="704"/>
      <c r="AK12" s="704"/>
      <c r="AL12" s="646">
        <v>4.3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1849914</v>
      </c>
      <c r="BH12" s="644"/>
      <c r="BI12" s="644"/>
      <c r="BJ12" s="644"/>
      <c r="BK12" s="644"/>
      <c r="BL12" s="644"/>
      <c r="BM12" s="644"/>
      <c r="BN12" s="645"/>
      <c r="BO12" s="703">
        <v>52.3</v>
      </c>
      <c r="BP12" s="703"/>
      <c r="BQ12" s="703"/>
      <c r="BR12" s="703"/>
      <c r="BS12" s="649" t="s">
        <v>228</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285113</v>
      </c>
      <c r="CS12" s="644"/>
      <c r="CT12" s="644"/>
      <c r="CU12" s="644"/>
      <c r="CV12" s="644"/>
      <c r="CW12" s="644"/>
      <c r="CX12" s="644"/>
      <c r="CY12" s="645"/>
      <c r="CZ12" s="703">
        <v>1.3</v>
      </c>
      <c r="DA12" s="703"/>
      <c r="DB12" s="703"/>
      <c r="DC12" s="703"/>
      <c r="DD12" s="649">
        <v>1862</v>
      </c>
      <c r="DE12" s="644"/>
      <c r="DF12" s="644"/>
      <c r="DG12" s="644"/>
      <c r="DH12" s="644"/>
      <c r="DI12" s="644"/>
      <c r="DJ12" s="644"/>
      <c r="DK12" s="644"/>
      <c r="DL12" s="644"/>
      <c r="DM12" s="644"/>
      <c r="DN12" s="644"/>
      <c r="DO12" s="644"/>
      <c r="DP12" s="645"/>
      <c r="DQ12" s="649">
        <v>235753</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29995</v>
      </c>
      <c r="S13" s="644"/>
      <c r="T13" s="644"/>
      <c r="U13" s="644"/>
      <c r="V13" s="644"/>
      <c r="W13" s="644"/>
      <c r="X13" s="644"/>
      <c r="Y13" s="645"/>
      <c r="Z13" s="703">
        <v>0.1</v>
      </c>
      <c r="AA13" s="703"/>
      <c r="AB13" s="703"/>
      <c r="AC13" s="703"/>
      <c r="AD13" s="704">
        <v>29995</v>
      </c>
      <c r="AE13" s="704"/>
      <c r="AF13" s="704"/>
      <c r="AG13" s="704"/>
      <c r="AH13" s="704"/>
      <c r="AI13" s="704"/>
      <c r="AJ13" s="704"/>
      <c r="AK13" s="704"/>
      <c r="AL13" s="646">
        <v>0.2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1830167</v>
      </c>
      <c r="BH13" s="644"/>
      <c r="BI13" s="644"/>
      <c r="BJ13" s="644"/>
      <c r="BK13" s="644"/>
      <c r="BL13" s="644"/>
      <c r="BM13" s="644"/>
      <c r="BN13" s="645"/>
      <c r="BO13" s="703">
        <v>51.7</v>
      </c>
      <c r="BP13" s="703"/>
      <c r="BQ13" s="703"/>
      <c r="BR13" s="703"/>
      <c r="BS13" s="649" t="s">
        <v>228</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2234923</v>
      </c>
      <c r="CS13" s="644"/>
      <c r="CT13" s="644"/>
      <c r="CU13" s="644"/>
      <c r="CV13" s="644"/>
      <c r="CW13" s="644"/>
      <c r="CX13" s="644"/>
      <c r="CY13" s="645"/>
      <c r="CZ13" s="703">
        <v>10.6</v>
      </c>
      <c r="DA13" s="703"/>
      <c r="DB13" s="703"/>
      <c r="DC13" s="703"/>
      <c r="DD13" s="649">
        <v>845650</v>
      </c>
      <c r="DE13" s="644"/>
      <c r="DF13" s="644"/>
      <c r="DG13" s="644"/>
      <c r="DH13" s="644"/>
      <c r="DI13" s="644"/>
      <c r="DJ13" s="644"/>
      <c r="DK13" s="644"/>
      <c r="DL13" s="644"/>
      <c r="DM13" s="644"/>
      <c r="DN13" s="644"/>
      <c r="DO13" s="644"/>
      <c r="DP13" s="645"/>
      <c r="DQ13" s="649">
        <v>1120998</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123</v>
      </c>
      <c r="AA14" s="703"/>
      <c r="AB14" s="703"/>
      <c r="AC14" s="703"/>
      <c r="AD14" s="704" t="s">
        <v>243</v>
      </c>
      <c r="AE14" s="704"/>
      <c r="AF14" s="704"/>
      <c r="AG14" s="704"/>
      <c r="AH14" s="704"/>
      <c r="AI14" s="704"/>
      <c r="AJ14" s="704"/>
      <c r="AK14" s="704"/>
      <c r="AL14" s="646" t="s">
        <v>173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110009</v>
      </c>
      <c r="BH14" s="644"/>
      <c r="BI14" s="644"/>
      <c r="BJ14" s="644"/>
      <c r="BK14" s="644"/>
      <c r="BL14" s="644"/>
      <c r="BM14" s="644"/>
      <c r="BN14" s="645"/>
      <c r="BO14" s="703">
        <v>3.1</v>
      </c>
      <c r="BP14" s="703"/>
      <c r="BQ14" s="703"/>
      <c r="BR14" s="703"/>
      <c r="BS14" s="649" t="s">
        <v>228</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653494</v>
      </c>
      <c r="CS14" s="644"/>
      <c r="CT14" s="644"/>
      <c r="CU14" s="644"/>
      <c r="CV14" s="644"/>
      <c r="CW14" s="644"/>
      <c r="CX14" s="644"/>
      <c r="CY14" s="645"/>
      <c r="CZ14" s="703">
        <v>3.1</v>
      </c>
      <c r="DA14" s="703"/>
      <c r="DB14" s="703"/>
      <c r="DC14" s="703"/>
      <c r="DD14" s="649">
        <v>107426</v>
      </c>
      <c r="DE14" s="644"/>
      <c r="DF14" s="644"/>
      <c r="DG14" s="644"/>
      <c r="DH14" s="644"/>
      <c r="DI14" s="644"/>
      <c r="DJ14" s="644"/>
      <c r="DK14" s="644"/>
      <c r="DL14" s="644"/>
      <c r="DM14" s="644"/>
      <c r="DN14" s="644"/>
      <c r="DO14" s="644"/>
      <c r="DP14" s="645"/>
      <c r="DQ14" s="649">
        <v>522125</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67414</v>
      </c>
      <c r="S15" s="644"/>
      <c r="T15" s="644"/>
      <c r="U15" s="644"/>
      <c r="V15" s="644"/>
      <c r="W15" s="644"/>
      <c r="X15" s="644"/>
      <c r="Y15" s="645"/>
      <c r="Z15" s="703">
        <v>0.3</v>
      </c>
      <c r="AA15" s="703"/>
      <c r="AB15" s="703"/>
      <c r="AC15" s="703"/>
      <c r="AD15" s="704">
        <v>67414</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188634</v>
      </c>
      <c r="BH15" s="644"/>
      <c r="BI15" s="644"/>
      <c r="BJ15" s="644"/>
      <c r="BK15" s="644"/>
      <c r="BL15" s="644"/>
      <c r="BM15" s="644"/>
      <c r="BN15" s="645"/>
      <c r="BO15" s="703">
        <v>5.3</v>
      </c>
      <c r="BP15" s="703"/>
      <c r="BQ15" s="703"/>
      <c r="BR15" s="703"/>
      <c r="BS15" s="649" t="s">
        <v>173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2063775</v>
      </c>
      <c r="CS15" s="644"/>
      <c r="CT15" s="644"/>
      <c r="CU15" s="644"/>
      <c r="CV15" s="644"/>
      <c r="CW15" s="644"/>
      <c r="CX15" s="644"/>
      <c r="CY15" s="645"/>
      <c r="CZ15" s="703">
        <v>9.6999999999999993</v>
      </c>
      <c r="DA15" s="703"/>
      <c r="DB15" s="703"/>
      <c r="DC15" s="703"/>
      <c r="DD15" s="649">
        <v>787859</v>
      </c>
      <c r="DE15" s="644"/>
      <c r="DF15" s="644"/>
      <c r="DG15" s="644"/>
      <c r="DH15" s="644"/>
      <c r="DI15" s="644"/>
      <c r="DJ15" s="644"/>
      <c r="DK15" s="644"/>
      <c r="DL15" s="644"/>
      <c r="DM15" s="644"/>
      <c r="DN15" s="644"/>
      <c r="DO15" s="644"/>
      <c r="DP15" s="645"/>
      <c r="DQ15" s="649">
        <v>1204762</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186468</v>
      </c>
      <c r="CS16" s="644"/>
      <c r="CT16" s="644"/>
      <c r="CU16" s="644"/>
      <c r="CV16" s="644"/>
      <c r="CW16" s="644"/>
      <c r="CX16" s="644"/>
      <c r="CY16" s="645"/>
      <c r="CZ16" s="703">
        <v>0.9</v>
      </c>
      <c r="DA16" s="703"/>
      <c r="DB16" s="703"/>
      <c r="DC16" s="703"/>
      <c r="DD16" s="649" t="s">
        <v>228</v>
      </c>
      <c r="DE16" s="644"/>
      <c r="DF16" s="644"/>
      <c r="DG16" s="644"/>
      <c r="DH16" s="644"/>
      <c r="DI16" s="644"/>
      <c r="DJ16" s="644"/>
      <c r="DK16" s="644"/>
      <c r="DL16" s="644"/>
      <c r="DM16" s="644"/>
      <c r="DN16" s="644"/>
      <c r="DO16" s="644"/>
      <c r="DP16" s="645"/>
      <c r="DQ16" s="649">
        <v>61520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13103</v>
      </c>
      <c r="S17" s="644"/>
      <c r="T17" s="644"/>
      <c r="U17" s="644"/>
      <c r="V17" s="644"/>
      <c r="W17" s="644"/>
      <c r="X17" s="644"/>
      <c r="Y17" s="645"/>
      <c r="Z17" s="703">
        <v>0.1</v>
      </c>
      <c r="AA17" s="703"/>
      <c r="AB17" s="703"/>
      <c r="AC17" s="703"/>
      <c r="AD17" s="704">
        <v>13103</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3918003</v>
      </c>
      <c r="CS17" s="644"/>
      <c r="CT17" s="644"/>
      <c r="CU17" s="644"/>
      <c r="CV17" s="644"/>
      <c r="CW17" s="644"/>
      <c r="CX17" s="644"/>
      <c r="CY17" s="645"/>
      <c r="CZ17" s="703">
        <v>18.5</v>
      </c>
      <c r="DA17" s="703"/>
      <c r="DB17" s="703"/>
      <c r="DC17" s="703"/>
      <c r="DD17" s="649" t="s">
        <v>123</v>
      </c>
      <c r="DE17" s="644"/>
      <c r="DF17" s="644"/>
      <c r="DG17" s="644"/>
      <c r="DH17" s="644"/>
      <c r="DI17" s="644"/>
      <c r="DJ17" s="644"/>
      <c r="DK17" s="644"/>
      <c r="DL17" s="644"/>
      <c r="DM17" s="644"/>
      <c r="DN17" s="644"/>
      <c r="DO17" s="644"/>
      <c r="DP17" s="645"/>
      <c r="DQ17" s="649">
        <v>3804201</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8921656</v>
      </c>
      <c r="S18" s="644"/>
      <c r="T18" s="644"/>
      <c r="U18" s="644"/>
      <c r="V18" s="644"/>
      <c r="W18" s="644"/>
      <c r="X18" s="644"/>
      <c r="Y18" s="645"/>
      <c r="Z18" s="703">
        <v>40.9</v>
      </c>
      <c r="AA18" s="703"/>
      <c r="AB18" s="703"/>
      <c r="AC18" s="703"/>
      <c r="AD18" s="704">
        <v>8090121</v>
      </c>
      <c r="AE18" s="704"/>
      <c r="AF18" s="704"/>
      <c r="AG18" s="704"/>
      <c r="AH18" s="704"/>
      <c r="AI18" s="704"/>
      <c r="AJ18" s="704"/>
      <c r="AK18" s="704"/>
      <c r="AL18" s="646">
        <v>64.599999999999994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173</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123</v>
      </c>
      <c r="DA18" s="703"/>
      <c r="DB18" s="703"/>
      <c r="DC18" s="703"/>
      <c r="DD18" s="649" t="s">
        <v>173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8090121</v>
      </c>
      <c r="S19" s="644"/>
      <c r="T19" s="644"/>
      <c r="U19" s="644"/>
      <c r="V19" s="644"/>
      <c r="W19" s="644"/>
      <c r="X19" s="644"/>
      <c r="Y19" s="645"/>
      <c r="Z19" s="703">
        <v>37.1</v>
      </c>
      <c r="AA19" s="703"/>
      <c r="AB19" s="703"/>
      <c r="AC19" s="703"/>
      <c r="AD19" s="704">
        <v>8090121</v>
      </c>
      <c r="AE19" s="704"/>
      <c r="AF19" s="704"/>
      <c r="AG19" s="704"/>
      <c r="AH19" s="704"/>
      <c r="AI19" s="704"/>
      <c r="AJ19" s="704"/>
      <c r="AK19" s="704"/>
      <c r="AL19" s="646">
        <v>64.599999999999994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6982</v>
      </c>
      <c r="BH19" s="644"/>
      <c r="BI19" s="644"/>
      <c r="BJ19" s="644"/>
      <c r="BK19" s="644"/>
      <c r="BL19" s="644"/>
      <c r="BM19" s="644"/>
      <c r="BN19" s="645"/>
      <c r="BO19" s="703">
        <v>0.2</v>
      </c>
      <c r="BP19" s="703"/>
      <c r="BQ19" s="703"/>
      <c r="BR19" s="703"/>
      <c r="BS19" s="649" t="s">
        <v>173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243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831535</v>
      </c>
      <c r="S20" s="644"/>
      <c r="T20" s="644"/>
      <c r="U20" s="644"/>
      <c r="V20" s="644"/>
      <c r="W20" s="644"/>
      <c r="X20" s="644"/>
      <c r="Y20" s="645"/>
      <c r="Z20" s="703">
        <v>3.8</v>
      </c>
      <c r="AA20" s="703"/>
      <c r="AB20" s="703"/>
      <c r="AC20" s="703"/>
      <c r="AD20" s="704" t="s">
        <v>173</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6982</v>
      </c>
      <c r="BH20" s="644"/>
      <c r="BI20" s="644"/>
      <c r="BJ20" s="644"/>
      <c r="BK20" s="644"/>
      <c r="BL20" s="644"/>
      <c r="BM20" s="644"/>
      <c r="BN20" s="645"/>
      <c r="BO20" s="703">
        <v>0.2</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21170158</v>
      </c>
      <c r="CS20" s="644"/>
      <c r="CT20" s="644"/>
      <c r="CU20" s="644"/>
      <c r="CV20" s="644"/>
      <c r="CW20" s="644"/>
      <c r="CX20" s="644"/>
      <c r="CY20" s="645"/>
      <c r="CZ20" s="703">
        <v>100</v>
      </c>
      <c r="DA20" s="703"/>
      <c r="DB20" s="703"/>
      <c r="DC20" s="703"/>
      <c r="DD20" s="649">
        <v>2870968</v>
      </c>
      <c r="DE20" s="644"/>
      <c r="DF20" s="644"/>
      <c r="DG20" s="644"/>
      <c r="DH20" s="644"/>
      <c r="DI20" s="644"/>
      <c r="DJ20" s="644"/>
      <c r="DK20" s="644"/>
      <c r="DL20" s="644"/>
      <c r="DM20" s="644"/>
      <c r="DN20" s="644"/>
      <c r="DO20" s="644"/>
      <c r="DP20" s="645"/>
      <c r="DQ20" s="649">
        <v>14472767</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228</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6982</v>
      </c>
      <c r="BH21" s="644"/>
      <c r="BI21" s="644"/>
      <c r="BJ21" s="644"/>
      <c r="BK21" s="644"/>
      <c r="BL21" s="644"/>
      <c r="BM21" s="644"/>
      <c r="BN21" s="645"/>
      <c r="BO21" s="703">
        <v>0.2</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13346248</v>
      </c>
      <c r="S22" s="644"/>
      <c r="T22" s="644"/>
      <c r="U22" s="644"/>
      <c r="V22" s="644"/>
      <c r="W22" s="644"/>
      <c r="X22" s="644"/>
      <c r="Y22" s="645"/>
      <c r="Z22" s="703">
        <v>61.2</v>
      </c>
      <c r="AA22" s="703"/>
      <c r="AB22" s="703"/>
      <c r="AC22" s="703"/>
      <c r="AD22" s="704">
        <v>12514713</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173</v>
      </c>
      <c r="BP22" s="703"/>
      <c r="BQ22" s="703"/>
      <c r="BR22" s="703"/>
      <c r="BS22" s="649" t="s">
        <v>123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4523</v>
      </c>
      <c r="S23" s="644"/>
      <c r="T23" s="644"/>
      <c r="U23" s="644"/>
      <c r="V23" s="644"/>
      <c r="W23" s="644"/>
      <c r="X23" s="644"/>
      <c r="Y23" s="645"/>
      <c r="Z23" s="703">
        <v>0</v>
      </c>
      <c r="AA23" s="703"/>
      <c r="AB23" s="703"/>
      <c r="AC23" s="703"/>
      <c r="AD23" s="704">
        <v>4523</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243</v>
      </c>
      <c r="BP23" s="703"/>
      <c r="BQ23" s="703"/>
      <c r="BR23" s="703"/>
      <c r="BS23" s="649" t="s">
        <v>173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142477</v>
      </c>
      <c r="S24" s="644"/>
      <c r="T24" s="644"/>
      <c r="U24" s="644"/>
      <c r="V24" s="644"/>
      <c r="W24" s="644"/>
      <c r="X24" s="644"/>
      <c r="Y24" s="645"/>
      <c r="Z24" s="703">
        <v>0.7</v>
      </c>
      <c r="AA24" s="703"/>
      <c r="AB24" s="703"/>
      <c r="AC24" s="703"/>
      <c r="AD24" s="704" t="s">
        <v>173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228</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10086256</v>
      </c>
      <c r="CS24" s="707"/>
      <c r="CT24" s="707"/>
      <c r="CU24" s="707"/>
      <c r="CV24" s="707"/>
      <c r="CW24" s="707"/>
      <c r="CX24" s="707"/>
      <c r="CY24" s="753"/>
      <c r="CZ24" s="754">
        <v>47.6</v>
      </c>
      <c r="DA24" s="723"/>
      <c r="DB24" s="723"/>
      <c r="DC24" s="757"/>
      <c r="DD24" s="752">
        <v>7999692</v>
      </c>
      <c r="DE24" s="707"/>
      <c r="DF24" s="707"/>
      <c r="DG24" s="707"/>
      <c r="DH24" s="707"/>
      <c r="DI24" s="707"/>
      <c r="DJ24" s="707"/>
      <c r="DK24" s="753"/>
      <c r="DL24" s="752">
        <v>7624180</v>
      </c>
      <c r="DM24" s="707"/>
      <c r="DN24" s="707"/>
      <c r="DO24" s="707"/>
      <c r="DP24" s="707"/>
      <c r="DQ24" s="707"/>
      <c r="DR24" s="707"/>
      <c r="DS24" s="707"/>
      <c r="DT24" s="707"/>
      <c r="DU24" s="707"/>
      <c r="DV24" s="753"/>
      <c r="DW24" s="754">
        <v>58.3</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306540</v>
      </c>
      <c r="S25" s="644"/>
      <c r="T25" s="644"/>
      <c r="U25" s="644"/>
      <c r="V25" s="644"/>
      <c r="W25" s="644"/>
      <c r="X25" s="644"/>
      <c r="Y25" s="645"/>
      <c r="Z25" s="703">
        <v>1.4</v>
      </c>
      <c r="AA25" s="703"/>
      <c r="AB25" s="703"/>
      <c r="AC25" s="703"/>
      <c r="AD25" s="704" t="s">
        <v>173</v>
      </c>
      <c r="AE25" s="704"/>
      <c r="AF25" s="704"/>
      <c r="AG25" s="704"/>
      <c r="AH25" s="704"/>
      <c r="AI25" s="704"/>
      <c r="AJ25" s="704"/>
      <c r="AK25" s="704"/>
      <c r="AL25" s="646" t="s">
        <v>123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228</v>
      </c>
      <c r="BP25" s="703"/>
      <c r="BQ25" s="703"/>
      <c r="BR25" s="703"/>
      <c r="BS25" s="649" t="s">
        <v>123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3733718</v>
      </c>
      <c r="CS25" s="642"/>
      <c r="CT25" s="642"/>
      <c r="CU25" s="642"/>
      <c r="CV25" s="642"/>
      <c r="CW25" s="642"/>
      <c r="CX25" s="642"/>
      <c r="CY25" s="643"/>
      <c r="CZ25" s="646">
        <v>17.600000000000001</v>
      </c>
      <c r="DA25" s="675"/>
      <c r="DB25" s="675"/>
      <c r="DC25" s="676"/>
      <c r="DD25" s="649">
        <v>3497332</v>
      </c>
      <c r="DE25" s="642"/>
      <c r="DF25" s="642"/>
      <c r="DG25" s="642"/>
      <c r="DH25" s="642"/>
      <c r="DI25" s="642"/>
      <c r="DJ25" s="642"/>
      <c r="DK25" s="643"/>
      <c r="DL25" s="649">
        <v>3475390</v>
      </c>
      <c r="DM25" s="642"/>
      <c r="DN25" s="642"/>
      <c r="DO25" s="642"/>
      <c r="DP25" s="642"/>
      <c r="DQ25" s="642"/>
      <c r="DR25" s="642"/>
      <c r="DS25" s="642"/>
      <c r="DT25" s="642"/>
      <c r="DU25" s="642"/>
      <c r="DV25" s="643"/>
      <c r="DW25" s="646">
        <v>26.6</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88378</v>
      </c>
      <c r="S26" s="644"/>
      <c r="T26" s="644"/>
      <c r="U26" s="644"/>
      <c r="V26" s="644"/>
      <c r="W26" s="644"/>
      <c r="X26" s="644"/>
      <c r="Y26" s="645"/>
      <c r="Z26" s="703">
        <v>0.4</v>
      </c>
      <c r="AA26" s="703"/>
      <c r="AB26" s="703"/>
      <c r="AC26" s="703"/>
      <c r="AD26" s="704" t="s">
        <v>173</v>
      </c>
      <c r="AE26" s="704"/>
      <c r="AF26" s="704"/>
      <c r="AG26" s="704"/>
      <c r="AH26" s="704"/>
      <c r="AI26" s="704"/>
      <c r="AJ26" s="704"/>
      <c r="AK26" s="704"/>
      <c r="AL26" s="646" t="s">
        <v>228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2257504</v>
      </c>
      <c r="CS26" s="644"/>
      <c r="CT26" s="644"/>
      <c r="CU26" s="644"/>
      <c r="CV26" s="644"/>
      <c r="CW26" s="644"/>
      <c r="CX26" s="644"/>
      <c r="CY26" s="645"/>
      <c r="CZ26" s="646">
        <v>10.7</v>
      </c>
      <c r="DA26" s="675"/>
      <c r="DB26" s="675"/>
      <c r="DC26" s="676"/>
      <c r="DD26" s="649">
        <v>2067168</v>
      </c>
      <c r="DE26" s="644"/>
      <c r="DF26" s="644"/>
      <c r="DG26" s="644"/>
      <c r="DH26" s="644"/>
      <c r="DI26" s="644"/>
      <c r="DJ26" s="644"/>
      <c r="DK26" s="645"/>
      <c r="DL26" s="649" t="s">
        <v>228</v>
      </c>
      <c r="DM26" s="644"/>
      <c r="DN26" s="644"/>
      <c r="DO26" s="644"/>
      <c r="DP26" s="644"/>
      <c r="DQ26" s="644"/>
      <c r="DR26" s="644"/>
      <c r="DS26" s="644"/>
      <c r="DT26" s="644"/>
      <c r="DU26" s="644"/>
      <c r="DV26" s="645"/>
      <c r="DW26" s="646" t="s">
        <v>173</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1729680</v>
      </c>
      <c r="S27" s="644"/>
      <c r="T27" s="644"/>
      <c r="U27" s="644"/>
      <c r="V27" s="644"/>
      <c r="W27" s="644"/>
      <c r="X27" s="644"/>
      <c r="Y27" s="645"/>
      <c r="Z27" s="703">
        <v>7.9</v>
      </c>
      <c r="AA27" s="703"/>
      <c r="AB27" s="703"/>
      <c r="AC27" s="703"/>
      <c r="AD27" s="704" t="s">
        <v>228</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3539860</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2434535</v>
      </c>
      <c r="CS27" s="642"/>
      <c r="CT27" s="642"/>
      <c r="CU27" s="642"/>
      <c r="CV27" s="642"/>
      <c r="CW27" s="642"/>
      <c r="CX27" s="642"/>
      <c r="CY27" s="643"/>
      <c r="CZ27" s="646">
        <v>11.5</v>
      </c>
      <c r="DA27" s="675"/>
      <c r="DB27" s="675"/>
      <c r="DC27" s="676"/>
      <c r="DD27" s="649">
        <v>698159</v>
      </c>
      <c r="DE27" s="642"/>
      <c r="DF27" s="642"/>
      <c r="DG27" s="642"/>
      <c r="DH27" s="642"/>
      <c r="DI27" s="642"/>
      <c r="DJ27" s="642"/>
      <c r="DK27" s="643"/>
      <c r="DL27" s="649">
        <v>697727</v>
      </c>
      <c r="DM27" s="642"/>
      <c r="DN27" s="642"/>
      <c r="DO27" s="642"/>
      <c r="DP27" s="642"/>
      <c r="DQ27" s="642"/>
      <c r="DR27" s="642"/>
      <c r="DS27" s="642"/>
      <c r="DT27" s="642"/>
      <c r="DU27" s="642"/>
      <c r="DV27" s="643"/>
      <c r="DW27" s="646">
        <v>5.3</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123</v>
      </c>
      <c r="AA28" s="703"/>
      <c r="AB28" s="703"/>
      <c r="AC28" s="703"/>
      <c r="AD28" s="704" t="s">
        <v>228</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3918003</v>
      </c>
      <c r="CS28" s="644"/>
      <c r="CT28" s="644"/>
      <c r="CU28" s="644"/>
      <c r="CV28" s="644"/>
      <c r="CW28" s="644"/>
      <c r="CX28" s="644"/>
      <c r="CY28" s="645"/>
      <c r="CZ28" s="646">
        <v>18.5</v>
      </c>
      <c r="DA28" s="675"/>
      <c r="DB28" s="675"/>
      <c r="DC28" s="676"/>
      <c r="DD28" s="649">
        <v>3804201</v>
      </c>
      <c r="DE28" s="644"/>
      <c r="DF28" s="644"/>
      <c r="DG28" s="644"/>
      <c r="DH28" s="644"/>
      <c r="DI28" s="644"/>
      <c r="DJ28" s="644"/>
      <c r="DK28" s="645"/>
      <c r="DL28" s="649">
        <v>3451063</v>
      </c>
      <c r="DM28" s="644"/>
      <c r="DN28" s="644"/>
      <c r="DO28" s="644"/>
      <c r="DP28" s="644"/>
      <c r="DQ28" s="644"/>
      <c r="DR28" s="644"/>
      <c r="DS28" s="644"/>
      <c r="DT28" s="644"/>
      <c r="DU28" s="644"/>
      <c r="DV28" s="645"/>
      <c r="DW28" s="646">
        <v>26.4</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1807339</v>
      </c>
      <c r="S29" s="644"/>
      <c r="T29" s="644"/>
      <c r="U29" s="644"/>
      <c r="V29" s="644"/>
      <c r="W29" s="644"/>
      <c r="X29" s="644"/>
      <c r="Y29" s="645"/>
      <c r="Z29" s="703">
        <v>8.3000000000000007</v>
      </c>
      <c r="AA29" s="703"/>
      <c r="AB29" s="703"/>
      <c r="AC29" s="703"/>
      <c r="AD29" s="704" t="s">
        <v>123</v>
      </c>
      <c r="AE29" s="704"/>
      <c r="AF29" s="704"/>
      <c r="AG29" s="704"/>
      <c r="AH29" s="704"/>
      <c r="AI29" s="704"/>
      <c r="AJ29" s="704"/>
      <c r="AK29" s="704"/>
      <c r="AL29" s="646" t="s">
        <v>173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3917839</v>
      </c>
      <c r="CS29" s="642"/>
      <c r="CT29" s="642"/>
      <c r="CU29" s="642"/>
      <c r="CV29" s="642"/>
      <c r="CW29" s="642"/>
      <c r="CX29" s="642"/>
      <c r="CY29" s="643"/>
      <c r="CZ29" s="646">
        <v>18.5</v>
      </c>
      <c r="DA29" s="675"/>
      <c r="DB29" s="675"/>
      <c r="DC29" s="676"/>
      <c r="DD29" s="649">
        <v>3804037</v>
      </c>
      <c r="DE29" s="642"/>
      <c r="DF29" s="642"/>
      <c r="DG29" s="642"/>
      <c r="DH29" s="642"/>
      <c r="DI29" s="642"/>
      <c r="DJ29" s="642"/>
      <c r="DK29" s="643"/>
      <c r="DL29" s="649">
        <v>3450899</v>
      </c>
      <c r="DM29" s="642"/>
      <c r="DN29" s="642"/>
      <c r="DO29" s="642"/>
      <c r="DP29" s="642"/>
      <c r="DQ29" s="642"/>
      <c r="DR29" s="642"/>
      <c r="DS29" s="642"/>
      <c r="DT29" s="642"/>
      <c r="DU29" s="642"/>
      <c r="DV29" s="643"/>
      <c r="DW29" s="646">
        <v>26.4</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120644</v>
      </c>
      <c r="S30" s="644"/>
      <c r="T30" s="644"/>
      <c r="U30" s="644"/>
      <c r="V30" s="644"/>
      <c r="W30" s="644"/>
      <c r="X30" s="644"/>
      <c r="Y30" s="645"/>
      <c r="Z30" s="703">
        <v>0.6</v>
      </c>
      <c r="AA30" s="703"/>
      <c r="AB30" s="703"/>
      <c r="AC30" s="703"/>
      <c r="AD30" s="704">
        <v>7508</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99.1</v>
      </c>
      <c r="BH30" s="722"/>
      <c r="BI30" s="722"/>
      <c r="BJ30" s="722"/>
      <c r="BK30" s="722"/>
      <c r="BL30" s="722"/>
      <c r="BM30" s="723">
        <v>96.3</v>
      </c>
      <c r="BN30" s="722"/>
      <c r="BO30" s="722"/>
      <c r="BP30" s="722"/>
      <c r="BQ30" s="724"/>
      <c r="BR30" s="721">
        <v>99.1</v>
      </c>
      <c r="BS30" s="722"/>
      <c r="BT30" s="722"/>
      <c r="BU30" s="722"/>
      <c r="BV30" s="722"/>
      <c r="BW30" s="722"/>
      <c r="BX30" s="723">
        <v>96.1</v>
      </c>
      <c r="BY30" s="722"/>
      <c r="BZ30" s="722"/>
      <c r="CA30" s="722"/>
      <c r="CB30" s="724"/>
      <c r="CD30" s="727"/>
      <c r="CE30" s="728"/>
      <c r="CF30" s="685" t="s">
        <v>307</v>
      </c>
      <c r="CG30" s="682"/>
      <c r="CH30" s="682"/>
      <c r="CI30" s="682"/>
      <c r="CJ30" s="682"/>
      <c r="CK30" s="682"/>
      <c r="CL30" s="682"/>
      <c r="CM30" s="682"/>
      <c r="CN30" s="682"/>
      <c r="CO30" s="682"/>
      <c r="CP30" s="682"/>
      <c r="CQ30" s="683"/>
      <c r="CR30" s="641">
        <v>3669168</v>
      </c>
      <c r="CS30" s="644"/>
      <c r="CT30" s="644"/>
      <c r="CU30" s="644"/>
      <c r="CV30" s="644"/>
      <c r="CW30" s="644"/>
      <c r="CX30" s="644"/>
      <c r="CY30" s="645"/>
      <c r="CZ30" s="646">
        <v>17.3</v>
      </c>
      <c r="DA30" s="675"/>
      <c r="DB30" s="675"/>
      <c r="DC30" s="676"/>
      <c r="DD30" s="649">
        <v>3556074</v>
      </c>
      <c r="DE30" s="644"/>
      <c r="DF30" s="644"/>
      <c r="DG30" s="644"/>
      <c r="DH30" s="644"/>
      <c r="DI30" s="644"/>
      <c r="DJ30" s="644"/>
      <c r="DK30" s="645"/>
      <c r="DL30" s="649">
        <v>3202936</v>
      </c>
      <c r="DM30" s="644"/>
      <c r="DN30" s="644"/>
      <c r="DO30" s="644"/>
      <c r="DP30" s="644"/>
      <c r="DQ30" s="644"/>
      <c r="DR30" s="644"/>
      <c r="DS30" s="644"/>
      <c r="DT30" s="644"/>
      <c r="DU30" s="644"/>
      <c r="DV30" s="645"/>
      <c r="DW30" s="646">
        <v>24.5</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33300</v>
      </c>
      <c r="S31" s="644"/>
      <c r="T31" s="644"/>
      <c r="U31" s="644"/>
      <c r="V31" s="644"/>
      <c r="W31" s="644"/>
      <c r="X31" s="644"/>
      <c r="Y31" s="645"/>
      <c r="Z31" s="703">
        <v>0.2</v>
      </c>
      <c r="AA31" s="703"/>
      <c r="AB31" s="703"/>
      <c r="AC31" s="703"/>
      <c r="AD31" s="704" t="s">
        <v>228</v>
      </c>
      <c r="AE31" s="704"/>
      <c r="AF31" s="704"/>
      <c r="AG31" s="704"/>
      <c r="AH31" s="704"/>
      <c r="AI31" s="704"/>
      <c r="AJ31" s="704"/>
      <c r="AK31" s="704"/>
      <c r="AL31" s="646" t="s">
        <v>228</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98.9</v>
      </c>
      <c r="BH31" s="642"/>
      <c r="BI31" s="642"/>
      <c r="BJ31" s="642"/>
      <c r="BK31" s="642"/>
      <c r="BL31" s="642"/>
      <c r="BM31" s="647">
        <v>95.8</v>
      </c>
      <c r="BN31" s="720"/>
      <c r="BO31" s="720"/>
      <c r="BP31" s="720"/>
      <c r="BQ31" s="681"/>
      <c r="BR31" s="719">
        <v>98.9</v>
      </c>
      <c r="BS31" s="642"/>
      <c r="BT31" s="642"/>
      <c r="BU31" s="642"/>
      <c r="BV31" s="642"/>
      <c r="BW31" s="642"/>
      <c r="BX31" s="647">
        <v>95.4</v>
      </c>
      <c r="BY31" s="720"/>
      <c r="BZ31" s="720"/>
      <c r="CA31" s="720"/>
      <c r="CB31" s="681"/>
      <c r="CD31" s="727"/>
      <c r="CE31" s="728"/>
      <c r="CF31" s="685" t="s">
        <v>311</v>
      </c>
      <c r="CG31" s="682"/>
      <c r="CH31" s="682"/>
      <c r="CI31" s="682"/>
      <c r="CJ31" s="682"/>
      <c r="CK31" s="682"/>
      <c r="CL31" s="682"/>
      <c r="CM31" s="682"/>
      <c r="CN31" s="682"/>
      <c r="CO31" s="682"/>
      <c r="CP31" s="682"/>
      <c r="CQ31" s="683"/>
      <c r="CR31" s="641">
        <v>248671</v>
      </c>
      <c r="CS31" s="642"/>
      <c r="CT31" s="642"/>
      <c r="CU31" s="642"/>
      <c r="CV31" s="642"/>
      <c r="CW31" s="642"/>
      <c r="CX31" s="642"/>
      <c r="CY31" s="643"/>
      <c r="CZ31" s="646">
        <v>1.2</v>
      </c>
      <c r="DA31" s="675"/>
      <c r="DB31" s="675"/>
      <c r="DC31" s="676"/>
      <c r="DD31" s="649">
        <v>247963</v>
      </c>
      <c r="DE31" s="642"/>
      <c r="DF31" s="642"/>
      <c r="DG31" s="642"/>
      <c r="DH31" s="642"/>
      <c r="DI31" s="642"/>
      <c r="DJ31" s="642"/>
      <c r="DK31" s="643"/>
      <c r="DL31" s="649">
        <v>247963</v>
      </c>
      <c r="DM31" s="642"/>
      <c r="DN31" s="642"/>
      <c r="DO31" s="642"/>
      <c r="DP31" s="642"/>
      <c r="DQ31" s="642"/>
      <c r="DR31" s="642"/>
      <c r="DS31" s="642"/>
      <c r="DT31" s="642"/>
      <c r="DU31" s="642"/>
      <c r="DV31" s="643"/>
      <c r="DW31" s="646">
        <v>1.9</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1339625</v>
      </c>
      <c r="S32" s="644"/>
      <c r="T32" s="644"/>
      <c r="U32" s="644"/>
      <c r="V32" s="644"/>
      <c r="W32" s="644"/>
      <c r="X32" s="644"/>
      <c r="Y32" s="645"/>
      <c r="Z32" s="703">
        <v>6.1</v>
      </c>
      <c r="AA32" s="703"/>
      <c r="AB32" s="703"/>
      <c r="AC32" s="703"/>
      <c r="AD32" s="704" t="s">
        <v>123</v>
      </c>
      <c r="AE32" s="704"/>
      <c r="AF32" s="704"/>
      <c r="AG32" s="704"/>
      <c r="AH32" s="704"/>
      <c r="AI32" s="704"/>
      <c r="AJ32" s="704"/>
      <c r="AK32" s="704"/>
      <c r="AL32" s="646" t="s">
        <v>243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99.2</v>
      </c>
      <c r="BH32" s="657"/>
      <c r="BI32" s="657"/>
      <c r="BJ32" s="657"/>
      <c r="BK32" s="657"/>
      <c r="BL32" s="657"/>
      <c r="BM32" s="701">
        <v>96.3</v>
      </c>
      <c r="BN32" s="657"/>
      <c r="BO32" s="657"/>
      <c r="BP32" s="657"/>
      <c r="BQ32" s="694"/>
      <c r="BR32" s="718">
        <v>99.2</v>
      </c>
      <c r="BS32" s="657"/>
      <c r="BT32" s="657"/>
      <c r="BU32" s="657"/>
      <c r="BV32" s="657"/>
      <c r="BW32" s="657"/>
      <c r="BX32" s="701">
        <v>96.2</v>
      </c>
      <c r="BY32" s="657"/>
      <c r="BZ32" s="657"/>
      <c r="CA32" s="657"/>
      <c r="CB32" s="694"/>
      <c r="CD32" s="729"/>
      <c r="CE32" s="730"/>
      <c r="CF32" s="685" t="s">
        <v>314</v>
      </c>
      <c r="CG32" s="682"/>
      <c r="CH32" s="682"/>
      <c r="CI32" s="682"/>
      <c r="CJ32" s="682"/>
      <c r="CK32" s="682"/>
      <c r="CL32" s="682"/>
      <c r="CM32" s="682"/>
      <c r="CN32" s="682"/>
      <c r="CO32" s="682"/>
      <c r="CP32" s="682"/>
      <c r="CQ32" s="683"/>
      <c r="CR32" s="641">
        <v>164</v>
      </c>
      <c r="CS32" s="644"/>
      <c r="CT32" s="644"/>
      <c r="CU32" s="644"/>
      <c r="CV32" s="644"/>
      <c r="CW32" s="644"/>
      <c r="CX32" s="644"/>
      <c r="CY32" s="645"/>
      <c r="CZ32" s="646">
        <v>0</v>
      </c>
      <c r="DA32" s="675"/>
      <c r="DB32" s="675"/>
      <c r="DC32" s="676"/>
      <c r="DD32" s="649">
        <v>164</v>
      </c>
      <c r="DE32" s="644"/>
      <c r="DF32" s="644"/>
      <c r="DG32" s="644"/>
      <c r="DH32" s="644"/>
      <c r="DI32" s="644"/>
      <c r="DJ32" s="644"/>
      <c r="DK32" s="645"/>
      <c r="DL32" s="649">
        <v>164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309116</v>
      </c>
      <c r="S33" s="644"/>
      <c r="T33" s="644"/>
      <c r="U33" s="644"/>
      <c r="V33" s="644"/>
      <c r="W33" s="644"/>
      <c r="X33" s="644"/>
      <c r="Y33" s="645"/>
      <c r="Z33" s="703">
        <v>1.4</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8026466</v>
      </c>
      <c r="CS33" s="642"/>
      <c r="CT33" s="642"/>
      <c r="CU33" s="642"/>
      <c r="CV33" s="642"/>
      <c r="CW33" s="642"/>
      <c r="CX33" s="642"/>
      <c r="CY33" s="643"/>
      <c r="CZ33" s="646">
        <v>37.9</v>
      </c>
      <c r="DA33" s="675"/>
      <c r="DB33" s="675"/>
      <c r="DC33" s="676"/>
      <c r="DD33" s="649">
        <v>6102022</v>
      </c>
      <c r="DE33" s="642"/>
      <c r="DF33" s="642"/>
      <c r="DG33" s="642"/>
      <c r="DH33" s="642"/>
      <c r="DI33" s="642"/>
      <c r="DJ33" s="642"/>
      <c r="DK33" s="643"/>
      <c r="DL33" s="649">
        <v>4815691</v>
      </c>
      <c r="DM33" s="642"/>
      <c r="DN33" s="642"/>
      <c r="DO33" s="642"/>
      <c r="DP33" s="642"/>
      <c r="DQ33" s="642"/>
      <c r="DR33" s="642"/>
      <c r="DS33" s="642"/>
      <c r="DT33" s="642"/>
      <c r="DU33" s="642"/>
      <c r="DV33" s="643"/>
      <c r="DW33" s="646">
        <v>36.799999999999997</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308185</v>
      </c>
      <c r="S34" s="644"/>
      <c r="T34" s="644"/>
      <c r="U34" s="644"/>
      <c r="V34" s="644"/>
      <c r="W34" s="644"/>
      <c r="X34" s="644"/>
      <c r="Y34" s="645"/>
      <c r="Z34" s="703">
        <v>1.4</v>
      </c>
      <c r="AA34" s="703"/>
      <c r="AB34" s="703"/>
      <c r="AC34" s="703"/>
      <c r="AD34" s="704">
        <v>2525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3194114</v>
      </c>
      <c r="CS34" s="644"/>
      <c r="CT34" s="644"/>
      <c r="CU34" s="644"/>
      <c r="CV34" s="644"/>
      <c r="CW34" s="644"/>
      <c r="CX34" s="644"/>
      <c r="CY34" s="645"/>
      <c r="CZ34" s="646">
        <v>15.1</v>
      </c>
      <c r="DA34" s="675"/>
      <c r="DB34" s="675"/>
      <c r="DC34" s="676"/>
      <c r="DD34" s="649">
        <v>2357206</v>
      </c>
      <c r="DE34" s="644"/>
      <c r="DF34" s="644"/>
      <c r="DG34" s="644"/>
      <c r="DH34" s="644"/>
      <c r="DI34" s="644"/>
      <c r="DJ34" s="644"/>
      <c r="DK34" s="645"/>
      <c r="DL34" s="649">
        <v>2094786</v>
      </c>
      <c r="DM34" s="644"/>
      <c r="DN34" s="644"/>
      <c r="DO34" s="644"/>
      <c r="DP34" s="644"/>
      <c r="DQ34" s="644"/>
      <c r="DR34" s="644"/>
      <c r="DS34" s="644"/>
      <c r="DT34" s="644"/>
      <c r="DU34" s="644"/>
      <c r="DV34" s="645"/>
      <c r="DW34" s="646">
        <v>16</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2281300</v>
      </c>
      <c r="S35" s="644"/>
      <c r="T35" s="644"/>
      <c r="U35" s="644"/>
      <c r="V35" s="644"/>
      <c r="W35" s="644"/>
      <c r="X35" s="644"/>
      <c r="Y35" s="645"/>
      <c r="Z35" s="703">
        <v>10.5</v>
      </c>
      <c r="AA35" s="703"/>
      <c r="AB35" s="703"/>
      <c r="AC35" s="703"/>
      <c r="AD35" s="704" t="s">
        <v>123</v>
      </c>
      <c r="AE35" s="704"/>
      <c r="AF35" s="704"/>
      <c r="AG35" s="704"/>
      <c r="AH35" s="704"/>
      <c r="AI35" s="704"/>
      <c r="AJ35" s="704"/>
      <c r="AK35" s="704"/>
      <c r="AL35" s="646" t="s">
        <v>123</v>
      </c>
      <c r="AM35" s="647"/>
      <c r="AN35" s="647"/>
      <c r="AO35" s="705"/>
      <c r="AP35" s="214"/>
      <c r="AQ35" s="709" t="s">
        <v>322</v>
      </c>
      <c r="AR35" s="710"/>
      <c r="AS35" s="710"/>
      <c r="AT35" s="710"/>
      <c r="AU35" s="710"/>
      <c r="AV35" s="710"/>
      <c r="AW35" s="710"/>
      <c r="AX35" s="710"/>
      <c r="AY35" s="711"/>
      <c r="AZ35" s="706">
        <v>2956081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354627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158028</v>
      </c>
      <c r="CS35" s="642"/>
      <c r="CT35" s="642"/>
      <c r="CU35" s="642"/>
      <c r="CV35" s="642"/>
      <c r="CW35" s="642"/>
      <c r="CX35" s="642"/>
      <c r="CY35" s="643"/>
      <c r="CZ35" s="646">
        <v>0.7</v>
      </c>
      <c r="DA35" s="675"/>
      <c r="DB35" s="675"/>
      <c r="DC35" s="676"/>
      <c r="DD35" s="649">
        <v>123147</v>
      </c>
      <c r="DE35" s="642"/>
      <c r="DF35" s="642"/>
      <c r="DG35" s="642"/>
      <c r="DH35" s="642"/>
      <c r="DI35" s="642"/>
      <c r="DJ35" s="642"/>
      <c r="DK35" s="643"/>
      <c r="DL35" s="649">
        <v>121223</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228</v>
      </c>
      <c r="AA36" s="703"/>
      <c r="AB36" s="703"/>
      <c r="AC36" s="703"/>
      <c r="AD36" s="704" t="s">
        <v>173</v>
      </c>
      <c r="AE36" s="704"/>
      <c r="AF36" s="704"/>
      <c r="AG36" s="704"/>
      <c r="AH36" s="704"/>
      <c r="AI36" s="704"/>
      <c r="AJ36" s="704"/>
      <c r="AK36" s="704"/>
      <c r="AL36" s="646" t="s">
        <v>123</v>
      </c>
      <c r="AM36" s="647"/>
      <c r="AN36" s="647"/>
      <c r="AO36" s="705"/>
      <c r="AQ36" s="678" t="s">
        <v>326</v>
      </c>
      <c r="AR36" s="679"/>
      <c r="AS36" s="679"/>
      <c r="AT36" s="679"/>
      <c r="AU36" s="679"/>
      <c r="AV36" s="679"/>
      <c r="AW36" s="679"/>
      <c r="AX36" s="679"/>
      <c r="AY36" s="680"/>
      <c r="AZ36" s="641">
        <v>1017609</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329627</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1831281</v>
      </c>
      <c r="CS36" s="644"/>
      <c r="CT36" s="644"/>
      <c r="CU36" s="644"/>
      <c r="CV36" s="644"/>
      <c r="CW36" s="644"/>
      <c r="CX36" s="644"/>
      <c r="CY36" s="645"/>
      <c r="CZ36" s="646">
        <v>8.6999999999999993</v>
      </c>
      <c r="DA36" s="675"/>
      <c r="DB36" s="675"/>
      <c r="DC36" s="676"/>
      <c r="DD36" s="649">
        <v>1362134</v>
      </c>
      <c r="DE36" s="644"/>
      <c r="DF36" s="644"/>
      <c r="DG36" s="644"/>
      <c r="DH36" s="644"/>
      <c r="DI36" s="644"/>
      <c r="DJ36" s="644"/>
      <c r="DK36" s="645"/>
      <c r="DL36" s="649">
        <v>892120</v>
      </c>
      <c r="DM36" s="644"/>
      <c r="DN36" s="644"/>
      <c r="DO36" s="644"/>
      <c r="DP36" s="644"/>
      <c r="DQ36" s="644"/>
      <c r="DR36" s="644"/>
      <c r="DS36" s="644"/>
      <c r="DT36" s="644"/>
      <c r="DU36" s="644"/>
      <c r="DV36" s="645"/>
      <c r="DW36" s="646">
        <v>6.8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547900</v>
      </c>
      <c r="S37" s="644"/>
      <c r="T37" s="644"/>
      <c r="U37" s="644"/>
      <c r="V37" s="644"/>
      <c r="W37" s="644"/>
      <c r="X37" s="644"/>
      <c r="Y37" s="645"/>
      <c r="Z37" s="703">
        <v>2.5</v>
      </c>
      <c r="AA37" s="703"/>
      <c r="AB37" s="703"/>
      <c r="AC37" s="703"/>
      <c r="AD37" s="704" t="s">
        <v>123</v>
      </c>
      <c r="AE37" s="704"/>
      <c r="AF37" s="704"/>
      <c r="AG37" s="704"/>
      <c r="AH37" s="704"/>
      <c r="AI37" s="704"/>
      <c r="AJ37" s="704"/>
      <c r="AK37" s="704"/>
      <c r="AL37" s="646" t="s">
        <v>173</v>
      </c>
      <c r="AM37" s="647"/>
      <c r="AN37" s="647"/>
      <c r="AO37" s="705"/>
      <c r="AQ37" s="678" t="s">
        <v>330</v>
      </c>
      <c r="AR37" s="679"/>
      <c r="AS37" s="679"/>
      <c r="AT37" s="679"/>
      <c r="AU37" s="679"/>
      <c r="AV37" s="679"/>
      <c r="AW37" s="679"/>
      <c r="AX37" s="679"/>
      <c r="AY37" s="680"/>
      <c r="AZ37" s="641">
        <v>450842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4161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264343</v>
      </c>
      <c r="CS37" s="642"/>
      <c r="CT37" s="642"/>
      <c r="CU37" s="642"/>
      <c r="CV37" s="642"/>
      <c r="CW37" s="642"/>
      <c r="CX37" s="642"/>
      <c r="CY37" s="643"/>
      <c r="CZ37" s="646">
        <v>1.2</v>
      </c>
      <c r="DA37" s="675"/>
      <c r="DB37" s="675"/>
      <c r="DC37" s="676"/>
      <c r="DD37" s="649">
        <v>264343</v>
      </c>
      <c r="DE37" s="642"/>
      <c r="DF37" s="642"/>
      <c r="DG37" s="642"/>
      <c r="DH37" s="642"/>
      <c r="DI37" s="642"/>
      <c r="DJ37" s="642"/>
      <c r="DK37" s="643"/>
      <c r="DL37" s="649">
        <v>233072</v>
      </c>
      <c r="DM37" s="642"/>
      <c r="DN37" s="642"/>
      <c r="DO37" s="642"/>
      <c r="DP37" s="642"/>
      <c r="DQ37" s="642"/>
      <c r="DR37" s="642"/>
      <c r="DS37" s="642"/>
      <c r="DT37" s="642"/>
      <c r="DU37" s="642"/>
      <c r="DV37" s="643"/>
      <c r="DW37" s="646">
        <v>1.8</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21817355</v>
      </c>
      <c r="S38" s="693"/>
      <c r="T38" s="693"/>
      <c r="U38" s="693"/>
      <c r="V38" s="693"/>
      <c r="W38" s="693"/>
      <c r="X38" s="693"/>
      <c r="Y38" s="698"/>
      <c r="Z38" s="699">
        <v>100</v>
      </c>
      <c r="AA38" s="699"/>
      <c r="AB38" s="699"/>
      <c r="AC38" s="699"/>
      <c r="AD38" s="700">
        <v>12529269</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243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6225</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2505239</v>
      </c>
      <c r="CS38" s="644"/>
      <c r="CT38" s="644"/>
      <c r="CU38" s="644"/>
      <c r="CV38" s="644"/>
      <c r="CW38" s="644"/>
      <c r="CX38" s="644"/>
      <c r="CY38" s="645"/>
      <c r="CZ38" s="646">
        <v>11.8</v>
      </c>
      <c r="DA38" s="675"/>
      <c r="DB38" s="675"/>
      <c r="DC38" s="676"/>
      <c r="DD38" s="649">
        <v>2252635</v>
      </c>
      <c r="DE38" s="644"/>
      <c r="DF38" s="644"/>
      <c r="DG38" s="644"/>
      <c r="DH38" s="644"/>
      <c r="DI38" s="644"/>
      <c r="DJ38" s="644"/>
      <c r="DK38" s="645"/>
      <c r="DL38" s="649">
        <v>1707562</v>
      </c>
      <c r="DM38" s="644"/>
      <c r="DN38" s="644"/>
      <c r="DO38" s="644"/>
      <c r="DP38" s="644"/>
      <c r="DQ38" s="644"/>
      <c r="DR38" s="644"/>
      <c r="DS38" s="644"/>
      <c r="DT38" s="644"/>
      <c r="DU38" s="644"/>
      <c r="DV38" s="645"/>
      <c r="DW38" s="646">
        <v>13.1</v>
      </c>
      <c r="DX38" s="675"/>
      <c r="DY38" s="675"/>
      <c r="DZ38" s="675"/>
      <c r="EA38" s="675"/>
      <c r="EB38" s="675"/>
      <c r="EC38" s="677"/>
    </row>
    <row r="39" spans="2:133" ht="11.25" customHeight="1">
      <c r="AQ39" s="678" t="s">
        <v>337</v>
      </c>
      <c r="AR39" s="679"/>
      <c r="AS39" s="679"/>
      <c r="AT39" s="679"/>
      <c r="AU39" s="679"/>
      <c r="AV39" s="679"/>
      <c r="AW39" s="679"/>
      <c r="AX39" s="679"/>
      <c r="AY39" s="680"/>
      <c r="AZ39" s="641" t="s">
        <v>123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334396</v>
      </c>
      <c r="CS39" s="642"/>
      <c r="CT39" s="642"/>
      <c r="CU39" s="642"/>
      <c r="CV39" s="642"/>
      <c r="CW39" s="642"/>
      <c r="CX39" s="642"/>
      <c r="CY39" s="643"/>
      <c r="CZ39" s="646">
        <v>1.6</v>
      </c>
      <c r="DA39" s="675"/>
      <c r="DB39" s="675"/>
      <c r="DC39" s="676"/>
      <c r="DD39" s="649">
        <v>6900</v>
      </c>
      <c r="DE39" s="642"/>
      <c r="DF39" s="642"/>
      <c r="DG39" s="642"/>
      <c r="DH39" s="642"/>
      <c r="DI39" s="642"/>
      <c r="DJ39" s="642"/>
      <c r="DK39" s="643"/>
      <c r="DL39" s="649" t="s">
        <v>123</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341</v>
      </c>
      <c r="AR40" s="679"/>
      <c r="AS40" s="679"/>
      <c r="AT40" s="679"/>
      <c r="AU40" s="679"/>
      <c r="AV40" s="679"/>
      <c r="AW40" s="679"/>
      <c r="AX40" s="679"/>
      <c r="AY40" s="680"/>
      <c r="AZ40" s="641">
        <v>238507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3408</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c r="AQ41" s="690" t="s">
        <v>344</v>
      </c>
      <c r="AR41" s="691"/>
      <c r="AS41" s="691"/>
      <c r="AT41" s="691"/>
      <c r="AU41" s="691"/>
      <c r="AV41" s="691"/>
      <c r="AW41" s="691"/>
      <c r="AX41" s="691"/>
      <c r="AY41" s="692"/>
      <c r="AZ41" s="656">
        <v>1249123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359</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3057436</v>
      </c>
      <c r="CS42" s="644"/>
      <c r="CT42" s="644"/>
      <c r="CU42" s="644"/>
      <c r="CV42" s="644"/>
      <c r="CW42" s="644"/>
      <c r="CX42" s="644"/>
      <c r="CY42" s="645"/>
      <c r="CZ42" s="646">
        <v>14.4</v>
      </c>
      <c r="DA42" s="647"/>
      <c r="DB42" s="647"/>
      <c r="DC42" s="648"/>
      <c r="DD42" s="649">
        <v>371053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2502</v>
      </c>
      <c r="CS43" s="642"/>
      <c r="CT43" s="642"/>
      <c r="CU43" s="642"/>
      <c r="CV43" s="642"/>
      <c r="CW43" s="642"/>
      <c r="CX43" s="642"/>
      <c r="CY43" s="643"/>
      <c r="CZ43" s="646">
        <v>0</v>
      </c>
      <c r="DA43" s="675"/>
      <c r="DB43" s="675"/>
      <c r="DC43" s="676"/>
      <c r="DD43" s="649">
        <v>1195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2870968</v>
      </c>
      <c r="CS44" s="644"/>
      <c r="CT44" s="644"/>
      <c r="CU44" s="644"/>
      <c r="CV44" s="644"/>
      <c r="CW44" s="644"/>
      <c r="CX44" s="644"/>
      <c r="CY44" s="645"/>
      <c r="CZ44" s="646">
        <v>13.6</v>
      </c>
      <c r="DA44" s="647"/>
      <c r="DB44" s="647"/>
      <c r="DC44" s="648"/>
      <c r="DD44" s="649">
        <v>309533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1644593</v>
      </c>
      <c r="CS45" s="642"/>
      <c r="CT45" s="642"/>
      <c r="CU45" s="642"/>
      <c r="CV45" s="642"/>
      <c r="CW45" s="642"/>
      <c r="CX45" s="642"/>
      <c r="CY45" s="643"/>
      <c r="CZ45" s="646">
        <v>7.8</v>
      </c>
      <c r="DA45" s="675"/>
      <c r="DB45" s="675"/>
      <c r="DC45" s="676"/>
      <c r="DD45" s="649">
        <v>61530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1164996</v>
      </c>
      <c r="CS46" s="644"/>
      <c r="CT46" s="644"/>
      <c r="CU46" s="644"/>
      <c r="CV46" s="644"/>
      <c r="CW46" s="644"/>
      <c r="CX46" s="644"/>
      <c r="CY46" s="645"/>
      <c r="CZ46" s="646">
        <v>5.5</v>
      </c>
      <c r="DA46" s="647"/>
      <c r="DB46" s="647"/>
      <c r="DC46" s="648"/>
      <c r="DD46" s="649">
        <v>246170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186468</v>
      </c>
      <c r="CS47" s="642"/>
      <c r="CT47" s="642"/>
      <c r="CU47" s="642"/>
      <c r="CV47" s="642"/>
      <c r="CW47" s="642"/>
      <c r="CX47" s="642"/>
      <c r="CY47" s="643"/>
      <c r="CZ47" s="646">
        <v>0.9</v>
      </c>
      <c r="DA47" s="675"/>
      <c r="DB47" s="675"/>
      <c r="DC47" s="676"/>
      <c r="DD47" s="649">
        <v>61520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c r="CD48" s="673"/>
      <c r="CE48" s="674"/>
      <c r="CF48" s="638" t="s">
        <v>356</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21170158</v>
      </c>
      <c r="CS49" s="657"/>
      <c r="CT49" s="657"/>
      <c r="CU49" s="657"/>
      <c r="CV49" s="657"/>
      <c r="CW49" s="657"/>
      <c r="CX49" s="657"/>
      <c r="CY49" s="658"/>
      <c r="CZ49" s="659">
        <v>100</v>
      </c>
      <c r="DA49" s="660"/>
      <c r="DB49" s="660"/>
      <c r="DC49" s="661"/>
      <c r="DD49" s="662">
        <v>14472767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ZSbrna8mpSXGcqYUpS9eZ2qWIwQrVIcPRju2i/3xhSy5ApqnYFngTsAtN5AvfjlZGy1YhG8UmxuosTKt2Hqtg==" saltValue="PvgThMKpap1uw9YsV1cQ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B14" sqref="BB14"/>
    </sheetView>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21827</v>
      </c>
      <c r="R7" s="1174"/>
      <c r="S7" s="1174"/>
      <c r="T7" s="1174"/>
      <c r="U7" s="1174"/>
      <c r="V7" s="1174">
        <v>21180</v>
      </c>
      <c r="W7" s="1174"/>
      <c r="X7" s="1174"/>
      <c r="Y7" s="1174"/>
      <c r="Z7" s="1174"/>
      <c r="AA7" s="1174">
        <v>647</v>
      </c>
      <c r="AB7" s="1174"/>
      <c r="AC7" s="1174"/>
      <c r="AD7" s="1174"/>
      <c r="AE7" s="1175"/>
      <c r="AF7" s="1176">
        <v>411</v>
      </c>
      <c r="AG7" s="1177"/>
      <c r="AH7" s="1177"/>
      <c r="AI7" s="1177"/>
      <c r="AJ7" s="1178"/>
      <c r="AK7" s="1160">
        <v>1340</v>
      </c>
      <c r="AL7" s="1161"/>
      <c r="AM7" s="1161"/>
      <c r="AN7" s="1161"/>
      <c r="AO7" s="1161"/>
      <c r="AP7" s="1161">
        <v>28341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7</v>
      </c>
      <c r="CI7" s="1158"/>
      <c r="CJ7" s="1158"/>
      <c r="CK7" s="1158"/>
      <c r="CL7" s="1159"/>
      <c r="CM7" s="1157">
        <v>339</v>
      </c>
      <c r="CN7" s="1158"/>
      <c r="CO7" s="1158"/>
      <c r="CP7" s="1158"/>
      <c r="CQ7" s="1159"/>
      <c r="CR7" s="1157">
        <v>80</v>
      </c>
      <c r="CS7" s="1158"/>
      <c r="CT7" s="1158"/>
      <c r="CU7" s="1158"/>
      <c r="CV7" s="1159"/>
      <c r="CW7" s="1157">
        <v>2</v>
      </c>
      <c r="CX7" s="1158"/>
      <c r="CY7" s="1158"/>
      <c r="CZ7" s="1158"/>
      <c r="DA7" s="1159"/>
      <c r="DB7" s="1157" t="s">
        <v>559</v>
      </c>
      <c r="DC7" s="1158"/>
      <c r="DD7" s="1158"/>
      <c r="DE7" s="1158"/>
      <c r="DF7" s="1159"/>
      <c r="DG7" s="1157" t="s">
        <v>569</v>
      </c>
      <c r="DH7" s="1158"/>
      <c r="DI7" s="1158"/>
      <c r="DJ7" s="1158"/>
      <c r="DK7" s="1159"/>
      <c r="DL7" s="1157" t="s">
        <v>559</v>
      </c>
      <c r="DM7" s="1158"/>
      <c r="DN7" s="1158"/>
      <c r="DO7" s="1158"/>
      <c r="DP7" s="1159"/>
      <c r="DQ7" s="1157" t="s">
        <v>559</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10</v>
      </c>
      <c r="R8" s="1113"/>
      <c r="S8" s="1113"/>
      <c r="T8" s="1113"/>
      <c r="U8" s="1113"/>
      <c r="V8" s="1113">
        <v>10</v>
      </c>
      <c r="W8" s="1113"/>
      <c r="X8" s="1113"/>
      <c r="Y8" s="1113"/>
      <c r="Z8" s="1113"/>
      <c r="AA8" s="1113">
        <v>0</v>
      </c>
      <c r="AB8" s="1113"/>
      <c r="AC8" s="1113"/>
      <c r="AD8" s="1113"/>
      <c r="AE8" s="1114"/>
      <c r="AF8" s="1088">
        <v>0</v>
      </c>
      <c r="AG8" s="1089"/>
      <c r="AH8" s="1089"/>
      <c r="AI8" s="1089"/>
      <c r="AJ8" s="1090"/>
      <c r="AK8" s="1155">
        <v>8</v>
      </c>
      <c r="AL8" s="1156"/>
      <c r="AM8" s="1156"/>
      <c r="AN8" s="1156"/>
      <c r="AO8" s="1156"/>
      <c r="AP8" s="1156">
        <v>13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565</v>
      </c>
      <c r="BT8" s="1084"/>
      <c r="BU8" s="1084"/>
      <c r="BV8" s="1084"/>
      <c r="BW8" s="1084"/>
      <c r="BX8" s="1084"/>
      <c r="BY8" s="1084"/>
      <c r="BZ8" s="1084"/>
      <c r="CA8" s="1084"/>
      <c r="CB8" s="1084"/>
      <c r="CC8" s="1084"/>
      <c r="CD8" s="1084"/>
      <c r="CE8" s="1084"/>
      <c r="CF8" s="1084"/>
      <c r="CG8" s="1085"/>
      <c r="CH8" s="1058">
        <v>-16</v>
      </c>
      <c r="CI8" s="1059"/>
      <c r="CJ8" s="1059"/>
      <c r="CK8" s="1059"/>
      <c r="CL8" s="1060"/>
      <c r="CM8" s="1058">
        <v>-21</v>
      </c>
      <c r="CN8" s="1059"/>
      <c r="CO8" s="1059"/>
      <c r="CP8" s="1059"/>
      <c r="CQ8" s="1060"/>
      <c r="CR8" s="1058">
        <v>20</v>
      </c>
      <c r="CS8" s="1059"/>
      <c r="CT8" s="1059"/>
      <c r="CU8" s="1059"/>
      <c r="CV8" s="1060"/>
      <c r="CW8" s="1058">
        <v>16</v>
      </c>
      <c r="CX8" s="1059"/>
      <c r="CY8" s="1059"/>
      <c r="CZ8" s="1059"/>
      <c r="DA8" s="1060"/>
      <c r="DB8" s="1058" t="s">
        <v>559</v>
      </c>
      <c r="DC8" s="1059"/>
      <c r="DD8" s="1059"/>
      <c r="DE8" s="1059"/>
      <c r="DF8" s="1060"/>
      <c r="DG8" s="1058" t="s">
        <v>559</v>
      </c>
      <c r="DH8" s="1059"/>
      <c r="DI8" s="1059"/>
      <c r="DJ8" s="1059"/>
      <c r="DK8" s="1060"/>
      <c r="DL8" s="1058" t="s">
        <v>559</v>
      </c>
      <c r="DM8" s="1059"/>
      <c r="DN8" s="1059"/>
      <c r="DO8" s="1059"/>
      <c r="DP8" s="1060"/>
      <c r="DQ8" s="1058" t="s">
        <v>559</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566</v>
      </c>
      <c r="BT9" s="1084"/>
      <c r="BU9" s="1084"/>
      <c r="BV9" s="1084"/>
      <c r="BW9" s="1084"/>
      <c r="BX9" s="1084"/>
      <c r="BY9" s="1084"/>
      <c r="BZ9" s="1084"/>
      <c r="CA9" s="1084"/>
      <c r="CB9" s="1084"/>
      <c r="CC9" s="1084"/>
      <c r="CD9" s="1084"/>
      <c r="CE9" s="1084"/>
      <c r="CF9" s="1084"/>
      <c r="CG9" s="1085"/>
      <c r="CH9" s="1058">
        <v>0</v>
      </c>
      <c r="CI9" s="1059"/>
      <c r="CJ9" s="1059"/>
      <c r="CK9" s="1059"/>
      <c r="CL9" s="1060"/>
      <c r="CM9" s="1058">
        <v>9</v>
      </c>
      <c r="CN9" s="1059"/>
      <c r="CO9" s="1059"/>
      <c r="CP9" s="1059"/>
      <c r="CQ9" s="1060"/>
      <c r="CR9" s="1058">
        <v>3</v>
      </c>
      <c r="CS9" s="1059"/>
      <c r="CT9" s="1059"/>
      <c r="CU9" s="1059"/>
      <c r="CV9" s="1060"/>
      <c r="CW9" s="1058" t="s">
        <v>559</v>
      </c>
      <c r="CX9" s="1059"/>
      <c r="CY9" s="1059"/>
      <c r="CZ9" s="1059"/>
      <c r="DA9" s="1060"/>
      <c r="DB9" s="1058" t="s">
        <v>559</v>
      </c>
      <c r="DC9" s="1059"/>
      <c r="DD9" s="1059"/>
      <c r="DE9" s="1059"/>
      <c r="DF9" s="1060"/>
      <c r="DG9" s="1058" t="s">
        <v>559</v>
      </c>
      <c r="DH9" s="1059"/>
      <c r="DI9" s="1059"/>
      <c r="DJ9" s="1059"/>
      <c r="DK9" s="1060"/>
      <c r="DL9" s="1058" t="s">
        <v>559</v>
      </c>
      <c r="DM9" s="1059"/>
      <c r="DN9" s="1059"/>
      <c r="DO9" s="1059"/>
      <c r="DP9" s="1060"/>
      <c r="DQ9" s="1058" t="s">
        <v>559</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567</v>
      </c>
      <c r="BT10" s="1084"/>
      <c r="BU10" s="1084"/>
      <c r="BV10" s="1084"/>
      <c r="BW10" s="1084"/>
      <c r="BX10" s="1084"/>
      <c r="BY10" s="1084"/>
      <c r="BZ10" s="1084"/>
      <c r="CA10" s="1084"/>
      <c r="CB10" s="1084"/>
      <c r="CC10" s="1084"/>
      <c r="CD10" s="1084"/>
      <c r="CE10" s="1084"/>
      <c r="CF10" s="1084"/>
      <c r="CG10" s="1085"/>
      <c r="CH10" s="1058">
        <v>-29</v>
      </c>
      <c r="CI10" s="1059"/>
      <c r="CJ10" s="1059"/>
      <c r="CK10" s="1059"/>
      <c r="CL10" s="1060"/>
      <c r="CM10" s="1058">
        <v>4</v>
      </c>
      <c r="CN10" s="1059"/>
      <c r="CO10" s="1059"/>
      <c r="CP10" s="1059"/>
      <c r="CQ10" s="1060"/>
      <c r="CR10" s="1058">
        <v>11</v>
      </c>
      <c r="CS10" s="1059"/>
      <c r="CT10" s="1059"/>
      <c r="CU10" s="1059"/>
      <c r="CV10" s="1060"/>
      <c r="CW10" s="1058">
        <v>0</v>
      </c>
      <c r="CX10" s="1059"/>
      <c r="CY10" s="1059"/>
      <c r="CZ10" s="1059"/>
      <c r="DA10" s="1060"/>
      <c r="DB10" s="1058" t="s">
        <v>559</v>
      </c>
      <c r="DC10" s="1059"/>
      <c r="DD10" s="1059"/>
      <c r="DE10" s="1059"/>
      <c r="DF10" s="1060"/>
      <c r="DG10" s="1058" t="s">
        <v>559</v>
      </c>
      <c r="DH10" s="1059"/>
      <c r="DI10" s="1059"/>
      <c r="DJ10" s="1059"/>
      <c r="DK10" s="1060"/>
      <c r="DL10" s="1058">
        <v>144</v>
      </c>
      <c r="DM10" s="1059"/>
      <c r="DN10" s="1059"/>
      <c r="DO10" s="1059"/>
      <c r="DP10" s="1060"/>
      <c r="DQ10" s="1058">
        <v>101</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21817</v>
      </c>
      <c r="R23" s="1138"/>
      <c r="S23" s="1138"/>
      <c r="T23" s="1138"/>
      <c r="U23" s="1138"/>
      <c r="V23" s="1138">
        <v>21170</v>
      </c>
      <c r="W23" s="1138"/>
      <c r="X23" s="1138"/>
      <c r="Y23" s="1138"/>
      <c r="Z23" s="1138"/>
      <c r="AA23" s="1138">
        <v>647</v>
      </c>
      <c r="AB23" s="1138"/>
      <c r="AC23" s="1138"/>
      <c r="AD23" s="1138"/>
      <c r="AE23" s="1139"/>
      <c r="AF23" s="1140">
        <v>411</v>
      </c>
      <c r="AG23" s="1138"/>
      <c r="AH23" s="1138"/>
      <c r="AI23" s="1138"/>
      <c r="AJ23" s="1141"/>
      <c r="AK23" s="1142"/>
      <c r="AL23" s="1143"/>
      <c r="AM23" s="1143"/>
      <c r="AN23" s="1143"/>
      <c r="AO23" s="1143"/>
      <c r="AP23" s="1138">
        <v>28354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3990</v>
      </c>
      <c r="R28" s="1123"/>
      <c r="S28" s="1123"/>
      <c r="T28" s="1123"/>
      <c r="U28" s="1123"/>
      <c r="V28" s="1123">
        <v>3635</v>
      </c>
      <c r="W28" s="1123"/>
      <c r="X28" s="1123"/>
      <c r="Y28" s="1123"/>
      <c r="Z28" s="1123"/>
      <c r="AA28" s="1123">
        <v>355</v>
      </c>
      <c r="AB28" s="1123"/>
      <c r="AC28" s="1123"/>
      <c r="AD28" s="1123"/>
      <c r="AE28" s="1124"/>
      <c r="AF28" s="1125">
        <v>355</v>
      </c>
      <c r="AG28" s="1123"/>
      <c r="AH28" s="1123"/>
      <c r="AI28" s="1123"/>
      <c r="AJ28" s="1126"/>
      <c r="AK28" s="1127">
        <v>239</v>
      </c>
      <c r="AL28" s="1115"/>
      <c r="AM28" s="1115"/>
      <c r="AN28" s="1115"/>
      <c r="AO28" s="1115"/>
      <c r="AP28" s="1115" t="s">
        <v>558</v>
      </c>
      <c r="AQ28" s="1115"/>
      <c r="AR28" s="1115"/>
      <c r="AS28" s="1115"/>
      <c r="AT28" s="1115"/>
      <c r="AU28" s="1115" t="s">
        <v>559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4396</v>
      </c>
      <c r="R29" s="1113"/>
      <c r="S29" s="1113"/>
      <c r="T29" s="1113"/>
      <c r="U29" s="1113"/>
      <c r="V29" s="1113">
        <v>4338</v>
      </c>
      <c r="W29" s="1113"/>
      <c r="X29" s="1113"/>
      <c r="Y29" s="1113"/>
      <c r="Z29" s="1113"/>
      <c r="AA29" s="1113">
        <v>58</v>
      </c>
      <c r="AB29" s="1113"/>
      <c r="AC29" s="1113"/>
      <c r="AD29" s="1113"/>
      <c r="AE29" s="1114"/>
      <c r="AF29" s="1088">
        <v>58</v>
      </c>
      <c r="AG29" s="1089"/>
      <c r="AH29" s="1089"/>
      <c r="AI29" s="1089"/>
      <c r="AJ29" s="1090"/>
      <c r="AK29" s="1049">
        <v>651</v>
      </c>
      <c r="AL29" s="1040"/>
      <c r="AM29" s="1040"/>
      <c r="AN29" s="1040"/>
      <c r="AO29" s="1040"/>
      <c r="AP29" s="1040" t="s">
        <v>559</v>
      </c>
      <c r="AQ29" s="1040"/>
      <c r="AR29" s="1040"/>
      <c r="AS29" s="1040"/>
      <c r="AT29" s="1040"/>
      <c r="AU29" s="1040" t="s">
        <v>559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454</v>
      </c>
      <c r="R30" s="1113"/>
      <c r="S30" s="1113"/>
      <c r="T30" s="1113"/>
      <c r="U30" s="1113"/>
      <c r="V30" s="1113">
        <v>429</v>
      </c>
      <c r="W30" s="1113"/>
      <c r="X30" s="1113"/>
      <c r="Y30" s="1113"/>
      <c r="Z30" s="1113"/>
      <c r="AA30" s="1113">
        <v>25</v>
      </c>
      <c r="AB30" s="1113"/>
      <c r="AC30" s="1113"/>
      <c r="AD30" s="1113"/>
      <c r="AE30" s="1114"/>
      <c r="AF30" s="1088">
        <v>25</v>
      </c>
      <c r="AG30" s="1089"/>
      <c r="AH30" s="1089"/>
      <c r="AI30" s="1089"/>
      <c r="AJ30" s="1090"/>
      <c r="AK30" s="1049">
        <v>130</v>
      </c>
      <c r="AL30" s="1040"/>
      <c r="AM30" s="1040"/>
      <c r="AN30" s="1040"/>
      <c r="AO30" s="1040"/>
      <c r="AP30" s="1040" t="s">
        <v>559</v>
      </c>
      <c r="AQ30" s="1040"/>
      <c r="AR30" s="1040"/>
      <c r="AS30" s="1040"/>
      <c r="AT30" s="1040"/>
      <c r="AU30" s="1040" t="s">
        <v>559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944</v>
      </c>
      <c r="R31" s="1113"/>
      <c r="S31" s="1113"/>
      <c r="T31" s="1113"/>
      <c r="U31" s="1113"/>
      <c r="V31" s="1113">
        <v>951</v>
      </c>
      <c r="W31" s="1113"/>
      <c r="X31" s="1113"/>
      <c r="Y31" s="1113"/>
      <c r="Z31" s="1113"/>
      <c r="AA31" s="1113">
        <v>-7</v>
      </c>
      <c r="AB31" s="1113"/>
      <c r="AC31" s="1113"/>
      <c r="AD31" s="1113"/>
      <c r="AE31" s="1114"/>
      <c r="AF31" s="1088">
        <v>305</v>
      </c>
      <c r="AG31" s="1089"/>
      <c r="AH31" s="1089"/>
      <c r="AI31" s="1089"/>
      <c r="AJ31" s="1090"/>
      <c r="AK31" s="1049">
        <v>255</v>
      </c>
      <c r="AL31" s="1040"/>
      <c r="AM31" s="1040"/>
      <c r="AN31" s="1040"/>
      <c r="AO31" s="1040"/>
      <c r="AP31" s="1040">
        <v>4499</v>
      </c>
      <c r="AQ31" s="1040"/>
      <c r="AR31" s="1040"/>
      <c r="AS31" s="1040"/>
      <c r="AT31" s="1040"/>
      <c r="AU31" s="1040">
        <v>2902</v>
      </c>
      <c r="AV31" s="1040"/>
      <c r="AW31" s="1040"/>
      <c r="AX31" s="1040"/>
      <c r="AY31" s="1040"/>
      <c r="AZ31" s="1111"/>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264</v>
      </c>
      <c r="R32" s="1113"/>
      <c r="S32" s="1113"/>
      <c r="T32" s="1113"/>
      <c r="U32" s="1113"/>
      <c r="V32" s="1113">
        <v>264</v>
      </c>
      <c r="W32" s="1113"/>
      <c r="X32" s="1113"/>
      <c r="Y32" s="1113"/>
      <c r="Z32" s="1113"/>
      <c r="AA32" s="1113">
        <v>0</v>
      </c>
      <c r="AB32" s="1113"/>
      <c r="AC32" s="1113"/>
      <c r="AD32" s="1113"/>
      <c r="AE32" s="1114"/>
      <c r="AF32" s="1088">
        <v>0</v>
      </c>
      <c r="AG32" s="1089"/>
      <c r="AH32" s="1089"/>
      <c r="AI32" s="1089"/>
      <c r="AJ32" s="1090"/>
      <c r="AK32" s="1049">
        <v>163</v>
      </c>
      <c r="AL32" s="1040"/>
      <c r="AM32" s="1040"/>
      <c r="AN32" s="1040"/>
      <c r="AO32" s="1040"/>
      <c r="AP32" s="1040">
        <v>1797</v>
      </c>
      <c r="AQ32" s="1040"/>
      <c r="AR32" s="1040"/>
      <c r="AS32" s="1040"/>
      <c r="AT32" s="1040"/>
      <c r="AU32" s="1040">
        <v>1724</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442</v>
      </c>
      <c r="R33" s="1113"/>
      <c r="S33" s="1113"/>
      <c r="T33" s="1113"/>
      <c r="U33" s="1113"/>
      <c r="V33" s="1113">
        <v>440</v>
      </c>
      <c r="W33" s="1113"/>
      <c r="X33" s="1113"/>
      <c r="Y33" s="1113"/>
      <c r="Z33" s="1113"/>
      <c r="AA33" s="1113">
        <v>2</v>
      </c>
      <c r="AB33" s="1113"/>
      <c r="AC33" s="1113"/>
      <c r="AD33" s="1113"/>
      <c r="AE33" s="1114"/>
      <c r="AF33" s="1088">
        <v>2</v>
      </c>
      <c r="AG33" s="1089"/>
      <c r="AH33" s="1089"/>
      <c r="AI33" s="1089"/>
      <c r="AJ33" s="1090"/>
      <c r="AK33" s="1049">
        <v>249</v>
      </c>
      <c r="AL33" s="1040"/>
      <c r="AM33" s="1040"/>
      <c r="AN33" s="1040"/>
      <c r="AO33" s="1040"/>
      <c r="AP33" s="1040">
        <v>2380</v>
      </c>
      <c r="AQ33" s="1040"/>
      <c r="AR33" s="1040"/>
      <c r="AS33" s="1040"/>
      <c r="AT33" s="1040"/>
      <c r="AU33" s="1040">
        <v>2287</v>
      </c>
      <c r="AV33" s="1040"/>
      <c r="AW33" s="1040"/>
      <c r="AX33" s="1040"/>
      <c r="AY33" s="1040"/>
      <c r="AZ33" s="1111"/>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438</v>
      </c>
      <c r="R34" s="1113"/>
      <c r="S34" s="1113"/>
      <c r="T34" s="1113"/>
      <c r="U34" s="1113"/>
      <c r="V34" s="1113">
        <v>438</v>
      </c>
      <c r="W34" s="1113"/>
      <c r="X34" s="1113"/>
      <c r="Y34" s="1113"/>
      <c r="Z34" s="1113"/>
      <c r="AA34" s="1113">
        <v>0</v>
      </c>
      <c r="AB34" s="1113"/>
      <c r="AC34" s="1113"/>
      <c r="AD34" s="1113"/>
      <c r="AE34" s="1114"/>
      <c r="AF34" s="1088">
        <v>0</v>
      </c>
      <c r="AG34" s="1089"/>
      <c r="AH34" s="1089"/>
      <c r="AI34" s="1089"/>
      <c r="AJ34" s="1090"/>
      <c r="AK34" s="1049">
        <v>296</v>
      </c>
      <c r="AL34" s="1040"/>
      <c r="AM34" s="1040"/>
      <c r="AN34" s="1040"/>
      <c r="AO34" s="1040"/>
      <c r="AP34" s="1040">
        <v>2265</v>
      </c>
      <c r="AQ34" s="1040"/>
      <c r="AR34" s="1040"/>
      <c r="AS34" s="1040"/>
      <c r="AT34" s="1040"/>
      <c r="AU34" s="1040">
        <v>2254</v>
      </c>
      <c r="AV34" s="1040"/>
      <c r="AW34" s="1040"/>
      <c r="AX34" s="1040"/>
      <c r="AY34" s="1040"/>
      <c r="AZ34" s="1111"/>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322</v>
      </c>
      <c r="R35" s="1113"/>
      <c r="S35" s="1113"/>
      <c r="T35" s="1113"/>
      <c r="U35" s="1113"/>
      <c r="V35" s="1113">
        <v>321</v>
      </c>
      <c r="W35" s="1113"/>
      <c r="X35" s="1113"/>
      <c r="Y35" s="1113"/>
      <c r="Z35" s="1113"/>
      <c r="AA35" s="1113">
        <v>1</v>
      </c>
      <c r="AB35" s="1113"/>
      <c r="AC35" s="1113"/>
      <c r="AD35" s="1113"/>
      <c r="AE35" s="1114"/>
      <c r="AF35" s="1088">
        <v>0</v>
      </c>
      <c r="AG35" s="1089"/>
      <c r="AH35" s="1089"/>
      <c r="AI35" s="1089"/>
      <c r="AJ35" s="1090"/>
      <c r="AK35" s="1049">
        <v>125</v>
      </c>
      <c r="AL35" s="1040"/>
      <c r="AM35" s="1040"/>
      <c r="AN35" s="1040"/>
      <c r="AO35" s="1040"/>
      <c r="AP35" s="1040">
        <v>375</v>
      </c>
      <c r="AQ35" s="1040"/>
      <c r="AR35" s="1040"/>
      <c r="AS35" s="1040"/>
      <c r="AT35" s="1040"/>
      <c r="AU35" s="1040">
        <v>265</v>
      </c>
      <c r="AV35" s="1040"/>
      <c r="AW35" s="1040"/>
      <c r="AX35" s="1040"/>
      <c r="AY35" s="1040"/>
      <c r="AZ35" s="1111"/>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745</v>
      </c>
      <c r="AG63" s="1028"/>
      <c r="AH63" s="1028"/>
      <c r="AI63" s="1028"/>
      <c r="AJ63" s="1099"/>
      <c r="AK63" s="1100"/>
      <c r="AL63" s="1032"/>
      <c r="AM63" s="1032"/>
      <c r="AN63" s="1032"/>
      <c r="AO63" s="1032"/>
      <c r="AP63" s="1028">
        <v>11316</v>
      </c>
      <c r="AQ63" s="1028"/>
      <c r="AR63" s="1028"/>
      <c r="AS63" s="1028"/>
      <c r="AT63" s="1028"/>
      <c r="AU63" s="1028">
        <v>9432</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389</v>
      </c>
      <c r="AB66" s="1071"/>
      <c r="AC66" s="1071"/>
      <c r="AD66" s="1071"/>
      <c r="AE66" s="1072"/>
      <c r="AF66" s="1076" t="s">
        <v>390</v>
      </c>
      <c r="AG66" s="1077"/>
      <c r="AH66" s="1077"/>
      <c r="AI66" s="1077"/>
      <c r="AJ66" s="1078"/>
      <c r="AK66" s="1070" t="s">
        <v>391</v>
      </c>
      <c r="AL66" s="1065"/>
      <c r="AM66" s="1065"/>
      <c r="AN66" s="1065"/>
      <c r="AO66" s="1066"/>
      <c r="AP66" s="1070" t="s">
        <v>392</v>
      </c>
      <c r="AQ66" s="1071"/>
      <c r="AR66" s="1071"/>
      <c r="AS66" s="1071"/>
      <c r="AT66" s="1072"/>
      <c r="AU66" s="1070" t="s">
        <v>409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560</v>
      </c>
      <c r="C68" s="1055"/>
      <c r="D68" s="1055"/>
      <c r="E68" s="1055"/>
      <c r="F68" s="1055"/>
      <c r="G68" s="1055"/>
      <c r="H68" s="1055"/>
      <c r="I68" s="1055"/>
      <c r="J68" s="1055"/>
      <c r="K68" s="1055"/>
      <c r="L68" s="1055"/>
      <c r="M68" s="1055"/>
      <c r="N68" s="1055"/>
      <c r="O68" s="1055"/>
      <c r="P68" s="1056"/>
      <c r="Q68" s="1057">
        <v>1010</v>
      </c>
      <c r="R68" s="1051"/>
      <c r="S68" s="1051"/>
      <c r="T68" s="1051"/>
      <c r="U68" s="1051"/>
      <c r="V68" s="1051">
        <v>1005</v>
      </c>
      <c r="W68" s="1051"/>
      <c r="X68" s="1051"/>
      <c r="Y68" s="1051"/>
      <c r="Z68" s="1051"/>
      <c r="AA68" s="1051">
        <v>5</v>
      </c>
      <c r="AB68" s="1051"/>
      <c r="AC68" s="1051"/>
      <c r="AD68" s="1051"/>
      <c r="AE68" s="1051"/>
      <c r="AF68" s="1051">
        <v>5</v>
      </c>
      <c r="AG68" s="1051"/>
      <c r="AH68" s="1051"/>
      <c r="AI68" s="1051"/>
      <c r="AJ68" s="1051"/>
      <c r="AK68" s="1051">
        <v>0</v>
      </c>
      <c r="AL68" s="1051"/>
      <c r="AM68" s="1051"/>
      <c r="AN68" s="1051"/>
      <c r="AO68" s="1051"/>
      <c r="AP68" s="1051" t="s">
        <v>559</v>
      </c>
      <c r="AQ68" s="1051"/>
      <c r="AR68" s="1051"/>
      <c r="AS68" s="1051"/>
      <c r="AT68" s="1051"/>
      <c r="AU68" s="1051" t="s">
        <v>559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561</v>
      </c>
      <c r="C69" s="1044"/>
      <c r="D69" s="1044"/>
      <c r="E69" s="1044"/>
      <c r="F69" s="1044"/>
      <c r="G69" s="1044"/>
      <c r="H69" s="1044"/>
      <c r="I69" s="1044"/>
      <c r="J69" s="1044"/>
      <c r="K69" s="1044"/>
      <c r="L69" s="1044"/>
      <c r="M69" s="1044"/>
      <c r="N69" s="1044"/>
      <c r="O69" s="1044"/>
      <c r="P69" s="1045"/>
      <c r="Q69" s="1046">
        <v>400544</v>
      </c>
      <c r="R69" s="1040"/>
      <c r="S69" s="1040"/>
      <c r="T69" s="1040"/>
      <c r="U69" s="1040"/>
      <c r="V69" s="1040">
        <v>397780</v>
      </c>
      <c r="W69" s="1040"/>
      <c r="X69" s="1040"/>
      <c r="Y69" s="1040"/>
      <c r="Z69" s="1040"/>
      <c r="AA69" s="1040">
        <v>2764</v>
      </c>
      <c r="AB69" s="1040"/>
      <c r="AC69" s="1040"/>
      <c r="AD69" s="1040"/>
      <c r="AE69" s="1040"/>
      <c r="AF69" s="1040">
        <v>2764</v>
      </c>
      <c r="AG69" s="1040"/>
      <c r="AH69" s="1040"/>
      <c r="AI69" s="1040"/>
      <c r="AJ69" s="1040"/>
      <c r="AK69" s="1040">
        <v>725</v>
      </c>
      <c r="AL69" s="1040"/>
      <c r="AM69" s="1040"/>
      <c r="AN69" s="1040"/>
      <c r="AO69" s="1040"/>
      <c r="AP69" s="1040" t="s">
        <v>559</v>
      </c>
      <c r="AQ69" s="1040"/>
      <c r="AR69" s="1040"/>
      <c r="AS69" s="1040"/>
      <c r="AT69" s="1040"/>
      <c r="AU69" s="1040" t="s">
        <v>559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6201</v>
      </c>
      <c r="R70" s="1040"/>
      <c r="S70" s="1040"/>
      <c r="T70" s="1040"/>
      <c r="U70" s="1040"/>
      <c r="V70" s="1040">
        <v>5806</v>
      </c>
      <c r="W70" s="1040"/>
      <c r="X70" s="1040"/>
      <c r="Y70" s="1040"/>
      <c r="Z70" s="1040"/>
      <c r="AA70" s="1040">
        <v>394</v>
      </c>
      <c r="AB70" s="1040"/>
      <c r="AC70" s="1040"/>
      <c r="AD70" s="1040"/>
      <c r="AE70" s="1040"/>
      <c r="AF70" s="1040">
        <v>394</v>
      </c>
      <c r="AG70" s="1040"/>
      <c r="AH70" s="1040"/>
      <c r="AI70" s="1040"/>
      <c r="AJ70" s="1040"/>
      <c r="AK70" s="1040" t="s">
        <v>568</v>
      </c>
      <c r="AL70" s="1040"/>
      <c r="AM70" s="1040"/>
      <c r="AN70" s="1040"/>
      <c r="AO70" s="1040"/>
      <c r="AP70" s="1040" t="s">
        <v>559</v>
      </c>
      <c r="AQ70" s="1040"/>
      <c r="AR70" s="1040"/>
      <c r="AS70" s="1040"/>
      <c r="AT70" s="1040"/>
      <c r="AU70" s="1040" t="s">
        <v>559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563</v>
      </c>
      <c r="C71" s="1044"/>
      <c r="D71" s="1044"/>
      <c r="E71" s="1044"/>
      <c r="F71" s="1044"/>
      <c r="G71" s="1044"/>
      <c r="H71" s="1044"/>
      <c r="I71" s="1044"/>
      <c r="J71" s="1044"/>
      <c r="K71" s="1044"/>
      <c r="L71" s="1044"/>
      <c r="M71" s="1044"/>
      <c r="N71" s="1044"/>
      <c r="O71" s="1044"/>
      <c r="P71" s="1045"/>
      <c r="Q71" s="1046">
        <v>688</v>
      </c>
      <c r="R71" s="1040"/>
      <c r="S71" s="1040"/>
      <c r="T71" s="1040"/>
      <c r="U71" s="1040"/>
      <c r="V71" s="1040">
        <v>663</v>
      </c>
      <c r="W71" s="1040"/>
      <c r="X71" s="1040"/>
      <c r="Y71" s="1040"/>
      <c r="Z71" s="1040"/>
      <c r="AA71" s="1040">
        <v>25</v>
      </c>
      <c r="AB71" s="1040"/>
      <c r="AC71" s="1040"/>
      <c r="AD71" s="1040"/>
      <c r="AE71" s="1040"/>
      <c r="AF71" s="1040">
        <v>25</v>
      </c>
      <c r="AG71" s="1040"/>
      <c r="AH71" s="1040"/>
      <c r="AI71" s="1040"/>
      <c r="AJ71" s="1040"/>
      <c r="AK71" s="1040">
        <v>30</v>
      </c>
      <c r="AL71" s="1040"/>
      <c r="AM71" s="1040"/>
      <c r="AN71" s="1040"/>
      <c r="AO71" s="1040"/>
      <c r="AP71" s="1040" t="s">
        <v>559</v>
      </c>
      <c r="AQ71" s="1040"/>
      <c r="AR71" s="1040"/>
      <c r="AS71" s="1040"/>
      <c r="AT71" s="1040"/>
      <c r="AU71" s="1040" t="s">
        <v>559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3188</v>
      </c>
      <c r="AG88" s="1028"/>
      <c r="AH88" s="1028"/>
      <c r="AI88" s="1028"/>
      <c r="AJ88" s="1028"/>
      <c r="AK88" s="1032"/>
      <c r="AL88" s="1032"/>
      <c r="AM88" s="1032"/>
      <c r="AN88" s="1032"/>
      <c r="AO88" s="1032"/>
      <c r="AP88" s="1028" t="s">
        <v>569</v>
      </c>
      <c r="AQ88" s="1028"/>
      <c r="AR88" s="1028"/>
      <c r="AS88" s="1028"/>
      <c r="AT88" s="1028"/>
      <c r="AU88" s="1028" t="s">
        <v>559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114</v>
      </c>
      <c r="CS102" s="1020"/>
      <c r="CT102" s="1020"/>
      <c r="CU102" s="1020"/>
      <c r="CV102" s="1021"/>
      <c r="CW102" s="1019">
        <v>18</v>
      </c>
      <c r="CX102" s="1020"/>
      <c r="CY102" s="1020"/>
      <c r="CZ102" s="1020"/>
      <c r="DA102" s="1021"/>
      <c r="DB102" s="1019" t="s">
        <v>559</v>
      </c>
      <c r="DC102" s="1020"/>
      <c r="DD102" s="1020"/>
      <c r="DE102" s="1020"/>
      <c r="DF102" s="1021"/>
      <c r="DG102" s="1019" t="s">
        <v>559</v>
      </c>
      <c r="DH102" s="1020"/>
      <c r="DI102" s="1020"/>
      <c r="DJ102" s="1020"/>
      <c r="DK102" s="1021"/>
      <c r="DL102" s="1019">
        <v>144</v>
      </c>
      <c r="DM102" s="1020"/>
      <c r="DN102" s="1020"/>
      <c r="DO102" s="1020"/>
      <c r="DP102" s="1021"/>
      <c r="DQ102" s="1019">
        <v>101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301</v>
      </c>
      <c r="AG109" s="963"/>
      <c r="AH109" s="963"/>
      <c r="AI109" s="963"/>
      <c r="AJ109" s="964"/>
      <c r="AK109" s="965" t="s">
        <v>300</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301</v>
      </c>
      <c r="BW109" s="963"/>
      <c r="BX109" s="963"/>
      <c r="BY109" s="963"/>
      <c r="BZ109" s="964"/>
      <c r="CA109" s="965" t="s">
        <v>300</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301</v>
      </c>
      <c r="DM109" s="963"/>
      <c r="DN109" s="963"/>
      <c r="DO109" s="963"/>
      <c r="DP109" s="964"/>
      <c r="DQ109" s="965" t="s">
        <v>300</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3480111</v>
      </c>
      <c r="AB110" s="956"/>
      <c r="AC110" s="956"/>
      <c r="AD110" s="956"/>
      <c r="AE110" s="957"/>
      <c r="AF110" s="958">
        <v>3727004</v>
      </c>
      <c r="AG110" s="956"/>
      <c r="AH110" s="956"/>
      <c r="AI110" s="956"/>
      <c r="AJ110" s="957"/>
      <c r="AK110" s="958">
        <v>3863066</v>
      </c>
      <c r="AL110" s="956"/>
      <c r="AM110" s="956"/>
      <c r="AN110" s="956"/>
      <c r="AO110" s="957"/>
      <c r="AP110" s="959">
        <v>39.200000000000003</v>
      </c>
      <c r="AQ110" s="960"/>
      <c r="AR110" s="960"/>
      <c r="AS110" s="960"/>
      <c r="AT110" s="961"/>
      <c r="AU110" s="995" t="s">
        <v>68</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32120793</v>
      </c>
      <c r="BR110" s="903"/>
      <c r="BS110" s="903"/>
      <c r="BT110" s="903"/>
      <c r="BU110" s="903"/>
      <c r="BV110" s="903">
        <v>30092773</v>
      </c>
      <c r="BW110" s="903"/>
      <c r="BX110" s="903"/>
      <c r="BY110" s="903"/>
      <c r="BZ110" s="903"/>
      <c r="CA110" s="903">
        <v>28354391</v>
      </c>
      <c r="CB110" s="903"/>
      <c r="CC110" s="903"/>
      <c r="CD110" s="903"/>
      <c r="CE110" s="903"/>
      <c r="CF110" s="927">
        <v>287.8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10104823</v>
      </c>
      <c r="BR112" s="875"/>
      <c r="BS112" s="875"/>
      <c r="BT112" s="875"/>
      <c r="BU112" s="875"/>
      <c r="BV112" s="875">
        <v>9682443</v>
      </c>
      <c r="BW112" s="875"/>
      <c r="BX112" s="875"/>
      <c r="BY112" s="875"/>
      <c r="BZ112" s="875"/>
      <c r="CA112" s="875">
        <v>9431521</v>
      </c>
      <c r="CB112" s="875"/>
      <c r="CC112" s="875"/>
      <c r="CD112" s="875"/>
      <c r="CE112" s="875"/>
      <c r="CF112" s="936">
        <v>95.7</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647454</v>
      </c>
      <c r="AB113" s="984"/>
      <c r="AC113" s="984"/>
      <c r="AD113" s="984"/>
      <c r="AE113" s="985"/>
      <c r="AF113" s="986">
        <v>759529</v>
      </c>
      <c r="AG113" s="984"/>
      <c r="AH113" s="984"/>
      <c r="AI113" s="984"/>
      <c r="AJ113" s="985"/>
      <c r="AK113" s="986">
        <v>715525</v>
      </c>
      <c r="AL113" s="984"/>
      <c r="AM113" s="984"/>
      <c r="AN113" s="984"/>
      <c r="AO113" s="985"/>
      <c r="AP113" s="987">
        <v>7.3</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523</v>
      </c>
      <c r="BR113" s="875"/>
      <c r="BS113" s="875"/>
      <c r="BT113" s="875"/>
      <c r="BU113" s="875"/>
      <c r="BV113" s="875" t="s">
        <v>123</v>
      </c>
      <c r="BW113" s="875"/>
      <c r="BX113" s="875"/>
      <c r="BY113" s="875"/>
      <c r="BZ113" s="875"/>
      <c r="CA113" s="875" t="s">
        <v>123</v>
      </c>
      <c r="CB113" s="875"/>
      <c r="CC113" s="875"/>
      <c r="CD113" s="875"/>
      <c r="CE113" s="875"/>
      <c r="CF113" s="936" t="s">
        <v>123</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529</v>
      </c>
      <c r="AB114" s="838"/>
      <c r="AC114" s="838"/>
      <c r="AD114" s="838"/>
      <c r="AE114" s="839"/>
      <c r="AF114" s="840">
        <v>524</v>
      </c>
      <c r="AG114" s="838"/>
      <c r="AH114" s="838"/>
      <c r="AI114" s="838"/>
      <c r="AJ114" s="839"/>
      <c r="AK114" s="840" t="s">
        <v>123</v>
      </c>
      <c r="AL114" s="838"/>
      <c r="AM114" s="838"/>
      <c r="AN114" s="838"/>
      <c r="AO114" s="839"/>
      <c r="AP114" s="885" t="s">
        <v>123</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3325580</v>
      </c>
      <c r="BR114" s="875"/>
      <c r="BS114" s="875"/>
      <c r="BT114" s="875"/>
      <c r="BU114" s="875"/>
      <c r="BV114" s="875">
        <v>3047411</v>
      </c>
      <c r="BW114" s="875"/>
      <c r="BX114" s="875"/>
      <c r="BY114" s="875"/>
      <c r="BZ114" s="875"/>
      <c r="CA114" s="875">
        <v>2929908</v>
      </c>
      <c r="CB114" s="875"/>
      <c r="CC114" s="875"/>
      <c r="CD114" s="875"/>
      <c r="CE114" s="875"/>
      <c r="CF114" s="936">
        <v>29.7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2635</v>
      </c>
      <c r="AB115" s="984"/>
      <c r="AC115" s="984"/>
      <c r="AD115" s="984"/>
      <c r="AE115" s="985"/>
      <c r="AF115" s="986">
        <v>1673</v>
      </c>
      <c r="AG115" s="984"/>
      <c r="AH115" s="984"/>
      <c r="AI115" s="984"/>
      <c r="AJ115" s="985"/>
      <c r="AK115" s="986">
        <v>1302</v>
      </c>
      <c r="AL115" s="984"/>
      <c r="AM115" s="984"/>
      <c r="AN115" s="984"/>
      <c r="AO115" s="985"/>
      <c r="AP115" s="987">
        <v>0</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v>24017</v>
      </c>
      <c r="BR115" s="875"/>
      <c r="BS115" s="875"/>
      <c r="BT115" s="875"/>
      <c r="BU115" s="875"/>
      <c r="BV115" s="875">
        <v>19197</v>
      </c>
      <c r="BW115" s="875"/>
      <c r="BX115" s="875"/>
      <c r="BY115" s="875"/>
      <c r="BZ115" s="875"/>
      <c r="CA115" s="875">
        <v>101119</v>
      </c>
      <c r="CB115" s="875"/>
      <c r="CC115" s="875"/>
      <c r="CD115" s="875"/>
      <c r="CE115" s="875"/>
      <c r="CF115" s="936">
        <v>1</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42</v>
      </c>
      <c r="AB116" s="838"/>
      <c r="AC116" s="838"/>
      <c r="AD116" s="838"/>
      <c r="AE116" s="839"/>
      <c r="AF116" s="840">
        <v>22</v>
      </c>
      <c r="AG116" s="838"/>
      <c r="AH116" s="838"/>
      <c r="AI116" s="838"/>
      <c r="AJ116" s="839"/>
      <c r="AK116" s="840">
        <v>153</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4130771</v>
      </c>
      <c r="AB117" s="970"/>
      <c r="AC117" s="970"/>
      <c r="AD117" s="970"/>
      <c r="AE117" s="971"/>
      <c r="AF117" s="972">
        <v>4488752</v>
      </c>
      <c r="AG117" s="970"/>
      <c r="AH117" s="970"/>
      <c r="AI117" s="970"/>
      <c r="AJ117" s="971"/>
      <c r="AK117" s="972">
        <v>4580046</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301</v>
      </c>
      <c r="AG118" s="963"/>
      <c r="AH118" s="963"/>
      <c r="AI118" s="963"/>
      <c r="AJ118" s="964"/>
      <c r="AK118" s="965" t="s">
        <v>300</v>
      </c>
      <c r="AL118" s="963"/>
      <c r="AM118" s="963"/>
      <c r="AN118" s="963"/>
      <c r="AO118" s="964"/>
      <c r="AP118" s="966" t="s">
        <v>420</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450</v>
      </c>
      <c r="BP119" s="939"/>
      <c r="BQ119" s="943">
        <v>45575736</v>
      </c>
      <c r="BR119" s="906"/>
      <c r="BS119" s="906"/>
      <c r="BT119" s="906"/>
      <c r="BU119" s="906"/>
      <c r="BV119" s="906">
        <v>42841824</v>
      </c>
      <c r="BW119" s="906"/>
      <c r="BX119" s="906"/>
      <c r="BY119" s="906"/>
      <c r="BZ119" s="906"/>
      <c r="CA119" s="906">
        <v>40816939</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5906980</v>
      </c>
      <c r="BR120" s="903"/>
      <c r="BS120" s="903"/>
      <c r="BT120" s="903"/>
      <c r="BU120" s="903"/>
      <c r="BV120" s="903">
        <v>5727893</v>
      </c>
      <c r="BW120" s="903"/>
      <c r="BX120" s="903"/>
      <c r="BY120" s="903"/>
      <c r="BZ120" s="903"/>
      <c r="CA120" s="903">
        <v>5159060</v>
      </c>
      <c r="CB120" s="903"/>
      <c r="CC120" s="903"/>
      <c r="CD120" s="903"/>
      <c r="CE120" s="903"/>
      <c r="CF120" s="927">
        <v>52.4</v>
      </c>
      <c r="CG120" s="928"/>
      <c r="CH120" s="928"/>
      <c r="CI120" s="928"/>
      <c r="CJ120" s="928"/>
      <c r="CK120" s="929" t="s">
        <v>454</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1293</v>
      </c>
      <c r="DH120" s="903"/>
      <c r="DI120" s="903"/>
      <c r="DJ120" s="903"/>
      <c r="DK120" s="903"/>
      <c r="DL120" s="903">
        <v>1230</v>
      </c>
      <c r="DM120" s="903"/>
      <c r="DN120" s="903"/>
      <c r="DO120" s="903"/>
      <c r="DP120" s="903"/>
      <c r="DQ120" s="903">
        <v>2901791</v>
      </c>
      <c r="DR120" s="903"/>
      <c r="DS120" s="903"/>
      <c r="DT120" s="903"/>
      <c r="DU120" s="903"/>
      <c r="DV120" s="904">
        <v>29.5</v>
      </c>
      <c r="DW120" s="904"/>
      <c r="DX120" s="904"/>
      <c r="DY120" s="904"/>
      <c r="DZ120" s="905"/>
    </row>
    <row r="121" spans="1:130" s="226" customFormat="1" ht="26.25" customHeight="1">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252092</v>
      </c>
      <c r="BR121" s="875"/>
      <c r="BS121" s="875"/>
      <c r="BT121" s="875"/>
      <c r="BU121" s="875"/>
      <c r="BV121" s="875">
        <v>199288</v>
      </c>
      <c r="BW121" s="875"/>
      <c r="BX121" s="875"/>
      <c r="BY121" s="875"/>
      <c r="BZ121" s="875"/>
      <c r="CA121" s="875">
        <v>153995</v>
      </c>
      <c r="CB121" s="875"/>
      <c r="CC121" s="875"/>
      <c r="CD121" s="875"/>
      <c r="CE121" s="875"/>
      <c r="CF121" s="936">
        <v>1.6</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2563533</v>
      </c>
      <c r="DH121" s="875"/>
      <c r="DI121" s="875"/>
      <c r="DJ121" s="875"/>
      <c r="DK121" s="875"/>
      <c r="DL121" s="875">
        <v>2427587</v>
      </c>
      <c r="DM121" s="875"/>
      <c r="DN121" s="875"/>
      <c r="DO121" s="875"/>
      <c r="DP121" s="875"/>
      <c r="DQ121" s="875">
        <v>2287212</v>
      </c>
      <c r="DR121" s="875"/>
      <c r="DS121" s="875"/>
      <c r="DT121" s="875"/>
      <c r="DU121" s="875"/>
      <c r="DV121" s="852">
        <v>23.2</v>
      </c>
      <c r="DW121" s="852"/>
      <c r="DX121" s="852"/>
      <c r="DY121" s="852"/>
      <c r="DZ121" s="853"/>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29302636</v>
      </c>
      <c r="BR122" s="906"/>
      <c r="BS122" s="906"/>
      <c r="BT122" s="906"/>
      <c r="BU122" s="906"/>
      <c r="BV122" s="906">
        <v>27894836</v>
      </c>
      <c r="BW122" s="906"/>
      <c r="BX122" s="906"/>
      <c r="BY122" s="906"/>
      <c r="BZ122" s="906"/>
      <c r="CA122" s="906">
        <v>26822445</v>
      </c>
      <c r="CB122" s="906"/>
      <c r="CC122" s="906"/>
      <c r="CD122" s="906"/>
      <c r="CE122" s="906"/>
      <c r="CF122" s="907">
        <v>272.2</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v>2524783</v>
      </c>
      <c r="DH122" s="875"/>
      <c r="DI122" s="875"/>
      <c r="DJ122" s="875"/>
      <c r="DK122" s="875"/>
      <c r="DL122" s="875">
        <v>2378336</v>
      </c>
      <c r="DM122" s="875"/>
      <c r="DN122" s="875"/>
      <c r="DO122" s="875"/>
      <c r="DP122" s="875"/>
      <c r="DQ122" s="875">
        <v>2253754</v>
      </c>
      <c r="DR122" s="875"/>
      <c r="DS122" s="875"/>
      <c r="DT122" s="875"/>
      <c r="DU122" s="875"/>
      <c r="DV122" s="852">
        <v>22.9</v>
      </c>
      <c r="DW122" s="852"/>
      <c r="DX122" s="852"/>
      <c r="DY122" s="852"/>
      <c r="DZ122" s="853"/>
    </row>
    <row r="123" spans="1:130" s="226" customFormat="1" ht="26.25" customHeight="1">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35461708</v>
      </c>
      <c r="BR123" s="894"/>
      <c r="BS123" s="894"/>
      <c r="BT123" s="894"/>
      <c r="BU123" s="894"/>
      <c r="BV123" s="894">
        <v>33822017</v>
      </c>
      <c r="BW123" s="894"/>
      <c r="BX123" s="894"/>
      <c r="BY123" s="894"/>
      <c r="BZ123" s="894"/>
      <c r="CA123" s="894">
        <v>32135500</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v>1954702</v>
      </c>
      <c r="DH123" s="838"/>
      <c r="DI123" s="838"/>
      <c r="DJ123" s="838"/>
      <c r="DK123" s="839"/>
      <c r="DL123" s="840">
        <v>1828826</v>
      </c>
      <c r="DM123" s="838"/>
      <c r="DN123" s="838"/>
      <c r="DO123" s="838"/>
      <c r="DP123" s="839"/>
      <c r="DQ123" s="840">
        <v>1723589</v>
      </c>
      <c r="DR123" s="838"/>
      <c r="DS123" s="838"/>
      <c r="DT123" s="838"/>
      <c r="DU123" s="839"/>
      <c r="DV123" s="885">
        <v>17.5</v>
      </c>
      <c r="DW123" s="886"/>
      <c r="DX123" s="886"/>
      <c r="DY123" s="886"/>
      <c r="DZ123" s="887"/>
    </row>
    <row r="124" spans="1:130" s="226" customFormat="1" ht="26.25" customHeight="1" thickBot="1">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95</v>
      </c>
      <c r="BR124" s="892"/>
      <c r="BS124" s="892"/>
      <c r="BT124" s="892"/>
      <c r="BU124" s="892"/>
      <c r="BV124" s="892">
        <v>87.3</v>
      </c>
      <c r="BW124" s="892"/>
      <c r="BX124" s="892"/>
      <c r="BY124" s="892"/>
      <c r="BZ124" s="892"/>
      <c r="CA124" s="892">
        <v>88.1</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3060512</v>
      </c>
      <c r="DH124" s="821"/>
      <c r="DI124" s="821"/>
      <c r="DJ124" s="821"/>
      <c r="DK124" s="822"/>
      <c r="DL124" s="823">
        <v>3046464</v>
      </c>
      <c r="DM124" s="821"/>
      <c r="DN124" s="821"/>
      <c r="DO124" s="821"/>
      <c r="DP124" s="822"/>
      <c r="DQ124" s="823">
        <v>265175</v>
      </c>
      <c r="DR124" s="821"/>
      <c r="DS124" s="821"/>
      <c r="DT124" s="821"/>
      <c r="DU124" s="822"/>
      <c r="DV124" s="909">
        <v>2.7</v>
      </c>
      <c r="DW124" s="910"/>
      <c r="DX124" s="910"/>
      <c r="DY124" s="910"/>
      <c r="DZ124" s="911"/>
    </row>
    <row r="125" spans="1:130" s="226" customFormat="1" ht="26.25" customHeight="1">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2635</v>
      </c>
      <c r="AB127" s="838"/>
      <c r="AC127" s="838"/>
      <c r="AD127" s="838"/>
      <c r="AE127" s="839"/>
      <c r="AF127" s="840">
        <v>1673</v>
      </c>
      <c r="AG127" s="838"/>
      <c r="AH127" s="838"/>
      <c r="AI127" s="838"/>
      <c r="AJ127" s="839"/>
      <c r="AK127" s="840">
        <v>1302</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62611</v>
      </c>
      <c r="AB128" s="859"/>
      <c r="AC128" s="859"/>
      <c r="AD128" s="859"/>
      <c r="AE128" s="860"/>
      <c r="AF128" s="861">
        <v>40597</v>
      </c>
      <c r="AG128" s="859"/>
      <c r="AH128" s="859"/>
      <c r="AI128" s="859"/>
      <c r="AJ128" s="860"/>
      <c r="AK128" s="861">
        <v>49501</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123</v>
      </c>
      <c r="BG128" s="845"/>
      <c r="BH128" s="845"/>
      <c r="BI128" s="845"/>
      <c r="BJ128" s="845"/>
      <c r="BK128" s="845"/>
      <c r="BL128" s="868"/>
      <c r="BM128" s="844">
        <v>12.95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v>24017</v>
      </c>
      <c r="DH128" s="849"/>
      <c r="DI128" s="849"/>
      <c r="DJ128" s="849"/>
      <c r="DK128" s="849"/>
      <c r="DL128" s="849">
        <v>19197</v>
      </c>
      <c r="DM128" s="849"/>
      <c r="DN128" s="849"/>
      <c r="DO128" s="849"/>
      <c r="DP128" s="849"/>
      <c r="DQ128" s="849">
        <v>101119</v>
      </c>
      <c r="DR128" s="849"/>
      <c r="DS128" s="849"/>
      <c r="DT128" s="849"/>
      <c r="DU128" s="849"/>
      <c r="DV128" s="850">
        <v>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13428011</v>
      </c>
      <c r="AB129" s="838"/>
      <c r="AC129" s="838"/>
      <c r="AD129" s="838"/>
      <c r="AE129" s="839"/>
      <c r="AF129" s="840">
        <v>13280912</v>
      </c>
      <c r="AG129" s="838"/>
      <c r="AH129" s="838"/>
      <c r="AI129" s="838"/>
      <c r="AJ129" s="839"/>
      <c r="AK129" s="840">
        <v>12941063</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123</v>
      </c>
      <c r="BG129" s="828"/>
      <c r="BH129" s="828"/>
      <c r="BI129" s="828"/>
      <c r="BJ129" s="828"/>
      <c r="BK129" s="828"/>
      <c r="BL129" s="829"/>
      <c r="BM129" s="827">
        <v>17.95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2782598</v>
      </c>
      <c r="AB130" s="838"/>
      <c r="AC130" s="838"/>
      <c r="AD130" s="838"/>
      <c r="AE130" s="839"/>
      <c r="AF130" s="840">
        <v>2960020</v>
      </c>
      <c r="AG130" s="838"/>
      <c r="AH130" s="838"/>
      <c r="AI130" s="838"/>
      <c r="AJ130" s="839"/>
      <c r="AK130" s="840">
        <v>3087892</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10645413</v>
      </c>
      <c r="AB131" s="821"/>
      <c r="AC131" s="821"/>
      <c r="AD131" s="821"/>
      <c r="AE131" s="822"/>
      <c r="AF131" s="823">
        <v>10320892</v>
      </c>
      <c r="AG131" s="821"/>
      <c r="AH131" s="821"/>
      <c r="AI131" s="821"/>
      <c r="AJ131" s="822"/>
      <c r="AK131" s="823">
        <v>9853171</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88.1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12.07620597</v>
      </c>
      <c r="AB132" s="801"/>
      <c r="AC132" s="801"/>
      <c r="AD132" s="801"/>
      <c r="AE132" s="802"/>
      <c r="AF132" s="803">
        <v>14.418666529999999</v>
      </c>
      <c r="AG132" s="801"/>
      <c r="AH132" s="801"/>
      <c r="AI132" s="801"/>
      <c r="AJ132" s="802"/>
      <c r="AK132" s="803">
        <v>14.64150982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12.9</v>
      </c>
      <c r="AB133" s="780"/>
      <c r="AC133" s="780"/>
      <c r="AD133" s="780"/>
      <c r="AE133" s="781"/>
      <c r="AF133" s="779">
        <v>13.2</v>
      </c>
      <c r="AG133" s="780"/>
      <c r="AH133" s="780"/>
      <c r="AI133" s="780"/>
      <c r="AJ133" s="781"/>
      <c r="AK133" s="779">
        <v>13.7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t="13.5" hidden="1"/>
  </sheetData>
  <sheetProtection algorithmName="SHA-512" hashValue="jZ2hSeMrc5tyXmlgRhlmZSwoYRe+LcrlVqiRBBe8mIQsKSdUTTdBDFe8mBcDfWE1b5A3gN+Lmud/A+5y5X9ODw==" saltValue="oWGKn95bgbfmRRIOuaQ/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R1" zoomScale="55" zoomScaleNormal="85" zoomScaleSheetLayoutView="55" workbookViewId="0">
      <selection activeCell="CL27" sqref="CL27"/>
    </sheetView>
  </sheetViews>
  <sheetFormatPr defaultColWidth="0" defaultRowHeight="13.5" customHeight="1" zeroHeight="1"/>
  <cols>
    <col min="1" max="120" width="2.726562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loqKKR7tJNx6QjAnu4ya6Ti1DjeywjguuOLuxA06dSYuC4qjcO5N7DcsKI6OVRt30usZbeTICe+kWjMpfCByw==" saltValue="gllMH3ekrCQWzbFZ6xDg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D25" zoomScale="55" zoomScaleNormal="55" zoomScaleSheetLayoutView="55" workbookViewId="0">
      <selection activeCell="AR3" sqref="AR3"/>
    </sheetView>
  </sheetViews>
  <sheetFormatPr defaultColWidth="0" defaultRowHeight="13.5" customHeight="1" zeroHeight="1"/>
  <cols>
    <col min="1" max="116" width="2.6328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1YcFom6vD8Abt/QraCfgDUm8G7i/wXuwqTAj8rHPXvmIEDPENCCPYZ1v82cexrF8gBhe+PVk24HqquQwYUEWw==" saltValue="Rqun7zCG6pxJOgfzw10RY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55" zoomScaleSheetLayoutView="55" workbookViewId="0">
      <selection activeCell="AJ3" sqref="AJ3"/>
    </sheetView>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c r="AS1" s="273"/>
      <c r="AT1" s="273"/>
    </row>
    <row r="2" spans="1:46">
      <c r="AS2" s="273"/>
      <c r="AT2" s="273"/>
    </row>
    <row r="3" spans="1:46">
      <c r="AS3" s="273"/>
      <c r="AT3" s="273"/>
    </row>
    <row r="4" spans="1:46">
      <c r="AS4" s="273"/>
      <c r="AT4" s="273"/>
    </row>
    <row r="5" spans="1:46" ht="16.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3733718</v>
      </c>
      <c r="AP9" s="292">
        <v>127526</v>
      </c>
      <c r="AQ9" s="293">
        <v>89546</v>
      </c>
      <c r="AR9" s="294">
        <v>42.4</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75722</v>
      </c>
      <c r="AP10" s="295">
        <v>2586</v>
      </c>
      <c r="AQ10" s="296">
        <v>7518</v>
      </c>
      <c r="AR10" s="297">
        <v>-65.599999999999994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54132</v>
      </c>
      <c r="AP11" s="295">
        <v>1849</v>
      </c>
      <c r="AQ11" s="296">
        <v>9181</v>
      </c>
      <c r="AR11" s="297">
        <v>-79.900000000000006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36226</v>
      </c>
      <c r="AP12" s="295">
        <v>1237</v>
      </c>
      <c r="AQ12" s="296">
        <v>1021</v>
      </c>
      <c r="AR12" s="297">
        <v>21.2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v>11</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168164</v>
      </c>
      <c r="AP14" s="295">
        <v>5744</v>
      </c>
      <c r="AQ14" s="296">
        <v>4082</v>
      </c>
      <c r="AR14" s="297">
        <v>40.700000000000003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2502</v>
      </c>
      <c r="AP15" s="295">
        <v>85</v>
      </c>
      <c r="AQ15" s="296">
        <v>2228</v>
      </c>
      <c r="AR15" s="297">
        <v>-96.2</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-385067</v>
      </c>
      <c r="AP16" s="295">
        <v>-13152</v>
      </c>
      <c r="AQ16" s="296">
        <v>-8980</v>
      </c>
      <c r="AR16" s="297">
        <v>46.5</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3685397</v>
      </c>
      <c r="AP17" s="295">
        <v>125876</v>
      </c>
      <c r="AQ17" s="296">
        <v>104606</v>
      </c>
      <c r="AR17" s="297">
        <v>20.3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11.95</v>
      </c>
      <c r="AP21" s="308">
        <v>10.09</v>
      </c>
      <c r="AQ21" s="309">
        <v>1.86</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100.5</v>
      </c>
      <c r="AP22" s="313">
        <v>97.8</v>
      </c>
      <c r="AQ22" s="314">
        <v>2.7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510</v>
      </c>
      <c r="AO27" s="273"/>
      <c r="AP27" s="273"/>
      <c r="AQ27" s="273"/>
      <c r="AR27" s="273"/>
      <c r="AS27" s="273"/>
      <c r="AT27" s="273"/>
    </row>
    <row r="28" spans="1:46" ht="16.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3863066</v>
      </c>
      <c r="AP32" s="322">
        <v>131944</v>
      </c>
      <c r="AQ32" s="323">
        <v>67805</v>
      </c>
      <c r="AR32" s="324">
        <v>94.6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v>11</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715525</v>
      </c>
      <c r="AP35" s="322">
        <v>24439</v>
      </c>
      <c r="AQ35" s="323">
        <v>18110</v>
      </c>
      <c r="AR35" s="324">
        <v>34.9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t="s">
        <v>499</v>
      </c>
      <c r="AP36" s="322" t="s">
        <v>499</v>
      </c>
      <c r="AQ36" s="323">
        <v>2781</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1302</v>
      </c>
      <c r="AP37" s="322">
        <v>44</v>
      </c>
      <c r="AQ37" s="323">
        <v>1073</v>
      </c>
      <c r="AR37" s="324">
        <v>-95.9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v>153</v>
      </c>
      <c r="AP38" s="325">
        <v>5</v>
      </c>
      <c r="AQ38" s="326">
        <v>5</v>
      </c>
      <c r="AR38" s="314">
        <v>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-49501</v>
      </c>
      <c r="AP39" s="322">
        <v>-1691</v>
      </c>
      <c r="AQ39" s="323">
        <v>-3858</v>
      </c>
      <c r="AR39" s="324">
        <v>-56.2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-3087892</v>
      </c>
      <c r="AP40" s="322">
        <v>-105468</v>
      </c>
      <c r="AQ40" s="323">
        <v>-59194</v>
      </c>
      <c r="AR40" s="324">
        <v>78.2</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1442653</v>
      </c>
      <c r="AP41" s="322">
        <v>49274</v>
      </c>
      <c r="AQ41" s="323">
        <v>26732</v>
      </c>
      <c r="AR41" s="324">
        <v>84.3</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3628744</v>
      </c>
      <c r="AN51" s="344">
        <v>117090</v>
      </c>
      <c r="AO51" s="345">
        <v>-45.8</v>
      </c>
      <c r="AP51" s="346">
        <v>90961</v>
      </c>
      <c r="AQ51" s="347">
        <v>20.100000000000001</v>
      </c>
      <c r="AR51" s="348">
        <v>-65.900000000000006</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2681658</v>
      </c>
      <c r="AN52" s="352">
        <v>86530</v>
      </c>
      <c r="AO52" s="353">
        <v>-8</v>
      </c>
      <c r="AP52" s="354">
        <v>37720</v>
      </c>
      <c r="AQ52" s="355">
        <v>7.1</v>
      </c>
      <c r="AR52" s="356">
        <v>-15.1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1614619</v>
      </c>
      <c r="AN53" s="344">
        <v>52859</v>
      </c>
      <c r="AO53" s="345">
        <v>-54.9</v>
      </c>
      <c r="AP53" s="346">
        <v>106614</v>
      </c>
      <c r="AQ53" s="347">
        <v>17.2</v>
      </c>
      <c r="AR53" s="348">
        <v>-72.099999999999994</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1326178</v>
      </c>
      <c r="AN54" s="352">
        <v>43416</v>
      </c>
      <c r="AO54" s="353">
        <v>-49.8</v>
      </c>
      <c r="AP54" s="354">
        <v>45545</v>
      </c>
      <c r="AQ54" s="355">
        <v>20.7</v>
      </c>
      <c r="AR54" s="356">
        <v>-70.5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1155697</v>
      </c>
      <c r="AN55" s="344">
        <v>38332</v>
      </c>
      <c r="AO55" s="345">
        <v>-27.5</v>
      </c>
      <c r="AP55" s="346">
        <v>85459</v>
      </c>
      <c r="AQ55" s="347">
        <v>-19.8</v>
      </c>
      <c r="AR55" s="348">
        <v>-7.7</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611173</v>
      </c>
      <c r="AN56" s="352">
        <v>20271</v>
      </c>
      <c r="AO56" s="353">
        <v>-53.3</v>
      </c>
      <c r="AP56" s="354">
        <v>44378</v>
      </c>
      <c r="AQ56" s="355">
        <v>-2.6</v>
      </c>
      <c r="AR56" s="356">
        <v>-50.7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1386385</v>
      </c>
      <c r="AN57" s="344">
        <v>46565</v>
      </c>
      <c r="AO57" s="345">
        <v>21.5</v>
      </c>
      <c r="AP57" s="346">
        <v>83280</v>
      </c>
      <c r="AQ57" s="347">
        <v>-2.5</v>
      </c>
      <c r="AR57" s="348">
        <v>24</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618539</v>
      </c>
      <c r="AN58" s="352">
        <v>20775</v>
      </c>
      <c r="AO58" s="353">
        <v>2.5</v>
      </c>
      <c r="AP58" s="354">
        <v>43123</v>
      </c>
      <c r="AQ58" s="355">
        <v>-2.8</v>
      </c>
      <c r="AR58" s="356">
        <v>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2870968</v>
      </c>
      <c r="AN59" s="344">
        <v>98059</v>
      </c>
      <c r="AO59" s="345">
        <v>110.6</v>
      </c>
      <c r="AP59" s="346">
        <v>88968</v>
      </c>
      <c r="AQ59" s="347">
        <v>6.8</v>
      </c>
      <c r="AR59" s="348">
        <v>103.8</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1164996</v>
      </c>
      <c r="AN60" s="352">
        <v>39791</v>
      </c>
      <c r="AO60" s="353">
        <v>91.5</v>
      </c>
      <c r="AP60" s="354">
        <v>45482</v>
      </c>
      <c r="AQ60" s="355">
        <v>5.5</v>
      </c>
      <c r="AR60" s="356">
        <v>86</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2131283</v>
      </c>
      <c r="AN61" s="359">
        <v>70581</v>
      </c>
      <c r="AO61" s="360">
        <v>0.8</v>
      </c>
      <c r="AP61" s="361">
        <v>91056</v>
      </c>
      <c r="AQ61" s="362">
        <v>4.4000000000000004</v>
      </c>
      <c r="AR61" s="348">
        <v>-3.6</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1280509</v>
      </c>
      <c r="AN62" s="352">
        <v>42157</v>
      </c>
      <c r="AO62" s="353">
        <v>-3.4</v>
      </c>
      <c r="AP62" s="354">
        <v>43250</v>
      </c>
      <c r="AQ62" s="355">
        <v>5.6</v>
      </c>
      <c r="AR62" s="356">
        <v>-9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jHxbAEPAhsJbEKZXjyOpDrtI7EYdILdeuznFMI24t4SCAD+aHRh4hrHrFVs6WQZNiGBX68saC+ZzetEo8aDxw==" saltValue="AXbGjaDuFvn3ooZfA/AN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5" zoomScale="55" zoomScaleNormal="55" zoomScaleSheetLayoutView="55" workbookViewId="0">
      <selection activeCell="BK3" sqref="BK3"/>
    </sheetView>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ZD12J6x7738vBjmMAnTnrqKeJ4beaIfrc5mrVlWZog38mxSHSWU4/ZA7vdNT13GT2lVboLsAuALcQd6jmcXg==" saltValue="gH9piO5GqrSWru6deI+c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55" zoomScaleNormal="55" zoomScaleSheetLayoutView="55" workbookViewId="0">
      <selection activeCell="BK4" sqref="BK4"/>
    </sheetView>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i/l7LHNJsJ5eG649segQp3onrF0l2um3njHv/uvT/32PdDMeczXz0VeAfpoUMi9mz9+OOa8clTmahQe1Bs6Zg==" saltValue="D/KBhhnsth0ek33KF2L3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H2" sqref="H2"/>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20.02</v>
      </c>
      <c r="G47" s="12">
        <v>20.52</v>
      </c>
      <c r="H47" s="12">
        <v>21.1</v>
      </c>
      <c r="I47" s="12">
        <v>21.81</v>
      </c>
      <c r="J47" s="13">
        <v>17.93</v>
      </c>
    </row>
    <row r="48" spans="2:10" ht="57.75" customHeight="1">
      <c r="B48" s="14"/>
      <c r="C48" s="1214" t="s">
        <v>4</v>
      </c>
      <c r="D48" s="1214"/>
      <c r="E48" s="1215"/>
      <c r="F48" s="15">
        <v>3.77</v>
      </c>
      <c r="G48" s="16">
        <v>4.3899999999999997</v>
      </c>
      <c r="H48" s="16">
        <v>4.0199999999999996</v>
      </c>
      <c r="I48" s="16">
        <v>2.79</v>
      </c>
      <c r="J48" s="17">
        <v>3.17</v>
      </c>
    </row>
    <row r="49" spans="2:10" ht="57.75" customHeight="1" thickBot="1">
      <c r="B49" s="18"/>
      <c r="C49" s="1216" t="s">
        <v>5</v>
      </c>
      <c r="D49" s="1216"/>
      <c r="E49" s="1217"/>
      <c r="F49" s="19">
        <v>1.55</v>
      </c>
      <c r="G49" s="20">
        <v>3.15</v>
      </c>
      <c r="H49" s="20">
        <v>0.1</v>
      </c>
      <c r="I49" s="20" t="s">
        <v>546</v>
      </c>
      <c r="J49" s="21" t="s">
        <v>547</v>
      </c>
    </row>
    <row r="50" spans="2:10" ht="13.5" customHeight="1"/>
    <row r="51" spans="2:10" ht="13.5" hidden="1" customHeight="1"/>
    <row r="52" spans="2:10" ht="13.5" hidden="1" customHeight="1"/>
    <row r="53" spans="2:10" ht="13.5" hidden="1" customHeight="1"/>
  </sheetData>
  <sheetProtection algorithmName="SHA-512" hashValue="WdolsHSIBwH/HqDcIVBgHgHEDWb51ld1fWkdXypR2bReKxgwhzBIbn+bXJWoRj9KnDWPeJ+xbXDkAEPIhAkrxg==" saltValue="Avbi4Ie6qk+oRkcpdh7t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2019-10-29T02:16:23Z</cp:lastPrinted>
  <dcterms:created xsi:type="dcterms:W3CDTF">2019-02-14T04:20:51Z</dcterms:created>
  <dcterms:modified xsi:type="dcterms:W3CDTF">2019-11-07T07:58:20Z</dcterms:modified>
</cp:coreProperties>
</file>