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AM37" i="10"/>
  <c r="U37" i="10"/>
  <c r="CO36" i="10"/>
  <c r="AM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c r="U35" i="10" s="1"/>
  <c r="U36" i="10" s="1"/>
  <c r="AM34" i="10" l="1"/>
  <c r="BE34" i="10"/>
  <c r="BE35" i="10" s="1"/>
  <c r="BE36" i="10" s="1"/>
  <c r="BE37" i="10" s="1"/>
  <c r="BW34" i="10" l="1"/>
  <c r="BW35" i="10" s="1"/>
  <c r="BW36" i="10" s="1"/>
  <c r="BW37" i="10" s="1"/>
  <c r="CO34" i="10" l="1"/>
</calcChain>
</file>

<file path=xl/sharedStrings.xml><?xml version="1.0" encoding="utf-8"?>
<sst xmlns="http://schemas.openxmlformats.org/spreadsheetml/2006/main" count="1133" uniqueCount="601">
  <si>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</si>
  <si>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</si>
  <si>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</si>
  <si>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</si>
  <si>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</si>
  <si>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</si>
  <si>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</si>
  <si>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</si>
  <si>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</si>
  <si>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</si>
  <si>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</si>
  <si>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</si>
  <si>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</si>
  <si>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</si>
  <si>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</si>
  <si>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</si>
  <si>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</si>
  <si>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</si>
  <si>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</si>
  <si>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</si>
  <si>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</si>
  <si>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</si>
  <si>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</si>
  <si>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</si>
  <si>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</si>
  <si>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</si>
  <si>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</si>
  <si>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</si>
  <si>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</si>
  <si>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</si>
  <si>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</si>
  <si>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</si>
  <si>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</si>
  <si>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</si>
  <si>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</si>
  <si>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</si>
  <si>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</si>
  <si>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</si>
  <si>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</si>
  <si>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</si>
  <si>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</si>
  <si>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</si>
  <si>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</si>
  <si>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</si>
  <si>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</si>
  <si>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</si>
  <si>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</si>
  <si>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</si>
  <si>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</si>
  <si>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</si>
  <si>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</si>
  <si>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</si>
  <si>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</si>
  <si>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</si>
  <si>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</si>
  <si>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</si>
  <si>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</si>
  <si>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</si>
  <si>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</si>
  <si>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</si>
  <si>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</si>
  <si>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</si>
  <si>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</si>
  <si>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</si>
  <si>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</si>
  <si>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</si>
  <si>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</si>
  <si>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</si>
  <si>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</si>
  <si>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</si>
  <si>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</si>
  <si>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</si>
  <si>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</si>
  <si>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</si>
  <si>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</si>
  <si>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</si>
  <si>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</si>
  <si>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</si>
  <si>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</si>
  <si>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</si>
  <si>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</si>
  <si>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</si>
  <si>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</si>
  <si>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</si>
  <si>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</si>
  <si>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</si>
  <si>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</si>
  <si>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</si>
  <si>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</si>
  <si>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</si>
  <si>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</si>
  <si>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</si>
  <si>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</si>
  <si>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</si>
  <si>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</si>
  <si>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</si>
  <si>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</si>
  <si>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大崎上島町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</si>
  <si>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</si>
  <si>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</si>
  <si>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</si>
  <si>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</si>
  <si>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</si>
  <si>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</si>
  <si>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</si>
  <si>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</si>
  <si>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</si>
  <si>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</si>
  <si>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</si>
  <si>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</si>
  <si>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</si>
  <si>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</si>
  <si>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</si>
  <si>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</si>
  <si>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</si>
  <si>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</si>
  <si>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</si>
  <si>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</si>
  <si>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</si>
  <si>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</si>
  <si>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</si>
  <si>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</si>
  <si>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</si>
  <si>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</si>
  <si>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</si>
  <si>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</si>
  <si>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</si>
  <si>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</si>
  <si>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</si>
  <si>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</si>
  <si>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</si>
  <si>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</si>
  <si>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</si>
  <si>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</si>
  <si>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</si>
  <si>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</si>
  <si>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</si>
  <si>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</si>
  <si>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</si>
  <si>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</si>
  <si>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</si>
  <si>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</si>
  <si>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</si>
  <si>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</si>
  <si>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</si>
  <si>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</si>
  <si>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</si>
  <si>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</si>
  <si>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</si>
  <si>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</si>
  <si>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</si>
  <si>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</si>
  <si>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</si>
  <si>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</si>
  <si>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</si>
  <si>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</si>
  <si>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</si>
  <si>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</si>
  <si>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</si>
  <si>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</si>
  <si>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</si>
  <si>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</si>
  <si>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</si>
  <si>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</si>
  <si>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</si>
  <si>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</si>
  <si>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</si>
  <si>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</si>
  <si>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</si>
  <si>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</si>
  <si>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</si>
  <si>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</si>
  <si>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</si>
  <si>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</si>
  <si>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</si>
  <si>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</si>
  <si>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</si>
  <si>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</si>
  <si>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</si>
  <si>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</si>
  <si>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</si>
  <si>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</si>
  <si>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</si>
  <si>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</si>
  <si>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</si>
  <si>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</si>
  <si>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</si>
  <si>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</si>
  <si>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</si>
  <si>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</si>
  <si>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</si>
  <si>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</si>
  <si>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</si>
  <si>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</si>
  <si>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</si>
  <si>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</si>
  <si>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</si>
  <si>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</si>
  <si>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</si>
  <si>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</si>
  <si>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</si>
  <si>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</si>
  <si>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</si>
  <si>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</si>
  <si>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</si>
  <si>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</si>
  <si>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</si>
  <si>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</si>
  <si>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</si>
  <si>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</si>
  <si>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</si>
  <si>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</si>
  <si>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</si>
  <si>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</si>
  <si>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</si>
  <si>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広島県大崎上島町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</si>
  <si>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</si>
  <si>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</si>
  <si>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</si>
  <si>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</si>
  <si>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</si>
  <si>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</si>
  <si>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</si>
  <si>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</si>
  <si>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</si>
  <si>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</si>
  <si>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</si>
  <si>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</si>
  <si>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</si>
  <si>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</si>
  <si>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</si>
  <si>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</si>
  <si>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</si>
  <si>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</si>
  <si>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</si>
  <si>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</si>
  <si>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</si>
  <si>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</si>
  <si>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</si>
  <si>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</si>
  <si>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</si>
  <si>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</si>
  <si>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</si>
  <si>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</si>
  <si>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</si>
  <si>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</si>
  <si>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</si>
  <si>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</si>
  <si>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</si>
  <si>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</si>
  <si>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</si>
  <si>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</si>
  <si>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</si>
  <si>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</si>
  <si>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</si>
  <si>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</si>
  <si>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</si>
  <si>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</si>
  <si>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</si>
  <si>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</si>
  <si>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</si>
  <si>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</si>
  <si>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</si>
  <si>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</si>
  <si>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</si>
  <si>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</si>
  <si>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</si>
  <si>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</si>
  <si>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</si>
  <si>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</si>
  <si>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</si>
  <si>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</si>
  <si>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</si>
  <si>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</si>
  <si>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</si>
  <si>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</si>
  <si>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</si>
  <si>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</si>
  <si>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</si>
  <si>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</si>
  <si>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</si>
  <si>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</si>
  <si>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</si>
  <si>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</si>
  <si>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</si>
  <si>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</si>
  <si>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</si>
  <si>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</si>
  <si>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</si>
  <si>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</si>
  <si>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</si>
  <si>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</si>
  <si>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</si>
  <si>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</si>
  <si>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</si>
  <si>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</si>
  <si>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</si>
  <si>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</si>
  <si>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</si>
  <si>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</si>
  <si>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</si>
  <si>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</si>
  <si>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</si>
  <si>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</si>
  <si>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</si>
  <si>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</si>
  <si>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</si>
  <si>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</si>
  <si>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</si>
  <si>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</si>
  <si>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</si>
  <si>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</si>
  <si>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</si>
  <si>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</si>
  <si>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</si>
  <si>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</si>
  <si>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</si>
  <si>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</si>
  <si>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</si>
  <si>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</si>
  <si>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</si>
  <si>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</si>
  <si>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</si>
  <si>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</si>
  <si>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</si>
  <si>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</si>
  <si>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</si>
  <si>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</si>
  <si>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</si>
  <si>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</si>
  <si>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</si>
  <si>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</si>
  <si>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</si>
  <si>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</si>
  <si>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</si>
  <si>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</si>
  <si>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</si>
  <si>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</si>
  <si>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</si>
  <si>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交通</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</si>
  <si>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</si>
  <si>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</si>
  <si>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</si>
  <si>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</si>
  <si>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</si>
  <si>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</si>
  <si>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</si>
  <si>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</si>
  <si>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</si>
  <si>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</si>
  <si>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</si>
  <si>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</si>
  <si>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</si>
  <si>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</si>
  <si>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</si>
  <si>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</si>
  <si>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</si>
  <si>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</si>
  <si>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</si>
  <si>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</si>
  <si>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</si>
  <si>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</si>
  <si>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</si>
  <si>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</si>
  <si>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</si>
  <si>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広島県大崎上島町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</si>
  <si>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</si>
  <si>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</si>
  <si>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</si>
  <si>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</si>
  <si>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</si>
  <si>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</si>
  <si>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</si>
  <si>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</si>
  <si>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</si>
  <si>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</si>
  <si>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</si>
  <si>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</si>
  <si>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</si>
  <si>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</si>
  <si>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</si>
  <si>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</si>
  <si>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</si>
  <si>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</si>
  <si>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</si>
  <si>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</si>
  <si>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港湾管理特別会計</t>
    <phoneticPr fontId="5"/>
  </si>
  <si>
    <t>漁港管理特別会計</t>
    <phoneticPr fontId="5"/>
  </si>
  <si>
    <t>干拓地管理特別会計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</si>
  <si>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</si>
  <si>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</si>
  <si>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</si>
  <si>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</si>
  <si>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</si>
  <si>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</si>
  <si>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</si>
  <si>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</si>
  <si>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</si>
  <si>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</si>
  <si>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</si>
  <si>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</si>
  <si>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</si>
  <si>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</si>
  <si>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</si>
  <si>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</si>
  <si>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</si>
  <si>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</si>
  <si>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</si>
  <si>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</si>
  <si>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</si>
  <si>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漁業集落排水事業特別会計</t>
    <phoneticPr fontId="5"/>
  </si>
  <si>
    <t>交通事業特別会計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</si>
  <si>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</si>
  <si>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</si>
  <si>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</si>
  <si>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</si>
  <si>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</si>
  <si>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</si>
  <si>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</si>
  <si>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</si>
  <si>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</si>
  <si>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</si>
  <si>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</si>
  <si>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</si>
  <si>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</si>
  <si>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</si>
  <si>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</si>
  <si>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</si>
  <si>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</si>
  <si>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</si>
  <si>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</si>
  <si>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</si>
  <si>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</si>
  <si>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</si>
  <si>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</si>
  <si>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</si>
  <si>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</si>
  <si>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</si>
  <si>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</si>
  <si>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</si>
  <si>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</si>
  <si>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</si>
  <si>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</si>
  <si>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</si>
  <si>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</si>
  <si>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</si>
  <si>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</si>
  <si>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</si>
  <si>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</si>
  <si>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</si>
  <si>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</si>
  <si>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</si>
  <si>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</si>
  <si>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</si>
  <si>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</si>
  <si>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</si>
  <si>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</si>
  <si>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</si>
  <si>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</si>
  <si>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</si>
  <si>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</si>
  <si>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</si>
  <si>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</si>
  <si>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</si>
  <si>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</si>
  <si>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</si>
  <si>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</si>
  <si>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</si>
  <si>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</si>
  <si>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</si>
  <si>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</si>
  <si>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</si>
  <si>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</si>
  <si>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漁業集落排水事業特別会計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</si>
  <si>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</si>
  <si>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</si>
  <si>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</si>
  <si>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</si>
  <si>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</si>
  <si>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</si>
  <si>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</si>
  <si>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</si>
  <si>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</si>
  <si>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</si>
  <si>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</si>
  <si>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</si>
  <si>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</si>
  <si>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</si>
  <si>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</si>
  <si>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</si>
  <si>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</si>
  <si>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</si>
  <si>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</si>
  <si>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</si>
  <si>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</si>
  <si>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</si>
  <si>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</si>
  <si>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</si>
  <si>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</si>
  <si>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</si>
  <si>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</si>
  <si>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</si>
  <si>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</si>
  <si>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</si>
  <si>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</si>
  <si>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</si>
  <si>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</si>
  <si>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</si>
  <si>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</si>
  <si>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</si>
  <si>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</si>
  <si>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</si>
  <si>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</si>
  <si>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</si>
  <si>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</si>
  <si>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</si>
  <si>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</si>
  <si>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</si>
  <si>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</si>
  <si>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</si>
  <si>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</si>
  <si>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</si>
  <si>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</si>
  <si>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</si>
  <si>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</si>
  <si>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</si>
  <si>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</si>
  <si>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</si>
  <si>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</si>
  <si>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</si>
  <si>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</si>
  <si>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</si>
  <si>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</si>
  <si>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</si>
  <si>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</si>
  <si>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</si>
  <si>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</si>
  <si>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</si>
  <si>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</si>
  <si>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</si>
  <si>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</si>
  <si>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</si>
  <si>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</si>
  <si>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</si>
  <si>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</si>
  <si>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</si>
  <si>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</si>
  <si>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</si>
  <si>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</si>
  <si>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</si>
  <si>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</si>
  <si>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</si>
  <si>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</si>
  <si>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</si>
  <si>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</si>
  <si>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</si>
  <si>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</si>
  <si>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</si>
  <si>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</si>
  <si>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</si>
  <si>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4.37</t>
  </si>
  <si>
    <t>▲ 0.70</t>
  </si>
  <si>
    <t>一般会計</t>
  </si>
  <si>
    <t>水道事業会計</t>
  </si>
  <si>
    <t>介護保険事業特別会計</t>
  </si>
  <si>
    <t>後期高齢者医療保険事業特別会計</t>
  </si>
  <si>
    <t>交通事業特別会計</t>
  </si>
  <si>
    <t>漁港管理特別会計</t>
  </si>
  <si>
    <t>国民健康保険事業特別会計</t>
  </si>
  <si>
    <t>港湾管理特別会計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</si>
  <si>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</si>
  <si>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</si>
  <si>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</si>
  <si>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</si>
  <si>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</si>
  <si>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</si>
  <si>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</si>
  <si>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</si>
  <si>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</si>
  <si>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</si>
  <si>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5">
      <t>シチョウ</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</si>
  <si>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</si>
  <si>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</si>
  <si>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大三島ブルーライン株式会社</t>
    <rPh sb="0" eb="3">
      <t>オオミシマ</t>
    </rPh>
    <rPh sb="9" eb="11">
      <t>カブシキ</t>
    </rPh>
    <rPh sb="11" eb="13">
      <t>カイシャ</t>
    </rPh>
    <phoneticPr fontId="2"/>
  </si>
  <si>
    <t>過疎地域自立促進基金</t>
    <rPh sb="0" eb="2">
      <t>カソ</t>
    </rPh>
    <rPh sb="2" eb="4">
      <t>チイキ</t>
    </rPh>
    <rPh sb="4" eb="6">
      <t>ジリツ</t>
    </rPh>
    <rPh sb="6" eb="8">
      <t>ソクシン</t>
    </rPh>
    <rPh sb="8" eb="10">
      <t>キキン</t>
    </rPh>
    <phoneticPr fontId="2"/>
  </si>
  <si>
    <t>地域振興基金</t>
    <rPh sb="0" eb="2">
      <t>チイキ</t>
    </rPh>
    <rPh sb="2" eb="4">
      <t>シンコウ</t>
    </rPh>
    <rPh sb="4" eb="6">
      <t>キキン</t>
    </rPh>
    <phoneticPr fontId="2"/>
  </si>
  <si>
    <t>垂水団地基金</t>
    <rPh sb="0" eb="2">
      <t>タルミ</t>
    </rPh>
    <rPh sb="2" eb="4">
      <t>ダンチ</t>
    </rPh>
    <rPh sb="4" eb="6">
      <t>キキン</t>
    </rPh>
    <phoneticPr fontId="2"/>
  </si>
  <si>
    <t>ふるさとづくり基金</t>
    <rPh sb="7" eb="9">
      <t>キキン</t>
    </rPh>
    <phoneticPr fontId="2"/>
  </si>
  <si>
    <t>長島大橋維持管理基金</t>
    <rPh sb="0" eb="2">
      <t>ナガシマ</t>
    </rPh>
    <rPh sb="2" eb="4">
      <t>オオハシ</t>
    </rPh>
    <rPh sb="4" eb="6">
      <t>イジ</t>
    </rPh>
    <rPh sb="6" eb="8">
      <t>カンリ</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</si>
  <si>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</si>
  <si>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</si>
  <si>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</si>
  <si>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本町においては充当可能基金等により将来負担がない状態であり、引き続き計画的な資産の修繕、改修及び更新を行うこととしている。</t>
    <rPh sb="0" eb="2">
      <t>ホンチョウ</t>
    </rPh>
    <rPh sb="7" eb="9">
      <t>ジュウトウ</t>
    </rPh>
    <rPh sb="9" eb="11">
      <t>カノウ</t>
    </rPh>
    <rPh sb="11" eb="13">
      <t>キキン</t>
    </rPh>
    <rPh sb="13" eb="14">
      <t>ナド</t>
    </rPh>
    <rPh sb="17" eb="19">
      <t>ショウライ</t>
    </rPh>
    <rPh sb="19" eb="21">
      <t>フタン</t>
    </rPh>
    <rPh sb="24" eb="26">
      <t>ジョウタイ</t>
    </rPh>
    <rPh sb="30" eb="31">
      <t>ヒ</t>
    </rPh>
    <rPh sb="32" eb="33">
      <t>ツヅ</t>
    </rPh>
    <rPh sb="34" eb="37">
      <t>ケイカクテキ</t>
    </rPh>
    <rPh sb="38" eb="40">
      <t>シサン</t>
    </rPh>
    <rPh sb="41" eb="43">
      <t>シュウゼン</t>
    </rPh>
    <rPh sb="44" eb="46">
      <t>カイシュウ</t>
    </rPh>
    <rPh sb="46" eb="47">
      <t>オヨ</t>
    </rPh>
    <rPh sb="48" eb="50">
      <t>コウシン</t>
    </rPh>
    <rPh sb="51" eb="52">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</si>
  <si>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</si>
  <si>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</si>
  <si>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</si>
  <si>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</si>
  <si>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</si>
  <si>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</si>
  <si>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過疎対策事業債や臨時財政対策債の借入、上下水道事業における起債の借入により、実質公債費比率は10.7%であり、類似団体内平均値と比して2.9ポイント高い状態だが、充当可能基金等により将来負担はない状態である。施設の改修や更新による起債借入は今後も必要であるが、その内容の徹底的な見直しを行い、また、基金を活用した繰上償還の実施等により、引き続き公債費の抑制に努める。</t>
    <rPh sb="0" eb="2">
      <t>カソ</t>
    </rPh>
    <rPh sb="2" eb="4">
      <t>タイサク</t>
    </rPh>
    <rPh sb="4" eb="6">
      <t>ジギョウ</t>
    </rPh>
    <rPh sb="6" eb="7">
      <t>サイ</t>
    </rPh>
    <rPh sb="8" eb="10">
      <t>リンジ</t>
    </rPh>
    <rPh sb="10" eb="12">
      <t>ザイセイ</t>
    </rPh>
    <rPh sb="12" eb="14">
      <t>タイサク</t>
    </rPh>
    <rPh sb="14" eb="15">
      <t>サイ</t>
    </rPh>
    <rPh sb="16" eb="18">
      <t>カリイレ</t>
    </rPh>
    <rPh sb="19" eb="21">
      <t>ジョウゲ</t>
    </rPh>
    <rPh sb="21" eb="23">
      <t>スイドウ</t>
    </rPh>
    <rPh sb="23" eb="25">
      <t>ジギョウ</t>
    </rPh>
    <rPh sb="29" eb="31">
      <t>キサイ</t>
    </rPh>
    <rPh sb="32" eb="34">
      <t>カリイレ</t>
    </rPh>
    <rPh sb="38" eb="40">
      <t>ジッシツ</t>
    </rPh>
    <rPh sb="40" eb="43">
      <t>コウサイヒ</t>
    </rPh>
    <rPh sb="43" eb="45">
      <t>ヒリツ</t>
    </rPh>
    <rPh sb="55" eb="57">
      <t>ルイジ</t>
    </rPh>
    <rPh sb="57" eb="59">
      <t>ダンタイ</t>
    </rPh>
    <rPh sb="59" eb="60">
      <t>ナイ</t>
    </rPh>
    <rPh sb="60" eb="63">
      <t>ヘイキンチ</t>
    </rPh>
    <rPh sb="64" eb="65">
      <t>クラ</t>
    </rPh>
    <rPh sb="74" eb="75">
      <t>タカ</t>
    </rPh>
    <rPh sb="76" eb="78">
      <t>ジョウタイ</t>
    </rPh>
    <rPh sb="81" eb="83">
      <t>ジュウトウ</t>
    </rPh>
    <rPh sb="83" eb="85">
      <t>カノウ</t>
    </rPh>
    <rPh sb="85" eb="87">
      <t>キキン</t>
    </rPh>
    <rPh sb="87" eb="88">
      <t>ナド</t>
    </rPh>
    <rPh sb="91" eb="93">
      <t>ショウライ</t>
    </rPh>
    <rPh sb="93" eb="95">
      <t>フタン</t>
    </rPh>
    <rPh sb="98" eb="100">
      <t>ジョウタイ</t>
    </rPh>
    <rPh sb="104" eb="106">
      <t>シセツ</t>
    </rPh>
    <rPh sb="107" eb="109">
      <t>カイシュウ</t>
    </rPh>
    <rPh sb="110" eb="112">
      <t>コウシン</t>
    </rPh>
    <rPh sb="115" eb="117">
      <t>キサイ</t>
    </rPh>
    <rPh sb="117" eb="119">
      <t>カリイレ</t>
    </rPh>
    <rPh sb="120" eb="122">
      <t>コンゴ</t>
    </rPh>
    <rPh sb="123" eb="125">
      <t>ヒツヨウ</t>
    </rPh>
    <rPh sb="132" eb="134">
      <t>ナイヨウ</t>
    </rPh>
    <rPh sb="135" eb="138">
      <t>テッテイテキ</t>
    </rPh>
    <rPh sb="139" eb="141">
      <t>ミナオ</t>
    </rPh>
    <rPh sb="143" eb="144">
      <t>オコナ</t>
    </rPh>
    <rPh sb="149" eb="151">
      <t>キキン</t>
    </rPh>
    <rPh sb="152" eb="154">
      <t>カツヨウ</t>
    </rPh>
    <rPh sb="156" eb="158">
      <t>クリア</t>
    </rPh>
    <rPh sb="158" eb="160">
      <t>ショウカン</t>
    </rPh>
    <rPh sb="161" eb="163">
      <t>ジッシ</t>
    </rPh>
    <rPh sb="163" eb="164">
      <t>ナド</t>
    </rPh>
    <rPh sb="168" eb="169">
      <t>ヒ</t>
    </rPh>
    <rPh sb="170" eb="171">
      <t>ツヅ</t>
    </rPh>
    <rPh sb="172" eb="175">
      <t>コウサイヒ</t>
    </rPh>
    <rPh sb="176" eb="178">
      <t>ヨクセイ</t>
    </rPh>
    <rPh sb="179" eb="180">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</si>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</sst>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1964-4272-8091-01BEE3F520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60696</c:v>
                </c:pt>
                <c:pt idx="1">
                  <c:v>90252</c:v>
                </c:pt>
                <c:pt idx="2">
                  <c:v>164948</c:v>
                </c:pt>
                <c:pt idx="3">
                  <c:v>213636</c:v>
                </c:pt>
                <c:pt idx="4">
                  <c:v>220255</c:v>
                </c:pt>
              </c:numCache>
            </c:numRef>
          </c:val>
          <c:smooth val="0"/>
          <c:extLst xmlns:c16r2="http://schemas.microsoft.com/office/drawing/2015/06/chart">
            <c:ext xmlns:c16="http://schemas.microsoft.com/office/drawing/2014/chart" uri="{C3380CC4-5D6E-409C-BE32-E72D297353CC}">
              <c16:uniqueId val="{00000001-1964-4272-8091-01BEE3F5207D}"/>
            </c:ext>
          </c:extLst>
        </c:ser>
        <c:dLbls>
          <c:showLegendKey val="0"/>
          <c:showVal val="0"/>
          <c:showCatName val="0"/>
          <c:showSerName val="0"/>
          <c:showPercent val="0"/>
          <c:showBubbleSize val="0"/>
        </c:dLbls>
        <c:marker val="1"/>
        <c:smooth val="0"/>
        <c:axId val="227479552"/>
        <c:axId val="227481472"/>
      </c:lineChart>
      <c:catAx>
        <c:axId val="227479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481472"/>
        <c:crosses val="autoZero"/>
        <c:auto val="1"/>
        <c:lblAlgn val="ctr"/>
        <c:lblOffset val="100"/>
        <c:tickLblSkip val="1"/>
        <c:tickMarkSkip val="1"/>
        <c:noMultiLvlLbl val="0"/>
      </c:catAx>
      <c:valAx>
        <c:axId val="22748147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479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4.51</c:v>
                </c:pt>
                <c:pt idx="1">
                  <c:v>4.8</c:v>
                </c:pt>
                <c:pt idx="2">
                  <c:v>6.99</c:v>
                </c:pt>
                <c:pt idx="3">
                  <c:v>3.31</c:v>
                </c:pt>
                <c:pt idx="4">
                  <c:v>4.28</c:v>
                </c:pt>
              </c:numCache>
            </c:numRef>
          </c:val>
          <c:extLst xmlns:c16r2="http://schemas.microsoft.com/office/drawing/2015/06/chart">
            <c:ext xmlns:c16="http://schemas.microsoft.com/office/drawing/2014/chart" uri="{C3380CC4-5D6E-409C-BE32-E72D297353CC}">
              <c16:uniqueId val="{00000000-8BBE-4B57-B799-336FDAA2F9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55.46</c:v>
                </c:pt>
                <c:pt idx="1">
                  <c:v>59.52</c:v>
                </c:pt>
                <c:pt idx="2">
                  <c:v>56.21</c:v>
                </c:pt>
                <c:pt idx="3">
                  <c:v>56.15</c:v>
                </c:pt>
                <c:pt idx="4">
                  <c:v>52.96</c:v>
                </c:pt>
              </c:numCache>
            </c:numRef>
          </c:val>
          <c:extLst xmlns:c16r2="http://schemas.microsoft.com/office/drawing/2015/06/chart">
            <c:ext xmlns:c16="http://schemas.microsoft.com/office/drawing/2014/chart" uri="{C3380CC4-5D6E-409C-BE32-E72D297353CC}">
              <c16:uniqueId val="{00000001-8BBE-4B57-B799-336FDAA2F982}"/>
            </c:ext>
          </c:extLst>
        </c:ser>
        <c:dLbls>
          <c:showLegendKey val="0"/>
          <c:showVal val="0"/>
          <c:showCatName val="0"/>
          <c:showSerName val="0"/>
          <c:showPercent val="0"/>
          <c:showBubbleSize val="0"/>
        </c:dLbls>
        <c:gapWidth val="250"/>
        <c:overlap val="100"/>
        <c:axId val="236085248"/>
        <c:axId val="23608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4.3499999999999996</c:v>
                </c:pt>
                <c:pt idx="1">
                  <c:v>2.64</c:v>
                </c:pt>
                <c:pt idx="2">
                  <c:v>-4.37</c:v>
                </c:pt>
                <c:pt idx="3">
                  <c:v>5.58</c:v>
                </c:pt>
                <c:pt idx="4">
                  <c:v>-0.7</c:v>
                </c:pt>
              </c:numCache>
            </c:numRef>
          </c:val>
          <c:smooth val="0"/>
          <c:extLst xmlns:c16r2="http://schemas.microsoft.com/office/drawing/2015/06/chart">
            <c:ext xmlns:c16="http://schemas.microsoft.com/office/drawing/2014/chart" uri="{C3380CC4-5D6E-409C-BE32-E72D297353CC}">
              <c16:uniqueId val="{00000002-8BBE-4B57-B799-336FDAA2F982}"/>
            </c:ext>
          </c:extLst>
        </c:ser>
        <c:dLbls>
          <c:showLegendKey val="0"/>
          <c:showVal val="0"/>
          <c:showCatName val="0"/>
          <c:showSerName val="0"/>
          <c:showPercent val="0"/>
          <c:showBubbleSize val="0"/>
        </c:dLbls>
        <c:marker val="1"/>
        <c:smooth val="0"/>
        <c:axId val="236085248"/>
        <c:axId val="236087168"/>
      </c:lineChart>
      <c:catAx>
        <c:axId val="23608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6087168"/>
        <c:crosses val="autoZero"/>
        <c:auto val="1"/>
        <c:lblAlgn val="ctr"/>
        <c:lblOffset val="100"/>
        <c:tickLblSkip val="1"/>
        <c:tickMarkSkip val="1"/>
        <c:noMultiLvlLbl val="0"/>
      </c:catAx>
      <c:valAx>
        <c:axId val="23608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08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0.87</c:v>
                </c:pt>
                <c:pt idx="2">
                  <c:v>#N/A</c:v>
                </c:pt>
                <c:pt idx="3">
                  <c:v>0.68</c:v>
                </c:pt>
                <c:pt idx="4">
                  <c:v>#N/A</c:v>
                </c:pt>
                <c:pt idx="5">
                  <c:v>1.65</c:v>
                </c:pt>
                <c:pt idx="6">
                  <c:v>#N/A</c:v>
                </c:pt>
                <c:pt idx="7">
                  <c:v>0.23</c:v>
                </c:pt>
                <c:pt idx="8">
                  <c:v>#N/A</c:v>
                </c:pt>
                <c:pt idx="9">
                  <c:v>0</c:v>
                </c:pt>
              </c:numCache>
            </c:numRef>
          </c:val>
          <c:extLst xmlns:c16r2="http://schemas.microsoft.com/office/drawing/2015/06/chart">
            <c:ext xmlns:c16="http://schemas.microsoft.com/office/drawing/2014/chart" uri="{C3380CC4-5D6E-409C-BE32-E72D297353CC}">
              <c16:uniqueId val="{00000000-1BB5-4A1F-B843-2084668D43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BB5-4A1F-B843-2084668D4397}"/>
            </c:ext>
          </c:extLst>
        </c:ser>
        <c:ser>
          <c:idx val="2"/>
          <c:order val="2"/>
          <c:tx>
            <c:strRef>
              <c:f>データシート!$A$29</c:f>
              <c:strCache>
                <c:ptCount val="1"/>
                <c:pt idx="0">
                  <c:v>港湾管理特別会計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0.13</c:v>
                </c:pt>
                <c:pt idx="4">
                  <c:v>#N/A</c:v>
                </c:pt>
                <c:pt idx="5">
                  <c:v>0.15</c:v>
                </c:pt>
                <c:pt idx="6">
                  <c:v>#N/A</c:v>
                </c:pt>
                <c:pt idx="7">
                  <c:v>0.11</c:v>
                </c:pt>
                <c:pt idx="8">
                  <c:v>#N/A</c:v>
                </c:pt>
                <c:pt idx="9">
                  <c:v>0</c:v>
                </c:pt>
              </c:numCache>
            </c:numRef>
          </c:val>
          <c:extLst xmlns:c16r2="http://schemas.microsoft.com/office/drawing/2015/06/chart">
            <c:ext xmlns:c16="http://schemas.microsoft.com/office/drawing/2014/chart" uri="{C3380CC4-5D6E-409C-BE32-E72D297353CC}">
              <c16:uniqueId val="{00000002-1BB5-4A1F-B843-2084668D4397}"/>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0.53</c:v>
                </c:pt>
                <c:pt idx="2">
                  <c:v>#N/A</c:v>
                </c:pt>
                <c:pt idx="3">
                  <c:v>0.28000000000000003</c:v>
                </c:pt>
                <c:pt idx="4">
                  <c:v>#N/A</c:v>
                </c:pt>
                <c:pt idx="5">
                  <c:v>0.26</c:v>
                </c:pt>
                <c:pt idx="6">
                  <c:v>#N/A</c:v>
                </c:pt>
                <c:pt idx="7">
                  <c:v>0.4</c:v>
                </c:pt>
                <c:pt idx="8">
                  <c:v>#N/A</c:v>
                </c:pt>
                <c:pt idx="9">
                  <c:v>0</c:v>
                </c:pt>
              </c:numCache>
            </c:numRef>
          </c:val>
          <c:extLst xmlns:c16r2="http://schemas.microsoft.com/office/drawing/2015/06/chart">
            <c:ext xmlns:c16="http://schemas.microsoft.com/office/drawing/2014/chart" uri="{C3380CC4-5D6E-409C-BE32-E72D297353CC}">
              <c16:uniqueId val="{00000003-1BB5-4A1F-B843-2084668D4397}"/>
            </c:ext>
          </c:extLst>
        </c:ser>
        <c:ser>
          <c:idx val="4"/>
          <c:order val="4"/>
          <c:tx>
            <c:strRef>
              <c:f>データシート!$A$31</c:f>
              <c:strCache>
                <c:ptCount val="1"/>
                <c:pt idx="0">
                  <c:v>漁港管理特別会計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1BB5-4A1F-B843-2084668D4397}"/>
            </c:ext>
          </c:extLst>
        </c:ser>
        <c:ser>
          <c:idx val="5"/>
          <c:order val="5"/>
          <c:tx>
            <c:strRef>
              <c:f>データシート!$A$32</c:f>
              <c:strCache>
                <c:ptCount val="1"/>
                <c:pt idx="0">
                  <c:v>交通事業特別会計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0.04</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5-1BB5-4A1F-B843-2084668D4397}"/>
            </c:ext>
          </c:extLst>
        </c:ser>
        <c:ser>
          <c:idx val="6"/>
          <c:order val="6"/>
          <c:tx>
            <c:strRef>
              <c:f>データシート!$A$33</c:f>
              <c:strCache>
                <c:ptCount val="1"/>
                <c:pt idx="0">
                  <c:v>後期高齢者医療保険事業特別会計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0.03</c:v>
                </c:pt>
                <c:pt idx="4">
                  <c:v>#N/A</c:v>
                </c:pt>
                <c:pt idx="5">
                  <c:v>0</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6-1BB5-4A1F-B843-2084668D439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1.33</c:v>
                </c:pt>
                <c:pt idx="2">
                  <c:v>#N/A</c:v>
                </c:pt>
                <c:pt idx="3">
                  <c:v>1.29</c:v>
                </c:pt>
                <c:pt idx="4">
                  <c:v>#N/A</c:v>
                </c:pt>
                <c:pt idx="5">
                  <c:v>1.07</c:v>
                </c:pt>
                <c:pt idx="6">
                  <c:v>#N/A</c:v>
                </c:pt>
                <c:pt idx="7">
                  <c:v>1.42</c:v>
                </c:pt>
                <c:pt idx="8">
                  <c:v>#N/A</c:v>
                </c:pt>
                <c:pt idx="9">
                  <c:v>1.32</c:v>
                </c:pt>
              </c:numCache>
            </c:numRef>
          </c:val>
          <c:extLst xmlns:c16r2="http://schemas.microsoft.com/office/drawing/2015/06/chart">
            <c:ext xmlns:c16="http://schemas.microsoft.com/office/drawing/2014/chart" uri="{C3380CC4-5D6E-409C-BE32-E72D297353CC}">
              <c16:uniqueId val="{00000007-1BB5-4A1F-B843-2084668D439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c:v>
                </c:pt>
                <c:pt idx="8">
                  <c:v>#N/A</c:v>
                </c:pt>
                <c:pt idx="9">
                  <c:v>1.44</c:v>
                </c:pt>
              </c:numCache>
            </c:numRef>
          </c:val>
          <c:extLst xmlns:c16r2="http://schemas.microsoft.com/office/drawing/2015/06/chart">
            <c:ext xmlns:c16="http://schemas.microsoft.com/office/drawing/2014/chart" uri="{C3380CC4-5D6E-409C-BE32-E72D297353CC}">
              <c16:uniqueId val="{00000008-1BB5-4A1F-B843-2084668D43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4.29</c:v>
                </c:pt>
                <c:pt idx="2">
                  <c:v>#N/A</c:v>
                </c:pt>
                <c:pt idx="3">
                  <c:v>4.59</c:v>
                </c:pt>
                <c:pt idx="4">
                  <c:v>#N/A</c:v>
                </c:pt>
                <c:pt idx="5">
                  <c:v>6.81</c:v>
                </c:pt>
                <c:pt idx="6">
                  <c:v>#N/A</c:v>
                </c:pt>
                <c:pt idx="7">
                  <c:v>3.19</c:v>
                </c:pt>
                <c:pt idx="8">
                  <c:v>#N/A</c:v>
                </c:pt>
                <c:pt idx="9">
                  <c:v>4.26</c:v>
                </c:pt>
              </c:numCache>
            </c:numRef>
          </c:val>
          <c:extLst xmlns:c16r2="http://schemas.microsoft.com/office/drawing/2015/06/chart">
            <c:ext xmlns:c16="http://schemas.microsoft.com/office/drawing/2014/chart" uri="{C3380CC4-5D6E-409C-BE32-E72D297353CC}">
              <c16:uniqueId val="{00000009-1BB5-4A1F-B843-2084668D4397}"/>
            </c:ext>
          </c:extLst>
        </c:ser>
        <c:dLbls>
          <c:showLegendKey val="0"/>
          <c:showVal val="0"/>
          <c:showCatName val="0"/>
          <c:showSerName val="0"/>
          <c:showPercent val="0"/>
          <c:showBubbleSize val="0"/>
        </c:dLbls>
        <c:gapWidth val="150"/>
        <c:overlap val="100"/>
        <c:axId val="228071296"/>
        <c:axId val="228072832"/>
      </c:barChart>
      <c:catAx>
        <c:axId val="22807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072832"/>
        <c:crosses val="autoZero"/>
        <c:auto val="1"/>
        <c:lblAlgn val="ctr"/>
        <c:lblOffset val="100"/>
        <c:tickLblSkip val="1"/>
        <c:tickMarkSkip val="1"/>
        <c:noMultiLvlLbl val="0"/>
      </c:catAx>
      <c:valAx>
        <c:axId val="22807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071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1373</c:v>
                </c:pt>
                <c:pt idx="5">
                  <c:v>1265</c:v>
                </c:pt>
                <c:pt idx="8">
                  <c:v>1163</c:v>
                </c:pt>
                <c:pt idx="11">
                  <c:v>1089</c:v>
                </c:pt>
                <c:pt idx="14">
                  <c:v>1031</c:v>
                </c:pt>
              </c:numCache>
            </c:numRef>
          </c:val>
          <c:extLst xmlns:c16r2="http://schemas.microsoft.com/office/drawing/2015/06/chart">
            <c:ext xmlns:c16="http://schemas.microsoft.com/office/drawing/2014/chart" uri="{C3380CC4-5D6E-409C-BE32-E72D297353CC}">
              <c16:uniqueId val="{00000000-5F7B-4B35-AA8B-42B82609B1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F7B-4B35-AA8B-42B82609B1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1</c:v>
                </c:pt>
                <c:pt idx="9">
                  <c:v>0</c:v>
                </c:pt>
                <c:pt idx="12">
                  <c:v>0</c:v>
                </c:pt>
              </c:numCache>
            </c:numRef>
          </c:val>
          <c:extLst xmlns:c16r2="http://schemas.microsoft.com/office/drawing/2015/06/chart">
            <c:ext xmlns:c16="http://schemas.microsoft.com/office/drawing/2014/chart" uri="{C3380CC4-5D6E-409C-BE32-E72D297353CC}">
              <c16:uniqueId val="{00000002-5F7B-4B35-AA8B-42B82609B1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F7B-4B35-AA8B-42B82609B1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118</c:v>
                </c:pt>
                <c:pt idx="3">
                  <c:v>117</c:v>
                </c:pt>
                <c:pt idx="6">
                  <c:v>130</c:v>
                </c:pt>
                <c:pt idx="9">
                  <c:v>157</c:v>
                </c:pt>
                <c:pt idx="12">
                  <c:v>161</c:v>
                </c:pt>
              </c:numCache>
            </c:numRef>
          </c:val>
          <c:extLst xmlns:c16r2="http://schemas.microsoft.com/office/drawing/2015/06/chart">
            <c:ext xmlns:c16="http://schemas.microsoft.com/office/drawing/2014/chart" uri="{C3380CC4-5D6E-409C-BE32-E72D297353CC}">
              <c16:uniqueId val="{00000004-5F7B-4B35-AA8B-42B82609B1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F7B-4B35-AA8B-42B82609B1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F7B-4B35-AA8B-42B82609B1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1657</c:v>
                </c:pt>
                <c:pt idx="3">
                  <c:v>1496</c:v>
                </c:pt>
                <c:pt idx="6">
                  <c:v>1351</c:v>
                </c:pt>
                <c:pt idx="9">
                  <c:v>1295</c:v>
                </c:pt>
                <c:pt idx="12">
                  <c:v>1163</c:v>
                </c:pt>
              </c:numCache>
            </c:numRef>
          </c:val>
          <c:extLst xmlns:c16r2="http://schemas.microsoft.com/office/drawing/2015/06/chart">
            <c:ext xmlns:c16="http://schemas.microsoft.com/office/drawing/2014/chart" uri="{C3380CC4-5D6E-409C-BE32-E72D297353CC}">
              <c16:uniqueId val="{00000007-5F7B-4B35-AA8B-42B82609B10D}"/>
            </c:ext>
          </c:extLst>
        </c:ser>
        <c:dLbls>
          <c:showLegendKey val="0"/>
          <c:showVal val="0"/>
          <c:showCatName val="0"/>
          <c:showSerName val="0"/>
          <c:showPercent val="0"/>
          <c:showBubbleSize val="0"/>
        </c:dLbls>
        <c:gapWidth val="100"/>
        <c:overlap val="100"/>
        <c:axId val="228320384"/>
        <c:axId val="228322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405</c:v>
                </c:pt>
                <c:pt idx="2">
                  <c:v>#N/A</c:v>
                </c:pt>
                <c:pt idx="3">
                  <c:v>#N/A</c:v>
                </c:pt>
                <c:pt idx="4">
                  <c:v>351</c:v>
                </c:pt>
                <c:pt idx="5">
                  <c:v>#N/A</c:v>
                </c:pt>
                <c:pt idx="6">
                  <c:v>#N/A</c:v>
                </c:pt>
                <c:pt idx="7">
                  <c:v>319</c:v>
                </c:pt>
                <c:pt idx="8">
                  <c:v>#N/A</c:v>
                </c:pt>
                <c:pt idx="9">
                  <c:v>#N/A</c:v>
                </c:pt>
                <c:pt idx="10">
                  <c:v>363</c:v>
                </c:pt>
                <c:pt idx="11">
                  <c:v>#N/A</c:v>
                </c:pt>
                <c:pt idx="12">
                  <c:v>#N/A</c:v>
                </c:pt>
                <c:pt idx="13">
                  <c:v>293</c:v>
                </c:pt>
                <c:pt idx="14">
                  <c:v>#N/A</c:v>
                </c:pt>
              </c:numCache>
            </c:numRef>
          </c:val>
          <c:smooth val="0"/>
          <c:extLst xmlns:c16r2="http://schemas.microsoft.com/office/drawing/2015/06/chart">
            <c:ext xmlns:c16="http://schemas.microsoft.com/office/drawing/2014/chart" uri="{C3380CC4-5D6E-409C-BE32-E72D297353CC}">
              <c16:uniqueId val="{00000008-5F7B-4B35-AA8B-42B82609B10D}"/>
            </c:ext>
          </c:extLst>
        </c:ser>
        <c:dLbls>
          <c:showLegendKey val="0"/>
          <c:showVal val="0"/>
          <c:showCatName val="0"/>
          <c:showSerName val="0"/>
          <c:showPercent val="0"/>
          <c:showBubbleSize val="0"/>
        </c:dLbls>
        <c:marker val="1"/>
        <c:smooth val="0"/>
        <c:axId val="228320384"/>
        <c:axId val="228322304"/>
      </c:lineChart>
      <c:catAx>
        <c:axId val="22832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322304"/>
        <c:crosses val="autoZero"/>
        <c:auto val="1"/>
        <c:lblAlgn val="ctr"/>
        <c:lblOffset val="100"/>
        <c:tickLblSkip val="1"/>
        <c:tickMarkSkip val="1"/>
        <c:noMultiLvlLbl val="0"/>
      </c:catAx>
      <c:valAx>
        <c:axId val="22832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32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9568</c:v>
                </c:pt>
                <c:pt idx="5">
                  <c:v>8992</c:v>
                </c:pt>
                <c:pt idx="8">
                  <c:v>9046</c:v>
                </c:pt>
                <c:pt idx="11">
                  <c:v>9429</c:v>
                </c:pt>
                <c:pt idx="14">
                  <c:v>9969</c:v>
                </c:pt>
              </c:numCache>
            </c:numRef>
          </c:val>
          <c:extLst xmlns:c16r2="http://schemas.microsoft.com/office/drawing/2015/06/chart">
            <c:ext xmlns:c16="http://schemas.microsoft.com/office/drawing/2014/chart" uri="{C3380CC4-5D6E-409C-BE32-E72D297353CC}">
              <c16:uniqueId val="{00000000-0C5A-4DD6-8461-F6D3D6C1C0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85</c:v>
                </c:pt>
                <c:pt idx="5">
                  <c:v>80</c:v>
                </c:pt>
                <c:pt idx="8">
                  <c:v>70</c:v>
                </c:pt>
                <c:pt idx="11">
                  <c:v>60</c:v>
                </c:pt>
                <c:pt idx="14">
                  <c:v>51</c:v>
                </c:pt>
              </c:numCache>
            </c:numRef>
          </c:val>
          <c:extLst xmlns:c16r2="http://schemas.microsoft.com/office/drawing/2015/06/chart">
            <c:ext xmlns:c16="http://schemas.microsoft.com/office/drawing/2014/chart" uri="{C3380CC4-5D6E-409C-BE32-E72D297353CC}">
              <c16:uniqueId val="{00000001-0C5A-4DD6-8461-F6D3D6C1C0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5003</c:v>
                </c:pt>
                <c:pt idx="5">
                  <c:v>5365</c:v>
                </c:pt>
                <c:pt idx="8">
                  <c:v>5203</c:v>
                </c:pt>
                <c:pt idx="11">
                  <c:v>4800</c:v>
                </c:pt>
                <c:pt idx="14">
                  <c:v>4726</c:v>
                </c:pt>
              </c:numCache>
            </c:numRef>
          </c:val>
          <c:extLst xmlns:c16r2="http://schemas.microsoft.com/office/drawing/2015/06/chart">
            <c:ext xmlns:c16="http://schemas.microsoft.com/office/drawing/2014/chart" uri="{C3380CC4-5D6E-409C-BE32-E72D297353CC}">
              <c16:uniqueId val="{00000002-0C5A-4DD6-8461-F6D3D6C1C0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C5A-4DD6-8461-F6D3D6C1C0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C5A-4DD6-8461-F6D3D6C1C0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5A-4DD6-8461-F6D3D6C1C0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1045</c:v>
                </c:pt>
                <c:pt idx="3">
                  <c:v>975</c:v>
                </c:pt>
                <c:pt idx="6">
                  <c:v>898</c:v>
                </c:pt>
                <c:pt idx="9">
                  <c:v>906</c:v>
                </c:pt>
                <c:pt idx="12">
                  <c:v>827</c:v>
                </c:pt>
              </c:numCache>
            </c:numRef>
          </c:val>
          <c:extLst xmlns:c16r2="http://schemas.microsoft.com/office/drawing/2015/06/chart">
            <c:ext xmlns:c16="http://schemas.microsoft.com/office/drawing/2014/chart" uri="{C3380CC4-5D6E-409C-BE32-E72D297353CC}">
              <c16:uniqueId val="{00000006-0C5A-4DD6-8461-F6D3D6C1C0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c:v>
                </c:pt>
                <c:pt idx="3">
                  <c:v>1</c:v>
                </c:pt>
                <c:pt idx="6">
                  <c:v>1</c:v>
                </c:pt>
                <c:pt idx="9">
                  <c:v>1</c:v>
                </c:pt>
                <c:pt idx="12">
                  <c:v>2</c:v>
                </c:pt>
              </c:numCache>
            </c:numRef>
          </c:val>
          <c:extLst xmlns:c16r2="http://schemas.microsoft.com/office/drawing/2015/06/chart">
            <c:ext xmlns:c16="http://schemas.microsoft.com/office/drawing/2014/chart" uri="{C3380CC4-5D6E-409C-BE32-E72D297353CC}">
              <c16:uniqueId val="{00000007-0C5A-4DD6-8461-F6D3D6C1C0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2069</c:v>
                </c:pt>
                <c:pt idx="3">
                  <c:v>1916</c:v>
                </c:pt>
                <c:pt idx="6">
                  <c:v>1849</c:v>
                </c:pt>
                <c:pt idx="9">
                  <c:v>1900</c:v>
                </c:pt>
                <c:pt idx="12">
                  <c:v>2014</c:v>
                </c:pt>
              </c:numCache>
            </c:numRef>
          </c:val>
          <c:extLst xmlns:c16r2="http://schemas.microsoft.com/office/drawing/2015/06/chart">
            <c:ext xmlns:c16="http://schemas.microsoft.com/office/drawing/2014/chart" uri="{C3380CC4-5D6E-409C-BE32-E72D297353CC}">
              <c16:uniqueId val="{00000008-0C5A-4DD6-8461-F6D3D6C1C0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C5A-4DD6-8461-F6D3D6C1C0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10700</c:v>
                </c:pt>
                <c:pt idx="3">
                  <c:v>10209</c:v>
                </c:pt>
                <c:pt idx="6">
                  <c:v>10154</c:v>
                </c:pt>
                <c:pt idx="9">
                  <c:v>9337</c:v>
                </c:pt>
                <c:pt idx="12">
                  <c:v>9979</c:v>
                </c:pt>
              </c:numCache>
            </c:numRef>
          </c:val>
          <c:extLst xmlns:c16r2="http://schemas.microsoft.com/office/drawing/2015/06/chart">
            <c:ext xmlns:c16="http://schemas.microsoft.com/office/drawing/2014/chart" uri="{C3380CC4-5D6E-409C-BE32-E72D297353CC}">
              <c16:uniqueId val="{0000000A-0C5A-4DD6-8461-F6D3D6C1C02C}"/>
            </c:ext>
          </c:extLst>
        </c:ser>
        <c:dLbls>
          <c:showLegendKey val="0"/>
          <c:showVal val="0"/>
          <c:showCatName val="0"/>
          <c:showSerName val="0"/>
          <c:showPercent val="0"/>
          <c:showBubbleSize val="0"/>
        </c:dLbls>
        <c:gapWidth val="100"/>
        <c:overlap val="100"/>
        <c:axId val="237164800"/>
        <c:axId val="236470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C5A-4DD6-8461-F6D3D6C1C02C}"/>
            </c:ext>
          </c:extLst>
        </c:ser>
        <c:dLbls>
          <c:showLegendKey val="0"/>
          <c:showVal val="0"/>
          <c:showCatName val="0"/>
          <c:showSerName val="0"/>
          <c:showPercent val="0"/>
          <c:showBubbleSize val="0"/>
        </c:dLbls>
        <c:marker val="1"/>
        <c:smooth val="0"/>
        <c:axId val="237164800"/>
        <c:axId val="236470272"/>
      </c:lineChart>
      <c:catAx>
        <c:axId val="23716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6470272"/>
        <c:crosses val="autoZero"/>
        <c:auto val="1"/>
        <c:lblAlgn val="ctr"/>
        <c:lblOffset val="100"/>
        <c:tickLblSkip val="1"/>
        <c:tickMarkSkip val="1"/>
        <c:noMultiLvlLbl val="0"/>
      </c:catAx>
      <c:valAx>
        <c:axId val="23647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16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2419</c:v>
                </c:pt>
                <c:pt idx="1">
                  <c:v>2373</c:v>
                </c:pt>
                <c:pt idx="2">
                  <c:v>2297</c:v>
                </c:pt>
              </c:numCache>
            </c:numRef>
          </c:val>
          <c:extLst xmlns:c16r2="http://schemas.microsoft.com/office/drawing/2015/06/chart">
            <c:ext xmlns:c16="http://schemas.microsoft.com/office/drawing/2014/chart" uri="{C3380CC4-5D6E-409C-BE32-E72D297353CC}">
              <c16:uniqueId val="{00000000-65D2-4DAB-BE0B-AAB9A51D99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1011</c:v>
                </c:pt>
                <c:pt idx="1">
                  <c:v>570</c:v>
                </c:pt>
                <c:pt idx="2">
                  <c:v>571</c:v>
                </c:pt>
              </c:numCache>
            </c:numRef>
          </c:val>
          <c:extLst xmlns:c16r2="http://schemas.microsoft.com/office/drawing/2015/06/chart">
            <c:ext xmlns:c16="http://schemas.microsoft.com/office/drawing/2014/chart" uri="{C3380CC4-5D6E-409C-BE32-E72D297353CC}">
              <c16:uniqueId val="{00000001-65D2-4DAB-BE0B-AAB9A51D99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2848</c:v>
                </c:pt>
                <c:pt idx="1">
                  <c:v>2955</c:v>
                </c:pt>
                <c:pt idx="2">
                  <c:v>2991</c:v>
                </c:pt>
              </c:numCache>
            </c:numRef>
          </c:val>
          <c:extLst xmlns:c16r2="http://schemas.microsoft.com/office/drawing/2015/06/chart">
            <c:ext xmlns:c16="http://schemas.microsoft.com/office/drawing/2014/chart" uri="{C3380CC4-5D6E-409C-BE32-E72D297353CC}">
              <c16:uniqueId val="{00000002-65D2-4DAB-BE0B-AAB9A51D9949}"/>
            </c:ext>
          </c:extLst>
        </c:ser>
        <c:dLbls>
          <c:showLegendKey val="0"/>
          <c:showVal val="0"/>
          <c:showCatName val="0"/>
          <c:showSerName val="0"/>
          <c:showPercent val="0"/>
          <c:showBubbleSize val="0"/>
        </c:dLbls>
        <c:gapWidth val="120"/>
        <c:overlap val="100"/>
        <c:axId val="236669952"/>
        <c:axId val="236671744"/>
      </c:barChart>
      <c:catAx>
        <c:axId val="23666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6671744"/>
        <c:crosses val="autoZero"/>
        <c:auto val="1"/>
        <c:lblAlgn val="ctr"/>
        <c:lblOffset val="100"/>
        <c:tickLblSkip val="1"/>
        <c:tickMarkSkip val="1"/>
        <c:noMultiLvlLbl val="0"/>
      </c:catAx>
      <c:valAx>
        <c:axId val="236671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666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{CAA44552-B7D2-420B-95BC-22380AE76F4B}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E33-4952-B0CA-515F5CD9E00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{2E216282-6099-4A4F-A201-04B9A6E88A05}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33-4952-B0CA-515F5CD9E00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{5D739C9F-37F2-4B80-B316-25470C3B1720}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33-4952-B0CA-515F5CD9E00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{A0D43C70-96FF-4B5C-9500-0F972330615B}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33-4952-B0CA-515F5CD9E00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{0E7CADFE-EB23-4E2B-8A2D-C45CB2A3D16F}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33-4952-B0CA-515F5CD9E00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{014B46EA-E4A3-492A-8132-321C5A01AD4F}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E33-4952-B0CA-515F5CD9E00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{BBA6AC79-3787-47DB-9741-90FE3B427658}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E33-4952-B0CA-515F5CD9E00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{0D80F79D-6BFB-48A4-96F9-0DA180CB8CC5}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E33-4952-B0CA-515F5CD9E00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{4595F1CA-056D-4724-9A71-B4380C74AA86}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E33-4952-B0CA-515F5CD9E0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50.5</c:v>
                </c:pt>
                <c:pt idx="16">
                  <c:v>52.3</c:v>
                </c:pt>
                <c:pt idx="24">
                  <c:v>52.7</c:v>
                </c:pt>
                <c:pt idx="32">
                  <c:v>53.6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E33-4952-B0CA-515F5CD9E0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{3E3A3605-5A51-4B5F-BB85-2C504B6631AA}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E33-4952-B0CA-515F5CD9E00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{BAC77366-2EE2-4F74-A3F8-9FFD8D337A30}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33-4952-B0CA-515F5CD9E00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{D72A0FB9-DB8D-46B4-A4D9-9BD21F55DD6E}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33-4952-B0CA-515F5CD9E00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{346D33ED-9131-4E64-BB3C-D801487A6CD2}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33-4952-B0CA-515F5CD9E00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{7656EAE0-D845-4FCB-B8E7-E066719B785A}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33-4952-B0CA-515F5CD9E00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{B9D62E2F-7956-408F-907B-C8DF805A161E}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E33-4952-B0CA-515F5CD9E00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{DAABEEA0-73F7-482F-BA2F-DC48695E7581}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E33-4952-B0CA-515F5CD9E00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{42A58403-FBD5-4528-A7D3-5F6540C57BCA}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E33-4952-B0CA-515F5CD9E00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{BA621645-7A49-4A42-8C6C-B44D1B9832A3}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E33-4952-B0CA-515F5CD9E0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E33-4952-B0CA-515F5CD9E002}"/>
            </c:ext>
          </c:extLst>
        </c:ser>
        <c:dLbls>
          <c:showLegendKey val="0"/>
          <c:showVal val="1"/>
          <c:showCatName val="0"/>
          <c:showSerName val="0"/>
          <c:showPercent val="0"/>
          <c:showBubbleSize val="0"/>
        </c:dLbls>
        <c:axId val="236927616"/>
        <c:axId val="236954368"/>
      </c:scatterChart>
      <c:valAx>
        <c:axId val="236927616"/>
        <c:scaling>
          <c:orientation val="minMax"/>
          <c:max val="61.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954368"/>
        <c:crosses val="autoZero"/>
        <c:crossBetween val="midCat"/>
      </c:valAx>
      <c:valAx>
        <c:axId val="236954368"/>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6927616"/>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{406FB64E-123A-47D6-A51D-6757441E6864}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CA9-486B-8348-74CB5517BAC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{C52D1F41-355D-4E23-B078-1A5F11089F96}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A9-486B-8348-74CB5517BAC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{E8EE9957-EE44-4CE9-8481-CE505F51B757}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A9-486B-8348-74CB5517BAC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{83B41E83-2AAD-4B94-A3F4-4F6424670D12}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A9-486B-8348-74CB5517BAC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{26C89ED2-1DDE-4207-8D9A-1B423CD0E4B3}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A9-486B-8348-74CB5517BAC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{A7A8FB96-A4D8-4380-BCA9-7EDDBE29FA35}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CA9-486B-8348-74CB5517BAC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{70D33C54-8BC0-40E5-B8CD-133CEAA0012B}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CA9-486B-8348-74CB5517BAC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{D6690890-D03C-43CA-907C-F62E0DA48DB9}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CA9-486B-8348-74CB5517BAC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{585B3F39-5D24-49C3-812A-C39F514CB697}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CA9-486B-8348-74CB5517BA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11.7</c:v>
                </c:pt>
                <c:pt idx="16">
                  <c:v>11</c:v>
                </c:pt>
                <c:pt idx="24">
                  <c:v>10.7</c:v>
                </c:pt>
                <c:pt idx="32">
                  <c:v>10.1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CA9-486B-8348-74CB5517BA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{6DAE651C-DEC7-4DCF-8B6F-C9C0C31E3857}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CA9-486B-8348-74CB5517BA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{7159BEB1-746C-4493-95A5-ADAB5CA3DA91}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A9-486B-8348-74CB5517BAC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{105403D1-3B1A-4898-9D4C-92D9FA82204E}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A9-486B-8348-74CB5517BAC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{7FBEDBDB-C82D-47E1-8F5D-D975DE0B2DD4}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A9-486B-8348-74CB5517BAC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{913CD470-EB5E-4F5E-838E-9DC7C349282C}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A9-486B-8348-74CB5517BAC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{006406A0-D9C0-4C52-955F-1099C48266C5}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CA9-486B-8348-74CB5517BAC7}"/>
                </c:ext>
              </c:extLst>
            </c:dLbl>
            <c:dLbl>
              <c:idx val="16"/>
              <c:layout>
                <c:manualLayout>
                  <c:x val="-3.1697991619110633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{AF593494-585C-47FF-A8B2-48CEE0BC46FA}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CA9-486B-8348-74CB5517BAC7}"/>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{815FA4A3-4F4D-4D75-BEBD-DAFA0E4CA88A}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CA9-486B-8348-74CB5517BAC7}"/>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{8FE3264E-A20E-4FA1-9D28-63D5B345DE3C}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CA9-486B-8348-74CB5517BA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CA9-486B-8348-74CB5517BAC7}"/>
            </c:ext>
          </c:extLst>
        </c:ser>
        <c:dLbls>
          <c:showLegendKey val="0"/>
          <c:showVal val="1"/>
          <c:showCatName val="0"/>
          <c:showSerName val="0"/>
          <c:showPercent val="0"/>
          <c:showBubbleSize val="0"/>
        </c:dLbls>
        <c:axId val="237623168"/>
        <c:axId val="237912064"/>
      </c:scatterChart>
      <c:valAx>
        <c:axId val="237623168"/>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912064"/>
        <c:crosses val="autoZero"/>
        <c:crossBetween val="midCat"/>
      </c:valAx>
      <c:valAx>
        <c:axId val="237912064"/>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62316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普通会計に係る元利償還金は減少傾向にある。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併せて普通交付税算入公債費も減少傾向にある。一方で、公営企業債の元利償還金は増加傾向にあり、将来において比率を減少させるため、起債対象事業の抑制に努める必要がある。</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tx1"/>
              </a:solidFill>
              <a:effectLst/>
              <a:latin typeface="+mn-lt"/>
              <a:ea typeface="+mn-ea"/>
              <a:cs typeface="+mn-cs"/>
            </a:rPr>
            <a:t>充当可能財源全体では</a:t>
          </a:r>
          <a:r>
            <a:rPr kumimoji="1" lang="ja-JP" altLang="ja-JP" sz="1100">
              <a:solidFill>
                <a:schemeClr val="tx1"/>
              </a:solidFill>
              <a:effectLst/>
              <a:latin typeface="+mn-lt"/>
              <a:ea typeface="+mn-ea"/>
              <a:cs typeface="+mn-cs"/>
            </a:rPr>
            <a:t>財政調整基金等の「充当可能基金」が減少傾向にある。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将来負担額では「地方債の現在高」が起債の償還により</a:t>
          </a:r>
          <a:r>
            <a:rPr kumimoji="1" lang="ja-JP" altLang="en-US" sz="1100">
              <a:solidFill>
                <a:schemeClr val="tx1"/>
              </a:solidFill>
              <a:effectLst/>
              <a:latin typeface="+mn-lt"/>
              <a:ea typeface="+mn-ea"/>
              <a:cs typeface="+mn-cs"/>
            </a:rPr>
            <a:t>Ｈ</a:t>
          </a:r>
          <a:r>
            <a:rPr kumimoji="1" lang="en-US" altLang="ja-JP" sz="1100">
              <a:solidFill>
                <a:schemeClr val="tx1"/>
              </a:solidFill>
              <a:effectLst/>
              <a:latin typeface="+mn-lt"/>
              <a:ea typeface="+mn-ea"/>
              <a:cs typeface="+mn-cs"/>
            </a:rPr>
            <a:t>29</a:t>
          </a:r>
          <a:r>
            <a:rPr kumimoji="1" lang="ja-JP" altLang="en-US" sz="1100">
              <a:solidFill>
                <a:schemeClr val="tx1"/>
              </a:solidFill>
              <a:effectLst/>
              <a:latin typeface="+mn-lt"/>
              <a:ea typeface="+mn-ea"/>
              <a:cs typeface="+mn-cs"/>
            </a:rPr>
            <a:t>まで</a:t>
          </a:r>
          <a:r>
            <a:rPr kumimoji="1" lang="ja-JP" altLang="ja-JP" sz="1100">
              <a:solidFill>
                <a:schemeClr val="tx1"/>
              </a:solidFill>
              <a:effectLst/>
              <a:latin typeface="+mn-lt"/>
              <a:ea typeface="+mn-ea"/>
              <a:cs typeface="+mn-cs"/>
            </a:rPr>
            <a:t>減少してい</a:t>
          </a:r>
          <a:r>
            <a:rPr kumimoji="1" lang="ja-JP" altLang="en-US" sz="1100">
              <a:solidFill>
                <a:schemeClr val="tx1"/>
              </a:solidFill>
              <a:effectLst/>
              <a:latin typeface="+mn-lt"/>
              <a:ea typeface="+mn-ea"/>
              <a:cs typeface="+mn-cs"/>
            </a:rPr>
            <a:t>たが、水防等費に係る新たな起債により、残高が増加した</a:t>
          </a:r>
          <a:r>
            <a:rPr kumimoji="1" lang="ja-JP" altLang="ja-JP" sz="1100">
              <a:solidFill>
                <a:schemeClr val="tx1"/>
              </a:solidFill>
              <a:effectLst/>
              <a:latin typeface="+mn-lt"/>
              <a:ea typeface="+mn-ea"/>
              <a:cs typeface="+mn-cs"/>
            </a:rPr>
            <a:t>。</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広島県大崎上島町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財源調整により財政調製基金等を取崩したことにより、基金全体で減少した。</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mn-ea"/>
              <a:cs typeface="+mn-cs"/>
            </a:rPr>
            <a:t>中長期的な財政運営を見据え、必要な基金管理を行う。</a:t>
          </a:r>
          <a:endParaRPr kumimoji="0" lang="ja-JP" altLang="ja-JP" sz="1300" b="0" i="0" u="none" strike="noStrike" kern="0" cap="none" spc="0" normalizeH="0" baseline="0" noProof="0">
            <a:ln>
              <a:noFill/>
            </a:ln>
            <a:solidFill>
              <a:schemeClr val="tx1"/>
            </a:solidFill>
            <a:effectLst/>
            <a:uLnTx/>
            <a:uFillTx/>
            <a:latin typeface="+mn-lt"/>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各基金の設置目的に則り、関連事業の財源とする。</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地域振興基金の積立が終了。過疎地域自立促進基金積立は、毎年積立（</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6,500</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万円程度）を積み立ててきており増加している。</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但し、過疎地域自立促進基金において積立限度額は減少していく見込みである。</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地域振興基金や過疎地位自立促進基金について、各計画に則した事業への充当により、積極的に活用していく。</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前年度繰越金の</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以上の積立と歳入歳出の財源調整により</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中長期的な財政運営を見据え、必要な基金管理を行う。</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運用益の積立てにより</a:t>
          </a:r>
          <a:r>
            <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mn-lt"/>
              <a:ea typeface="+mn-ea"/>
              <a:cs typeface="+mn-cs"/>
            </a:rPr>
            <a:t>今後も大規模事業により、地方債現在高の増が見込まれるため、過去の高率の借りれ分等に対し繰上償還を実施していく。</a:t>
          </a:r>
          <a:endParaRPr kumimoji="0" lang="ja-JP" altLang="ja-JP" sz="1300" b="0" i="0" u="none" strike="noStrike" kern="0" cap="none" spc="0" normalizeH="0" baseline="0" noProof="0">
            <a:ln>
              <a:noFill/>
            </a:ln>
            <a:solidFill>
              <a:schemeClr val="tx1"/>
            </a:solidFill>
            <a:effectLst/>
            <a:uLnTx/>
            <a:uFillTx/>
            <a:latin typeface="+mn-lt"/>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DEF76E06-399A-469A-9234-5F1597BB1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58A6C20-AECE-41C8-83EC-728D4139C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 xmlns:a16="http://schemas.microsoft.com/office/drawing/2014/main" id="{38C6831F-306F-4818-B5C8-D7D66CA4CD1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 xmlns:a16="http://schemas.microsoft.com/office/drawing/2014/main" id="{7646158F-12F8-4227-BEEE-DC95E2DA6D4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 xmlns:a16="http://schemas.microsoft.com/office/drawing/2014/main" id="{990AFA7A-6CF9-47FC-8700-10379EE11E1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 xmlns:a16="http://schemas.microsoft.com/office/drawing/2014/main" id="{9A823D0C-F7E3-415C-8C9C-8E0A6584FF8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 xmlns:a16="http://schemas.microsoft.com/office/drawing/2014/main" id="{929AEC52-320A-4E16-AFA8-F8DE188A919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 xmlns:a16="http://schemas.microsoft.com/office/drawing/2014/main" id="{BEAABA6D-3C0D-494C-908D-A94F7BF61E7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 xmlns:a16="http://schemas.microsoft.com/office/drawing/2014/main" id="{4DC2B389-AB98-4EB6-9565-D4E1B0434EE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 xmlns:a16="http://schemas.microsoft.com/office/drawing/2014/main" id="{B35A71AF-FD7F-45E8-8E7D-73B352ED985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 xmlns:a16="http://schemas.microsoft.com/office/drawing/2014/main" id="{4B086105-8C8F-43BA-AB74-0554979C564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 xmlns:a16="http://schemas.microsoft.com/office/drawing/2014/main" id="{B2E4FE79-2A66-4124-A1DB-75D35180C42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 xmlns:a16="http://schemas.microsoft.com/office/drawing/2014/main" id="{4C69C6E5-6C93-44EC-B245-BCB115BE914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 xmlns:a16="http://schemas.microsoft.com/office/drawing/2014/main" id="{197ECA5E-2B6A-40C0-88AD-4B3F599B51B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 xmlns:a16="http://schemas.microsoft.com/office/drawing/2014/main" id="{66D81C22-C579-4CF0-B6C1-83CB41FC798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 xmlns:a16="http://schemas.microsoft.com/office/drawing/2014/main" id="{C6B839D7-0F06-4E3F-8AEB-C84F95003BD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 xmlns:a16="http://schemas.microsoft.com/office/drawing/2014/main" id="{C47AEB90-847F-485C-8CE6-83CDE3CE5B6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 xmlns:a16="http://schemas.microsoft.com/office/drawing/2014/main" id="{C960FD60-D418-491D-9828-510795C9CA3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 xmlns:a16="http://schemas.microsoft.com/office/drawing/2014/main" id="{0627EBAF-A591-405B-A6DF-ED2C82197D2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 xmlns:a16="http://schemas.microsoft.com/office/drawing/2014/main" id="{2EE5DA96-0B3B-4669-853E-6DFDF2BDB05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 xmlns:a16="http://schemas.microsoft.com/office/drawing/2014/main" id="{5F8FC511-9B6B-4D78-8C82-C00E9D434B2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7,538
7,411
43.11
7,858,202
7,589,745
185,513
4,336,569
9,978,545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 xmlns:a16="http://schemas.microsoft.com/office/drawing/2014/main" id="{89BF409C-3C56-4045-94BB-E86B4DAF037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 xmlns:a16="http://schemas.microsoft.com/office/drawing/2014/main" id="{DA92A7A3-56C1-4D2B-ADC1-040144E0C4F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 xmlns:a16="http://schemas.microsoft.com/office/drawing/2014/main" id="{A7630025-5A6C-4EA7-ABE3-BBB8E3BF464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 xmlns:a16="http://schemas.microsoft.com/office/drawing/2014/main" id="{BC16BC97-8A07-4C7A-BB5B-A8E9A1F5A44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 xmlns:a16="http://schemas.microsoft.com/office/drawing/2014/main" id="{EA68CF42-E261-43DE-A67A-95034849AFA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 xmlns:a16="http://schemas.microsoft.com/office/drawing/2014/main" id="{86F73328-D2CB-494A-B816-11F43D8D812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 xmlns:a16="http://schemas.microsoft.com/office/drawing/2014/main" id="{6C34E472-DE7C-408A-8D04-47BD9ABED8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 xmlns:a16="http://schemas.microsoft.com/office/drawing/2014/main" id="{47CD56C1-67BD-46B7-A9FA-6A8190D7043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 xmlns:a16="http://schemas.microsoft.com/office/drawing/2014/main" id="{8971F395-C3C6-46CD-9952-8D5E1F4ECD2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 xmlns:a16="http://schemas.microsoft.com/office/drawing/2014/main" id="{D353D702-3D87-45C0-A256-284D49C1B2C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 xmlns:a16="http://schemas.microsoft.com/office/drawing/2014/main" id="{0F1420DD-3A7B-44C1-9D6B-8FBDFA29412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 xmlns:a16="http://schemas.microsoft.com/office/drawing/2014/main" id="{A9D9D425-9DA9-4834-971A-5CABDF25E3E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 xmlns:a16="http://schemas.microsoft.com/office/drawing/2014/main" id="{80EA7144-E5ED-4322-8339-CEC67399520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 xmlns:a16="http://schemas.microsoft.com/office/drawing/2014/main" id="{493F9561-784A-47DE-AA13-82FB8E32562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 xmlns:a16="http://schemas.microsoft.com/office/drawing/2014/main" id="{0E4D71F4-879F-498D-B578-DC7488718AF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 xmlns:a16="http://schemas.microsoft.com/office/drawing/2014/main" id="{EC364AC7-7237-4AA1-9ACE-BD8DBA1B442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 xmlns:a16="http://schemas.microsoft.com/office/drawing/2014/main" id="{450CC644-F7A2-4876-ADB7-5237B2EFA85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 xmlns:a16="http://schemas.microsoft.com/office/drawing/2014/main" id="{1F7ADCB8-20AC-4480-8D6F-5CB175B7FD8C}"/>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 xmlns:a16="http://schemas.microsoft.com/office/drawing/2014/main" id="{8D61D5EA-F7FA-4481-9008-B4451890371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 xmlns:a16="http://schemas.microsoft.com/office/drawing/2014/main" id="{12B3C6B4-FA13-4DDD-B80D-B9FD8438BC1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 xmlns:a16="http://schemas.microsoft.com/office/drawing/2014/main" id="{E8C7445C-5128-427A-8D5A-3D9EE90D1C9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 xmlns:a16="http://schemas.microsoft.com/office/drawing/2014/main" id="{C75A589E-9DEE-4529-B6B3-8713A4B0CA5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 xmlns:a16="http://schemas.microsoft.com/office/drawing/2014/main" id="{270DA55E-DD25-4F4D-B228-11DE1004C31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 xmlns:a16="http://schemas.microsoft.com/office/drawing/2014/main" id="{EEFAA3C8-2AA6-4AF0-825D-E465FDDAE79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 xmlns:a16="http://schemas.microsoft.com/office/drawing/2014/main" id="{4FBD81E3-0A81-4E01-8FB5-0E87F2A1049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 xmlns:a16="http://schemas.microsoft.com/office/drawing/2014/main" id="{85D2FC6E-F8F7-436F-AB72-3E86C61F4EA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 xmlns:a16="http://schemas.microsoft.com/office/drawing/2014/main" id="{3C7C192F-2426-41A3-897F-E0D4C71DEC8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 xmlns:a16="http://schemas.microsoft.com/office/drawing/2014/main" id="{2FD82E6C-26F7-4FD9-8FF2-833E34B55E6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 xmlns:a16="http://schemas.microsoft.com/office/drawing/2014/main" id="{178BD533-5B22-46EB-8822-E2F3E11601A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 xmlns:a16="http://schemas.microsoft.com/office/drawing/2014/main" id="{29B01B60-4533-49F5-B0F3-A9FF6501BA6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 xmlns:a16="http://schemas.microsoft.com/office/drawing/2014/main" id="{B673CEBC-6A6F-489D-A4EF-A35EAC22611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 xmlns:a16="http://schemas.microsoft.com/office/drawing/2014/main" id="{4E84770C-512F-4708-864E-B11725E785F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 xmlns:a16="http://schemas.microsoft.com/office/drawing/2014/main" id="{DE1FD6BA-27FD-4926-9DF8-941185DEAF4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 xmlns:a16="http://schemas.microsoft.com/office/drawing/2014/main" id="{3563837E-06D7-458A-8509-943D8D07411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のうち、大部分をインフラ資産が占めており、一部資産の老朽化が著しく進行している状態である。同級他団体と比してほぼ同程度の数値で推移する見込みである。引き続き計画的な資産の修繕、改修及び更新を行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 xmlns:a16="http://schemas.microsoft.com/office/drawing/2014/main" id="{82FE70D1-9FF3-45D5-A13C-F5BC020372E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 xmlns:a16="http://schemas.microsoft.com/office/drawing/2014/main" id="{9F916F60-F030-42E7-B3FB-FD5EC4B1EA3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 xmlns:a16="http://schemas.microsoft.com/office/drawing/2014/main" id="{B738CFF6-08BE-43CA-BC67-B166AE4F9B69}"/>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 xmlns:a16="http://schemas.microsoft.com/office/drawing/2014/main" id="{47F1AAB7-28AC-40E9-95B4-5F0B440154C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 xmlns:a16="http://schemas.microsoft.com/office/drawing/2014/main" id="{5A4AF892-EC2A-4D00-BAAE-291DB383FE9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 xmlns:a16="http://schemas.microsoft.com/office/drawing/2014/main" id="{B1205076-98E7-4C05-90F1-ACDE1CF932F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 xmlns:a16="http://schemas.microsoft.com/office/drawing/2014/main" id="{DBE85437-3A40-4C33-8BDA-5A320A69041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 xmlns:a16="http://schemas.microsoft.com/office/drawing/2014/main" id="{C66089A2-654C-4BBF-9B50-C6C005B7E83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 xmlns:a16="http://schemas.microsoft.com/office/drawing/2014/main" id="{71F9F3EA-BB7A-4ED4-8C0B-94EC05678D8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 xmlns:a16="http://schemas.microsoft.com/office/drawing/2014/main" id="{FF2A2042-5775-4701-A835-3F56E141D19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 xmlns:a16="http://schemas.microsoft.com/office/drawing/2014/main" id="{63190060-01D3-4A42-94A2-10145312A8F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 xmlns:a16="http://schemas.microsoft.com/office/drawing/2014/main" id="{2C530AED-2A59-4B35-913C-B4889AB74CB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9" name="テキスト ボックス 68">
          <a:extLst>
            <a:ext uri="{FF2B5EF4-FFF2-40B4-BE49-F238E27FC236}">
              <a16:creationId xmlns="" xmlns:a16="http://schemas.microsoft.com/office/drawing/2014/main" id="{CB869A22-2E8E-4678-AC01-E7E58C7EA5D9}"/>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 xmlns:a16="http://schemas.microsoft.com/office/drawing/2014/main" id="{AF38257C-BEAE-43FD-9438-F5BF274297D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a:extLst>
            <a:ext uri="{FF2B5EF4-FFF2-40B4-BE49-F238E27FC236}">
              <a16:creationId xmlns="" xmlns:a16="http://schemas.microsoft.com/office/drawing/2014/main" id="{3031F0CB-1829-451D-B7ED-8D2322011945}"/>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 xmlns:a16="http://schemas.microsoft.com/office/drawing/2014/main" id="{E7DDE77F-287E-46E4-81A6-72EDB504B46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3" name="直線コネクタ 72">
          <a:extLst>
            <a:ext uri="{FF2B5EF4-FFF2-40B4-BE49-F238E27FC236}">
              <a16:creationId xmlns="" xmlns:a16="http://schemas.microsoft.com/office/drawing/2014/main" id="{E07EF19F-988D-4D49-84A4-2070C9A05A4E}"/>
            </a:ext>
          </a:extLst>
        </xdr:cNvPr>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4" name="有形固定資産減価償却率最小値テキスト">
          <a:extLst>
            <a:ext uri="{FF2B5EF4-FFF2-40B4-BE49-F238E27FC236}">
              <a16:creationId xmlns="" xmlns:a16="http://schemas.microsoft.com/office/drawing/2014/main" id="{C61415B4-27FC-4505-A68C-04B69BEAA070}"/>
            </a:ext>
          </a:extLst>
        </xdr:cNvPr>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5" name="直線コネクタ 74">
          <a:extLst>
            <a:ext uri="{FF2B5EF4-FFF2-40B4-BE49-F238E27FC236}">
              <a16:creationId xmlns="" xmlns:a16="http://schemas.microsoft.com/office/drawing/2014/main" id="{57277FC7-3A53-468D-8817-73110A43B74F}"/>
            </a:ext>
          </a:extLst>
        </xdr:cNvPr>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6" name="有形固定資産減価償却率最大値テキスト">
          <a:extLst>
            <a:ext uri="{FF2B5EF4-FFF2-40B4-BE49-F238E27FC236}">
              <a16:creationId xmlns="" xmlns:a16="http://schemas.microsoft.com/office/drawing/2014/main" id="{57378C2C-584D-4955-9D16-57C18C7205A8}"/>
            </a:ext>
          </a:extLst>
        </xdr:cNvPr>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7" name="直線コネクタ 76">
          <a:extLst>
            <a:ext uri="{FF2B5EF4-FFF2-40B4-BE49-F238E27FC236}">
              <a16:creationId xmlns="" xmlns:a16="http://schemas.microsoft.com/office/drawing/2014/main" id="{7A3D475A-55BC-473F-84A7-5B543D47FB0F}"/>
            </a:ext>
          </a:extLst>
        </xdr:cNvPr>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78" name="有形固定資産減価償却率平均値テキスト">
          <a:extLst>
            <a:ext uri="{FF2B5EF4-FFF2-40B4-BE49-F238E27FC236}">
              <a16:creationId xmlns="" xmlns:a16="http://schemas.microsoft.com/office/drawing/2014/main" id="{CFE508BA-E2C3-4CEC-9F3F-CF8003CFD7AB}"/>
            </a:ext>
          </a:extLst>
        </xdr:cNvPr>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9" name="フローチャート: 判断 78">
          <a:extLst>
            <a:ext uri="{FF2B5EF4-FFF2-40B4-BE49-F238E27FC236}">
              <a16:creationId xmlns="" xmlns:a16="http://schemas.microsoft.com/office/drawing/2014/main" id="{C4B62A34-D4C4-42FD-B337-C3354D9E5B45}"/>
            </a:ext>
          </a:extLst>
        </xdr:cNvPr>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80" name="フローチャート: 判断 79">
          <a:extLst>
            <a:ext uri="{FF2B5EF4-FFF2-40B4-BE49-F238E27FC236}">
              <a16:creationId xmlns="" xmlns:a16="http://schemas.microsoft.com/office/drawing/2014/main" id="{967ED232-F70F-4B56-8691-3FF890AD8AB3}"/>
            </a:ext>
          </a:extLst>
        </xdr:cNvPr>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1" name="フローチャート: 判断 80">
          <a:extLst>
            <a:ext uri="{FF2B5EF4-FFF2-40B4-BE49-F238E27FC236}">
              <a16:creationId xmlns="" xmlns:a16="http://schemas.microsoft.com/office/drawing/2014/main" id="{9BD249C0-C158-43EE-8D0A-472F97095663}"/>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2" name="フローチャート: 判断 81">
          <a:extLst>
            <a:ext uri="{FF2B5EF4-FFF2-40B4-BE49-F238E27FC236}">
              <a16:creationId xmlns="" xmlns:a16="http://schemas.microsoft.com/office/drawing/2014/main" id="{65700D82-29CB-4AF5-A409-5A60E9698151}"/>
            </a:ext>
          </a:extLst>
        </xdr:cNvPr>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 xmlns:a16="http://schemas.microsoft.com/office/drawing/2014/main" id="{813945D2-C7FE-46DB-A4E1-887D9A33DD7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 xmlns:a16="http://schemas.microsoft.com/office/drawing/2014/main" id="{7895B050-CC30-427E-A9F0-F0E9F704534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7BABB747-A617-449C-BC4A-09374A6D437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C0E6FB83-939A-481B-B5AA-AA1EF5C6D3E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 xmlns:a16="http://schemas.microsoft.com/office/drawing/2014/main" id="{C569B245-FEFC-4F41-9439-0A9DE7F76CB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10372</xdr:rowOff>
    </xdr:from>
    <xdr:to>
      <xdr:col>23</xdr:col>
      <xdr:colOff>136525</xdr:colOff>
      <xdr:row>31</xdr:row>
      <xdr:rowOff>111972</xdr:rowOff>
    </xdr:to>
    <xdr:sp macro="" textlink="">
      <xdr:nvSpPr>
        <xdr:cNvPr id="88" name="楕円 87">
          <a:extLst>
            <a:ext uri="{FF2B5EF4-FFF2-40B4-BE49-F238E27FC236}">
              <a16:creationId xmlns="" xmlns:a16="http://schemas.microsoft.com/office/drawing/2014/main" id="{4DA2064D-3920-462B-90DE-9C8C78ECA88E}"/>
            </a:ext>
          </a:extLst>
        </xdr:cNvPr>
        <xdr:cNvSpPr/>
      </xdr:nvSpPr>
      <xdr:spPr>
        <a:xfrm>
          <a:off x="47117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160249</xdr:rowOff>
    </xdr:from>
    <xdr:ext cx="405111" cy="259045"/>
    <xdr:sp macro="" textlink="">
      <xdr:nvSpPr>
        <xdr:cNvPr id="89" name="有形固定資産減価償却率該当値テキスト">
          <a:extLst>
            <a:ext uri="{FF2B5EF4-FFF2-40B4-BE49-F238E27FC236}">
              <a16:creationId xmlns="" xmlns:a16="http://schemas.microsoft.com/office/drawing/2014/main" id="{09146956-7542-48CD-AF96-9A2D32F73B77}"/>
            </a:ext>
          </a:extLst>
        </xdr:cNvPr>
        <xdr:cNvSpPr txBox="1"/>
      </xdr:nvSpPr>
      <xdr:spPr>
        <a:xfrm>
          <a:off x="4813300" y="607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26564</xdr:rowOff>
    </xdr:from>
    <xdr:to>
      <xdr:col>19</xdr:col>
      <xdr:colOff>187325</xdr:colOff>
      <xdr:row>31</xdr:row>
      <xdr:rowOff>128164</xdr:rowOff>
    </xdr:to>
    <xdr:sp macro="" textlink="">
      <xdr:nvSpPr>
        <xdr:cNvPr id="90" name="楕円 89">
          <a:extLst>
            <a:ext uri="{FF2B5EF4-FFF2-40B4-BE49-F238E27FC236}">
              <a16:creationId xmlns="" xmlns:a16="http://schemas.microsoft.com/office/drawing/2014/main" id="{A9DFEFD9-CC47-4B6D-BEB9-B04020250E65}"/>
            </a:ext>
          </a:extLst>
        </xdr:cNvPr>
        <xdr:cNvSpPr/>
      </xdr:nvSpPr>
      <xdr:spPr>
        <a:xfrm>
          <a:off x="4000500" y="611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61172</xdr:rowOff>
    </xdr:from>
    <xdr:to>
      <xdr:col>23</xdr:col>
      <xdr:colOff>85725</xdr:colOff>
      <xdr:row>31</xdr:row>
      <xdr:rowOff>77364</xdr:rowOff>
    </xdr:to>
    <xdr:cxnSp macro="">
      <xdr:nvCxnSpPr>
        <xdr:cNvPr id="91" name="直線コネクタ 90">
          <a:extLst>
            <a:ext uri="{FF2B5EF4-FFF2-40B4-BE49-F238E27FC236}">
              <a16:creationId xmlns="" xmlns:a16="http://schemas.microsoft.com/office/drawing/2014/main" id="{C9B9CF0D-5F33-4637-BEBB-1B0CF2107070}"/>
            </a:ext>
          </a:extLst>
        </xdr:cNvPr>
        <xdr:cNvCxnSpPr/>
      </xdr:nvCxnSpPr>
      <xdr:spPr>
        <a:xfrm flipV="1">
          <a:off x="4051300" y="6147647"/>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33761</xdr:rowOff>
    </xdr:from>
    <xdr:to>
      <xdr:col>15</xdr:col>
      <xdr:colOff>187325</xdr:colOff>
      <xdr:row>31</xdr:row>
      <xdr:rowOff>135361</xdr:rowOff>
    </xdr:to>
    <xdr:sp macro="" textlink="">
      <xdr:nvSpPr>
        <xdr:cNvPr id="92" name="楕円 91">
          <a:extLst>
            <a:ext uri="{FF2B5EF4-FFF2-40B4-BE49-F238E27FC236}">
              <a16:creationId xmlns="" xmlns:a16="http://schemas.microsoft.com/office/drawing/2014/main" id="{88AC320E-0EF4-4EC2-898E-93EE2BAE4226}"/>
            </a:ext>
          </a:extLst>
        </xdr:cNvPr>
        <xdr:cNvSpPr/>
      </xdr:nvSpPr>
      <xdr:spPr>
        <a:xfrm>
          <a:off x="3238500" y="61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77364</xdr:rowOff>
    </xdr:from>
    <xdr:to>
      <xdr:col>19</xdr:col>
      <xdr:colOff>136525</xdr:colOff>
      <xdr:row>31</xdr:row>
      <xdr:rowOff>84561</xdr:rowOff>
    </xdr:to>
    <xdr:cxnSp macro="">
      <xdr:nvCxnSpPr>
        <xdr:cNvPr id="93" name="直線コネクタ 92">
          <a:extLst>
            <a:ext uri="{FF2B5EF4-FFF2-40B4-BE49-F238E27FC236}">
              <a16:creationId xmlns="" xmlns:a16="http://schemas.microsoft.com/office/drawing/2014/main" id="{E171725B-A5D3-4F18-94BD-0FA1C6A0BB93}"/>
            </a:ext>
          </a:extLst>
        </xdr:cNvPr>
        <xdr:cNvCxnSpPr/>
      </xdr:nvCxnSpPr>
      <xdr:spPr>
        <a:xfrm flipV="1">
          <a:off x="3289300" y="6163839"/>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66146</xdr:rowOff>
    </xdr:from>
    <xdr:to>
      <xdr:col>11</xdr:col>
      <xdr:colOff>187325</xdr:colOff>
      <xdr:row>31</xdr:row>
      <xdr:rowOff>167746</xdr:rowOff>
    </xdr:to>
    <xdr:sp macro="" textlink="">
      <xdr:nvSpPr>
        <xdr:cNvPr id="94" name="楕円 93">
          <a:extLst>
            <a:ext uri="{FF2B5EF4-FFF2-40B4-BE49-F238E27FC236}">
              <a16:creationId xmlns="" xmlns:a16="http://schemas.microsoft.com/office/drawing/2014/main" id="{8AFDDB35-EAF4-4BCB-A6CB-5135D890F8B2}"/>
            </a:ext>
          </a:extLst>
        </xdr:cNvPr>
        <xdr:cNvSpPr/>
      </xdr:nvSpPr>
      <xdr:spPr>
        <a:xfrm>
          <a:off x="2476500" y="61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84561</xdr:rowOff>
    </xdr:from>
    <xdr:to>
      <xdr:col>15</xdr:col>
      <xdr:colOff>136525</xdr:colOff>
      <xdr:row>31</xdr:row>
      <xdr:rowOff>116946</xdr:rowOff>
    </xdr:to>
    <xdr:cxnSp macro="">
      <xdr:nvCxnSpPr>
        <xdr:cNvPr id="95" name="直線コネクタ 94">
          <a:extLst>
            <a:ext uri="{FF2B5EF4-FFF2-40B4-BE49-F238E27FC236}">
              <a16:creationId xmlns="" xmlns:a16="http://schemas.microsoft.com/office/drawing/2014/main" id="{4E470078-6886-4705-BDC3-D9B997D70B6F}"/>
            </a:ext>
          </a:extLst>
        </xdr:cNvPr>
        <xdr:cNvCxnSpPr/>
      </xdr:nvCxnSpPr>
      <xdr:spPr>
        <a:xfrm flipV="1">
          <a:off x="2527300" y="617103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96" name="n_1aveValue有形固定資産減価償却率">
          <a:extLst>
            <a:ext uri="{FF2B5EF4-FFF2-40B4-BE49-F238E27FC236}">
              <a16:creationId xmlns="" xmlns:a16="http://schemas.microsoft.com/office/drawing/2014/main" id="{114B407C-D67C-4A95-A900-86048D477437}"/>
            </a:ext>
          </a:extLst>
        </xdr:cNvPr>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7" name="n_2aveValue有形固定資産減価償却率">
          <a:extLst>
            <a:ext uri="{FF2B5EF4-FFF2-40B4-BE49-F238E27FC236}">
              <a16:creationId xmlns="" xmlns:a16="http://schemas.microsoft.com/office/drawing/2014/main" id="{3E94CC7A-6D02-4697-83A9-F14E150EB73C}"/>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8" name="n_3aveValue有形固定資産減価償却率">
          <a:extLst>
            <a:ext uri="{FF2B5EF4-FFF2-40B4-BE49-F238E27FC236}">
              <a16:creationId xmlns="" xmlns:a16="http://schemas.microsoft.com/office/drawing/2014/main" id="{642B19CC-14B7-4BDB-99E0-8B74D62C9712}"/>
            </a:ext>
          </a:extLst>
        </xdr:cNvPr>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119291</xdr:rowOff>
    </xdr:from>
    <xdr:ext cx="405111" cy="259045"/>
    <xdr:sp macro="" textlink="">
      <xdr:nvSpPr>
        <xdr:cNvPr id="99" name="n_1mainValue有形固定資産減価償却率">
          <a:extLst>
            <a:ext uri="{FF2B5EF4-FFF2-40B4-BE49-F238E27FC236}">
              <a16:creationId xmlns="" xmlns:a16="http://schemas.microsoft.com/office/drawing/2014/main" id="{E6332AB8-74C6-4531-AE9C-80C41A2F70DB}"/>
            </a:ext>
          </a:extLst>
        </xdr:cNvPr>
        <xdr:cNvSpPr txBox="1"/>
      </xdr:nvSpPr>
      <xdr:spPr>
        <a:xfrm>
          <a:off x="3836044" y="620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126488</xdr:rowOff>
    </xdr:from>
    <xdr:ext cx="405111" cy="259045"/>
    <xdr:sp macro="" textlink="">
      <xdr:nvSpPr>
        <xdr:cNvPr id="100" name="n_2mainValue有形固定資産減価償却率">
          <a:extLst>
            <a:ext uri="{FF2B5EF4-FFF2-40B4-BE49-F238E27FC236}">
              <a16:creationId xmlns="" xmlns:a16="http://schemas.microsoft.com/office/drawing/2014/main" id="{A70D8B21-9F2B-4388-B865-4D2E6572A2D6}"/>
            </a:ext>
          </a:extLst>
        </xdr:cNvPr>
        <xdr:cNvSpPr txBox="1"/>
      </xdr:nvSpPr>
      <xdr:spPr>
        <a:xfrm>
          <a:off x="3086744" y="6212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158873</xdr:rowOff>
    </xdr:from>
    <xdr:ext cx="405111" cy="259045"/>
    <xdr:sp macro="" textlink="">
      <xdr:nvSpPr>
        <xdr:cNvPr id="101" name="n_3mainValue有形固定資産減価償却率">
          <a:extLst>
            <a:ext uri="{FF2B5EF4-FFF2-40B4-BE49-F238E27FC236}">
              <a16:creationId xmlns="" xmlns:a16="http://schemas.microsoft.com/office/drawing/2014/main" id="{12517DAC-DA12-4DD9-AF1D-E06BBD5EF21D}"/>
            </a:ext>
          </a:extLst>
        </xdr:cNvPr>
        <xdr:cNvSpPr txBox="1"/>
      </xdr:nvSpPr>
      <xdr:spPr>
        <a:xfrm>
          <a:off x="2324744" y="6245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 xmlns:a16="http://schemas.microsoft.com/office/drawing/2014/main" id="{0F858676-9666-4A5E-B5EA-756653EF427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 xmlns:a16="http://schemas.microsoft.com/office/drawing/2014/main" id="{C5A83644-98F8-4551-9E2E-F227FCF0923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 xmlns:a16="http://schemas.microsoft.com/office/drawing/2014/main" id="{F8AAF644-63F9-4E6E-8F52-E0D5D44E982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 xmlns:a16="http://schemas.microsoft.com/office/drawing/2014/main" id="{72E55B98-476E-4500-858A-E1E8E4B024E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 xmlns:a16="http://schemas.microsoft.com/office/drawing/2014/main" id="{56FE7735-73BC-459F-9692-452F04CE2EE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 xmlns:a16="http://schemas.microsoft.com/office/drawing/2014/main" id="{7B21E555-8501-4FFB-BFCA-5E12F302FF4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 xmlns:a16="http://schemas.microsoft.com/office/drawing/2014/main" id="{C4EADFDB-3AF3-41DB-9CAF-8FC33884109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 xmlns:a16="http://schemas.microsoft.com/office/drawing/2014/main" id="{9288768D-B723-498F-9E4E-7B9CE3CCEAD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 xmlns:a16="http://schemas.microsoft.com/office/drawing/2014/main" id="{B5B26A8B-A073-4419-AE16-AC5433079C8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 xmlns:a16="http://schemas.microsoft.com/office/drawing/2014/main" id="{459397FC-3812-4E93-BB5D-ED96DFC9019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 xmlns:a16="http://schemas.microsoft.com/office/drawing/2014/main" id="{9395904E-A693-4467-A8EF-5A46A1A4EF0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 xmlns:a16="http://schemas.microsoft.com/office/drawing/2014/main" id="{1571CC6E-8D8A-452F-9BD3-7D62F93E101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 xmlns:a16="http://schemas.microsoft.com/office/drawing/2014/main" id="{6E087810-CA17-47CF-BF52-10134B114A3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類似団体平均値の水準となっている。</a:t>
          </a: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 xmlns:a16="http://schemas.microsoft.com/office/drawing/2014/main" id="{3C4891DB-166C-4BEE-BD51-A822FDA5433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 xmlns:a16="http://schemas.microsoft.com/office/drawing/2014/main" id="{F5475EB0-CED8-42A1-8F05-B71A9F4A42E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 xmlns:a16="http://schemas.microsoft.com/office/drawing/2014/main" id="{FC8153C9-A7F3-44F0-B0FF-56955C357D4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a:extLst>
            <a:ext uri="{FF2B5EF4-FFF2-40B4-BE49-F238E27FC236}">
              <a16:creationId xmlns="" xmlns:a16="http://schemas.microsoft.com/office/drawing/2014/main" id="{9E86FBD1-6106-4E4C-9BB2-72C605421B3B}"/>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 xmlns:a16="http://schemas.microsoft.com/office/drawing/2014/main" id="{9A19CCFA-2CF5-4F44-9C78-376D15AEEEF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 xmlns:a16="http://schemas.microsoft.com/office/drawing/2014/main" id="{4320F95F-4313-428C-A61E-ABB82564220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 xmlns:a16="http://schemas.microsoft.com/office/drawing/2014/main" id="{CC2AEF1A-5EA9-4BAF-987B-AF23AAE607B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 xmlns:a16="http://schemas.microsoft.com/office/drawing/2014/main" id="{EC42C2F0-194E-4671-97E0-DE593AB0087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 xmlns:a16="http://schemas.microsoft.com/office/drawing/2014/main" id="{5F8FE5AD-C0F9-4BC1-BFAA-BBAE492FEAF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 xmlns:a16="http://schemas.microsoft.com/office/drawing/2014/main" id="{BA1A3E98-F427-49BB-8213-243B3AF5548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 xmlns:a16="http://schemas.microsoft.com/office/drawing/2014/main" id="{1C3A99F8-D9BF-4982-AD1F-B6D2CAE7181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a:extLst>
            <a:ext uri="{FF2B5EF4-FFF2-40B4-BE49-F238E27FC236}">
              <a16:creationId xmlns="" xmlns:a16="http://schemas.microsoft.com/office/drawing/2014/main" id="{4FF9CF77-3554-4B0A-B1A6-7BA9EAB7FB8A}"/>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 xmlns:a16="http://schemas.microsoft.com/office/drawing/2014/main" id="{6AF21E56-D153-4276-A07B-9682052480F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 xmlns:a16="http://schemas.microsoft.com/office/drawing/2014/main" id="{0970F1FF-87DA-4083-8D19-85266C52556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 xmlns:a16="http://schemas.microsoft.com/office/drawing/2014/main" id="{A932A9FA-A458-4D84-B519-EBE356A294C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30" name="直線コネクタ 129">
          <a:extLst>
            <a:ext uri="{FF2B5EF4-FFF2-40B4-BE49-F238E27FC236}">
              <a16:creationId xmlns="" xmlns:a16="http://schemas.microsoft.com/office/drawing/2014/main" id="{EBC2A54F-47B7-4116-86F4-C13316B343A2}"/>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a:extLst>
            <a:ext uri="{FF2B5EF4-FFF2-40B4-BE49-F238E27FC236}">
              <a16:creationId xmlns="" xmlns:a16="http://schemas.microsoft.com/office/drawing/2014/main" id="{66614685-575F-4527-919B-882BBE5A3CD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a:extLst>
            <a:ext uri="{FF2B5EF4-FFF2-40B4-BE49-F238E27FC236}">
              <a16:creationId xmlns="" xmlns:a16="http://schemas.microsoft.com/office/drawing/2014/main" id="{69CD5DC3-2BEC-43B3-B1A8-11DF059ADC5C}"/>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33" name="債務償還比率最大値テキスト">
          <a:extLst>
            <a:ext uri="{FF2B5EF4-FFF2-40B4-BE49-F238E27FC236}">
              <a16:creationId xmlns="" xmlns:a16="http://schemas.microsoft.com/office/drawing/2014/main" id="{A66CB38C-3369-490B-A721-54FA54E85380}"/>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4" name="直線コネクタ 133">
          <a:extLst>
            <a:ext uri="{FF2B5EF4-FFF2-40B4-BE49-F238E27FC236}">
              <a16:creationId xmlns="" xmlns:a16="http://schemas.microsoft.com/office/drawing/2014/main" id="{E3BAA913-21E8-4366-81CA-CCE78D50E6C0}"/>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5" name="債務償還比率平均値テキスト">
          <a:extLst>
            <a:ext uri="{FF2B5EF4-FFF2-40B4-BE49-F238E27FC236}">
              <a16:creationId xmlns="" xmlns:a16="http://schemas.microsoft.com/office/drawing/2014/main" id="{BF298B27-031B-40AD-B87D-CFB844BA7D98}"/>
            </a:ext>
          </a:extLst>
        </xdr:cNvPr>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6" name="フローチャート: 判断 135">
          <a:extLst>
            <a:ext uri="{FF2B5EF4-FFF2-40B4-BE49-F238E27FC236}">
              <a16:creationId xmlns="" xmlns:a16="http://schemas.microsoft.com/office/drawing/2014/main" id="{6349D664-2690-42F3-B454-C1CAA13F6795}"/>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7" name="フローチャート: 判断 136">
          <a:extLst>
            <a:ext uri="{FF2B5EF4-FFF2-40B4-BE49-F238E27FC236}">
              <a16:creationId xmlns="" xmlns:a16="http://schemas.microsoft.com/office/drawing/2014/main" id="{6B3A0C93-F562-4C40-8FE4-C299A7BC97DF}"/>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 xmlns:a16="http://schemas.microsoft.com/office/drawing/2014/main" id="{E0E90E8E-ED6F-415E-8F0F-83A72CE1108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 xmlns:a16="http://schemas.microsoft.com/office/drawing/2014/main" id="{9DE115C5-DB96-4BC2-9722-5EEFC64D7C9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9C64D80B-600D-4E91-BA65-3B690D1A0DB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BD22424D-18A9-40C2-ACF6-05B96B842E1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DA6FE1AD-58AE-4FBC-876B-2E32F141EBC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63387</xdr:rowOff>
    </xdr:from>
    <xdr:to>
      <xdr:col>76</xdr:col>
      <xdr:colOff>73025</xdr:colOff>
      <xdr:row>31</xdr:row>
      <xdr:rowOff>164987</xdr:rowOff>
    </xdr:to>
    <xdr:sp macro="" textlink="">
      <xdr:nvSpPr>
        <xdr:cNvPr id="143" name="楕円 142">
          <a:extLst>
            <a:ext uri="{FF2B5EF4-FFF2-40B4-BE49-F238E27FC236}">
              <a16:creationId xmlns="" xmlns:a16="http://schemas.microsoft.com/office/drawing/2014/main" id="{58DCAA51-AA7D-4FFA-9A59-4C78C6D25703}"/>
            </a:ext>
          </a:extLst>
        </xdr:cNvPr>
        <xdr:cNvSpPr/>
      </xdr:nvSpPr>
      <xdr:spPr>
        <a:xfrm>
          <a:off x="14744700" y="61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41814</xdr:rowOff>
    </xdr:from>
    <xdr:ext cx="469744" cy="259045"/>
    <xdr:sp macro="" textlink="">
      <xdr:nvSpPr>
        <xdr:cNvPr id="144" name="債務償還比率該当値テキスト">
          <a:extLst>
            <a:ext uri="{FF2B5EF4-FFF2-40B4-BE49-F238E27FC236}">
              <a16:creationId xmlns="" xmlns:a16="http://schemas.microsoft.com/office/drawing/2014/main" id="{9FFEAADE-BD88-4139-9464-25FFB378DC4B}"/>
            </a:ext>
          </a:extLst>
        </xdr:cNvPr>
        <xdr:cNvSpPr txBox="1"/>
      </xdr:nvSpPr>
      <xdr:spPr>
        <a:xfrm>
          <a:off x="14846300" y="612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119161</xdr:rowOff>
    </xdr:from>
    <xdr:to>
      <xdr:col>72</xdr:col>
      <xdr:colOff>123825</xdr:colOff>
      <xdr:row>32</xdr:row>
      <xdr:rowOff>49311</xdr:rowOff>
    </xdr:to>
    <xdr:sp macro="" textlink="">
      <xdr:nvSpPr>
        <xdr:cNvPr id="145" name="楕円 144">
          <a:extLst>
            <a:ext uri="{FF2B5EF4-FFF2-40B4-BE49-F238E27FC236}">
              <a16:creationId xmlns="" xmlns:a16="http://schemas.microsoft.com/office/drawing/2014/main" id="{5A63D88B-2045-4981-B4B4-CA367B6A5475}"/>
            </a:ext>
          </a:extLst>
        </xdr:cNvPr>
        <xdr:cNvSpPr/>
      </xdr:nvSpPr>
      <xdr:spPr>
        <a:xfrm>
          <a:off x="14033500" y="62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114187</xdr:rowOff>
    </xdr:from>
    <xdr:to>
      <xdr:col>76</xdr:col>
      <xdr:colOff>22225</xdr:colOff>
      <xdr:row>31</xdr:row>
      <xdr:rowOff>169961</xdr:rowOff>
    </xdr:to>
    <xdr:cxnSp macro="">
      <xdr:nvCxnSpPr>
        <xdr:cNvPr id="146" name="直線コネクタ 145">
          <a:extLst>
            <a:ext uri="{FF2B5EF4-FFF2-40B4-BE49-F238E27FC236}">
              <a16:creationId xmlns="" xmlns:a16="http://schemas.microsoft.com/office/drawing/2014/main" id="{1928D857-C094-4ED4-BE5A-DDFFC37AE6E0}"/>
            </a:ext>
          </a:extLst>
        </xdr:cNvPr>
        <xdr:cNvCxnSpPr/>
      </xdr:nvCxnSpPr>
      <xdr:spPr>
        <a:xfrm flipV="1">
          <a:off x="14084300" y="6200662"/>
          <a:ext cx="7112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7" name="n_1aveValue債務償還比率">
          <a:extLst>
            <a:ext uri="{FF2B5EF4-FFF2-40B4-BE49-F238E27FC236}">
              <a16:creationId xmlns="" xmlns:a16="http://schemas.microsoft.com/office/drawing/2014/main" id="{8928A248-B258-46F5-A3E4-C14739165E3D}"/>
            </a:ext>
          </a:extLst>
        </xdr:cNvPr>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40438</xdr:rowOff>
    </xdr:from>
    <xdr:ext cx="469744" cy="259045"/>
    <xdr:sp macro="" textlink="">
      <xdr:nvSpPr>
        <xdr:cNvPr id="148" name="n_1mainValue債務償還比率">
          <a:extLst>
            <a:ext uri="{FF2B5EF4-FFF2-40B4-BE49-F238E27FC236}">
              <a16:creationId xmlns="" xmlns:a16="http://schemas.microsoft.com/office/drawing/2014/main" id="{EEE65ADF-B2C0-4230-8A65-EF630AAE1183}"/>
            </a:ext>
          </a:extLst>
        </xdr:cNvPr>
        <xdr:cNvSpPr txBox="1"/>
      </xdr:nvSpPr>
      <xdr:spPr>
        <a:xfrm>
          <a:off x="13836727" y="62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 xmlns:a16="http://schemas.microsoft.com/office/drawing/2014/main" id="{7BA640A2-409D-48A6-B531-E3D1CB981AE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 xmlns:a16="http://schemas.microsoft.com/office/drawing/2014/main" id="{AA8F6696-9F33-4D56-8479-A1EDF03B7CC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 xmlns:a16="http://schemas.microsoft.com/office/drawing/2014/main" id="{BFA77411-6A51-4969-AA5A-B87B69CD674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 xmlns:a16="http://schemas.microsoft.com/office/drawing/2014/main" id="{0D13FAE0-B178-4771-89F7-F60DA9C71C6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 xmlns:a16="http://schemas.microsoft.com/office/drawing/2014/main" id="{A0C074A0-8C3B-4B5B-8579-6A989CAE1E5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 xmlns:a16="http://schemas.microsoft.com/office/drawing/2014/main" id="{F55630D9-3869-4BBE-89E8-599AC3A7F7C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2AC39A4-E440-4A75-9AB9-2406242D58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A6E84610-EDDA-445F-87F1-F59F4D14C52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63D14E13-56E9-40B5-BB28-3DD38A73909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466A0380-992F-472B-822A-AD3B66DE2F3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8D082466-C15B-4D62-9917-D8A4B10CBB4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D65CDEC1-6986-422C-A058-F55486E202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D058FE50-B564-4B6B-BCAF-7BD50A2FCEA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7A4BC30B-37C1-416F-A5DB-5A24A89C173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FA95CE13-D4A1-4E08-A579-1697BA0BECF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DAF955F1-3ECC-4650-9CD8-BBD5334A2CF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7,538
7,411
43.11
7,858,202
7,589,745
185,513
4,336,569
9,978,545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7BD6D91B-4F54-4164-93DF-ACDDDDE84F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98274951-632A-44C8-B0CE-8B2BAE55667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DFA0E06-3CC8-482A-A6F0-0C19FDD3DE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382255B8-B0AF-4C34-AE84-4C15A19C916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950E47C9-B767-4CEB-A0A9-6289B022774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4FA2C6A4-7959-4A7E-A2B1-8E76B0FF78D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B1162167-71B3-4658-B9F6-F866F34CE7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978F41A7-72C8-49AB-A8E4-5852CBE27F6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E2C10F3F-6DB0-40EC-8299-E5911A2FF0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8FBE5F13-7578-4D10-B85E-EC4C399DC5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68D64A0A-AA63-45F0-A9C4-AC9FD8F95C7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163D8D0E-B93D-4E42-A9E0-D41C7038B60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5C5EB226-5C46-46D7-BA03-A27DC1AEDC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75EC59CD-A418-4C6E-B140-B24032CD5C3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D308D289-4949-4593-ADC0-A282FEBD297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EB21AE53-A736-4C4F-8E7C-D8FFB55DF94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E8ADBDE6-28BC-43EE-B9E3-EBB1443783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A7526E54-0F73-496B-A4A1-64961AC1768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2A4214AE-DBDD-4F70-9F50-E783B940C5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F6506FE-BF29-4F94-AE88-94180E6BC87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1AC79524-5386-422B-A8B9-C3C1CB7DDD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1922C0A-4E89-442D-87A5-8BE29FAE6E7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7F47033C-889C-41EF-9E47-6EE6C7936A3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270B2EEC-BEC5-49B2-8DD2-591CDCDF27D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6F701282-1509-43F4-9DCD-00A1B1D0C4B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D331F4FB-1967-45CD-9E4B-800B5EA099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9792E257-EE5A-41D2-865C-FF986D1CF4E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145EE355-C13F-463A-BE2F-ABA59C6CD0A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C7822A8F-E570-41F5-8812-AF792BAF22E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9FC38CFB-54F1-47FA-8C2F-F132A832DB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D8E49E2C-C95A-4D92-9921-2A7C1720C7C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204C77D8-D221-4282-BB4C-467DF7D6D99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993F4E06-F036-45C1-A371-B366F1CA206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32D46546-5379-45A7-BA41-BA9C04FF0AB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9AF8C902-B188-472E-A5F7-AAF9A6ACD73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FAC2E946-B0EF-4068-8786-670AE3C60BD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E5C0E1B5-EAC7-494B-AECC-B226B725F2B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0676D4AD-E2FF-485E-BC2C-BAE027BBFC4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C6429D0E-AEA4-4A2C-AE30-B0D7B84338B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CD4AAC24-216C-457B-805B-B8EF33C2FE8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9CF1FFBD-3382-4FCE-9FA9-6BEBC075682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812369A8-AC11-48D5-B00E-71FECE413F1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52A83ADA-5810-4EEC-82FE-181AB5259E7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A191B1DA-4EDA-470F-A212-1E63EC0EBBC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 xmlns:a16="http://schemas.microsoft.com/office/drawing/2014/main" id="{78650883-9092-40C8-9A1B-65CF5A35D2B2}"/>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 xmlns:a16="http://schemas.microsoft.com/office/drawing/2014/main" id="{81EC0B03-88B5-47E8-9782-0775DB909F59}"/>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 xmlns:a16="http://schemas.microsoft.com/office/drawing/2014/main" id="{E8915614-F2AC-40E0-BFDE-7DC96F07ECB8}"/>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DE63C387-39AB-413A-AE7C-7924CF8A8023}"/>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 xmlns:a16="http://schemas.microsoft.com/office/drawing/2014/main" id="{A17D94A4-4537-4051-8338-DA2560E72016}"/>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a:extLst>
            <a:ext uri="{FF2B5EF4-FFF2-40B4-BE49-F238E27FC236}">
              <a16:creationId xmlns="" xmlns:a16="http://schemas.microsoft.com/office/drawing/2014/main" id="{9DACF19F-70A5-4E87-B294-972F8A53878C}"/>
            </a:ext>
          </a:extLst>
        </xdr:cNvPr>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 xmlns:a16="http://schemas.microsoft.com/office/drawing/2014/main" id="{CACFA997-B1BB-40D3-AC12-452DE90A3F9B}"/>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 xmlns:a16="http://schemas.microsoft.com/office/drawing/2014/main" id="{0F84EBA1-954C-40AB-8A16-3826F792D44C}"/>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 xmlns:a16="http://schemas.microsoft.com/office/drawing/2014/main" id="{16C1E0DE-7A12-49B2-9877-D63202221619}"/>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 xmlns:a16="http://schemas.microsoft.com/office/drawing/2014/main" id="{75868F19-C75B-4237-8DB4-5F3F5B5DBED6}"/>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1A4613DD-921B-48C9-A223-2E2D2FFCDB9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892AF7D7-3949-44AD-A5AC-9BC0A576CD6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9100B6D2-4918-462B-9693-C52AAFC6743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F557ADFE-0622-412D-A2D4-99738C96253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D40119D1-4409-4976-BA5A-9C43A13CE07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71" name="楕円 70">
          <a:extLst>
            <a:ext uri="{FF2B5EF4-FFF2-40B4-BE49-F238E27FC236}">
              <a16:creationId xmlns="" xmlns:a16="http://schemas.microsoft.com/office/drawing/2014/main" id="{D5621D98-D356-494F-BF2E-B5A4AC358BB2}"/>
            </a:ext>
          </a:extLst>
        </xdr:cNvPr>
        <xdr:cNvSpPr/>
      </xdr:nvSpPr>
      <xdr:spPr>
        <a:xfrm>
          <a:off x="4584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108602</xdr:rowOff>
    </xdr:from>
    <xdr:ext cx="405111" cy="259045"/>
    <xdr:sp macro="" textlink="">
      <xdr:nvSpPr>
        <xdr:cNvPr id="72" name="【道路】&#10;有形固定資産減価償却率該当値テキスト">
          <a:extLst>
            <a:ext uri="{FF2B5EF4-FFF2-40B4-BE49-F238E27FC236}">
              <a16:creationId xmlns="" xmlns:a16="http://schemas.microsoft.com/office/drawing/2014/main" id="{E838BC17-E63D-4D2D-B589-8C9092B6EB7C}"/>
            </a:ext>
          </a:extLst>
        </xdr:cNvPr>
        <xdr:cNvSpPr txBox="1"/>
      </xdr:nvSpPr>
      <xdr:spPr>
        <a:xfrm>
          <a:off x="4673600"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3" name="楕円 72">
          <a:extLst>
            <a:ext uri="{FF2B5EF4-FFF2-40B4-BE49-F238E27FC236}">
              <a16:creationId xmlns="" xmlns:a16="http://schemas.microsoft.com/office/drawing/2014/main" id="{A8870366-6969-4C90-BF1B-1626886281BD}"/>
            </a:ext>
          </a:extLst>
        </xdr:cNvPr>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xdr:rowOff>
    </xdr:from>
    <xdr:to>
      <xdr:col>24</xdr:col>
      <xdr:colOff>63500</xdr:colOff>
      <xdr:row>38</xdr:row>
      <xdr:rowOff>72390</xdr:rowOff>
    </xdr:to>
    <xdr:cxnSp macro="">
      <xdr:nvCxnSpPr>
        <xdr:cNvPr id="74" name="直線コネクタ 73">
          <a:extLst>
            <a:ext uri="{FF2B5EF4-FFF2-40B4-BE49-F238E27FC236}">
              <a16:creationId xmlns="" xmlns:a16="http://schemas.microsoft.com/office/drawing/2014/main" id="{AC8536ED-91E5-46B4-A873-C95CCA41C483}"/>
            </a:ext>
          </a:extLst>
        </xdr:cNvPr>
        <xdr:cNvCxnSpPr/>
      </xdr:nvCxnSpPr>
      <xdr:spPr>
        <a:xfrm flipV="1">
          <a:off x="3797300" y="652462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27305</xdr:rowOff>
    </xdr:from>
    <xdr:to>
      <xdr:col>15</xdr:col>
      <xdr:colOff>101600</xdr:colOff>
      <xdr:row>38</xdr:row>
      <xdr:rowOff>128905</xdr:rowOff>
    </xdr:to>
    <xdr:sp macro="" textlink="">
      <xdr:nvSpPr>
        <xdr:cNvPr id="75" name="楕円 74">
          <a:extLst>
            <a:ext uri="{FF2B5EF4-FFF2-40B4-BE49-F238E27FC236}">
              <a16:creationId xmlns="" xmlns:a16="http://schemas.microsoft.com/office/drawing/2014/main" id="{BF8F6A7A-59F5-4160-B2C0-6612B5C29192}"/>
            </a:ext>
          </a:extLst>
        </xdr:cNvPr>
        <xdr:cNvSpPr/>
      </xdr:nvSpPr>
      <xdr:spPr>
        <a:xfrm>
          <a:off x="2857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78105</xdr:rowOff>
    </xdr:to>
    <xdr:cxnSp macro="">
      <xdr:nvCxnSpPr>
        <xdr:cNvPr id="76" name="直線コネクタ 75">
          <a:extLst>
            <a:ext uri="{FF2B5EF4-FFF2-40B4-BE49-F238E27FC236}">
              <a16:creationId xmlns="" xmlns:a16="http://schemas.microsoft.com/office/drawing/2014/main" id="{58430BA0-535E-44F2-A2A4-C93994A46C6D}"/>
            </a:ext>
          </a:extLst>
        </xdr:cNvPr>
        <xdr:cNvCxnSpPr/>
      </xdr:nvCxnSpPr>
      <xdr:spPr>
        <a:xfrm flipV="1">
          <a:off x="2908300" y="65874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57785</xdr:rowOff>
    </xdr:from>
    <xdr:to>
      <xdr:col>10</xdr:col>
      <xdr:colOff>165100</xdr:colOff>
      <xdr:row>38</xdr:row>
      <xdr:rowOff>159385</xdr:rowOff>
    </xdr:to>
    <xdr:sp macro="" textlink="">
      <xdr:nvSpPr>
        <xdr:cNvPr id="77" name="楕円 76">
          <a:extLst>
            <a:ext uri="{FF2B5EF4-FFF2-40B4-BE49-F238E27FC236}">
              <a16:creationId xmlns="" xmlns:a16="http://schemas.microsoft.com/office/drawing/2014/main" id="{8D546BC8-D143-45FD-BA0B-31FA5E1C6BA7}"/>
            </a:ext>
          </a:extLst>
        </xdr:cNvPr>
        <xdr:cNvSpPr/>
      </xdr:nvSpPr>
      <xdr:spPr>
        <a:xfrm>
          <a:off x="1968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78105</xdr:rowOff>
    </xdr:from>
    <xdr:to>
      <xdr:col>15</xdr:col>
      <xdr:colOff>50800</xdr:colOff>
      <xdr:row>38</xdr:row>
      <xdr:rowOff>108585</xdr:rowOff>
    </xdr:to>
    <xdr:cxnSp macro="">
      <xdr:nvCxnSpPr>
        <xdr:cNvPr id="78" name="直線コネクタ 77">
          <a:extLst>
            <a:ext uri="{FF2B5EF4-FFF2-40B4-BE49-F238E27FC236}">
              <a16:creationId xmlns="" xmlns:a16="http://schemas.microsoft.com/office/drawing/2014/main" id="{5BC9A9D9-396A-4599-9449-F485F8F205D4}"/>
            </a:ext>
          </a:extLst>
        </xdr:cNvPr>
        <xdr:cNvCxnSpPr/>
      </xdr:nvCxnSpPr>
      <xdr:spPr>
        <a:xfrm flipV="1">
          <a:off x="2019300" y="65932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a:extLst>
            <a:ext uri="{FF2B5EF4-FFF2-40B4-BE49-F238E27FC236}">
              <a16:creationId xmlns="" xmlns:a16="http://schemas.microsoft.com/office/drawing/2014/main" id="{3E2C58CE-F06B-4C52-8AD5-79E4383215AA}"/>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a:extLst>
            <a:ext uri="{FF2B5EF4-FFF2-40B4-BE49-F238E27FC236}">
              <a16:creationId xmlns="" xmlns:a16="http://schemas.microsoft.com/office/drawing/2014/main" id="{45A59E47-B264-4A54-B0C0-44428BA4F5CD}"/>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1" name="n_3aveValue【道路】&#10;有形固定資産減価償却率">
          <a:extLst>
            <a:ext uri="{FF2B5EF4-FFF2-40B4-BE49-F238E27FC236}">
              <a16:creationId xmlns="" xmlns:a16="http://schemas.microsoft.com/office/drawing/2014/main" id="{71551B23-DF9C-4086-9816-69057E916547}"/>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2" name="n_1mainValue【道路】&#10;有形固定資産減価償却率">
          <a:extLst>
            <a:ext uri="{FF2B5EF4-FFF2-40B4-BE49-F238E27FC236}">
              <a16:creationId xmlns="" xmlns:a16="http://schemas.microsoft.com/office/drawing/2014/main" id="{F4F86C21-8C39-4E55-9FCE-810543262694}"/>
            </a:ext>
          </a:extLst>
        </xdr:cNvPr>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83" name="n_2mainValue【道路】&#10;有形固定資産減価償却率">
          <a:extLst>
            <a:ext uri="{FF2B5EF4-FFF2-40B4-BE49-F238E27FC236}">
              <a16:creationId xmlns="" xmlns:a16="http://schemas.microsoft.com/office/drawing/2014/main" id="{DC42901D-3093-44B3-88F2-B157609839AA}"/>
            </a:ext>
          </a:extLst>
        </xdr:cNvPr>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150512</xdr:rowOff>
    </xdr:from>
    <xdr:ext cx="405111" cy="259045"/>
    <xdr:sp macro="" textlink="">
      <xdr:nvSpPr>
        <xdr:cNvPr id="84" name="n_3mainValue【道路】&#10;有形固定資産減価償却率">
          <a:extLst>
            <a:ext uri="{FF2B5EF4-FFF2-40B4-BE49-F238E27FC236}">
              <a16:creationId xmlns="" xmlns:a16="http://schemas.microsoft.com/office/drawing/2014/main" id="{1312FF29-AA7F-4456-84D4-FF1C6CD113FC}"/>
            </a:ext>
          </a:extLst>
        </xdr:cNvPr>
        <xdr:cNvSpPr txBox="1"/>
      </xdr:nvSpPr>
      <xdr:spPr>
        <a:xfrm>
          <a:off x="1816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 xmlns:a16="http://schemas.microsoft.com/office/drawing/2014/main" id="{0E1CF427-DECC-4961-BE4E-7C0F516DA7B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 xmlns:a16="http://schemas.microsoft.com/office/drawing/2014/main" id="{2432B5DC-9E47-4BF3-A880-B09A8B0FAAF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 xmlns:a16="http://schemas.microsoft.com/office/drawing/2014/main" id="{F2AD2C38-3840-4DAE-8D40-18D3137532A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 xmlns:a16="http://schemas.microsoft.com/office/drawing/2014/main" id="{6B395521-EEFE-4DF3-A039-02411FB0826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 xmlns:a16="http://schemas.microsoft.com/office/drawing/2014/main" id="{BCD22522-48F3-4718-8F22-1E7D8B9DCAE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 xmlns:a16="http://schemas.microsoft.com/office/drawing/2014/main" id="{DE257B36-1D89-48DA-8031-D11C79A2D6D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 xmlns:a16="http://schemas.microsoft.com/office/drawing/2014/main" id="{BE479C84-56CB-44E1-9F09-0EDF2D5638E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 xmlns:a16="http://schemas.microsoft.com/office/drawing/2014/main" id="{5447B3E3-2297-4957-AE1C-1EE1BD252BB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 xmlns:a16="http://schemas.microsoft.com/office/drawing/2014/main" id="{28A7C7B8-A699-4317-BEE9-601E0DF221E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 xmlns:a16="http://schemas.microsoft.com/office/drawing/2014/main" id="{C2A2EAEE-ABDD-4443-BA77-D4DCE301924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 xmlns:a16="http://schemas.microsoft.com/office/drawing/2014/main" id="{A8D8BA2B-698A-42A0-B0A4-054A96BB07E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 xmlns:a16="http://schemas.microsoft.com/office/drawing/2014/main" id="{F9C4AE0A-7107-4B97-91CE-C92F8188FBB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 xmlns:a16="http://schemas.microsoft.com/office/drawing/2014/main" id="{6D9B2652-E26D-4F3B-A318-B8DF3E2AD24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a:extLst>
            <a:ext uri="{FF2B5EF4-FFF2-40B4-BE49-F238E27FC236}">
              <a16:creationId xmlns="" xmlns:a16="http://schemas.microsoft.com/office/drawing/2014/main" id="{27D7933A-EAF4-4F14-BC97-C7DE90157E4E}"/>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 xmlns:a16="http://schemas.microsoft.com/office/drawing/2014/main" id="{E21E15BA-5A19-4AD3-959F-B43D552A12A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a:extLst>
            <a:ext uri="{FF2B5EF4-FFF2-40B4-BE49-F238E27FC236}">
              <a16:creationId xmlns="" xmlns:a16="http://schemas.microsoft.com/office/drawing/2014/main" id="{09A3B119-8515-4562-A899-745F7A5ED874}"/>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 xmlns:a16="http://schemas.microsoft.com/office/drawing/2014/main" id="{C5455F25-E1B0-43FA-988A-679DF3AFB1D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a:extLst>
            <a:ext uri="{FF2B5EF4-FFF2-40B4-BE49-F238E27FC236}">
              <a16:creationId xmlns="" xmlns:a16="http://schemas.microsoft.com/office/drawing/2014/main" id="{E81F32A1-7DC2-4141-86C8-E05F2D422093}"/>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 xmlns:a16="http://schemas.microsoft.com/office/drawing/2014/main" id="{FB7DABB9-57AA-4F7C-B576-E63F1564FA8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 xmlns:a16="http://schemas.microsoft.com/office/drawing/2014/main" id="{516D6875-DB37-4E16-A868-86039472173A}"/>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 xmlns:a16="http://schemas.microsoft.com/office/drawing/2014/main" id="{2014AA93-A605-40B9-9953-EE5CBAFC6AA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a:extLst>
            <a:ext uri="{FF2B5EF4-FFF2-40B4-BE49-F238E27FC236}">
              <a16:creationId xmlns="" xmlns:a16="http://schemas.microsoft.com/office/drawing/2014/main" id="{0C77A3FB-9AD2-4784-A071-C82DAB35BFBC}"/>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 xmlns:a16="http://schemas.microsoft.com/office/drawing/2014/main" id="{4D1D3635-4ABF-40AB-AAEC-037FAFAA315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a:extLst>
            <a:ext uri="{FF2B5EF4-FFF2-40B4-BE49-F238E27FC236}">
              <a16:creationId xmlns="" xmlns:a16="http://schemas.microsoft.com/office/drawing/2014/main" id="{1B3D92DE-C974-488B-9F3A-7F779AB154AF}"/>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a:extLst>
            <a:ext uri="{FF2B5EF4-FFF2-40B4-BE49-F238E27FC236}">
              <a16:creationId xmlns="" xmlns:a16="http://schemas.microsoft.com/office/drawing/2014/main" id="{10272799-6F21-4DE8-ACF0-B0087AA886A7}"/>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a:extLst>
            <a:ext uri="{FF2B5EF4-FFF2-40B4-BE49-F238E27FC236}">
              <a16:creationId xmlns="" xmlns:a16="http://schemas.microsoft.com/office/drawing/2014/main" id="{8BF968E4-20E7-4BD6-A98B-E0B5FA50F1B3}"/>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a:extLst>
            <a:ext uri="{FF2B5EF4-FFF2-40B4-BE49-F238E27FC236}">
              <a16:creationId xmlns="" xmlns:a16="http://schemas.microsoft.com/office/drawing/2014/main" id="{B533738E-3BB5-4A0C-81E1-F547C175E68F}"/>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a:extLst>
            <a:ext uri="{FF2B5EF4-FFF2-40B4-BE49-F238E27FC236}">
              <a16:creationId xmlns="" xmlns:a16="http://schemas.microsoft.com/office/drawing/2014/main" id="{2D93BAE0-EAA8-4AE6-9FCA-BE456159626C}"/>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a:extLst>
            <a:ext uri="{FF2B5EF4-FFF2-40B4-BE49-F238E27FC236}">
              <a16:creationId xmlns="" xmlns:a16="http://schemas.microsoft.com/office/drawing/2014/main" id="{515541D1-E030-4528-B965-1CC187FBA159}"/>
            </a:ext>
          </a:extLst>
        </xdr:cNvPr>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a:extLst>
            <a:ext uri="{FF2B5EF4-FFF2-40B4-BE49-F238E27FC236}">
              <a16:creationId xmlns="" xmlns:a16="http://schemas.microsoft.com/office/drawing/2014/main" id="{E31B7845-3080-44B8-ACD2-69A9C0434763}"/>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a:extLst>
            <a:ext uri="{FF2B5EF4-FFF2-40B4-BE49-F238E27FC236}">
              <a16:creationId xmlns="" xmlns:a16="http://schemas.microsoft.com/office/drawing/2014/main" id="{F537A489-F468-4591-B349-C6901511FA78}"/>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a:extLst>
            <a:ext uri="{FF2B5EF4-FFF2-40B4-BE49-F238E27FC236}">
              <a16:creationId xmlns="" xmlns:a16="http://schemas.microsoft.com/office/drawing/2014/main" id="{71495A78-F9B8-4A97-910A-B6B409857AF7}"/>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a:extLst>
            <a:ext uri="{FF2B5EF4-FFF2-40B4-BE49-F238E27FC236}">
              <a16:creationId xmlns="" xmlns:a16="http://schemas.microsoft.com/office/drawing/2014/main" id="{DAA00ABD-542F-4AF9-B809-45AD86A5890D}"/>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87C23558-065F-4593-940A-1105B2D8E37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AF1E47E8-6D9F-41E1-898B-6A7A83DFC96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6F69C725-CBF5-42C3-9F06-C54A46D8136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DDDD20DC-35C9-475B-805B-0E4E2E4AD95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4499C1FE-CF2C-40F2-86A9-0EA51BEAB2E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153288</xdr:rowOff>
    </xdr:from>
    <xdr:to>
      <xdr:col>55</xdr:col>
      <xdr:colOff>50800</xdr:colOff>
      <xdr:row>42</xdr:row>
      <xdr:rowOff>83438</xdr:rowOff>
    </xdr:to>
    <xdr:sp macro="" textlink="">
      <xdr:nvSpPr>
        <xdr:cNvPr id="123" name="楕円 122">
          <a:extLst>
            <a:ext uri="{FF2B5EF4-FFF2-40B4-BE49-F238E27FC236}">
              <a16:creationId xmlns="" xmlns:a16="http://schemas.microsoft.com/office/drawing/2014/main" id="{923D2925-29FD-4908-A6E2-B4EB93072A31}"/>
            </a:ext>
          </a:extLst>
        </xdr:cNvPr>
        <xdr:cNvSpPr/>
      </xdr:nvSpPr>
      <xdr:spPr>
        <a:xfrm>
          <a:off x="10426700" y="71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24" name="【道路】&#10;一人当たり延長該当値テキスト">
          <a:extLst>
            <a:ext uri="{FF2B5EF4-FFF2-40B4-BE49-F238E27FC236}">
              <a16:creationId xmlns="" xmlns:a16="http://schemas.microsoft.com/office/drawing/2014/main" id="{C4EDEE30-F724-4656-B1E9-EAC61BBFEF09}"/>
            </a:ext>
          </a:extLst>
        </xdr:cNvPr>
        <xdr:cNvSpPr txBox="1"/>
      </xdr:nvSpPr>
      <xdr:spPr>
        <a:xfrm>
          <a:off x="10515600" y="71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153419</xdr:rowOff>
    </xdr:from>
    <xdr:to>
      <xdr:col>50</xdr:col>
      <xdr:colOff>165100</xdr:colOff>
      <xdr:row>42</xdr:row>
      <xdr:rowOff>83569</xdr:rowOff>
    </xdr:to>
    <xdr:sp macro="" textlink="">
      <xdr:nvSpPr>
        <xdr:cNvPr id="125" name="楕円 124">
          <a:extLst>
            <a:ext uri="{FF2B5EF4-FFF2-40B4-BE49-F238E27FC236}">
              <a16:creationId xmlns="" xmlns:a16="http://schemas.microsoft.com/office/drawing/2014/main" id="{0E39512C-8415-49D7-ADEF-D39288C722C7}"/>
            </a:ext>
          </a:extLst>
        </xdr:cNvPr>
        <xdr:cNvSpPr/>
      </xdr:nvSpPr>
      <xdr:spPr>
        <a:xfrm>
          <a:off x="9588500" y="71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32638</xdr:rowOff>
    </xdr:from>
    <xdr:to>
      <xdr:col>55</xdr:col>
      <xdr:colOff>0</xdr:colOff>
      <xdr:row>42</xdr:row>
      <xdr:rowOff>32769</xdr:rowOff>
    </xdr:to>
    <xdr:cxnSp macro="">
      <xdr:nvCxnSpPr>
        <xdr:cNvPr id="126" name="直線コネクタ 125">
          <a:extLst>
            <a:ext uri="{FF2B5EF4-FFF2-40B4-BE49-F238E27FC236}">
              <a16:creationId xmlns="" xmlns:a16="http://schemas.microsoft.com/office/drawing/2014/main" id="{5872CE2F-7069-4733-A626-EDC1E8736306}"/>
            </a:ext>
          </a:extLst>
        </xdr:cNvPr>
        <xdr:cNvCxnSpPr/>
      </xdr:nvCxnSpPr>
      <xdr:spPr>
        <a:xfrm flipV="1">
          <a:off x="9639300" y="7233538"/>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153498</xdr:rowOff>
    </xdr:from>
    <xdr:to>
      <xdr:col>46</xdr:col>
      <xdr:colOff>38100</xdr:colOff>
      <xdr:row>42</xdr:row>
      <xdr:rowOff>83648</xdr:rowOff>
    </xdr:to>
    <xdr:sp macro="" textlink="">
      <xdr:nvSpPr>
        <xdr:cNvPr id="127" name="楕円 126">
          <a:extLst>
            <a:ext uri="{FF2B5EF4-FFF2-40B4-BE49-F238E27FC236}">
              <a16:creationId xmlns="" xmlns:a16="http://schemas.microsoft.com/office/drawing/2014/main" id="{411735FA-DE32-481A-BFBA-66BEFD9A20BE}"/>
            </a:ext>
          </a:extLst>
        </xdr:cNvPr>
        <xdr:cNvSpPr/>
      </xdr:nvSpPr>
      <xdr:spPr>
        <a:xfrm>
          <a:off x="8699500" y="71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32769</xdr:rowOff>
    </xdr:from>
    <xdr:to>
      <xdr:col>50</xdr:col>
      <xdr:colOff>114300</xdr:colOff>
      <xdr:row>42</xdr:row>
      <xdr:rowOff>32848</xdr:rowOff>
    </xdr:to>
    <xdr:cxnSp macro="">
      <xdr:nvCxnSpPr>
        <xdr:cNvPr id="128" name="直線コネクタ 127">
          <a:extLst>
            <a:ext uri="{FF2B5EF4-FFF2-40B4-BE49-F238E27FC236}">
              <a16:creationId xmlns="" xmlns:a16="http://schemas.microsoft.com/office/drawing/2014/main" id="{52C5F31F-83CC-47DB-868F-E785E241F962}"/>
            </a:ext>
          </a:extLst>
        </xdr:cNvPr>
        <xdr:cNvCxnSpPr/>
      </xdr:nvCxnSpPr>
      <xdr:spPr>
        <a:xfrm flipV="1">
          <a:off x="8750300" y="7233669"/>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153615</xdr:rowOff>
    </xdr:from>
    <xdr:to>
      <xdr:col>41</xdr:col>
      <xdr:colOff>101600</xdr:colOff>
      <xdr:row>42</xdr:row>
      <xdr:rowOff>83765</xdr:rowOff>
    </xdr:to>
    <xdr:sp macro="" textlink="">
      <xdr:nvSpPr>
        <xdr:cNvPr id="129" name="楕円 128">
          <a:extLst>
            <a:ext uri="{FF2B5EF4-FFF2-40B4-BE49-F238E27FC236}">
              <a16:creationId xmlns="" xmlns:a16="http://schemas.microsoft.com/office/drawing/2014/main" id="{4BEDEE3F-0DE4-4EB1-961F-B321CC3E9DCA}"/>
            </a:ext>
          </a:extLst>
        </xdr:cNvPr>
        <xdr:cNvSpPr/>
      </xdr:nvSpPr>
      <xdr:spPr>
        <a:xfrm>
          <a:off x="7810500" y="71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32848</xdr:rowOff>
    </xdr:from>
    <xdr:to>
      <xdr:col>45</xdr:col>
      <xdr:colOff>177800</xdr:colOff>
      <xdr:row>42</xdr:row>
      <xdr:rowOff>32965</xdr:rowOff>
    </xdr:to>
    <xdr:cxnSp macro="">
      <xdr:nvCxnSpPr>
        <xdr:cNvPr id="130" name="直線コネクタ 129">
          <a:extLst>
            <a:ext uri="{FF2B5EF4-FFF2-40B4-BE49-F238E27FC236}">
              <a16:creationId xmlns="" xmlns:a16="http://schemas.microsoft.com/office/drawing/2014/main" id="{89295DB6-47D9-4E57-8E5B-9D03B982176A}"/>
            </a:ext>
          </a:extLst>
        </xdr:cNvPr>
        <xdr:cNvCxnSpPr/>
      </xdr:nvCxnSpPr>
      <xdr:spPr>
        <a:xfrm flipV="1">
          <a:off x="7861300" y="7233748"/>
          <a:ext cx="8890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a:extLst>
            <a:ext uri="{FF2B5EF4-FFF2-40B4-BE49-F238E27FC236}">
              <a16:creationId xmlns="" xmlns:a16="http://schemas.microsoft.com/office/drawing/2014/main" id="{DE535C03-2D69-4A1B-99DC-5D433B32B9F9}"/>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a:extLst>
            <a:ext uri="{FF2B5EF4-FFF2-40B4-BE49-F238E27FC236}">
              <a16:creationId xmlns="" xmlns:a16="http://schemas.microsoft.com/office/drawing/2014/main" id="{2A12C362-5C80-4878-A43E-0B58E1F1F702}"/>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33" name="n_3aveValue【道路】&#10;一人当たり延長">
          <a:extLst>
            <a:ext uri="{FF2B5EF4-FFF2-40B4-BE49-F238E27FC236}">
              <a16:creationId xmlns="" xmlns:a16="http://schemas.microsoft.com/office/drawing/2014/main" id="{BE13BD81-1AD7-439B-B88E-72FD2ABD4EED}"/>
            </a:ext>
          </a:extLst>
        </xdr:cNvPr>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74696</xdr:rowOff>
    </xdr:from>
    <xdr:ext cx="534377" cy="259045"/>
    <xdr:sp macro="" textlink="">
      <xdr:nvSpPr>
        <xdr:cNvPr id="134" name="n_1mainValue【道路】&#10;一人当たり延長">
          <a:extLst>
            <a:ext uri="{FF2B5EF4-FFF2-40B4-BE49-F238E27FC236}">
              <a16:creationId xmlns="" xmlns:a16="http://schemas.microsoft.com/office/drawing/2014/main" id="{05168AB2-036F-4549-BB5F-6DAC5C10335D}"/>
            </a:ext>
          </a:extLst>
        </xdr:cNvPr>
        <xdr:cNvSpPr txBox="1"/>
      </xdr:nvSpPr>
      <xdr:spPr>
        <a:xfrm>
          <a:off x="9359411" y="727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74775</xdr:rowOff>
    </xdr:from>
    <xdr:ext cx="534377" cy="259045"/>
    <xdr:sp macro="" textlink="">
      <xdr:nvSpPr>
        <xdr:cNvPr id="135" name="n_2mainValue【道路】&#10;一人当たり延長">
          <a:extLst>
            <a:ext uri="{FF2B5EF4-FFF2-40B4-BE49-F238E27FC236}">
              <a16:creationId xmlns="" xmlns:a16="http://schemas.microsoft.com/office/drawing/2014/main" id="{8EF787FF-BFAF-40FA-9E6D-DCE9381E7301}"/>
            </a:ext>
          </a:extLst>
        </xdr:cNvPr>
        <xdr:cNvSpPr txBox="1"/>
      </xdr:nvSpPr>
      <xdr:spPr>
        <a:xfrm>
          <a:off x="8483111" y="72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74892</xdr:rowOff>
    </xdr:from>
    <xdr:ext cx="534377" cy="259045"/>
    <xdr:sp macro="" textlink="">
      <xdr:nvSpPr>
        <xdr:cNvPr id="136" name="n_3mainValue【道路】&#10;一人当たり延長">
          <a:extLst>
            <a:ext uri="{FF2B5EF4-FFF2-40B4-BE49-F238E27FC236}">
              <a16:creationId xmlns="" xmlns:a16="http://schemas.microsoft.com/office/drawing/2014/main" id="{A7846A3B-9AF7-49DE-999B-775D136C51D2}"/>
            </a:ext>
          </a:extLst>
        </xdr:cNvPr>
        <xdr:cNvSpPr txBox="1"/>
      </xdr:nvSpPr>
      <xdr:spPr>
        <a:xfrm>
          <a:off x="7594111" y="72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 xmlns:a16="http://schemas.microsoft.com/office/drawing/2014/main" id="{F2D8B999-8843-4F82-9DA3-DE1F677891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 xmlns:a16="http://schemas.microsoft.com/office/drawing/2014/main" id="{299971B1-F254-470A-8B83-463E182B8C3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 xmlns:a16="http://schemas.microsoft.com/office/drawing/2014/main" id="{A8B30160-46F3-41BC-8CD3-5E39AEB8EC9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 xmlns:a16="http://schemas.microsoft.com/office/drawing/2014/main" id="{FBF5FC81-1571-483B-8622-58EF4FAC099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 xmlns:a16="http://schemas.microsoft.com/office/drawing/2014/main" id="{C1AFDFC1-14C4-4D2B-B759-7350226A720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 xmlns:a16="http://schemas.microsoft.com/office/drawing/2014/main" id="{82CF605D-BCD5-4CF6-8C23-4550A7BB26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 xmlns:a16="http://schemas.microsoft.com/office/drawing/2014/main" id="{66D75081-9665-4A3A-98F2-0B7B2211AB6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 xmlns:a16="http://schemas.microsoft.com/office/drawing/2014/main" id="{A12E7EA0-73FE-4DF2-92BB-82316D2537E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 xmlns:a16="http://schemas.microsoft.com/office/drawing/2014/main" id="{65AD3D50-D7B3-4B6A-97BA-A63EBE01137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 xmlns:a16="http://schemas.microsoft.com/office/drawing/2014/main" id="{204494E0-A3AC-4B94-B53A-E10B0D09431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 xmlns:a16="http://schemas.microsoft.com/office/drawing/2014/main" id="{364AEC0C-A063-4E10-9CDB-9BB7710BA45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 xmlns:a16="http://schemas.microsoft.com/office/drawing/2014/main" id="{7F8634B3-8FF8-4DEE-BBF8-A107E9DA462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 xmlns:a16="http://schemas.microsoft.com/office/drawing/2014/main" id="{6F37B7EF-AD78-4FA4-9F1C-D3A56B9D8D0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 xmlns:a16="http://schemas.microsoft.com/office/drawing/2014/main" id="{27E36100-4299-4DDA-8822-CB7ED1B6D1E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 xmlns:a16="http://schemas.microsoft.com/office/drawing/2014/main" id="{8C9012A8-4D27-4E0D-99EF-0211C116BD1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 xmlns:a16="http://schemas.microsoft.com/office/drawing/2014/main" id="{64BC5082-FF2B-4229-BB93-F74128761F0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 xmlns:a16="http://schemas.microsoft.com/office/drawing/2014/main" id="{2DEF1084-DF64-4299-ADBF-CE9DF332B9A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 xmlns:a16="http://schemas.microsoft.com/office/drawing/2014/main" id="{978F3CE0-E1C7-4FFF-B2D0-ED07F761D63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 xmlns:a16="http://schemas.microsoft.com/office/drawing/2014/main" id="{88B4A6C9-97CB-415F-8492-EC2238DCB97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 xmlns:a16="http://schemas.microsoft.com/office/drawing/2014/main" id="{B7AE7FD8-CE14-45C4-B9FD-FDD9908948B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 xmlns:a16="http://schemas.microsoft.com/office/drawing/2014/main" id="{3888ED78-8F94-4F47-9797-6D066656E1C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 xmlns:a16="http://schemas.microsoft.com/office/drawing/2014/main" id="{A3D9A7F0-D418-4A77-8A02-746B1E0D2DA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 xmlns:a16="http://schemas.microsoft.com/office/drawing/2014/main" id="{648F7A1E-6CDB-4B10-95E7-D0A63E904CB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 xmlns:a16="http://schemas.microsoft.com/office/drawing/2014/main" id="{D779739D-3776-4529-B492-3A707F273C8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 xmlns:a16="http://schemas.microsoft.com/office/drawing/2014/main" id="{FE700861-9D55-4420-9963-AD6620A2B5C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a:extLst>
            <a:ext uri="{FF2B5EF4-FFF2-40B4-BE49-F238E27FC236}">
              <a16:creationId xmlns="" xmlns:a16="http://schemas.microsoft.com/office/drawing/2014/main" id="{0924A6F4-7FAA-4889-9FCF-852CEB0C18EA}"/>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a:extLst>
            <a:ext uri="{FF2B5EF4-FFF2-40B4-BE49-F238E27FC236}">
              <a16:creationId xmlns="" xmlns:a16="http://schemas.microsoft.com/office/drawing/2014/main" id="{E34ACDA3-8565-45C6-9844-85B8B727CF23}"/>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 xmlns:a16="http://schemas.microsoft.com/office/drawing/2014/main" id="{38BD9743-E119-40AA-8849-2203C149A9C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a:extLst>
            <a:ext uri="{FF2B5EF4-FFF2-40B4-BE49-F238E27FC236}">
              <a16:creationId xmlns="" xmlns:a16="http://schemas.microsoft.com/office/drawing/2014/main" id="{6FE572BC-3D31-4118-BD2B-514CAAE6BA40}"/>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a:extLst>
            <a:ext uri="{FF2B5EF4-FFF2-40B4-BE49-F238E27FC236}">
              <a16:creationId xmlns="" xmlns:a16="http://schemas.microsoft.com/office/drawing/2014/main" id="{B78C564E-87D5-4438-8E0B-E6B009CD20CD}"/>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7" name="【橋りょう・トンネル】&#10;有形固定資産減価償却率平均値テキスト">
          <a:extLst>
            <a:ext uri="{FF2B5EF4-FFF2-40B4-BE49-F238E27FC236}">
              <a16:creationId xmlns="" xmlns:a16="http://schemas.microsoft.com/office/drawing/2014/main" id="{CD5A25F4-44A2-48A8-9333-F25CF7E1E9C2}"/>
            </a:ext>
          </a:extLst>
        </xdr:cNvPr>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a:extLst>
            <a:ext uri="{FF2B5EF4-FFF2-40B4-BE49-F238E27FC236}">
              <a16:creationId xmlns="" xmlns:a16="http://schemas.microsoft.com/office/drawing/2014/main" id="{45CA5A07-6DA5-4E09-A7D9-C7F390B3DE50}"/>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a:extLst>
            <a:ext uri="{FF2B5EF4-FFF2-40B4-BE49-F238E27FC236}">
              <a16:creationId xmlns="" xmlns:a16="http://schemas.microsoft.com/office/drawing/2014/main" id="{84C61173-412D-40ED-B4BA-AD17BF470652}"/>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 xmlns:a16="http://schemas.microsoft.com/office/drawing/2014/main" id="{874C2FED-7674-4182-91F3-0E28347DADDB}"/>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a:extLst>
            <a:ext uri="{FF2B5EF4-FFF2-40B4-BE49-F238E27FC236}">
              <a16:creationId xmlns="" xmlns:a16="http://schemas.microsoft.com/office/drawing/2014/main" id="{33804A0E-3122-4E8E-9746-EA1296A8B89B}"/>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 xmlns:a16="http://schemas.microsoft.com/office/drawing/2014/main" id="{FD13A7B7-D115-4F4A-B3B0-29488C6C0AF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48D98305-CEE8-4A2A-91EF-D7356DE2791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 xmlns:a16="http://schemas.microsoft.com/office/drawing/2014/main" id="{ACBAE41D-575D-4EED-B8B5-16A8CC2D7F0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 xmlns:a16="http://schemas.microsoft.com/office/drawing/2014/main" id="{8A4A4D89-0989-4C6A-AEAE-73BEFB42C2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 xmlns:a16="http://schemas.microsoft.com/office/drawing/2014/main" id="{CD4E1AE3-4F1F-46CB-BD62-398153A3FB6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78196</xdr:rowOff>
    </xdr:from>
    <xdr:to>
      <xdr:col>24</xdr:col>
      <xdr:colOff>114300</xdr:colOff>
      <xdr:row>59</xdr:row>
      <xdr:rowOff>8346</xdr:rowOff>
    </xdr:to>
    <xdr:sp macro="" textlink="">
      <xdr:nvSpPr>
        <xdr:cNvPr id="177" name="楕円 176">
          <a:extLst>
            <a:ext uri="{FF2B5EF4-FFF2-40B4-BE49-F238E27FC236}">
              <a16:creationId xmlns="" xmlns:a16="http://schemas.microsoft.com/office/drawing/2014/main" id="{DDD67AC7-01DD-4AAD-BF44-0820FB9A57BC}"/>
            </a:ext>
          </a:extLst>
        </xdr:cNvPr>
        <xdr:cNvSpPr/>
      </xdr:nvSpPr>
      <xdr:spPr>
        <a:xfrm>
          <a:off x="45847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101073</xdr:rowOff>
    </xdr:from>
    <xdr:ext cx="405111" cy="259045"/>
    <xdr:sp macro="" textlink="">
      <xdr:nvSpPr>
        <xdr:cNvPr id="178" name="【橋りょう・トンネル】&#10;有形固定資産減価償却率該当値テキスト">
          <a:extLst>
            <a:ext uri="{FF2B5EF4-FFF2-40B4-BE49-F238E27FC236}">
              <a16:creationId xmlns="" xmlns:a16="http://schemas.microsoft.com/office/drawing/2014/main" id="{D35A4B9B-5E5D-452F-BA70-59973B58F32C}"/>
            </a:ext>
          </a:extLst>
        </xdr:cNvPr>
        <xdr:cNvSpPr txBox="1"/>
      </xdr:nvSpPr>
      <xdr:spPr>
        <a:xfrm>
          <a:off x="4673600" y="987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107587</xdr:rowOff>
    </xdr:from>
    <xdr:to>
      <xdr:col>20</xdr:col>
      <xdr:colOff>38100</xdr:colOff>
      <xdr:row>59</xdr:row>
      <xdr:rowOff>37737</xdr:rowOff>
    </xdr:to>
    <xdr:sp macro="" textlink="">
      <xdr:nvSpPr>
        <xdr:cNvPr id="179" name="楕円 178">
          <a:extLst>
            <a:ext uri="{FF2B5EF4-FFF2-40B4-BE49-F238E27FC236}">
              <a16:creationId xmlns="" xmlns:a16="http://schemas.microsoft.com/office/drawing/2014/main" id="{3421E3FA-844A-4250-92E5-2C765A996B84}"/>
            </a:ext>
          </a:extLst>
        </xdr:cNvPr>
        <xdr:cNvSpPr/>
      </xdr:nvSpPr>
      <xdr:spPr>
        <a:xfrm>
          <a:off x="3746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128996</xdr:rowOff>
    </xdr:from>
    <xdr:to>
      <xdr:col>24</xdr:col>
      <xdr:colOff>63500</xdr:colOff>
      <xdr:row>58</xdr:row>
      <xdr:rowOff>158387</xdr:rowOff>
    </xdr:to>
    <xdr:cxnSp macro="">
      <xdr:nvCxnSpPr>
        <xdr:cNvPr id="180" name="直線コネクタ 179">
          <a:extLst>
            <a:ext uri="{FF2B5EF4-FFF2-40B4-BE49-F238E27FC236}">
              <a16:creationId xmlns="" xmlns:a16="http://schemas.microsoft.com/office/drawing/2014/main" id="{2F771752-75F4-4ECC-94F9-AAB28C2FC723}"/>
            </a:ext>
          </a:extLst>
        </xdr:cNvPr>
        <xdr:cNvCxnSpPr/>
      </xdr:nvCxnSpPr>
      <xdr:spPr>
        <a:xfrm flipV="1">
          <a:off x="3797300" y="1007309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135346</xdr:rowOff>
    </xdr:from>
    <xdr:to>
      <xdr:col>15</xdr:col>
      <xdr:colOff>101600</xdr:colOff>
      <xdr:row>59</xdr:row>
      <xdr:rowOff>65496</xdr:rowOff>
    </xdr:to>
    <xdr:sp macro="" textlink="">
      <xdr:nvSpPr>
        <xdr:cNvPr id="181" name="楕円 180">
          <a:extLst>
            <a:ext uri="{FF2B5EF4-FFF2-40B4-BE49-F238E27FC236}">
              <a16:creationId xmlns="" xmlns:a16="http://schemas.microsoft.com/office/drawing/2014/main" id="{033FF7D5-3196-4A5E-9476-084B6CF7EAAB}"/>
            </a:ext>
          </a:extLst>
        </xdr:cNvPr>
        <xdr:cNvSpPr/>
      </xdr:nvSpPr>
      <xdr:spPr>
        <a:xfrm>
          <a:off x="2857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158387</xdr:rowOff>
    </xdr:from>
    <xdr:to>
      <xdr:col>19</xdr:col>
      <xdr:colOff>177800</xdr:colOff>
      <xdr:row>59</xdr:row>
      <xdr:rowOff>14696</xdr:rowOff>
    </xdr:to>
    <xdr:cxnSp macro="">
      <xdr:nvCxnSpPr>
        <xdr:cNvPr id="182" name="直線コネクタ 181">
          <a:extLst>
            <a:ext uri="{FF2B5EF4-FFF2-40B4-BE49-F238E27FC236}">
              <a16:creationId xmlns="" xmlns:a16="http://schemas.microsoft.com/office/drawing/2014/main" id="{337D5875-23FF-4996-B547-6711381C35B3}"/>
            </a:ext>
          </a:extLst>
        </xdr:cNvPr>
        <xdr:cNvCxnSpPr/>
      </xdr:nvCxnSpPr>
      <xdr:spPr>
        <a:xfrm flipV="1">
          <a:off x="2908300" y="101024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83" name="楕円 182">
          <a:extLst>
            <a:ext uri="{FF2B5EF4-FFF2-40B4-BE49-F238E27FC236}">
              <a16:creationId xmlns="" xmlns:a16="http://schemas.microsoft.com/office/drawing/2014/main" id="{10CA3A2A-A0DF-417A-95CC-CEE14C3A1D07}"/>
            </a:ext>
          </a:extLst>
        </xdr:cNvPr>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14696</xdr:rowOff>
    </xdr:from>
    <xdr:to>
      <xdr:col>15</xdr:col>
      <xdr:colOff>50800</xdr:colOff>
      <xdr:row>59</xdr:row>
      <xdr:rowOff>34290</xdr:rowOff>
    </xdr:to>
    <xdr:cxnSp macro="">
      <xdr:nvCxnSpPr>
        <xdr:cNvPr id="184" name="直線コネクタ 183">
          <a:extLst>
            <a:ext uri="{FF2B5EF4-FFF2-40B4-BE49-F238E27FC236}">
              <a16:creationId xmlns="" xmlns:a16="http://schemas.microsoft.com/office/drawing/2014/main" id="{73B678BF-FA78-4A89-A2F9-A6D418B89880}"/>
            </a:ext>
          </a:extLst>
        </xdr:cNvPr>
        <xdr:cNvCxnSpPr/>
      </xdr:nvCxnSpPr>
      <xdr:spPr>
        <a:xfrm flipV="1">
          <a:off x="2019300" y="101302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85" name="n_1aveValue【橋りょう・トンネル】&#10;有形固定資産減価償却率">
          <a:extLst>
            <a:ext uri="{FF2B5EF4-FFF2-40B4-BE49-F238E27FC236}">
              <a16:creationId xmlns="" xmlns:a16="http://schemas.microsoft.com/office/drawing/2014/main" id="{529702E6-E922-4A7B-8E69-3DA56C52AD20}"/>
            </a:ext>
          </a:extLst>
        </xdr:cNvPr>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a:extLst>
            <a:ext uri="{FF2B5EF4-FFF2-40B4-BE49-F238E27FC236}">
              <a16:creationId xmlns="" xmlns:a16="http://schemas.microsoft.com/office/drawing/2014/main" id="{FC398537-D459-4F87-BA90-EFEA135EEEC2}"/>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108874</xdr:rowOff>
    </xdr:from>
    <xdr:ext cx="405111" cy="259045"/>
    <xdr:sp macro="" textlink="">
      <xdr:nvSpPr>
        <xdr:cNvPr id="187" name="n_3aveValue【橋りょう・トンネル】&#10;有形固定資産減価償却率">
          <a:extLst>
            <a:ext uri="{FF2B5EF4-FFF2-40B4-BE49-F238E27FC236}">
              <a16:creationId xmlns="" xmlns:a16="http://schemas.microsoft.com/office/drawing/2014/main" id="{97C9C0F2-E132-4949-8101-439682FF05EC}"/>
            </a:ext>
          </a:extLst>
        </xdr:cNvPr>
        <xdr:cNvSpPr txBox="1"/>
      </xdr:nvSpPr>
      <xdr:spPr>
        <a:xfrm>
          <a:off x="1816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54264</xdr:rowOff>
    </xdr:from>
    <xdr:ext cx="405111" cy="259045"/>
    <xdr:sp macro="" textlink="">
      <xdr:nvSpPr>
        <xdr:cNvPr id="188" name="n_1mainValue【橋りょう・トンネル】&#10;有形固定資産減価償却率">
          <a:extLst>
            <a:ext uri="{FF2B5EF4-FFF2-40B4-BE49-F238E27FC236}">
              <a16:creationId xmlns="" xmlns:a16="http://schemas.microsoft.com/office/drawing/2014/main" id="{6A4A42CB-782D-4341-A997-CF7A7870CBF1}"/>
            </a:ext>
          </a:extLst>
        </xdr:cNvPr>
        <xdr:cNvSpPr txBox="1"/>
      </xdr:nvSpPr>
      <xdr:spPr>
        <a:xfrm>
          <a:off x="35820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82023</xdr:rowOff>
    </xdr:from>
    <xdr:ext cx="405111" cy="259045"/>
    <xdr:sp macro="" textlink="">
      <xdr:nvSpPr>
        <xdr:cNvPr id="189" name="n_2mainValue【橋りょう・トンネル】&#10;有形固定資産減価償却率">
          <a:extLst>
            <a:ext uri="{FF2B5EF4-FFF2-40B4-BE49-F238E27FC236}">
              <a16:creationId xmlns="" xmlns:a16="http://schemas.microsoft.com/office/drawing/2014/main" id="{F9F7838B-D3F4-4CC2-926F-49BDBCA681D3}"/>
            </a:ext>
          </a:extLst>
        </xdr:cNvPr>
        <xdr:cNvSpPr txBox="1"/>
      </xdr:nvSpPr>
      <xdr:spPr>
        <a:xfrm>
          <a:off x="2705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101617</xdr:rowOff>
    </xdr:from>
    <xdr:ext cx="405111" cy="259045"/>
    <xdr:sp macro="" textlink="">
      <xdr:nvSpPr>
        <xdr:cNvPr id="190" name="n_3mainValue【橋りょう・トンネル】&#10;有形固定資産減価償却率">
          <a:extLst>
            <a:ext uri="{FF2B5EF4-FFF2-40B4-BE49-F238E27FC236}">
              <a16:creationId xmlns="" xmlns:a16="http://schemas.microsoft.com/office/drawing/2014/main" id="{E4B249D2-F988-4BE8-AC9E-BA9E25FA1353}"/>
            </a:ext>
          </a:extLst>
        </xdr:cNvPr>
        <xdr:cNvSpPr txBox="1"/>
      </xdr:nvSpPr>
      <xdr:spPr>
        <a:xfrm>
          <a:off x="1816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 xmlns:a16="http://schemas.microsoft.com/office/drawing/2014/main" id="{4EC199F4-0814-4EE7-B4C2-E434312A28A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 xmlns:a16="http://schemas.microsoft.com/office/drawing/2014/main" id="{3E4BDABB-CA64-45FE-AB13-BFE1938A8AB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 xmlns:a16="http://schemas.microsoft.com/office/drawing/2014/main" id="{74E8CC08-737E-4AD2-B62C-9BDBB7D35F5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 xmlns:a16="http://schemas.microsoft.com/office/drawing/2014/main" id="{40104616-5EA1-416D-AABE-F614C12F024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 xmlns:a16="http://schemas.microsoft.com/office/drawing/2014/main" id="{68ADF1E7-8C35-4FC7-A252-0BDF298E1C5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 xmlns:a16="http://schemas.microsoft.com/office/drawing/2014/main" id="{9CCA33CD-0B1B-4C7D-8CF4-DBB1E72A6AA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 xmlns:a16="http://schemas.microsoft.com/office/drawing/2014/main" id="{9F308A4E-1DB1-4DAD-86C4-16509C7ACA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 xmlns:a16="http://schemas.microsoft.com/office/drawing/2014/main" id="{76053853-BDEC-4137-8DBA-14767E60E2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 xmlns:a16="http://schemas.microsoft.com/office/drawing/2014/main" id="{F5AD343E-B910-4319-9D53-E2E7A38EC5F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 xmlns:a16="http://schemas.microsoft.com/office/drawing/2014/main" id="{4BF9A064-9B8F-49A5-B8DC-AD27A8007E8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 xmlns:a16="http://schemas.microsoft.com/office/drawing/2014/main" id="{8E5A7B31-CC2D-49D3-82A6-98F552F26DE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 xmlns:a16="http://schemas.microsoft.com/office/drawing/2014/main" id="{E66FCAAD-4C8C-4169-8E56-D9B787EB240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 xmlns:a16="http://schemas.microsoft.com/office/drawing/2014/main" id="{2AE5904E-24A9-417B-8383-399D1AAE1AC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 xmlns:a16="http://schemas.microsoft.com/office/drawing/2014/main" id="{A0145F57-E427-4783-90BA-7AB0686699C9}"/>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 xmlns:a16="http://schemas.microsoft.com/office/drawing/2014/main" id="{87AB825A-04E7-4AB7-8B89-0D3F939B528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 xmlns:a16="http://schemas.microsoft.com/office/drawing/2014/main" id="{4E59994A-062F-4080-82EC-337F69F6E0B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 xmlns:a16="http://schemas.microsoft.com/office/drawing/2014/main" id="{F94D6354-B4B2-4A8D-B166-611C6151ABC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 xmlns:a16="http://schemas.microsoft.com/office/drawing/2014/main" id="{08D7E54C-CF2E-4B84-B949-66E936EA396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 xmlns:a16="http://schemas.microsoft.com/office/drawing/2014/main" id="{93A85529-43C9-4F16-BBB8-1E03A21FD67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 xmlns:a16="http://schemas.microsoft.com/office/drawing/2014/main" id="{741E8411-97B2-46B0-8944-E109B8C7ED0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 xmlns:a16="http://schemas.microsoft.com/office/drawing/2014/main" id="{5DCA57F7-6347-476C-99CA-113D3A6D6C7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a:extLst>
            <a:ext uri="{FF2B5EF4-FFF2-40B4-BE49-F238E27FC236}">
              <a16:creationId xmlns="" xmlns:a16="http://schemas.microsoft.com/office/drawing/2014/main" id="{4AFDA9B5-8620-4E02-81CE-DE29627921E3}"/>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a:extLst>
            <a:ext uri="{FF2B5EF4-FFF2-40B4-BE49-F238E27FC236}">
              <a16:creationId xmlns="" xmlns:a16="http://schemas.microsoft.com/office/drawing/2014/main" id="{91FB1CEA-0F9E-4604-9214-E3A47A586D77}"/>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a:extLst>
            <a:ext uri="{FF2B5EF4-FFF2-40B4-BE49-F238E27FC236}">
              <a16:creationId xmlns="" xmlns:a16="http://schemas.microsoft.com/office/drawing/2014/main" id="{9824A72F-C503-471D-94BB-94CBF6E9ECD4}"/>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a:extLst>
            <a:ext uri="{FF2B5EF4-FFF2-40B4-BE49-F238E27FC236}">
              <a16:creationId xmlns="" xmlns:a16="http://schemas.microsoft.com/office/drawing/2014/main" id="{EEDC5C0B-FF0A-4740-B929-0B24221E8918}"/>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a:extLst>
            <a:ext uri="{FF2B5EF4-FFF2-40B4-BE49-F238E27FC236}">
              <a16:creationId xmlns="" xmlns:a16="http://schemas.microsoft.com/office/drawing/2014/main" id="{B4E2A362-7561-4A0F-84D3-4ED89B5E66AA}"/>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17" name="【橋りょう・トンネル】&#10;一人当たり有形固定資産（償却資産）額平均値テキスト">
          <a:extLst>
            <a:ext uri="{FF2B5EF4-FFF2-40B4-BE49-F238E27FC236}">
              <a16:creationId xmlns="" xmlns:a16="http://schemas.microsoft.com/office/drawing/2014/main" id="{96869B71-C715-42AA-B002-BA296D2FDCC6}"/>
            </a:ext>
          </a:extLst>
        </xdr:cNvPr>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a:extLst>
            <a:ext uri="{FF2B5EF4-FFF2-40B4-BE49-F238E27FC236}">
              <a16:creationId xmlns="" xmlns:a16="http://schemas.microsoft.com/office/drawing/2014/main" id="{32AF999A-675D-41F4-A66F-69E73CA2C884}"/>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a:extLst>
            <a:ext uri="{FF2B5EF4-FFF2-40B4-BE49-F238E27FC236}">
              <a16:creationId xmlns="" xmlns:a16="http://schemas.microsoft.com/office/drawing/2014/main" id="{98175F57-83E9-44B6-922F-8D0E04229D83}"/>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a:extLst>
            <a:ext uri="{FF2B5EF4-FFF2-40B4-BE49-F238E27FC236}">
              <a16:creationId xmlns="" xmlns:a16="http://schemas.microsoft.com/office/drawing/2014/main" id="{A2D5A69A-4F97-49DF-BB8A-4FC979D2205B}"/>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a:extLst>
            <a:ext uri="{FF2B5EF4-FFF2-40B4-BE49-F238E27FC236}">
              <a16:creationId xmlns="" xmlns:a16="http://schemas.microsoft.com/office/drawing/2014/main" id="{8B8894F0-6C48-4D77-916E-48011F29A642}"/>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 xmlns:a16="http://schemas.microsoft.com/office/drawing/2014/main" id="{5CFD846A-1E86-44A3-94EE-D0AE2CC3214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1F94C35E-C955-475B-A761-78003C0DFE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3D3E4C71-73D4-47C3-B48D-E7B3544AA1B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514D1B3A-C69A-4455-8A5A-BB551F5B700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492955D3-D73E-4D97-8B1B-94FB44D3061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46267</xdr:rowOff>
    </xdr:from>
    <xdr:to>
      <xdr:col>55</xdr:col>
      <xdr:colOff>50800</xdr:colOff>
      <xdr:row>62</xdr:row>
      <xdr:rowOff>147867</xdr:rowOff>
    </xdr:to>
    <xdr:sp macro="" textlink="">
      <xdr:nvSpPr>
        <xdr:cNvPr id="227" name="楕円 226">
          <a:extLst>
            <a:ext uri="{FF2B5EF4-FFF2-40B4-BE49-F238E27FC236}">
              <a16:creationId xmlns="" xmlns:a16="http://schemas.microsoft.com/office/drawing/2014/main" id="{FCB38D4D-DC7F-4944-A856-EBEDC2ED6861}"/>
            </a:ext>
          </a:extLst>
        </xdr:cNvPr>
        <xdr:cNvSpPr/>
      </xdr:nvSpPr>
      <xdr:spPr>
        <a:xfrm>
          <a:off x="10426700" y="106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69144</xdr:rowOff>
    </xdr:from>
    <xdr:ext cx="599010" cy="259045"/>
    <xdr:sp macro="" textlink="">
      <xdr:nvSpPr>
        <xdr:cNvPr id="228" name="【橋りょう・トンネル】&#10;一人当たり有形固定資産（償却資産）額該当値テキスト">
          <a:extLst>
            <a:ext uri="{FF2B5EF4-FFF2-40B4-BE49-F238E27FC236}">
              <a16:creationId xmlns="" xmlns:a16="http://schemas.microsoft.com/office/drawing/2014/main" id="{6C775652-DDC3-4998-A390-6A7EFA4907BF}"/>
            </a:ext>
          </a:extLst>
        </xdr:cNvPr>
        <xdr:cNvSpPr txBox="1"/>
      </xdr:nvSpPr>
      <xdr:spPr>
        <a:xfrm>
          <a:off x="10515600" y="1052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52126</xdr:rowOff>
    </xdr:from>
    <xdr:to>
      <xdr:col>50</xdr:col>
      <xdr:colOff>165100</xdr:colOff>
      <xdr:row>62</xdr:row>
      <xdr:rowOff>153726</xdr:rowOff>
    </xdr:to>
    <xdr:sp macro="" textlink="">
      <xdr:nvSpPr>
        <xdr:cNvPr id="229" name="楕円 228">
          <a:extLst>
            <a:ext uri="{FF2B5EF4-FFF2-40B4-BE49-F238E27FC236}">
              <a16:creationId xmlns="" xmlns:a16="http://schemas.microsoft.com/office/drawing/2014/main" id="{E665E467-8C6C-4CD0-AAEE-C979FC66B8F6}"/>
            </a:ext>
          </a:extLst>
        </xdr:cNvPr>
        <xdr:cNvSpPr/>
      </xdr:nvSpPr>
      <xdr:spPr>
        <a:xfrm>
          <a:off x="9588500" y="106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97067</xdr:rowOff>
    </xdr:from>
    <xdr:to>
      <xdr:col>55</xdr:col>
      <xdr:colOff>0</xdr:colOff>
      <xdr:row>62</xdr:row>
      <xdr:rowOff>102926</xdr:rowOff>
    </xdr:to>
    <xdr:cxnSp macro="">
      <xdr:nvCxnSpPr>
        <xdr:cNvPr id="230" name="直線コネクタ 229">
          <a:extLst>
            <a:ext uri="{FF2B5EF4-FFF2-40B4-BE49-F238E27FC236}">
              <a16:creationId xmlns="" xmlns:a16="http://schemas.microsoft.com/office/drawing/2014/main" id="{430FD11F-37A6-401D-B134-823247E580F0}"/>
            </a:ext>
          </a:extLst>
        </xdr:cNvPr>
        <xdr:cNvCxnSpPr/>
      </xdr:nvCxnSpPr>
      <xdr:spPr>
        <a:xfrm flipV="1">
          <a:off x="9639300" y="10726967"/>
          <a:ext cx="8382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55707</xdr:rowOff>
    </xdr:from>
    <xdr:to>
      <xdr:col>46</xdr:col>
      <xdr:colOff>38100</xdr:colOff>
      <xdr:row>62</xdr:row>
      <xdr:rowOff>157307</xdr:rowOff>
    </xdr:to>
    <xdr:sp macro="" textlink="">
      <xdr:nvSpPr>
        <xdr:cNvPr id="231" name="楕円 230">
          <a:extLst>
            <a:ext uri="{FF2B5EF4-FFF2-40B4-BE49-F238E27FC236}">
              <a16:creationId xmlns="" xmlns:a16="http://schemas.microsoft.com/office/drawing/2014/main" id="{8AB16F0C-3D92-447A-93EC-AAE9E8D2CA7F}"/>
            </a:ext>
          </a:extLst>
        </xdr:cNvPr>
        <xdr:cNvSpPr/>
      </xdr:nvSpPr>
      <xdr:spPr>
        <a:xfrm>
          <a:off x="8699500" y="1068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102926</xdr:rowOff>
    </xdr:from>
    <xdr:to>
      <xdr:col>50</xdr:col>
      <xdr:colOff>114300</xdr:colOff>
      <xdr:row>62</xdr:row>
      <xdr:rowOff>106507</xdr:rowOff>
    </xdr:to>
    <xdr:cxnSp macro="">
      <xdr:nvCxnSpPr>
        <xdr:cNvPr id="232" name="直線コネクタ 231">
          <a:extLst>
            <a:ext uri="{FF2B5EF4-FFF2-40B4-BE49-F238E27FC236}">
              <a16:creationId xmlns="" xmlns:a16="http://schemas.microsoft.com/office/drawing/2014/main" id="{CA607C18-F452-4531-BD44-940ADEA0C85A}"/>
            </a:ext>
          </a:extLst>
        </xdr:cNvPr>
        <xdr:cNvCxnSpPr/>
      </xdr:nvCxnSpPr>
      <xdr:spPr>
        <a:xfrm flipV="1">
          <a:off x="8750300" y="10732826"/>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63669</xdr:rowOff>
    </xdr:from>
    <xdr:to>
      <xdr:col>41</xdr:col>
      <xdr:colOff>101600</xdr:colOff>
      <xdr:row>62</xdr:row>
      <xdr:rowOff>165269</xdr:rowOff>
    </xdr:to>
    <xdr:sp macro="" textlink="">
      <xdr:nvSpPr>
        <xdr:cNvPr id="233" name="楕円 232">
          <a:extLst>
            <a:ext uri="{FF2B5EF4-FFF2-40B4-BE49-F238E27FC236}">
              <a16:creationId xmlns="" xmlns:a16="http://schemas.microsoft.com/office/drawing/2014/main" id="{5F7F16A7-6139-439A-9AC1-9B4D55DE9051}"/>
            </a:ext>
          </a:extLst>
        </xdr:cNvPr>
        <xdr:cNvSpPr/>
      </xdr:nvSpPr>
      <xdr:spPr>
        <a:xfrm>
          <a:off x="7810500" y="106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106507</xdr:rowOff>
    </xdr:from>
    <xdr:to>
      <xdr:col>45</xdr:col>
      <xdr:colOff>177800</xdr:colOff>
      <xdr:row>62</xdr:row>
      <xdr:rowOff>114469</xdr:rowOff>
    </xdr:to>
    <xdr:cxnSp macro="">
      <xdr:nvCxnSpPr>
        <xdr:cNvPr id="234" name="直線コネクタ 233">
          <a:extLst>
            <a:ext uri="{FF2B5EF4-FFF2-40B4-BE49-F238E27FC236}">
              <a16:creationId xmlns="" xmlns:a16="http://schemas.microsoft.com/office/drawing/2014/main" id="{116F9C29-7FC8-4D15-A0E5-FF6DA11E054C}"/>
            </a:ext>
          </a:extLst>
        </xdr:cNvPr>
        <xdr:cNvCxnSpPr/>
      </xdr:nvCxnSpPr>
      <xdr:spPr>
        <a:xfrm flipV="1">
          <a:off x="7861300" y="10736407"/>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35" name="n_1aveValue【橋りょう・トンネル】&#10;一人当たり有形固定資産（償却資産）額">
          <a:extLst>
            <a:ext uri="{FF2B5EF4-FFF2-40B4-BE49-F238E27FC236}">
              <a16:creationId xmlns="" xmlns:a16="http://schemas.microsoft.com/office/drawing/2014/main" id="{A8A74E1F-9F1C-4B62-B697-3F3536ECA01A}"/>
            </a:ext>
          </a:extLst>
        </xdr:cNvPr>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a:extLst>
            <a:ext uri="{FF2B5EF4-FFF2-40B4-BE49-F238E27FC236}">
              <a16:creationId xmlns="" xmlns:a16="http://schemas.microsoft.com/office/drawing/2014/main" id="{19B428EE-B89A-492C-A92E-64E0BEE92408}"/>
            </a:ext>
          </a:extLst>
        </xdr:cNvPr>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37" name="n_3aveValue【橋りょう・トンネル】&#10;一人当たり有形固定資産（償却資産）額">
          <a:extLst>
            <a:ext uri="{FF2B5EF4-FFF2-40B4-BE49-F238E27FC236}">
              <a16:creationId xmlns="" xmlns:a16="http://schemas.microsoft.com/office/drawing/2014/main" id="{868E2298-3D3D-4423-9EA3-2C5392B1C496}"/>
            </a:ext>
          </a:extLst>
        </xdr:cNvPr>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144853</xdr:rowOff>
    </xdr:from>
    <xdr:ext cx="599010" cy="259045"/>
    <xdr:sp macro="" textlink="">
      <xdr:nvSpPr>
        <xdr:cNvPr id="238" name="n_1mainValue【橋りょう・トンネル】&#10;一人当たり有形固定資産（償却資産）額">
          <a:extLst>
            <a:ext uri="{FF2B5EF4-FFF2-40B4-BE49-F238E27FC236}">
              <a16:creationId xmlns="" xmlns:a16="http://schemas.microsoft.com/office/drawing/2014/main" id="{34753644-A8E2-4090-BBC4-FCC0A2A1E665}"/>
            </a:ext>
          </a:extLst>
        </xdr:cNvPr>
        <xdr:cNvSpPr txBox="1"/>
      </xdr:nvSpPr>
      <xdr:spPr>
        <a:xfrm>
          <a:off x="9327095" y="107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148434</xdr:rowOff>
    </xdr:from>
    <xdr:ext cx="599010" cy="259045"/>
    <xdr:sp macro="" textlink="">
      <xdr:nvSpPr>
        <xdr:cNvPr id="239" name="n_2mainValue【橋りょう・トンネル】&#10;一人当たり有形固定資産（償却資産）額">
          <a:extLst>
            <a:ext uri="{FF2B5EF4-FFF2-40B4-BE49-F238E27FC236}">
              <a16:creationId xmlns="" xmlns:a16="http://schemas.microsoft.com/office/drawing/2014/main" id="{15FD1453-0557-437E-A30A-001B6FC7EEE5}"/>
            </a:ext>
          </a:extLst>
        </xdr:cNvPr>
        <xdr:cNvSpPr txBox="1"/>
      </xdr:nvSpPr>
      <xdr:spPr>
        <a:xfrm>
          <a:off x="8450795" y="1077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156396</xdr:rowOff>
    </xdr:from>
    <xdr:ext cx="599010" cy="259045"/>
    <xdr:sp macro="" textlink="">
      <xdr:nvSpPr>
        <xdr:cNvPr id="240" name="n_3mainValue【橋りょう・トンネル】&#10;一人当たり有形固定資産（償却資産）額">
          <a:extLst>
            <a:ext uri="{FF2B5EF4-FFF2-40B4-BE49-F238E27FC236}">
              <a16:creationId xmlns="" xmlns:a16="http://schemas.microsoft.com/office/drawing/2014/main" id="{D5862297-D282-4048-8605-3F3030C59796}"/>
            </a:ext>
          </a:extLst>
        </xdr:cNvPr>
        <xdr:cNvSpPr txBox="1"/>
      </xdr:nvSpPr>
      <xdr:spPr>
        <a:xfrm>
          <a:off x="7561795" y="1078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 xmlns:a16="http://schemas.microsoft.com/office/drawing/2014/main" id="{F248224A-3C52-48B0-BE49-71B6450DE2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 xmlns:a16="http://schemas.microsoft.com/office/drawing/2014/main" id="{A8949F2A-C1EB-4A1A-B253-4DB5CF43976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 xmlns:a16="http://schemas.microsoft.com/office/drawing/2014/main" id="{9575EE71-5B8C-4151-A11E-F0025BA75C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 xmlns:a16="http://schemas.microsoft.com/office/drawing/2014/main" id="{C7378088-3458-4142-B5EE-72308ECA0BC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 xmlns:a16="http://schemas.microsoft.com/office/drawing/2014/main" id="{C9F3EC4A-240F-4FEA-B59D-D4FD43DE904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 xmlns:a16="http://schemas.microsoft.com/office/drawing/2014/main" id="{E2FFDB36-9AFC-4F34-9A8D-36C4D6ABB98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 xmlns:a16="http://schemas.microsoft.com/office/drawing/2014/main" id="{5C5E6F9F-0D59-45A6-825F-69FB762A16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 xmlns:a16="http://schemas.microsoft.com/office/drawing/2014/main" id="{36C6DDF0-C290-4338-8412-E6AD935E167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 xmlns:a16="http://schemas.microsoft.com/office/drawing/2014/main" id="{B26F4919-6792-4139-8FFC-615617191DD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 xmlns:a16="http://schemas.microsoft.com/office/drawing/2014/main" id="{F936C645-679F-44AE-9045-EAAE2F0959E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 xmlns:a16="http://schemas.microsoft.com/office/drawing/2014/main" id="{AE6BC3DC-D7E3-4AB0-ACC6-03BFBEDDBD6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 xmlns:a16="http://schemas.microsoft.com/office/drawing/2014/main" id="{462E7FEF-659A-4DA9-AED6-373440F412E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 xmlns:a16="http://schemas.microsoft.com/office/drawing/2014/main" id="{1A25D645-B48B-4B7B-B927-E582609A5EB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 xmlns:a16="http://schemas.microsoft.com/office/drawing/2014/main" id="{14CEB339-1DCE-4572-AEE9-A71679A8B4F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 xmlns:a16="http://schemas.microsoft.com/office/drawing/2014/main" id="{C57E0FD2-A1DF-4AD2-B89D-5E483BCD806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 xmlns:a16="http://schemas.microsoft.com/office/drawing/2014/main" id="{CDFADECC-CFE3-4D77-83EC-E10C2DC1140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 xmlns:a16="http://schemas.microsoft.com/office/drawing/2014/main" id="{351F689B-DB37-47FA-89C5-C7527A36A96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 xmlns:a16="http://schemas.microsoft.com/office/drawing/2014/main" id="{28760025-3A44-4813-B075-75B5B0C77FC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 xmlns:a16="http://schemas.microsoft.com/office/drawing/2014/main" id="{37459C3A-44F5-4A85-B266-F726BFC2FC7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 xmlns:a16="http://schemas.microsoft.com/office/drawing/2014/main" id="{418A6FD4-0ADF-4087-AFA1-A5927F707CF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 xmlns:a16="http://schemas.microsoft.com/office/drawing/2014/main" id="{805746AA-DC37-4CB5-BEBC-59B715FC095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 xmlns:a16="http://schemas.microsoft.com/office/drawing/2014/main" id="{CABD8710-B5FB-41BA-8490-EF8AD4BD463E}"/>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 xmlns:a16="http://schemas.microsoft.com/office/drawing/2014/main" id="{1F2ED31C-2E73-4D1A-B19F-992F0177591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 xmlns:a16="http://schemas.microsoft.com/office/drawing/2014/main" id="{F1A0F997-D2E9-4B11-A6BD-E0883CF8259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 xmlns:a16="http://schemas.microsoft.com/office/drawing/2014/main" id="{CA00B3BD-EFA1-4FB5-8B17-771EA65A263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a:extLst>
            <a:ext uri="{FF2B5EF4-FFF2-40B4-BE49-F238E27FC236}">
              <a16:creationId xmlns="" xmlns:a16="http://schemas.microsoft.com/office/drawing/2014/main" id="{DA445804-DF6B-4A6C-99AD-6E1080C293F8}"/>
            </a:ext>
          </a:extLst>
        </xdr:cNvPr>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a:extLst>
            <a:ext uri="{FF2B5EF4-FFF2-40B4-BE49-F238E27FC236}">
              <a16:creationId xmlns="" xmlns:a16="http://schemas.microsoft.com/office/drawing/2014/main" id="{E4D12843-FDC0-44AB-A31E-DCED12C80B81}"/>
            </a:ext>
          </a:extLst>
        </xdr:cNvPr>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a:extLst>
            <a:ext uri="{FF2B5EF4-FFF2-40B4-BE49-F238E27FC236}">
              <a16:creationId xmlns="" xmlns:a16="http://schemas.microsoft.com/office/drawing/2014/main" id="{657DA644-6171-45C7-AF6F-A5A57DE64264}"/>
            </a:ext>
          </a:extLst>
        </xdr:cNvPr>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a:extLst>
            <a:ext uri="{FF2B5EF4-FFF2-40B4-BE49-F238E27FC236}">
              <a16:creationId xmlns="" xmlns:a16="http://schemas.microsoft.com/office/drawing/2014/main" id="{B30A1E4F-7B07-48A1-9E88-1F49D1F31359}"/>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 xmlns:a16="http://schemas.microsoft.com/office/drawing/2014/main" id="{67A48CC6-6269-4895-9EE9-55B6869D6DF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71" name="【公営住宅】&#10;有形固定資産減価償却率平均値テキスト">
          <a:extLst>
            <a:ext uri="{FF2B5EF4-FFF2-40B4-BE49-F238E27FC236}">
              <a16:creationId xmlns="" xmlns:a16="http://schemas.microsoft.com/office/drawing/2014/main" id="{07180BFC-8493-4577-A6CA-F325D6AA1C05}"/>
            </a:ext>
          </a:extLst>
        </xdr:cNvPr>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a:extLst>
            <a:ext uri="{FF2B5EF4-FFF2-40B4-BE49-F238E27FC236}">
              <a16:creationId xmlns="" xmlns:a16="http://schemas.microsoft.com/office/drawing/2014/main" id="{61FA52EB-D1D0-4BBF-B50F-91A94F7DF588}"/>
            </a:ext>
          </a:extLst>
        </xdr:cNvPr>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a:extLst>
            <a:ext uri="{FF2B5EF4-FFF2-40B4-BE49-F238E27FC236}">
              <a16:creationId xmlns="" xmlns:a16="http://schemas.microsoft.com/office/drawing/2014/main" id="{D0992480-B919-4434-BE80-3622E2815EBE}"/>
            </a:ext>
          </a:extLst>
        </xdr:cNvPr>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a:extLst>
            <a:ext uri="{FF2B5EF4-FFF2-40B4-BE49-F238E27FC236}">
              <a16:creationId xmlns="" xmlns:a16="http://schemas.microsoft.com/office/drawing/2014/main" id="{26986DF8-7C9F-42CA-9C80-BE88C54BB4C0}"/>
            </a:ext>
          </a:extLst>
        </xdr:cNvPr>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a:extLst>
            <a:ext uri="{FF2B5EF4-FFF2-40B4-BE49-F238E27FC236}">
              <a16:creationId xmlns="" xmlns:a16="http://schemas.microsoft.com/office/drawing/2014/main" id="{4A4D45FB-F7EE-499A-8F9E-5C1675582011}"/>
            </a:ext>
          </a:extLst>
        </xdr:cNvPr>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 xmlns:a16="http://schemas.microsoft.com/office/drawing/2014/main" id="{615C5DB9-38E9-498A-85C5-96A03C35B5A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 xmlns:a16="http://schemas.microsoft.com/office/drawing/2014/main" id="{3EAE2E2E-C962-4640-8ED7-150D7F82541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 xmlns:a16="http://schemas.microsoft.com/office/drawing/2014/main" id="{848BD9BD-EC89-4B70-9DC5-B7EF62046E3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535D18BA-B14C-4D0B-A971-616F9E4D4FA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 xmlns:a16="http://schemas.microsoft.com/office/drawing/2014/main" id="{4891BBC9-BB51-47CE-B72A-57EAA36F5D9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99968</xdr:rowOff>
    </xdr:from>
    <xdr:to>
      <xdr:col>24</xdr:col>
      <xdr:colOff>114300</xdr:colOff>
      <xdr:row>79</xdr:row>
      <xdr:rowOff>30118</xdr:rowOff>
    </xdr:to>
    <xdr:sp macro="" textlink="">
      <xdr:nvSpPr>
        <xdr:cNvPr id="281" name="楕円 280">
          <a:extLst>
            <a:ext uri="{FF2B5EF4-FFF2-40B4-BE49-F238E27FC236}">
              <a16:creationId xmlns="" xmlns:a16="http://schemas.microsoft.com/office/drawing/2014/main" id="{3A624D1C-F18F-42AD-855C-E7C874B647FD}"/>
            </a:ext>
          </a:extLst>
        </xdr:cNvPr>
        <xdr:cNvSpPr/>
      </xdr:nvSpPr>
      <xdr:spPr>
        <a:xfrm>
          <a:off x="45847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122845</xdr:rowOff>
    </xdr:from>
    <xdr:ext cx="405111" cy="259045"/>
    <xdr:sp macro="" textlink="">
      <xdr:nvSpPr>
        <xdr:cNvPr id="282" name="【公営住宅】&#10;有形固定資産減価償却率該当値テキスト">
          <a:extLst>
            <a:ext uri="{FF2B5EF4-FFF2-40B4-BE49-F238E27FC236}">
              <a16:creationId xmlns="" xmlns:a16="http://schemas.microsoft.com/office/drawing/2014/main" id="{07EBAEB8-E9CD-4010-AD6B-F05106EC7400}"/>
            </a:ext>
          </a:extLst>
        </xdr:cNvPr>
        <xdr:cNvSpPr txBox="1"/>
      </xdr:nvSpPr>
      <xdr:spPr>
        <a:xfrm>
          <a:off x="4673600" y="1332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111398</xdr:rowOff>
    </xdr:from>
    <xdr:to>
      <xdr:col>20</xdr:col>
      <xdr:colOff>38100</xdr:colOff>
      <xdr:row>79</xdr:row>
      <xdr:rowOff>41548</xdr:rowOff>
    </xdr:to>
    <xdr:sp macro="" textlink="">
      <xdr:nvSpPr>
        <xdr:cNvPr id="283" name="楕円 282">
          <a:extLst>
            <a:ext uri="{FF2B5EF4-FFF2-40B4-BE49-F238E27FC236}">
              <a16:creationId xmlns="" xmlns:a16="http://schemas.microsoft.com/office/drawing/2014/main" id="{6DA81DFA-F6D7-4ED8-BED3-F61F042CD6F4}"/>
            </a:ext>
          </a:extLst>
        </xdr:cNvPr>
        <xdr:cNvSpPr/>
      </xdr:nvSpPr>
      <xdr:spPr>
        <a:xfrm>
          <a:off x="3746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150768</xdr:rowOff>
    </xdr:from>
    <xdr:to>
      <xdr:col>24</xdr:col>
      <xdr:colOff>63500</xdr:colOff>
      <xdr:row>78</xdr:row>
      <xdr:rowOff>162198</xdr:rowOff>
    </xdr:to>
    <xdr:cxnSp macro="">
      <xdr:nvCxnSpPr>
        <xdr:cNvPr id="284" name="直線コネクタ 283">
          <a:extLst>
            <a:ext uri="{FF2B5EF4-FFF2-40B4-BE49-F238E27FC236}">
              <a16:creationId xmlns="" xmlns:a16="http://schemas.microsoft.com/office/drawing/2014/main" id="{3B382F05-F369-4148-918A-B262DC7DD835}"/>
            </a:ext>
          </a:extLst>
        </xdr:cNvPr>
        <xdr:cNvCxnSpPr/>
      </xdr:nvCxnSpPr>
      <xdr:spPr>
        <a:xfrm flipV="1">
          <a:off x="3797300" y="135238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142421</xdr:rowOff>
    </xdr:from>
    <xdr:to>
      <xdr:col>15</xdr:col>
      <xdr:colOff>101600</xdr:colOff>
      <xdr:row>79</xdr:row>
      <xdr:rowOff>72571</xdr:rowOff>
    </xdr:to>
    <xdr:sp macro="" textlink="">
      <xdr:nvSpPr>
        <xdr:cNvPr id="285" name="楕円 284">
          <a:extLst>
            <a:ext uri="{FF2B5EF4-FFF2-40B4-BE49-F238E27FC236}">
              <a16:creationId xmlns="" xmlns:a16="http://schemas.microsoft.com/office/drawing/2014/main" id="{69DFDD36-6683-4DFC-B517-51D95DDC248C}"/>
            </a:ext>
          </a:extLst>
        </xdr:cNvPr>
        <xdr:cNvSpPr/>
      </xdr:nvSpPr>
      <xdr:spPr>
        <a:xfrm>
          <a:off x="2857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162198</xdr:rowOff>
    </xdr:from>
    <xdr:to>
      <xdr:col>19</xdr:col>
      <xdr:colOff>177800</xdr:colOff>
      <xdr:row>79</xdr:row>
      <xdr:rowOff>21771</xdr:rowOff>
    </xdr:to>
    <xdr:cxnSp macro="">
      <xdr:nvCxnSpPr>
        <xdr:cNvPr id="286" name="直線コネクタ 285">
          <a:extLst>
            <a:ext uri="{FF2B5EF4-FFF2-40B4-BE49-F238E27FC236}">
              <a16:creationId xmlns="" xmlns:a16="http://schemas.microsoft.com/office/drawing/2014/main" id="{9CA0FF83-37C3-4D7B-8B9E-5104FF022124}"/>
            </a:ext>
          </a:extLst>
        </xdr:cNvPr>
        <xdr:cNvCxnSpPr/>
      </xdr:nvCxnSpPr>
      <xdr:spPr>
        <a:xfrm flipV="1">
          <a:off x="2908300" y="135352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3629</xdr:rowOff>
    </xdr:from>
    <xdr:to>
      <xdr:col>10</xdr:col>
      <xdr:colOff>165100</xdr:colOff>
      <xdr:row>79</xdr:row>
      <xdr:rowOff>105229</xdr:rowOff>
    </xdr:to>
    <xdr:sp macro="" textlink="">
      <xdr:nvSpPr>
        <xdr:cNvPr id="287" name="楕円 286">
          <a:extLst>
            <a:ext uri="{FF2B5EF4-FFF2-40B4-BE49-F238E27FC236}">
              <a16:creationId xmlns="" xmlns:a16="http://schemas.microsoft.com/office/drawing/2014/main" id="{761F0488-185D-4C7F-BFA8-4740FE31B3ED}"/>
            </a:ext>
          </a:extLst>
        </xdr:cNvPr>
        <xdr:cNvSpPr/>
      </xdr:nvSpPr>
      <xdr:spPr>
        <a:xfrm>
          <a:off x="1968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21771</xdr:rowOff>
    </xdr:from>
    <xdr:to>
      <xdr:col>15</xdr:col>
      <xdr:colOff>50800</xdr:colOff>
      <xdr:row>79</xdr:row>
      <xdr:rowOff>54429</xdr:rowOff>
    </xdr:to>
    <xdr:cxnSp macro="">
      <xdr:nvCxnSpPr>
        <xdr:cNvPr id="288" name="直線コネクタ 287">
          <a:extLst>
            <a:ext uri="{FF2B5EF4-FFF2-40B4-BE49-F238E27FC236}">
              <a16:creationId xmlns="" xmlns:a16="http://schemas.microsoft.com/office/drawing/2014/main" id="{177E8751-30F6-488F-B74D-6C1EAA38DA2E}"/>
            </a:ext>
          </a:extLst>
        </xdr:cNvPr>
        <xdr:cNvCxnSpPr/>
      </xdr:nvCxnSpPr>
      <xdr:spPr>
        <a:xfrm flipV="1">
          <a:off x="2019300" y="135663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89" name="n_1aveValue【公営住宅】&#10;有形固定資産減価償却率">
          <a:extLst>
            <a:ext uri="{FF2B5EF4-FFF2-40B4-BE49-F238E27FC236}">
              <a16:creationId xmlns="" xmlns:a16="http://schemas.microsoft.com/office/drawing/2014/main" id="{896DFFB6-50D8-41C4-BA35-A559A6E8BE9C}"/>
            </a:ext>
          </a:extLst>
        </xdr:cNvPr>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a:extLst>
            <a:ext uri="{FF2B5EF4-FFF2-40B4-BE49-F238E27FC236}">
              <a16:creationId xmlns="" xmlns:a16="http://schemas.microsoft.com/office/drawing/2014/main" id="{B0A6615A-8BD3-4F33-8776-A036BE1D91DC}"/>
            </a:ext>
          </a:extLst>
        </xdr:cNvPr>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119215</xdr:rowOff>
    </xdr:from>
    <xdr:ext cx="405111" cy="259045"/>
    <xdr:sp macro="" textlink="">
      <xdr:nvSpPr>
        <xdr:cNvPr id="291" name="n_3aveValue【公営住宅】&#10;有形固定資産減価償却率">
          <a:extLst>
            <a:ext uri="{FF2B5EF4-FFF2-40B4-BE49-F238E27FC236}">
              <a16:creationId xmlns="" xmlns:a16="http://schemas.microsoft.com/office/drawing/2014/main" id="{8E953A45-D618-4A8D-A14F-6298631FA637}"/>
            </a:ext>
          </a:extLst>
        </xdr:cNvPr>
        <xdr:cNvSpPr txBox="1"/>
      </xdr:nvSpPr>
      <xdr:spPr>
        <a:xfrm>
          <a:off x="1816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58075</xdr:rowOff>
    </xdr:from>
    <xdr:ext cx="405111" cy="259045"/>
    <xdr:sp macro="" textlink="">
      <xdr:nvSpPr>
        <xdr:cNvPr id="292" name="n_1mainValue【公営住宅】&#10;有形固定資産減価償却率">
          <a:extLst>
            <a:ext uri="{FF2B5EF4-FFF2-40B4-BE49-F238E27FC236}">
              <a16:creationId xmlns="" xmlns:a16="http://schemas.microsoft.com/office/drawing/2014/main" id="{7BD964FB-0923-4640-B958-11EE19051E8B}"/>
            </a:ext>
          </a:extLst>
        </xdr:cNvPr>
        <xdr:cNvSpPr txBox="1"/>
      </xdr:nvSpPr>
      <xdr:spPr>
        <a:xfrm>
          <a:off x="3582044" y="1325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63698</xdr:rowOff>
    </xdr:from>
    <xdr:ext cx="405111" cy="259045"/>
    <xdr:sp macro="" textlink="">
      <xdr:nvSpPr>
        <xdr:cNvPr id="293" name="n_2mainValue【公営住宅】&#10;有形固定資産減価償却率">
          <a:extLst>
            <a:ext uri="{FF2B5EF4-FFF2-40B4-BE49-F238E27FC236}">
              <a16:creationId xmlns="" xmlns:a16="http://schemas.microsoft.com/office/drawing/2014/main" id="{2A4869A7-DA5B-4135-9390-1D6FA3020316}"/>
            </a:ext>
          </a:extLst>
        </xdr:cNvPr>
        <xdr:cNvSpPr txBox="1"/>
      </xdr:nvSpPr>
      <xdr:spPr>
        <a:xfrm>
          <a:off x="2705744" y="13608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121756</xdr:rowOff>
    </xdr:from>
    <xdr:ext cx="405111" cy="259045"/>
    <xdr:sp macro="" textlink="">
      <xdr:nvSpPr>
        <xdr:cNvPr id="294" name="n_3mainValue【公営住宅】&#10;有形固定資産減価償却率">
          <a:extLst>
            <a:ext uri="{FF2B5EF4-FFF2-40B4-BE49-F238E27FC236}">
              <a16:creationId xmlns="" xmlns:a16="http://schemas.microsoft.com/office/drawing/2014/main" id="{74ADB5AA-7018-45D6-BC53-987F411B702D}"/>
            </a:ext>
          </a:extLst>
        </xdr:cNvPr>
        <xdr:cNvSpPr txBox="1"/>
      </xdr:nvSpPr>
      <xdr:spPr>
        <a:xfrm>
          <a:off x="18167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 xmlns:a16="http://schemas.microsoft.com/office/drawing/2014/main" id="{F8868DAC-2B96-4ADF-B5F5-FCE9CDBC2F5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 xmlns:a16="http://schemas.microsoft.com/office/drawing/2014/main" id="{D599113B-04CD-4BC7-86E8-1AE5A476EA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 xmlns:a16="http://schemas.microsoft.com/office/drawing/2014/main" id="{E2EC0743-ED5F-46BF-BA9B-7DDC8BCD956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 xmlns:a16="http://schemas.microsoft.com/office/drawing/2014/main" id="{C5717EA5-70F6-4781-85B3-99B7404F4F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 xmlns:a16="http://schemas.microsoft.com/office/drawing/2014/main" id="{9449D4F9-1E80-4A90-A8D0-76CBA8A36D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 xmlns:a16="http://schemas.microsoft.com/office/drawing/2014/main" id="{28131E96-5CAF-4283-9502-09B38909FF9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 xmlns:a16="http://schemas.microsoft.com/office/drawing/2014/main" id="{4FC54F31-DA7B-4E5A-97FE-A4264530986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 xmlns:a16="http://schemas.microsoft.com/office/drawing/2014/main" id="{DE161E17-FBB9-42FB-ACF7-A95467FFC3A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 xmlns:a16="http://schemas.microsoft.com/office/drawing/2014/main" id="{0A5BBE73-E752-4762-B772-8F801F0FFF8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 xmlns:a16="http://schemas.microsoft.com/office/drawing/2014/main" id="{05E19651-6248-4FAF-AC13-298E184B75B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a:extLst>
            <a:ext uri="{FF2B5EF4-FFF2-40B4-BE49-F238E27FC236}">
              <a16:creationId xmlns="" xmlns:a16="http://schemas.microsoft.com/office/drawing/2014/main" id="{F41A9C84-62F6-452E-9CEC-C569BA7549D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a:extLst>
            <a:ext uri="{FF2B5EF4-FFF2-40B4-BE49-F238E27FC236}">
              <a16:creationId xmlns="" xmlns:a16="http://schemas.microsoft.com/office/drawing/2014/main" id="{B0A4B218-6E4A-42D6-A018-C834B05D7E1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a:extLst>
            <a:ext uri="{FF2B5EF4-FFF2-40B4-BE49-F238E27FC236}">
              <a16:creationId xmlns="" xmlns:a16="http://schemas.microsoft.com/office/drawing/2014/main" id="{CFDEFEB2-6DA2-4BDA-9C25-603F33689DA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a:extLst>
            <a:ext uri="{FF2B5EF4-FFF2-40B4-BE49-F238E27FC236}">
              <a16:creationId xmlns="" xmlns:a16="http://schemas.microsoft.com/office/drawing/2014/main" id="{AD3A6447-C97B-40D4-BB99-7BF1B21F394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a:extLst>
            <a:ext uri="{FF2B5EF4-FFF2-40B4-BE49-F238E27FC236}">
              <a16:creationId xmlns="" xmlns:a16="http://schemas.microsoft.com/office/drawing/2014/main" id="{445CADD7-0EF1-4112-BFCE-A8B0013A23C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a:extLst>
            <a:ext uri="{FF2B5EF4-FFF2-40B4-BE49-F238E27FC236}">
              <a16:creationId xmlns="" xmlns:a16="http://schemas.microsoft.com/office/drawing/2014/main" id="{C62A802A-A09A-4AC5-9C67-E41AD1ACAEF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a:extLst>
            <a:ext uri="{FF2B5EF4-FFF2-40B4-BE49-F238E27FC236}">
              <a16:creationId xmlns="" xmlns:a16="http://schemas.microsoft.com/office/drawing/2014/main" id="{20ECA1A6-D4AF-4C6B-9A52-A9DCFECD5BE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a:extLst>
            <a:ext uri="{FF2B5EF4-FFF2-40B4-BE49-F238E27FC236}">
              <a16:creationId xmlns="" xmlns:a16="http://schemas.microsoft.com/office/drawing/2014/main" id="{A3763FFD-5F6C-48EE-AC15-F975589F7A5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 xmlns:a16="http://schemas.microsoft.com/office/drawing/2014/main" id="{827CB749-9B2F-4D44-AC99-70D178A4861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 xmlns:a16="http://schemas.microsoft.com/office/drawing/2014/main" id="{72DC8F9D-FFEA-4230-93D6-BF56A8D5CBD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 xmlns:a16="http://schemas.microsoft.com/office/drawing/2014/main" id="{31D7CE3F-7046-4273-9DF3-3B762CF985F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a:extLst>
            <a:ext uri="{FF2B5EF4-FFF2-40B4-BE49-F238E27FC236}">
              <a16:creationId xmlns="" xmlns:a16="http://schemas.microsoft.com/office/drawing/2014/main" id="{56777C4E-C106-46F7-ADA5-86658D06F2EA}"/>
            </a:ext>
          </a:extLst>
        </xdr:cNvPr>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a:extLst>
            <a:ext uri="{FF2B5EF4-FFF2-40B4-BE49-F238E27FC236}">
              <a16:creationId xmlns="" xmlns:a16="http://schemas.microsoft.com/office/drawing/2014/main" id="{3D4B4FBD-CC08-4C6A-9FAE-FC13DE6D6756}"/>
            </a:ext>
          </a:extLst>
        </xdr:cNvPr>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a:extLst>
            <a:ext uri="{FF2B5EF4-FFF2-40B4-BE49-F238E27FC236}">
              <a16:creationId xmlns="" xmlns:a16="http://schemas.microsoft.com/office/drawing/2014/main" id="{27BB57D3-6FAF-429C-954C-C8789BD48220}"/>
            </a:ext>
          </a:extLst>
        </xdr:cNvPr>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a:extLst>
            <a:ext uri="{FF2B5EF4-FFF2-40B4-BE49-F238E27FC236}">
              <a16:creationId xmlns="" xmlns:a16="http://schemas.microsoft.com/office/drawing/2014/main" id="{EB58F670-06DE-4D66-B70D-74EE0835EDEF}"/>
            </a:ext>
          </a:extLst>
        </xdr:cNvPr>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a:extLst>
            <a:ext uri="{FF2B5EF4-FFF2-40B4-BE49-F238E27FC236}">
              <a16:creationId xmlns="" xmlns:a16="http://schemas.microsoft.com/office/drawing/2014/main" id="{64B984D9-2878-43C5-8BCB-7CF4A1DE7E4E}"/>
            </a:ext>
          </a:extLst>
        </xdr:cNvPr>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21" name="【公営住宅】&#10;一人当たり面積平均値テキスト">
          <a:extLst>
            <a:ext uri="{FF2B5EF4-FFF2-40B4-BE49-F238E27FC236}">
              <a16:creationId xmlns="" xmlns:a16="http://schemas.microsoft.com/office/drawing/2014/main" id="{F793ED99-B7A8-47A4-B958-78A16550112C}"/>
            </a:ext>
          </a:extLst>
        </xdr:cNvPr>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a:extLst>
            <a:ext uri="{FF2B5EF4-FFF2-40B4-BE49-F238E27FC236}">
              <a16:creationId xmlns="" xmlns:a16="http://schemas.microsoft.com/office/drawing/2014/main" id="{2C4C07BF-7628-4A3D-857C-C3AD1189E2D3}"/>
            </a:ext>
          </a:extLst>
        </xdr:cNvPr>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a:extLst>
            <a:ext uri="{FF2B5EF4-FFF2-40B4-BE49-F238E27FC236}">
              <a16:creationId xmlns="" xmlns:a16="http://schemas.microsoft.com/office/drawing/2014/main" id="{1BFA78B7-F171-4A32-8C62-C4F0B66AC1D5}"/>
            </a:ext>
          </a:extLst>
        </xdr:cNvPr>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a:extLst>
            <a:ext uri="{FF2B5EF4-FFF2-40B4-BE49-F238E27FC236}">
              <a16:creationId xmlns="" xmlns:a16="http://schemas.microsoft.com/office/drawing/2014/main" id="{199D298C-1F54-4E14-82C1-01DBEFF8FA72}"/>
            </a:ext>
          </a:extLst>
        </xdr:cNvPr>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a:extLst>
            <a:ext uri="{FF2B5EF4-FFF2-40B4-BE49-F238E27FC236}">
              <a16:creationId xmlns="" xmlns:a16="http://schemas.microsoft.com/office/drawing/2014/main" id="{693FBC87-C640-4316-89D6-21E914F5E419}"/>
            </a:ext>
          </a:extLst>
        </xdr:cNvPr>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 xmlns:a16="http://schemas.microsoft.com/office/drawing/2014/main" id="{B4A759A0-1577-47FB-B2C0-76E8463CBB4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 xmlns:a16="http://schemas.microsoft.com/office/drawing/2014/main" id="{15A32534-3182-4CE8-AED6-5A60499BAD0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 xmlns:a16="http://schemas.microsoft.com/office/drawing/2014/main" id="{0D7B5C84-D035-4431-A5C9-CF988FED296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 xmlns:a16="http://schemas.microsoft.com/office/drawing/2014/main" id="{03DD6EBB-19CC-49CE-A880-438FAC4F641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 xmlns:a16="http://schemas.microsoft.com/office/drawing/2014/main" id="{AAA3820D-BAEB-450A-9D56-0A399D093C8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127433</xdr:rowOff>
    </xdr:from>
    <xdr:to>
      <xdr:col>55</xdr:col>
      <xdr:colOff>50800</xdr:colOff>
      <xdr:row>83</xdr:row>
      <xdr:rowOff>57583</xdr:rowOff>
    </xdr:to>
    <xdr:sp macro="" textlink="">
      <xdr:nvSpPr>
        <xdr:cNvPr id="331" name="楕円 330">
          <a:extLst>
            <a:ext uri="{FF2B5EF4-FFF2-40B4-BE49-F238E27FC236}">
              <a16:creationId xmlns="" xmlns:a16="http://schemas.microsoft.com/office/drawing/2014/main" id="{35C0A190-FEF4-4F2D-8CF6-459738D2CF23}"/>
            </a:ext>
          </a:extLst>
        </xdr:cNvPr>
        <xdr:cNvSpPr/>
      </xdr:nvSpPr>
      <xdr:spPr>
        <a:xfrm>
          <a:off x="10426700" y="141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150310</xdr:rowOff>
    </xdr:from>
    <xdr:ext cx="469744" cy="259045"/>
    <xdr:sp macro="" textlink="">
      <xdr:nvSpPr>
        <xdr:cNvPr id="332" name="【公営住宅】&#10;一人当たり面積該当値テキスト">
          <a:extLst>
            <a:ext uri="{FF2B5EF4-FFF2-40B4-BE49-F238E27FC236}">
              <a16:creationId xmlns="" xmlns:a16="http://schemas.microsoft.com/office/drawing/2014/main" id="{0838188A-6891-400E-A216-8B7A622D3450}"/>
            </a:ext>
          </a:extLst>
        </xdr:cNvPr>
        <xdr:cNvSpPr txBox="1"/>
      </xdr:nvSpPr>
      <xdr:spPr>
        <a:xfrm>
          <a:off x="10515600" y="1403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140463</xdr:rowOff>
    </xdr:from>
    <xdr:to>
      <xdr:col>50</xdr:col>
      <xdr:colOff>165100</xdr:colOff>
      <xdr:row>83</xdr:row>
      <xdr:rowOff>70613</xdr:rowOff>
    </xdr:to>
    <xdr:sp macro="" textlink="">
      <xdr:nvSpPr>
        <xdr:cNvPr id="333" name="楕円 332">
          <a:extLst>
            <a:ext uri="{FF2B5EF4-FFF2-40B4-BE49-F238E27FC236}">
              <a16:creationId xmlns="" xmlns:a16="http://schemas.microsoft.com/office/drawing/2014/main" id="{E8A5B8E8-6B99-410D-94D1-E1CB7905F3D3}"/>
            </a:ext>
          </a:extLst>
        </xdr:cNvPr>
        <xdr:cNvSpPr/>
      </xdr:nvSpPr>
      <xdr:spPr>
        <a:xfrm>
          <a:off x="9588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6783</xdr:rowOff>
    </xdr:from>
    <xdr:to>
      <xdr:col>55</xdr:col>
      <xdr:colOff>0</xdr:colOff>
      <xdr:row>83</xdr:row>
      <xdr:rowOff>19813</xdr:rowOff>
    </xdr:to>
    <xdr:cxnSp macro="">
      <xdr:nvCxnSpPr>
        <xdr:cNvPr id="334" name="直線コネクタ 333">
          <a:extLst>
            <a:ext uri="{FF2B5EF4-FFF2-40B4-BE49-F238E27FC236}">
              <a16:creationId xmlns="" xmlns:a16="http://schemas.microsoft.com/office/drawing/2014/main" id="{AB86989C-CC7D-4DDA-90E6-61FA70082C69}"/>
            </a:ext>
          </a:extLst>
        </xdr:cNvPr>
        <xdr:cNvCxnSpPr/>
      </xdr:nvCxnSpPr>
      <xdr:spPr>
        <a:xfrm flipV="1">
          <a:off x="9639300" y="14237133"/>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148462</xdr:rowOff>
    </xdr:from>
    <xdr:to>
      <xdr:col>46</xdr:col>
      <xdr:colOff>38100</xdr:colOff>
      <xdr:row>83</xdr:row>
      <xdr:rowOff>78612</xdr:rowOff>
    </xdr:to>
    <xdr:sp macro="" textlink="">
      <xdr:nvSpPr>
        <xdr:cNvPr id="335" name="楕円 334">
          <a:extLst>
            <a:ext uri="{FF2B5EF4-FFF2-40B4-BE49-F238E27FC236}">
              <a16:creationId xmlns="" xmlns:a16="http://schemas.microsoft.com/office/drawing/2014/main" id="{BE2C0BB3-B85D-4BBC-8BE5-43DFC26120BB}"/>
            </a:ext>
          </a:extLst>
        </xdr:cNvPr>
        <xdr:cNvSpPr/>
      </xdr:nvSpPr>
      <xdr:spPr>
        <a:xfrm>
          <a:off x="8699500" y="142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19813</xdr:rowOff>
    </xdr:from>
    <xdr:to>
      <xdr:col>50</xdr:col>
      <xdr:colOff>114300</xdr:colOff>
      <xdr:row>83</xdr:row>
      <xdr:rowOff>27812</xdr:rowOff>
    </xdr:to>
    <xdr:cxnSp macro="">
      <xdr:nvCxnSpPr>
        <xdr:cNvPr id="336" name="直線コネクタ 335">
          <a:extLst>
            <a:ext uri="{FF2B5EF4-FFF2-40B4-BE49-F238E27FC236}">
              <a16:creationId xmlns="" xmlns:a16="http://schemas.microsoft.com/office/drawing/2014/main" id="{748B058E-30BF-42A1-91A1-E61B16B94A97}"/>
            </a:ext>
          </a:extLst>
        </xdr:cNvPr>
        <xdr:cNvCxnSpPr/>
      </xdr:nvCxnSpPr>
      <xdr:spPr>
        <a:xfrm flipV="1">
          <a:off x="8750300" y="14250163"/>
          <a:ext cx="889000" cy="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158293</xdr:rowOff>
    </xdr:from>
    <xdr:to>
      <xdr:col>41</xdr:col>
      <xdr:colOff>101600</xdr:colOff>
      <xdr:row>83</xdr:row>
      <xdr:rowOff>88443</xdr:rowOff>
    </xdr:to>
    <xdr:sp macro="" textlink="">
      <xdr:nvSpPr>
        <xdr:cNvPr id="337" name="楕円 336">
          <a:extLst>
            <a:ext uri="{FF2B5EF4-FFF2-40B4-BE49-F238E27FC236}">
              <a16:creationId xmlns="" xmlns:a16="http://schemas.microsoft.com/office/drawing/2014/main" id="{B7D9E53C-9FE7-43C0-9B51-1920D69FDC76}"/>
            </a:ext>
          </a:extLst>
        </xdr:cNvPr>
        <xdr:cNvSpPr/>
      </xdr:nvSpPr>
      <xdr:spPr>
        <a:xfrm>
          <a:off x="7810500" y="1421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27812</xdr:rowOff>
    </xdr:from>
    <xdr:to>
      <xdr:col>45</xdr:col>
      <xdr:colOff>177800</xdr:colOff>
      <xdr:row>83</xdr:row>
      <xdr:rowOff>37643</xdr:rowOff>
    </xdr:to>
    <xdr:cxnSp macro="">
      <xdr:nvCxnSpPr>
        <xdr:cNvPr id="338" name="直線コネクタ 337">
          <a:extLst>
            <a:ext uri="{FF2B5EF4-FFF2-40B4-BE49-F238E27FC236}">
              <a16:creationId xmlns="" xmlns:a16="http://schemas.microsoft.com/office/drawing/2014/main" id="{433DE273-A28D-4E52-B90D-8FA93A9914E8}"/>
            </a:ext>
          </a:extLst>
        </xdr:cNvPr>
        <xdr:cNvCxnSpPr/>
      </xdr:nvCxnSpPr>
      <xdr:spPr>
        <a:xfrm flipV="1">
          <a:off x="7861300" y="14258162"/>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117975</xdr:rowOff>
    </xdr:from>
    <xdr:ext cx="469744" cy="259045"/>
    <xdr:sp macro="" textlink="">
      <xdr:nvSpPr>
        <xdr:cNvPr id="339" name="n_1aveValue【公営住宅】&#10;一人当たり面積">
          <a:extLst>
            <a:ext uri="{FF2B5EF4-FFF2-40B4-BE49-F238E27FC236}">
              <a16:creationId xmlns="" xmlns:a16="http://schemas.microsoft.com/office/drawing/2014/main" id="{45731A34-C8F8-49AA-A901-9CD3A76EC921}"/>
            </a:ext>
          </a:extLst>
        </xdr:cNvPr>
        <xdr:cNvSpPr txBox="1"/>
      </xdr:nvSpPr>
      <xdr:spPr>
        <a:xfrm>
          <a:off x="9391727"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107459</xdr:rowOff>
    </xdr:from>
    <xdr:ext cx="469744" cy="259045"/>
    <xdr:sp macro="" textlink="">
      <xdr:nvSpPr>
        <xdr:cNvPr id="340" name="n_2aveValue【公営住宅】&#10;一人当たり面積">
          <a:extLst>
            <a:ext uri="{FF2B5EF4-FFF2-40B4-BE49-F238E27FC236}">
              <a16:creationId xmlns="" xmlns:a16="http://schemas.microsoft.com/office/drawing/2014/main" id="{8EBB31E4-8758-4732-9E08-81F609646F19}"/>
            </a:ext>
          </a:extLst>
        </xdr:cNvPr>
        <xdr:cNvSpPr txBox="1"/>
      </xdr:nvSpPr>
      <xdr:spPr>
        <a:xfrm>
          <a:off x="8515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109745</xdr:rowOff>
    </xdr:from>
    <xdr:ext cx="469744" cy="259045"/>
    <xdr:sp macro="" textlink="">
      <xdr:nvSpPr>
        <xdr:cNvPr id="341" name="n_3aveValue【公営住宅】&#10;一人当たり面積">
          <a:extLst>
            <a:ext uri="{FF2B5EF4-FFF2-40B4-BE49-F238E27FC236}">
              <a16:creationId xmlns="" xmlns:a16="http://schemas.microsoft.com/office/drawing/2014/main" id="{F135621E-60E0-4183-A482-D0FF7AB7CD26}"/>
            </a:ext>
          </a:extLst>
        </xdr:cNvPr>
        <xdr:cNvSpPr txBox="1"/>
      </xdr:nvSpPr>
      <xdr:spPr>
        <a:xfrm>
          <a:off x="7626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87140</xdr:rowOff>
    </xdr:from>
    <xdr:ext cx="469744" cy="259045"/>
    <xdr:sp macro="" textlink="">
      <xdr:nvSpPr>
        <xdr:cNvPr id="342" name="n_1mainValue【公営住宅】&#10;一人当たり面積">
          <a:extLst>
            <a:ext uri="{FF2B5EF4-FFF2-40B4-BE49-F238E27FC236}">
              <a16:creationId xmlns="" xmlns:a16="http://schemas.microsoft.com/office/drawing/2014/main" id="{7D5310EE-8BEF-42F8-86D6-EBA613C6F94F}"/>
            </a:ext>
          </a:extLst>
        </xdr:cNvPr>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95139</xdr:rowOff>
    </xdr:from>
    <xdr:ext cx="469744" cy="259045"/>
    <xdr:sp macro="" textlink="">
      <xdr:nvSpPr>
        <xdr:cNvPr id="343" name="n_2mainValue【公営住宅】&#10;一人当たり面積">
          <a:extLst>
            <a:ext uri="{FF2B5EF4-FFF2-40B4-BE49-F238E27FC236}">
              <a16:creationId xmlns="" xmlns:a16="http://schemas.microsoft.com/office/drawing/2014/main" id="{7A1CC961-9962-4003-ADF2-82CB7CCE9A08}"/>
            </a:ext>
          </a:extLst>
        </xdr:cNvPr>
        <xdr:cNvSpPr txBox="1"/>
      </xdr:nvSpPr>
      <xdr:spPr>
        <a:xfrm>
          <a:off x="8515427" y="1398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104970</xdr:rowOff>
    </xdr:from>
    <xdr:ext cx="469744" cy="259045"/>
    <xdr:sp macro="" textlink="">
      <xdr:nvSpPr>
        <xdr:cNvPr id="344" name="n_3mainValue【公営住宅】&#10;一人当たり面積">
          <a:extLst>
            <a:ext uri="{FF2B5EF4-FFF2-40B4-BE49-F238E27FC236}">
              <a16:creationId xmlns="" xmlns:a16="http://schemas.microsoft.com/office/drawing/2014/main" id="{D0BA2113-B1D2-416C-8337-F179C82932DA}"/>
            </a:ext>
          </a:extLst>
        </xdr:cNvPr>
        <xdr:cNvSpPr txBox="1"/>
      </xdr:nvSpPr>
      <xdr:spPr>
        <a:xfrm>
          <a:off x="7626427" y="1399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 xmlns:a16="http://schemas.microsoft.com/office/drawing/2014/main" id="{D37DADEB-8052-4E75-9D6D-0A3A290D3A9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 xmlns:a16="http://schemas.microsoft.com/office/drawing/2014/main" id="{EEDA8322-5ADA-4691-AF3C-BF8533C52F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 xmlns:a16="http://schemas.microsoft.com/office/drawing/2014/main" id="{018F2C6F-A407-4AF5-A2A5-B1CDCF58EC1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 xmlns:a16="http://schemas.microsoft.com/office/drawing/2014/main" id="{73779CFF-AE48-4D32-8DD1-0E1D3ED65AB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 xmlns:a16="http://schemas.microsoft.com/office/drawing/2014/main" id="{C7D3021C-B3CF-4A0D-B2FD-EFC8EDD230D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 xmlns:a16="http://schemas.microsoft.com/office/drawing/2014/main" id="{669CD77B-5E00-4706-AB79-4119ABD5655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 xmlns:a16="http://schemas.microsoft.com/office/drawing/2014/main" id="{569345E0-C6EF-44E1-A813-7FA2AB958C3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 xmlns:a16="http://schemas.microsoft.com/office/drawing/2014/main" id="{D4DC466D-CDD6-4ACB-844E-948ED774004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 xmlns:a16="http://schemas.microsoft.com/office/drawing/2014/main" id="{4B94CFFD-7ABD-45DC-BEC7-2BC3B0C60EF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 xmlns:a16="http://schemas.microsoft.com/office/drawing/2014/main" id="{7E00DB58-EC4E-4167-B24D-88A5724B20A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5" name="テキスト ボックス 354">
          <a:extLst>
            <a:ext uri="{FF2B5EF4-FFF2-40B4-BE49-F238E27FC236}">
              <a16:creationId xmlns="" xmlns:a16="http://schemas.microsoft.com/office/drawing/2014/main" id="{4313CC39-961B-4A5C-9253-F5977BE727A7}"/>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a:extLst>
            <a:ext uri="{FF2B5EF4-FFF2-40B4-BE49-F238E27FC236}">
              <a16:creationId xmlns="" xmlns:a16="http://schemas.microsoft.com/office/drawing/2014/main" id="{0FA98E0D-E95C-4F64-B916-4DCEA10866E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7" name="テキスト ボックス 356">
          <a:extLst>
            <a:ext uri="{FF2B5EF4-FFF2-40B4-BE49-F238E27FC236}">
              <a16:creationId xmlns="" xmlns:a16="http://schemas.microsoft.com/office/drawing/2014/main" id="{508C84F7-5810-41E1-B491-F90B21454C22}"/>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a:extLst>
            <a:ext uri="{FF2B5EF4-FFF2-40B4-BE49-F238E27FC236}">
              <a16:creationId xmlns="" xmlns:a16="http://schemas.microsoft.com/office/drawing/2014/main" id="{60FC9E59-C191-43D6-9168-0BF74EF8AF0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a:extLst>
            <a:ext uri="{FF2B5EF4-FFF2-40B4-BE49-F238E27FC236}">
              <a16:creationId xmlns="" xmlns:a16="http://schemas.microsoft.com/office/drawing/2014/main" id="{5A5F98F7-D179-4BA5-93F7-4FA360B5EB0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a:extLst>
            <a:ext uri="{FF2B5EF4-FFF2-40B4-BE49-F238E27FC236}">
              <a16:creationId xmlns="" xmlns:a16="http://schemas.microsoft.com/office/drawing/2014/main" id="{91A08706-A32B-4038-A2D4-A2448430894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a:extLst>
            <a:ext uri="{FF2B5EF4-FFF2-40B4-BE49-F238E27FC236}">
              <a16:creationId xmlns="" xmlns:a16="http://schemas.microsoft.com/office/drawing/2014/main" id="{29E4FEE6-8B07-411B-B8B2-2A56CA449AF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a:extLst>
            <a:ext uri="{FF2B5EF4-FFF2-40B4-BE49-F238E27FC236}">
              <a16:creationId xmlns="" xmlns:a16="http://schemas.microsoft.com/office/drawing/2014/main" id="{6FA59928-3A3A-4CB0-B14B-0F9F1127AA4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a:extLst>
            <a:ext uri="{FF2B5EF4-FFF2-40B4-BE49-F238E27FC236}">
              <a16:creationId xmlns="" xmlns:a16="http://schemas.microsoft.com/office/drawing/2014/main" id="{19046DD8-4364-4872-8C24-07F73C26E0D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a:extLst>
            <a:ext uri="{FF2B5EF4-FFF2-40B4-BE49-F238E27FC236}">
              <a16:creationId xmlns="" xmlns:a16="http://schemas.microsoft.com/office/drawing/2014/main" id="{8D8F283E-3605-43C1-9740-EE90A87134A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5" name="テキスト ボックス 364">
          <a:extLst>
            <a:ext uri="{FF2B5EF4-FFF2-40B4-BE49-F238E27FC236}">
              <a16:creationId xmlns="" xmlns:a16="http://schemas.microsoft.com/office/drawing/2014/main" id="{76DC7B6D-6AB3-4B1C-81BA-3A10C14044FD}"/>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 xmlns:a16="http://schemas.microsoft.com/office/drawing/2014/main" id="{955276AF-643A-4201-9CF2-E52F410642B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7" name="テキスト ボックス 366">
          <a:extLst>
            <a:ext uri="{FF2B5EF4-FFF2-40B4-BE49-F238E27FC236}">
              <a16:creationId xmlns="" xmlns:a16="http://schemas.microsoft.com/office/drawing/2014/main" id="{29EBD44A-EF73-4714-BE25-AD69C4041F75}"/>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a:extLst>
            <a:ext uri="{FF2B5EF4-FFF2-40B4-BE49-F238E27FC236}">
              <a16:creationId xmlns="" xmlns:a16="http://schemas.microsoft.com/office/drawing/2014/main" id="{13D38E69-56EF-4664-83D9-C6DED463765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11430</xdr:rowOff>
    </xdr:from>
    <xdr:to>
      <xdr:col>24</xdr:col>
      <xdr:colOff>62865</xdr:colOff>
      <xdr:row>107</xdr:row>
      <xdr:rowOff>148589</xdr:rowOff>
    </xdr:to>
    <xdr:cxnSp macro="">
      <xdr:nvCxnSpPr>
        <xdr:cNvPr id="369" name="直線コネクタ 368">
          <a:extLst>
            <a:ext uri="{FF2B5EF4-FFF2-40B4-BE49-F238E27FC236}">
              <a16:creationId xmlns="" xmlns:a16="http://schemas.microsoft.com/office/drawing/2014/main" id="{A861D131-13D1-43D9-8408-707DF3E88BC8}"/>
            </a:ext>
          </a:extLst>
        </xdr:cNvPr>
        <xdr:cNvCxnSpPr/>
      </xdr:nvCxnSpPr>
      <xdr:spPr>
        <a:xfrm flipV="1">
          <a:off x="4634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152416</xdr:rowOff>
    </xdr:from>
    <xdr:ext cx="405111" cy="259045"/>
    <xdr:sp macro="" textlink="">
      <xdr:nvSpPr>
        <xdr:cNvPr id="370" name="【港湾・漁港】&#10;有形固定資産減価償却率最小値テキスト">
          <a:extLst>
            <a:ext uri="{FF2B5EF4-FFF2-40B4-BE49-F238E27FC236}">
              <a16:creationId xmlns="" xmlns:a16="http://schemas.microsoft.com/office/drawing/2014/main" id="{ABF899F1-3CF6-452D-BBC0-4AFD5800DB9B}"/>
            </a:ext>
          </a:extLst>
        </xdr:cNvPr>
        <xdr:cNvSpPr txBox="1"/>
      </xdr:nvSpPr>
      <xdr:spPr>
        <a:xfrm>
          <a:off x="4673600"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148589</xdr:rowOff>
    </xdr:from>
    <xdr:to>
      <xdr:col>24</xdr:col>
      <xdr:colOff>152400</xdr:colOff>
      <xdr:row>107</xdr:row>
      <xdr:rowOff>148589</xdr:rowOff>
    </xdr:to>
    <xdr:cxnSp macro="">
      <xdr:nvCxnSpPr>
        <xdr:cNvPr id="371" name="直線コネクタ 370">
          <a:extLst>
            <a:ext uri="{FF2B5EF4-FFF2-40B4-BE49-F238E27FC236}">
              <a16:creationId xmlns="" xmlns:a16="http://schemas.microsoft.com/office/drawing/2014/main" id="{007AE1C6-63E2-4FD8-AE4D-2805B4C82667}"/>
            </a:ext>
          </a:extLst>
        </xdr:cNvPr>
        <xdr:cNvCxnSpPr/>
      </xdr:nvCxnSpPr>
      <xdr:spPr>
        <a:xfrm>
          <a:off x="4546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129557</xdr:rowOff>
    </xdr:from>
    <xdr:ext cx="405111" cy="259045"/>
    <xdr:sp macro="" textlink="">
      <xdr:nvSpPr>
        <xdr:cNvPr id="372" name="【港湾・漁港】&#10;有形固定資産減価償却率最大値テキスト">
          <a:extLst>
            <a:ext uri="{FF2B5EF4-FFF2-40B4-BE49-F238E27FC236}">
              <a16:creationId xmlns="" xmlns:a16="http://schemas.microsoft.com/office/drawing/2014/main" id="{1E1EE00C-34C0-41E1-9546-761F274C9CEA}"/>
            </a:ext>
          </a:extLst>
        </xdr:cNvPr>
        <xdr:cNvSpPr txBox="1"/>
      </xdr:nvSpPr>
      <xdr:spPr>
        <a:xfrm>
          <a:off x="4673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11430</xdr:rowOff>
    </xdr:from>
    <xdr:to>
      <xdr:col>24</xdr:col>
      <xdr:colOff>152400</xdr:colOff>
      <xdr:row>101</xdr:row>
      <xdr:rowOff>11430</xdr:rowOff>
    </xdr:to>
    <xdr:cxnSp macro="">
      <xdr:nvCxnSpPr>
        <xdr:cNvPr id="373" name="直線コネクタ 372">
          <a:extLst>
            <a:ext uri="{FF2B5EF4-FFF2-40B4-BE49-F238E27FC236}">
              <a16:creationId xmlns="" xmlns:a16="http://schemas.microsoft.com/office/drawing/2014/main" id="{7C1E211F-5871-4A8A-A77B-97064972E7B9}"/>
            </a:ext>
          </a:extLst>
        </xdr:cNvPr>
        <xdr:cNvCxnSpPr/>
      </xdr:nvCxnSpPr>
      <xdr:spPr>
        <a:xfrm>
          <a:off x="4546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15257</xdr:rowOff>
    </xdr:from>
    <xdr:ext cx="405111" cy="259045"/>
    <xdr:sp macro="" textlink="">
      <xdr:nvSpPr>
        <xdr:cNvPr id="374" name="【港湾・漁港】&#10;有形固定資産減価償却率平均値テキスト">
          <a:extLst>
            <a:ext uri="{FF2B5EF4-FFF2-40B4-BE49-F238E27FC236}">
              <a16:creationId xmlns="" xmlns:a16="http://schemas.microsoft.com/office/drawing/2014/main" id="{26A1F2AC-3E52-4BFB-8BB4-EE2DE8FC0911}"/>
            </a:ext>
          </a:extLst>
        </xdr:cNvPr>
        <xdr:cNvSpPr txBox="1"/>
      </xdr:nvSpPr>
      <xdr:spPr>
        <a:xfrm>
          <a:off x="4673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36830</xdr:rowOff>
    </xdr:from>
    <xdr:to>
      <xdr:col>24</xdr:col>
      <xdr:colOff>114300</xdr:colOff>
      <xdr:row>105</xdr:row>
      <xdr:rowOff>138430</xdr:rowOff>
    </xdr:to>
    <xdr:sp macro="" textlink="">
      <xdr:nvSpPr>
        <xdr:cNvPr id="375" name="フローチャート: 判断 374">
          <a:extLst>
            <a:ext uri="{FF2B5EF4-FFF2-40B4-BE49-F238E27FC236}">
              <a16:creationId xmlns="" xmlns:a16="http://schemas.microsoft.com/office/drawing/2014/main" id="{24AA2566-F8F3-41DC-9CD2-7F530D6D4430}"/>
            </a:ext>
          </a:extLst>
        </xdr:cNvPr>
        <xdr:cNvSpPr/>
      </xdr:nvSpPr>
      <xdr:spPr>
        <a:xfrm>
          <a:off x="4584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21589</xdr:rowOff>
    </xdr:from>
    <xdr:to>
      <xdr:col>20</xdr:col>
      <xdr:colOff>38100</xdr:colOff>
      <xdr:row>105</xdr:row>
      <xdr:rowOff>123189</xdr:rowOff>
    </xdr:to>
    <xdr:sp macro="" textlink="">
      <xdr:nvSpPr>
        <xdr:cNvPr id="376" name="フローチャート: 判断 375">
          <a:extLst>
            <a:ext uri="{FF2B5EF4-FFF2-40B4-BE49-F238E27FC236}">
              <a16:creationId xmlns="" xmlns:a16="http://schemas.microsoft.com/office/drawing/2014/main" id="{FF3072F9-0F9C-483B-BDC1-2767064AA341}"/>
            </a:ext>
          </a:extLst>
        </xdr:cNvPr>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154939</xdr:rowOff>
    </xdr:from>
    <xdr:to>
      <xdr:col>15</xdr:col>
      <xdr:colOff>101600</xdr:colOff>
      <xdr:row>105</xdr:row>
      <xdr:rowOff>85089</xdr:rowOff>
    </xdr:to>
    <xdr:sp macro="" textlink="">
      <xdr:nvSpPr>
        <xdr:cNvPr id="377" name="フローチャート: 判断 376">
          <a:extLst>
            <a:ext uri="{FF2B5EF4-FFF2-40B4-BE49-F238E27FC236}">
              <a16:creationId xmlns="" xmlns:a16="http://schemas.microsoft.com/office/drawing/2014/main" id="{C02A6055-7B52-4820-A3ED-E7701BCA7F7F}"/>
            </a:ext>
          </a:extLst>
        </xdr:cNvPr>
        <xdr:cNvSpPr/>
      </xdr:nvSpPr>
      <xdr:spPr>
        <a:xfrm>
          <a:off x="2857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48261</xdr:rowOff>
    </xdr:from>
    <xdr:to>
      <xdr:col>10</xdr:col>
      <xdr:colOff>165100</xdr:colOff>
      <xdr:row>106</xdr:row>
      <xdr:rowOff>149861</xdr:rowOff>
    </xdr:to>
    <xdr:sp macro="" textlink="">
      <xdr:nvSpPr>
        <xdr:cNvPr id="378" name="フローチャート: 判断 377">
          <a:extLst>
            <a:ext uri="{FF2B5EF4-FFF2-40B4-BE49-F238E27FC236}">
              <a16:creationId xmlns="" xmlns:a16="http://schemas.microsoft.com/office/drawing/2014/main" id="{EF8DDADB-4B96-4609-B143-A18BFAC29B39}"/>
            </a:ext>
          </a:extLst>
        </xdr:cNvPr>
        <xdr:cNvSpPr/>
      </xdr:nvSpPr>
      <xdr:spPr>
        <a:xfrm>
          <a:off x="1968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 xmlns:a16="http://schemas.microsoft.com/office/drawing/2014/main" id="{4E81744F-31D7-41F4-9279-4FFCAB510FD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 xmlns:a16="http://schemas.microsoft.com/office/drawing/2014/main" id="{D7337E9B-323A-47C9-AA80-ECC36B63B8E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 xmlns:a16="http://schemas.microsoft.com/office/drawing/2014/main" id="{428D818E-CC52-4792-B1BC-CDA16B9DD22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 xmlns:a16="http://schemas.microsoft.com/office/drawing/2014/main" id="{EE58A40D-3E93-4596-A6B8-C20BF17A451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 xmlns:a16="http://schemas.microsoft.com/office/drawing/2014/main" id="{DF422D86-604F-4BB2-8A23-A1EB6CEE59A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132080</xdr:rowOff>
    </xdr:from>
    <xdr:to>
      <xdr:col>24</xdr:col>
      <xdr:colOff>114300</xdr:colOff>
      <xdr:row>101</xdr:row>
      <xdr:rowOff>62230</xdr:rowOff>
    </xdr:to>
    <xdr:sp macro="" textlink="">
      <xdr:nvSpPr>
        <xdr:cNvPr id="384" name="楕円 383">
          <a:extLst>
            <a:ext uri="{FF2B5EF4-FFF2-40B4-BE49-F238E27FC236}">
              <a16:creationId xmlns="" xmlns:a16="http://schemas.microsoft.com/office/drawing/2014/main" id="{DAA101B1-0203-468A-BC00-939FA2C26F4F}"/>
            </a:ext>
          </a:extLst>
        </xdr:cNvPr>
        <xdr:cNvSpPr/>
      </xdr:nvSpPr>
      <xdr:spPr>
        <a:xfrm>
          <a:off x="45847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85107</xdr:rowOff>
    </xdr:from>
    <xdr:ext cx="405111" cy="259045"/>
    <xdr:sp macro="" textlink="">
      <xdr:nvSpPr>
        <xdr:cNvPr id="385" name="【港湾・漁港】&#10;有形固定資産減価償却率該当値テキスト">
          <a:extLst>
            <a:ext uri="{FF2B5EF4-FFF2-40B4-BE49-F238E27FC236}">
              <a16:creationId xmlns="" xmlns:a16="http://schemas.microsoft.com/office/drawing/2014/main" id="{0D12260D-FF70-4DE4-97AA-E334DB0B925A}"/>
            </a:ext>
          </a:extLst>
        </xdr:cNvPr>
        <xdr:cNvSpPr txBox="1"/>
      </xdr:nvSpPr>
      <xdr:spPr>
        <a:xfrm>
          <a:off x="4673600" y="1723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67311</xdr:rowOff>
    </xdr:from>
    <xdr:to>
      <xdr:col>20</xdr:col>
      <xdr:colOff>38100</xdr:colOff>
      <xdr:row>101</xdr:row>
      <xdr:rowOff>168911</xdr:rowOff>
    </xdr:to>
    <xdr:sp macro="" textlink="">
      <xdr:nvSpPr>
        <xdr:cNvPr id="386" name="楕円 385">
          <a:extLst>
            <a:ext uri="{FF2B5EF4-FFF2-40B4-BE49-F238E27FC236}">
              <a16:creationId xmlns="" xmlns:a16="http://schemas.microsoft.com/office/drawing/2014/main" id="{A1D3E0CF-BBD2-4C3A-AB14-E5B8D036B414}"/>
            </a:ext>
          </a:extLst>
        </xdr:cNvPr>
        <xdr:cNvSpPr/>
      </xdr:nvSpPr>
      <xdr:spPr>
        <a:xfrm>
          <a:off x="3746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11430</xdr:rowOff>
    </xdr:from>
    <xdr:to>
      <xdr:col>24</xdr:col>
      <xdr:colOff>63500</xdr:colOff>
      <xdr:row>101</xdr:row>
      <xdr:rowOff>118111</xdr:rowOff>
    </xdr:to>
    <xdr:cxnSp macro="">
      <xdr:nvCxnSpPr>
        <xdr:cNvPr id="387" name="直線コネクタ 386">
          <a:extLst>
            <a:ext uri="{FF2B5EF4-FFF2-40B4-BE49-F238E27FC236}">
              <a16:creationId xmlns="" xmlns:a16="http://schemas.microsoft.com/office/drawing/2014/main" id="{FBD31886-A1C0-4139-8576-A112E6EA39FE}"/>
            </a:ext>
          </a:extLst>
        </xdr:cNvPr>
        <xdr:cNvCxnSpPr/>
      </xdr:nvCxnSpPr>
      <xdr:spPr>
        <a:xfrm flipV="1">
          <a:off x="3797300" y="173278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40639</xdr:rowOff>
    </xdr:from>
    <xdr:to>
      <xdr:col>15</xdr:col>
      <xdr:colOff>101600</xdr:colOff>
      <xdr:row>102</xdr:row>
      <xdr:rowOff>142239</xdr:rowOff>
    </xdr:to>
    <xdr:sp macro="" textlink="">
      <xdr:nvSpPr>
        <xdr:cNvPr id="388" name="楕円 387">
          <a:extLst>
            <a:ext uri="{FF2B5EF4-FFF2-40B4-BE49-F238E27FC236}">
              <a16:creationId xmlns="" xmlns:a16="http://schemas.microsoft.com/office/drawing/2014/main" id="{C8A6AA0E-B617-405C-A255-CAD2ACCD4D42}"/>
            </a:ext>
          </a:extLst>
        </xdr:cNvPr>
        <xdr:cNvSpPr/>
      </xdr:nvSpPr>
      <xdr:spPr>
        <a:xfrm>
          <a:off x="2857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118111</xdr:rowOff>
    </xdr:from>
    <xdr:to>
      <xdr:col>19</xdr:col>
      <xdr:colOff>177800</xdr:colOff>
      <xdr:row>102</xdr:row>
      <xdr:rowOff>91439</xdr:rowOff>
    </xdr:to>
    <xdr:cxnSp macro="">
      <xdr:nvCxnSpPr>
        <xdr:cNvPr id="389" name="直線コネクタ 388">
          <a:extLst>
            <a:ext uri="{FF2B5EF4-FFF2-40B4-BE49-F238E27FC236}">
              <a16:creationId xmlns="" xmlns:a16="http://schemas.microsoft.com/office/drawing/2014/main" id="{E171EDB2-CEBB-4675-8B0A-D22C7F72DE5E}"/>
            </a:ext>
          </a:extLst>
        </xdr:cNvPr>
        <xdr:cNvCxnSpPr/>
      </xdr:nvCxnSpPr>
      <xdr:spPr>
        <a:xfrm flipV="1">
          <a:off x="2908300" y="174345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154939</xdr:rowOff>
    </xdr:from>
    <xdr:to>
      <xdr:col>10</xdr:col>
      <xdr:colOff>165100</xdr:colOff>
      <xdr:row>103</xdr:row>
      <xdr:rowOff>85089</xdr:rowOff>
    </xdr:to>
    <xdr:sp macro="" textlink="">
      <xdr:nvSpPr>
        <xdr:cNvPr id="390" name="楕円 389">
          <a:extLst>
            <a:ext uri="{FF2B5EF4-FFF2-40B4-BE49-F238E27FC236}">
              <a16:creationId xmlns="" xmlns:a16="http://schemas.microsoft.com/office/drawing/2014/main" id="{BDD86FC9-ABD6-4FE3-9C87-1637F5CC474A}"/>
            </a:ext>
          </a:extLst>
        </xdr:cNvPr>
        <xdr:cNvSpPr/>
      </xdr:nvSpPr>
      <xdr:spPr>
        <a:xfrm>
          <a:off x="1968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91439</xdr:rowOff>
    </xdr:from>
    <xdr:to>
      <xdr:col>15</xdr:col>
      <xdr:colOff>50800</xdr:colOff>
      <xdr:row>103</xdr:row>
      <xdr:rowOff>34289</xdr:rowOff>
    </xdr:to>
    <xdr:cxnSp macro="">
      <xdr:nvCxnSpPr>
        <xdr:cNvPr id="391" name="直線コネクタ 390">
          <a:extLst>
            <a:ext uri="{FF2B5EF4-FFF2-40B4-BE49-F238E27FC236}">
              <a16:creationId xmlns="" xmlns:a16="http://schemas.microsoft.com/office/drawing/2014/main" id="{803546FE-51B4-421F-A1F1-AA0B0BBE6A99}"/>
            </a:ext>
          </a:extLst>
        </xdr:cNvPr>
        <xdr:cNvCxnSpPr/>
      </xdr:nvCxnSpPr>
      <xdr:spPr>
        <a:xfrm flipV="1">
          <a:off x="2019300" y="175793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114316</xdr:rowOff>
    </xdr:from>
    <xdr:ext cx="405111" cy="259045"/>
    <xdr:sp macro="" textlink="">
      <xdr:nvSpPr>
        <xdr:cNvPr id="392" name="n_1aveValue【港湾・漁港】&#10;有形固定資産減価償却率">
          <a:extLst>
            <a:ext uri="{FF2B5EF4-FFF2-40B4-BE49-F238E27FC236}">
              <a16:creationId xmlns="" xmlns:a16="http://schemas.microsoft.com/office/drawing/2014/main" id="{0ED8347C-7330-4530-8181-768FC616969F}"/>
            </a:ext>
          </a:extLst>
        </xdr:cNvPr>
        <xdr:cNvSpPr txBox="1"/>
      </xdr:nvSpPr>
      <xdr:spPr>
        <a:xfrm>
          <a:off x="3582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76216</xdr:rowOff>
    </xdr:from>
    <xdr:ext cx="405111" cy="259045"/>
    <xdr:sp macro="" textlink="">
      <xdr:nvSpPr>
        <xdr:cNvPr id="393" name="n_2aveValue【港湾・漁港】&#10;有形固定資産減価償却率">
          <a:extLst>
            <a:ext uri="{FF2B5EF4-FFF2-40B4-BE49-F238E27FC236}">
              <a16:creationId xmlns="" xmlns:a16="http://schemas.microsoft.com/office/drawing/2014/main" id="{19BE36A0-B493-4C41-8A39-2ADD6703D68A}"/>
            </a:ext>
          </a:extLst>
        </xdr:cNvPr>
        <xdr:cNvSpPr txBox="1"/>
      </xdr:nvSpPr>
      <xdr:spPr>
        <a:xfrm>
          <a:off x="2705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140988</xdr:rowOff>
    </xdr:from>
    <xdr:ext cx="405111" cy="259045"/>
    <xdr:sp macro="" textlink="">
      <xdr:nvSpPr>
        <xdr:cNvPr id="394" name="n_3aveValue【港湾・漁港】&#10;有形固定資産減価償却率">
          <a:extLst>
            <a:ext uri="{FF2B5EF4-FFF2-40B4-BE49-F238E27FC236}">
              <a16:creationId xmlns="" xmlns:a16="http://schemas.microsoft.com/office/drawing/2014/main" id="{B0C6567D-0D11-420B-AAB9-AE719B01A553}"/>
            </a:ext>
          </a:extLst>
        </xdr:cNvPr>
        <xdr:cNvSpPr txBox="1"/>
      </xdr:nvSpPr>
      <xdr:spPr>
        <a:xfrm>
          <a:off x="1816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13988</xdr:rowOff>
    </xdr:from>
    <xdr:ext cx="405111" cy="259045"/>
    <xdr:sp macro="" textlink="">
      <xdr:nvSpPr>
        <xdr:cNvPr id="395" name="n_1mainValue【港湾・漁港】&#10;有形固定資産減価償却率">
          <a:extLst>
            <a:ext uri="{FF2B5EF4-FFF2-40B4-BE49-F238E27FC236}">
              <a16:creationId xmlns="" xmlns:a16="http://schemas.microsoft.com/office/drawing/2014/main" id="{42DF7C68-86B2-4567-A249-BBA6BE12DFD6}"/>
            </a:ext>
          </a:extLst>
        </xdr:cNvPr>
        <xdr:cNvSpPr txBox="1"/>
      </xdr:nvSpPr>
      <xdr:spPr>
        <a:xfrm>
          <a:off x="35820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158766</xdr:rowOff>
    </xdr:from>
    <xdr:ext cx="405111" cy="259045"/>
    <xdr:sp macro="" textlink="">
      <xdr:nvSpPr>
        <xdr:cNvPr id="396" name="n_2mainValue【港湾・漁港】&#10;有形固定資産減価償却率">
          <a:extLst>
            <a:ext uri="{FF2B5EF4-FFF2-40B4-BE49-F238E27FC236}">
              <a16:creationId xmlns="" xmlns:a16="http://schemas.microsoft.com/office/drawing/2014/main" id="{9203171B-7EA1-4368-8877-863970A24B1E}"/>
            </a:ext>
          </a:extLst>
        </xdr:cNvPr>
        <xdr:cNvSpPr txBox="1"/>
      </xdr:nvSpPr>
      <xdr:spPr>
        <a:xfrm>
          <a:off x="2705744"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101616</xdr:rowOff>
    </xdr:from>
    <xdr:ext cx="405111" cy="259045"/>
    <xdr:sp macro="" textlink="">
      <xdr:nvSpPr>
        <xdr:cNvPr id="397" name="n_3mainValue【港湾・漁港】&#10;有形固定資産減価償却率">
          <a:extLst>
            <a:ext uri="{FF2B5EF4-FFF2-40B4-BE49-F238E27FC236}">
              <a16:creationId xmlns="" xmlns:a16="http://schemas.microsoft.com/office/drawing/2014/main" id="{6A800353-6733-4988-A04F-22AE1996D2AC}"/>
            </a:ext>
          </a:extLst>
        </xdr:cNvPr>
        <xdr:cNvSpPr txBox="1"/>
      </xdr:nvSpPr>
      <xdr:spPr>
        <a:xfrm>
          <a:off x="1816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 xmlns:a16="http://schemas.microsoft.com/office/drawing/2014/main" id="{462D23A8-9F3A-4862-9EFF-B9FD173C48F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a:extLst>
            <a:ext uri="{FF2B5EF4-FFF2-40B4-BE49-F238E27FC236}">
              <a16:creationId xmlns="" xmlns:a16="http://schemas.microsoft.com/office/drawing/2014/main" id="{9846E738-FF7D-4033-87CB-9B5840A527F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a:extLst>
            <a:ext uri="{FF2B5EF4-FFF2-40B4-BE49-F238E27FC236}">
              <a16:creationId xmlns="" xmlns:a16="http://schemas.microsoft.com/office/drawing/2014/main" id="{7BFCB655-D05F-451E-A1A7-4590273355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a:extLst>
            <a:ext uri="{FF2B5EF4-FFF2-40B4-BE49-F238E27FC236}">
              <a16:creationId xmlns="" xmlns:a16="http://schemas.microsoft.com/office/drawing/2014/main" id="{B3884A05-715B-4629-BFA0-72DA6CEFAB7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a:extLst>
            <a:ext uri="{FF2B5EF4-FFF2-40B4-BE49-F238E27FC236}">
              <a16:creationId xmlns="" xmlns:a16="http://schemas.microsoft.com/office/drawing/2014/main" id="{8D9E2B50-B3E5-46D1-93F9-52E00F74C88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a:extLst>
            <a:ext uri="{FF2B5EF4-FFF2-40B4-BE49-F238E27FC236}">
              <a16:creationId xmlns="" xmlns:a16="http://schemas.microsoft.com/office/drawing/2014/main" id="{648E8EA1-33A0-4F0F-BFEE-7C1CB5DE993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a:extLst>
            <a:ext uri="{FF2B5EF4-FFF2-40B4-BE49-F238E27FC236}">
              <a16:creationId xmlns="" xmlns:a16="http://schemas.microsoft.com/office/drawing/2014/main" id="{A0BCB2F3-A2D1-499E-BF6F-4CC91EBB7EE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a:extLst>
            <a:ext uri="{FF2B5EF4-FFF2-40B4-BE49-F238E27FC236}">
              <a16:creationId xmlns="" xmlns:a16="http://schemas.microsoft.com/office/drawing/2014/main" id="{125E19D2-EB5F-4D0F-959F-A3D6731063A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a:extLst>
            <a:ext uri="{FF2B5EF4-FFF2-40B4-BE49-F238E27FC236}">
              <a16:creationId xmlns="" xmlns:a16="http://schemas.microsoft.com/office/drawing/2014/main" id="{5AA770DD-A0CE-4E2F-A4C2-8A2F7D53433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a:extLst>
            <a:ext uri="{FF2B5EF4-FFF2-40B4-BE49-F238E27FC236}">
              <a16:creationId xmlns="" xmlns:a16="http://schemas.microsoft.com/office/drawing/2014/main" id="{97DAC74B-4F60-493D-A31C-29D8A3EFFBE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08" name="直線コネクタ 407">
          <a:extLst>
            <a:ext uri="{FF2B5EF4-FFF2-40B4-BE49-F238E27FC236}">
              <a16:creationId xmlns="" xmlns:a16="http://schemas.microsoft.com/office/drawing/2014/main" id="{D34D7B02-C72B-4290-BA2A-47C3226A0272}"/>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09" name="テキスト ボックス 408">
          <a:extLst>
            <a:ext uri="{FF2B5EF4-FFF2-40B4-BE49-F238E27FC236}">
              <a16:creationId xmlns="" xmlns:a16="http://schemas.microsoft.com/office/drawing/2014/main" id="{C829D603-F168-4115-A26C-50A5B5EF24FB}"/>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 xmlns:a16="http://schemas.microsoft.com/office/drawing/2014/main" id="{81EB2509-ADE6-4918-A97D-CBAB26CC42B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1" name="テキスト ボックス 410">
          <a:extLst>
            <a:ext uri="{FF2B5EF4-FFF2-40B4-BE49-F238E27FC236}">
              <a16:creationId xmlns="" xmlns:a16="http://schemas.microsoft.com/office/drawing/2014/main" id="{3FC5435F-9C55-4106-9BF6-C8BE1DC17E76}"/>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2" name="直線コネクタ 411">
          <a:extLst>
            <a:ext uri="{FF2B5EF4-FFF2-40B4-BE49-F238E27FC236}">
              <a16:creationId xmlns="" xmlns:a16="http://schemas.microsoft.com/office/drawing/2014/main" id="{17814058-6DBD-41CF-92FA-1B5CC157EB13}"/>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13" name="テキスト ボックス 412">
          <a:extLst>
            <a:ext uri="{FF2B5EF4-FFF2-40B4-BE49-F238E27FC236}">
              <a16:creationId xmlns="" xmlns:a16="http://schemas.microsoft.com/office/drawing/2014/main" id="{3EFDCC5D-8470-453F-86DB-10F7C61C9421}"/>
            </a:ext>
          </a:extLst>
        </xdr:cNvPr>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a:extLst>
            <a:ext uri="{FF2B5EF4-FFF2-40B4-BE49-F238E27FC236}">
              <a16:creationId xmlns="" xmlns:a16="http://schemas.microsoft.com/office/drawing/2014/main" id="{0DD0A878-4186-4A91-B2DE-BF4DE9456AF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15" name="テキスト ボックス 414">
          <a:extLst>
            <a:ext uri="{FF2B5EF4-FFF2-40B4-BE49-F238E27FC236}">
              <a16:creationId xmlns="" xmlns:a16="http://schemas.microsoft.com/office/drawing/2014/main" id="{659831E1-7442-41BC-B9E2-862950D2A1AA}"/>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a:extLst>
            <a:ext uri="{FF2B5EF4-FFF2-40B4-BE49-F238E27FC236}">
              <a16:creationId xmlns="" xmlns:a16="http://schemas.microsoft.com/office/drawing/2014/main" id="{9680A323-90C5-4F67-9051-0092E15ECC7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139009</xdr:rowOff>
    </xdr:from>
    <xdr:to>
      <xdr:col>54</xdr:col>
      <xdr:colOff>189865</xdr:colOff>
      <xdr:row>107</xdr:row>
      <xdr:rowOff>131367</xdr:rowOff>
    </xdr:to>
    <xdr:cxnSp macro="">
      <xdr:nvCxnSpPr>
        <xdr:cNvPr id="417" name="直線コネクタ 416">
          <a:extLst>
            <a:ext uri="{FF2B5EF4-FFF2-40B4-BE49-F238E27FC236}">
              <a16:creationId xmlns="" xmlns:a16="http://schemas.microsoft.com/office/drawing/2014/main" id="{64F22A3F-1F8B-4031-959B-23DB9F3DEBCC}"/>
            </a:ext>
          </a:extLst>
        </xdr:cNvPr>
        <xdr:cNvCxnSpPr/>
      </xdr:nvCxnSpPr>
      <xdr:spPr>
        <a:xfrm flipV="1">
          <a:off x="10476865" y="18312709"/>
          <a:ext cx="0" cy="16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135194</xdr:rowOff>
    </xdr:from>
    <xdr:ext cx="534377" cy="259045"/>
    <xdr:sp macro="" textlink="">
      <xdr:nvSpPr>
        <xdr:cNvPr id="418" name="【港湾・漁港】&#10;一人当たり有形固定資産（償却資産）額最小値テキスト">
          <a:extLst>
            <a:ext uri="{FF2B5EF4-FFF2-40B4-BE49-F238E27FC236}">
              <a16:creationId xmlns="" xmlns:a16="http://schemas.microsoft.com/office/drawing/2014/main" id="{23DBAB60-0086-4F0C-8DCC-00E4CD0A9CD8}"/>
            </a:ext>
          </a:extLst>
        </xdr:cNvPr>
        <xdr:cNvSpPr txBox="1"/>
      </xdr:nvSpPr>
      <xdr:spPr>
        <a:xfrm>
          <a:off x="10515600" y="184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131367</xdr:rowOff>
    </xdr:from>
    <xdr:to>
      <xdr:col>55</xdr:col>
      <xdr:colOff>88900</xdr:colOff>
      <xdr:row>107</xdr:row>
      <xdr:rowOff>131367</xdr:rowOff>
    </xdr:to>
    <xdr:cxnSp macro="">
      <xdr:nvCxnSpPr>
        <xdr:cNvPr id="419" name="直線コネクタ 418">
          <a:extLst>
            <a:ext uri="{FF2B5EF4-FFF2-40B4-BE49-F238E27FC236}">
              <a16:creationId xmlns="" xmlns:a16="http://schemas.microsoft.com/office/drawing/2014/main" id="{1799786A-7374-46F7-AB1F-EAC045D580F3}"/>
            </a:ext>
          </a:extLst>
        </xdr:cNvPr>
        <xdr:cNvCxnSpPr/>
      </xdr:nvCxnSpPr>
      <xdr:spPr>
        <a:xfrm>
          <a:off x="10388600" y="1847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85686</xdr:rowOff>
    </xdr:from>
    <xdr:ext cx="690189" cy="259045"/>
    <xdr:sp macro="" textlink="">
      <xdr:nvSpPr>
        <xdr:cNvPr id="420" name="【港湾・漁港】&#10;一人当たり有形固定資産（償却資産）額最大値テキスト">
          <a:extLst>
            <a:ext uri="{FF2B5EF4-FFF2-40B4-BE49-F238E27FC236}">
              <a16:creationId xmlns="" xmlns:a16="http://schemas.microsoft.com/office/drawing/2014/main" id="{2485C434-C344-438D-B29C-EEAAABB1A2B0}"/>
            </a:ext>
          </a:extLst>
        </xdr:cNvPr>
        <xdr:cNvSpPr txBox="1"/>
      </xdr:nvSpPr>
      <xdr:spPr>
        <a:xfrm>
          <a:off x="10515600" y="180879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139009</xdr:rowOff>
    </xdr:from>
    <xdr:to>
      <xdr:col>55</xdr:col>
      <xdr:colOff>88900</xdr:colOff>
      <xdr:row>106</xdr:row>
      <xdr:rowOff>139009</xdr:rowOff>
    </xdr:to>
    <xdr:cxnSp macro="">
      <xdr:nvCxnSpPr>
        <xdr:cNvPr id="421" name="直線コネクタ 420">
          <a:extLst>
            <a:ext uri="{FF2B5EF4-FFF2-40B4-BE49-F238E27FC236}">
              <a16:creationId xmlns="" xmlns:a16="http://schemas.microsoft.com/office/drawing/2014/main" id="{AD289C05-0F3B-460D-A76E-750A6EF3D6CD}"/>
            </a:ext>
          </a:extLst>
        </xdr:cNvPr>
        <xdr:cNvCxnSpPr/>
      </xdr:nvCxnSpPr>
      <xdr:spPr>
        <a:xfrm>
          <a:off x="10388600" y="18312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51317</xdr:rowOff>
    </xdr:from>
    <xdr:ext cx="599010" cy="259045"/>
    <xdr:sp macro="" textlink="">
      <xdr:nvSpPr>
        <xdr:cNvPr id="422" name="【港湾・漁港】&#10;一人当たり有形固定資産（償却資産）額平均値テキスト">
          <a:extLst>
            <a:ext uri="{FF2B5EF4-FFF2-40B4-BE49-F238E27FC236}">
              <a16:creationId xmlns="" xmlns:a16="http://schemas.microsoft.com/office/drawing/2014/main" id="{50F5AD0C-273A-474D-8A58-6638A9318CC4}"/>
            </a:ext>
          </a:extLst>
        </xdr:cNvPr>
        <xdr:cNvSpPr txBox="1"/>
      </xdr:nvSpPr>
      <xdr:spPr>
        <a:xfrm>
          <a:off x="10515600" y="18225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28440</xdr:rowOff>
    </xdr:from>
    <xdr:to>
      <xdr:col>55</xdr:col>
      <xdr:colOff>50800</xdr:colOff>
      <xdr:row>107</xdr:row>
      <xdr:rowOff>130040</xdr:rowOff>
    </xdr:to>
    <xdr:sp macro="" textlink="">
      <xdr:nvSpPr>
        <xdr:cNvPr id="423" name="フローチャート: 判断 422">
          <a:extLst>
            <a:ext uri="{FF2B5EF4-FFF2-40B4-BE49-F238E27FC236}">
              <a16:creationId xmlns="" xmlns:a16="http://schemas.microsoft.com/office/drawing/2014/main" id="{0BFF461D-8D29-432D-99DF-DF64E449FB71}"/>
            </a:ext>
          </a:extLst>
        </xdr:cNvPr>
        <xdr:cNvSpPr/>
      </xdr:nvSpPr>
      <xdr:spPr>
        <a:xfrm>
          <a:off x="10426700" y="183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26657</xdr:rowOff>
    </xdr:from>
    <xdr:to>
      <xdr:col>50</xdr:col>
      <xdr:colOff>165100</xdr:colOff>
      <xdr:row>100</xdr:row>
      <xdr:rowOff>128257</xdr:rowOff>
    </xdr:to>
    <xdr:sp macro="" textlink="">
      <xdr:nvSpPr>
        <xdr:cNvPr id="424" name="フローチャート: 判断 423">
          <a:extLst>
            <a:ext uri="{FF2B5EF4-FFF2-40B4-BE49-F238E27FC236}">
              <a16:creationId xmlns="" xmlns:a16="http://schemas.microsoft.com/office/drawing/2014/main" id="{447FC389-C528-4879-B9F2-5987CE88D43E}"/>
            </a:ext>
          </a:extLst>
        </xdr:cNvPr>
        <xdr:cNvSpPr/>
      </xdr:nvSpPr>
      <xdr:spPr>
        <a:xfrm>
          <a:off x="9588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66684</xdr:rowOff>
    </xdr:from>
    <xdr:to>
      <xdr:col>46</xdr:col>
      <xdr:colOff>38100</xdr:colOff>
      <xdr:row>107</xdr:row>
      <xdr:rowOff>168284</xdr:rowOff>
    </xdr:to>
    <xdr:sp macro="" textlink="">
      <xdr:nvSpPr>
        <xdr:cNvPr id="425" name="フローチャート: 判断 424">
          <a:extLst>
            <a:ext uri="{FF2B5EF4-FFF2-40B4-BE49-F238E27FC236}">
              <a16:creationId xmlns="" xmlns:a16="http://schemas.microsoft.com/office/drawing/2014/main" id="{546358D9-51B4-4193-92CA-6264C18D6B3B}"/>
            </a:ext>
          </a:extLst>
        </xdr:cNvPr>
        <xdr:cNvSpPr/>
      </xdr:nvSpPr>
      <xdr:spPr>
        <a:xfrm>
          <a:off x="8699500" y="184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66342</xdr:rowOff>
    </xdr:from>
    <xdr:to>
      <xdr:col>41</xdr:col>
      <xdr:colOff>101600</xdr:colOff>
      <xdr:row>107</xdr:row>
      <xdr:rowOff>167942</xdr:rowOff>
    </xdr:to>
    <xdr:sp macro="" textlink="">
      <xdr:nvSpPr>
        <xdr:cNvPr id="426" name="フローチャート: 判断 425">
          <a:extLst>
            <a:ext uri="{FF2B5EF4-FFF2-40B4-BE49-F238E27FC236}">
              <a16:creationId xmlns="" xmlns:a16="http://schemas.microsoft.com/office/drawing/2014/main" id="{404F5815-64ED-42BF-95F7-0D6E5B14409F}"/>
            </a:ext>
          </a:extLst>
        </xdr:cNvPr>
        <xdr:cNvSpPr/>
      </xdr:nvSpPr>
      <xdr:spPr>
        <a:xfrm>
          <a:off x="7810500" y="1841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a:extLst>
            <a:ext uri="{FF2B5EF4-FFF2-40B4-BE49-F238E27FC236}">
              <a16:creationId xmlns="" xmlns:a16="http://schemas.microsoft.com/office/drawing/2014/main" id="{3E94CFE5-EB80-4CFE-A635-AF02FF4EE7C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a:extLst>
            <a:ext uri="{FF2B5EF4-FFF2-40B4-BE49-F238E27FC236}">
              <a16:creationId xmlns="" xmlns:a16="http://schemas.microsoft.com/office/drawing/2014/main" id="{54359ED4-AC26-48D5-B7B9-2D3F7E13F24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a:extLst>
            <a:ext uri="{FF2B5EF4-FFF2-40B4-BE49-F238E27FC236}">
              <a16:creationId xmlns="" xmlns:a16="http://schemas.microsoft.com/office/drawing/2014/main" id="{A89CC5F4-0A89-4B31-A30C-05816233263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a:extLst>
            <a:ext uri="{FF2B5EF4-FFF2-40B4-BE49-F238E27FC236}">
              <a16:creationId xmlns="" xmlns:a16="http://schemas.microsoft.com/office/drawing/2014/main" id="{C8514362-FEEE-444B-A3D5-D0A3ABBFBEF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a:extLst>
            <a:ext uri="{FF2B5EF4-FFF2-40B4-BE49-F238E27FC236}">
              <a16:creationId xmlns="" xmlns:a16="http://schemas.microsoft.com/office/drawing/2014/main" id="{EE2CAB09-A668-4EE3-B270-3C640AC4616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80567</xdr:rowOff>
    </xdr:from>
    <xdr:to>
      <xdr:col>55</xdr:col>
      <xdr:colOff>50800</xdr:colOff>
      <xdr:row>108</xdr:row>
      <xdr:rowOff>10717</xdr:rowOff>
    </xdr:to>
    <xdr:sp macro="" textlink="">
      <xdr:nvSpPr>
        <xdr:cNvPr id="432" name="楕円 431">
          <a:extLst>
            <a:ext uri="{FF2B5EF4-FFF2-40B4-BE49-F238E27FC236}">
              <a16:creationId xmlns="" xmlns:a16="http://schemas.microsoft.com/office/drawing/2014/main" id="{80701CBC-E1BF-43C6-BD71-C54C5DAD3511}"/>
            </a:ext>
          </a:extLst>
        </xdr:cNvPr>
        <xdr:cNvSpPr/>
      </xdr:nvSpPr>
      <xdr:spPr>
        <a:xfrm>
          <a:off x="10426700" y="184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6867</xdr:rowOff>
    </xdr:from>
    <xdr:ext cx="534377" cy="259045"/>
    <xdr:sp macro="" textlink="">
      <xdr:nvSpPr>
        <xdr:cNvPr id="433" name="【港湾・漁港】&#10;一人当たり有形固定資産（償却資産）額該当値テキスト">
          <a:extLst>
            <a:ext uri="{FF2B5EF4-FFF2-40B4-BE49-F238E27FC236}">
              <a16:creationId xmlns="" xmlns:a16="http://schemas.microsoft.com/office/drawing/2014/main" id="{85916D83-7861-46AA-B4B6-EC08C0B7F5AA}"/>
            </a:ext>
          </a:extLst>
        </xdr:cNvPr>
        <xdr:cNvSpPr txBox="1"/>
      </xdr:nvSpPr>
      <xdr:spPr>
        <a:xfrm>
          <a:off x="10515600" y="183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80632</xdr:rowOff>
    </xdr:from>
    <xdr:to>
      <xdr:col>50</xdr:col>
      <xdr:colOff>165100</xdr:colOff>
      <xdr:row>108</xdr:row>
      <xdr:rowOff>10782</xdr:rowOff>
    </xdr:to>
    <xdr:sp macro="" textlink="">
      <xdr:nvSpPr>
        <xdr:cNvPr id="434" name="楕円 433">
          <a:extLst>
            <a:ext uri="{FF2B5EF4-FFF2-40B4-BE49-F238E27FC236}">
              <a16:creationId xmlns="" xmlns:a16="http://schemas.microsoft.com/office/drawing/2014/main" id="{6F871FF8-2A3C-459B-8A19-CF4329658362}"/>
            </a:ext>
          </a:extLst>
        </xdr:cNvPr>
        <xdr:cNvSpPr/>
      </xdr:nvSpPr>
      <xdr:spPr>
        <a:xfrm>
          <a:off x="9588500" y="184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131367</xdr:rowOff>
    </xdr:from>
    <xdr:to>
      <xdr:col>55</xdr:col>
      <xdr:colOff>0</xdr:colOff>
      <xdr:row>107</xdr:row>
      <xdr:rowOff>131432</xdr:rowOff>
    </xdr:to>
    <xdr:cxnSp macro="">
      <xdr:nvCxnSpPr>
        <xdr:cNvPr id="435" name="直線コネクタ 434">
          <a:extLst>
            <a:ext uri="{FF2B5EF4-FFF2-40B4-BE49-F238E27FC236}">
              <a16:creationId xmlns="" xmlns:a16="http://schemas.microsoft.com/office/drawing/2014/main" id="{432D0C73-59CD-4EDE-B0E3-D85C2A3EFBE4}"/>
            </a:ext>
          </a:extLst>
        </xdr:cNvPr>
        <xdr:cNvCxnSpPr/>
      </xdr:nvCxnSpPr>
      <xdr:spPr>
        <a:xfrm flipV="1">
          <a:off x="9639300" y="18476517"/>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80660</xdr:rowOff>
    </xdr:from>
    <xdr:to>
      <xdr:col>46</xdr:col>
      <xdr:colOff>38100</xdr:colOff>
      <xdr:row>108</xdr:row>
      <xdr:rowOff>10810</xdr:rowOff>
    </xdr:to>
    <xdr:sp macro="" textlink="">
      <xdr:nvSpPr>
        <xdr:cNvPr id="436" name="楕円 435">
          <a:extLst>
            <a:ext uri="{FF2B5EF4-FFF2-40B4-BE49-F238E27FC236}">
              <a16:creationId xmlns="" xmlns:a16="http://schemas.microsoft.com/office/drawing/2014/main" id="{CA537D50-73A3-47B7-A9B3-67416727DB0F}"/>
            </a:ext>
          </a:extLst>
        </xdr:cNvPr>
        <xdr:cNvSpPr/>
      </xdr:nvSpPr>
      <xdr:spPr>
        <a:xfrm>
          <a:off x="8699500" y="184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131432</xdr:rowOff>
    </xdr:from>
    <xdr:to>
      <xdr:col>50</xdr:col>
      <xdr:colOff>114300</xdr:colOff>
      <xdr:row>107</xdr:row>
      <xdr:rowOff>131460</xdr:rowOff>
    </xdr:to>
    <xdr:cxnSp macro="">
      <xdr:nvCxnSpPr>
        <xdr:cNvPr id="437" name="直線コネクタ 436">
          <a:extLst>
            <a:ext uri="{FF2B5EF4-FFF2-40B4-BE49-F238E27FC236}">
              <a16:creationId xmlns="" xmlns:a16="http://schemas.microsoft.com/office/drawing/2014/main" id="{D2EC57FE-18E5-480B-99C5-636C725BB30F}"/>
            </a:ext>
          </a:extLst>
        </xdr:cNvPr>
        <xdr:cNvCxnSpPr/>
      </xdr:nvCxnSpPr>
      <xdr:spPr>
        <a:xfrm flipV="1">
          <a:off x="8750300" y="18476582"/>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80707</xdr:rowOff>
    </xdr:from>
    <xdr:to>
      <xdr:col>41</xdr:col>
      <xdr:colOff>101600</xdr:colOff>
      <xdr:row>108</xdr:row>
      <xdr:rowOff>10857</xdr:rowOff>
    </xdr:to>
    <xdr:sp macro="" textlink="">
      <xdr:nvSpPr>
        <xdr:cNvPr id="438" name="楕円 437">
          <a:extLst>
            <a:ext uri="{FF2B5EF4-FFF2-40B4-BE49-F238E27FC236}">
              <a16:creationId xmlns="" xmlns:a16="http://schemas.microsoft.com/office/drawing/2014/main" id="{616B7582-A0D6-4E45-AF53-1302DA648607}"/>
            </a:ext>
          </a:extLst>
        </xdr:cNvPr>
        <xdr:cNvSpPr/>
      </xdr:nvSpPr>
      <xdr:spPr>
        <a:xfrm>
          <a:off x="7810500" y="1842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131460</xdr:rowOff>
    </xdr:from>
    <xdr:to>
      <xdr:col>45</xdr:col>
      <xdr:colOff>177800</xdr:colOff>
      <xdr:row>107</xdr:row>
      <xdr:rowOff>131507</xdr:rowOff>
    </xdr:to>
    <xdr:cxnSp macro="">
      <xdr:nvCxnSpPr>
        <xdr:cNvPr id="439" name="直線コネクタ 438">
          <a:extLst>
            <a:ext uri="{FF2B5EF4-FFF2-40B4-BE49-F238E27FC236}">
              <a16:creationId xmlns="" xmlns:a16="http://schemas.microsoft.com/office/drawing/2014/main" id="{CA1CB6C9-0A07-43EB-8B71-C59B0F279293}"/>
            </a:ext>
          </a:extLst>
        </xdr:cNvPr>
        <xdr:cNvCxnSpPr/>
      </xdr:nvCxnSpPr>
      <xdr:spPr>
        <a:xfrm flipV="1">
          <a:off x="7861300" y="18476610"/>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105188</xdr:colOff>
      <xdr:row>98</xdr:row>
      <xdr:rowOff>144784</xdr:rowOff>
    </xdr:from>
    <xdr:ext cx="754822" cy="259045"/>
    <xdr:sp macro="" textlink="">
      <xdr:nvSpPr>
        <xdr:cNvPr id="440" name="n_1aveValue【港湾・漁港】&#10;一人当たり有形固定資産（償却資産）額">
          <a:extLst>
            <a:ext uri="{FF2B5EF4-FFF2-40B4-BE49-F238E27FC236}">
              <a16:creationId xmlns="" xmlns:a16="http://schemas.microsoft.com/office/drawing/2014/main" id="{69EFC898-5B05-48CF-8515-DA6806DFF6BC}"/>
            </a:ext>
          </a:extLst>
        </xdr:cNvPr>
        <xdr:cNvSpPr txBox="1"/>
      </xdr:nvSpPr>
      <xdr:spPr>
        <a:xfrm>
          <a:off x="92491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13361</xdr:rowOff>
    </xdr:from>
    <xdr:ext cx="599010" cy="259045"/>
    <xdr:sp macro="" textlink="">
      <xdr:nvSpPr>
        <xdr:cNvPr id="441" name="n_2aveValue【港湾・漁港】&#10;一人当たり有形固定資産（償却資産）額">
          <a:extLst>
            <a:ext uri="{FF2B5EF4-FFF2-40B4-BE49-F238E27FC236}">
              <a16:creationId xmlns="" xmlns:a16="http://schemas.microsoft.com/office/drawing/2014/main" id="{0C8E662D-D230-4770-82AF-6F76193617DE}"/>
            </a:ext>
          </a:extLst>
        </xdr:cNvPr>
        <xdr:cNvSpPr txBox="1"/>
      </xdr:nvSpPr>
      <xdr:spPr>
        <a:xfrm>
          <a:off x="8450795" y="1818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13019</xdr:rowOff>
    </xdr:from>
    <xdr:ext cx="599010" cy="259045"/>
    <xdr:sp macro="" textlink="">
      <xdr:nvSpPr>
        <xdr:cNvPr id="442" name="n_3aveValue【港湾・漁港】&#10;一人当たり有形固定資産（償却資産）額">
          <a:extLst>
            <a:ext uri="{FF2B5EF4-FFF2-40B4-BE49-F238E27FC236}">
              <a16:creationId xmlns="" xmlns:a16="http://schemas.microsoft.com/office/drawing/2014/main" id="{EF174E9E-6CE9-4218-AE25-3E01E5C90239}"/>
            </a:ext>
          </a:extLst>
        </xdr:cNvPr>
        <xdr:cNvSpPr txBox="1"/>
      </xdr:nvSpPr>
      <xdr:spPr>
        <a:xfrm>
          <a:off x="7561795" y="1818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1909</xdr:rowOff>
    </xdr:from>
    <xdr:ext cx="534377" cy="259045"/>
    <xdr:sp macro="" textlink="">
      <xdr:nvSpPr>
        <xdr:cNvPr id="443" name="n_1mainValue【港湾・漁港】&#10;一人当たり有形固定資産（償却資産）額">
          <a:extLst>
            <a:ext uri="{FF2B5EF4-FFF2-40B4-BE49-F238E27FC236}">
              <a16:creationId xmlns="" xmlns:a16="http://schemas.microsoft.com/office/drawing/2014/main" id="{E82B8594-20D3-468C-BEFC-10D9AB20B592}"/>
            </a:ext>
          </a:extLst>
        </xdr:cNvPr>
        <xdr:cNvSpPr txBox="1"/>
      </xdr:nvSpPr>
      <xdr:spPr>
        <a:xfrm>
          <a:off x="9359411" y="185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1937</xdr:rowOff>
    </xdr:from>
    <xdr:ext cx="534377" cy="259045"/>
    <xdr:sp macro="" textlink="">
      <xdr:nvSpPr>
        <xdr:cNvPr id="444" name="n_2mainValue【港湾・漁港】&#10;一人当たり有形固定資産（償却資産）額">
          <a:extLst>
            <a:ext uri="{FF2B5EF4-FFF2-40B4-BE49-F238E27FC236}">
              <a16:creationId xmlns="" xmlns:a16="http://schemas.microsoft.com/office/drawing/2014/main" id="{DBAF4BC2-DDAB-430D-BA07-E95067A44E0D}"/>
            </a:ext>
          </a:extLst>
        </xdr:cNvPr>
        <xdr:cNvSpPr txBox="1"/>
      </xdr:nvSpPr>
      <xdr:spPr>
        <a:xfrm>
          <a:off x="8483111" y="185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1984</xdr:rowOff>
    </xdr:from>
    <xdr:ext cx="534377" cy="259045"/>
    <xdr:sp macro="" textlink="">
      <xdr:nvSpPr>
        <xdr:cNvPr id="445" name="n_3mainValue【港湾・漁港】&#10;一人当たり有形固定資産（償却資産）額">
          <a:extLst>
            <a:ext uri="{FF2B5EF4-FFF2-40B4-BE49-F238E27FC236}">
              <a16:creationId xmlns="" xmlns:a16="http://schemas.microsoft.com/office/drawing/2014/main" id="{1CF224E2-4135-4281-8B13-5BE979050F4B}"/>
            </a:ext>
          </a:extLst>
        </xdr:cNvPr>
        <xdr:cNvSpPr txBox="1"/>
      </xdr:nvSpPr>
      <xdr:spPr>
        <a:xfrm>
          <a:off x="7594111" y="1851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a:extLst>
            <a:ext uri="{FF2B5EF4-FFF2-40B4-BE49-F238E27FC236}">
              <a16:creationId xmlns="" xmlns:a16="http://schemas.microsoft.com/office/drawing/2014/main" id="{A2A1239B-F3CB-4CE2-B136-7ADC116BECB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a:extLst>
            <a:ext uri="{FF2B5EF4-FFF2-40B4-BE49-F238E27FC236}">
              <a16:creationId xmlns="" xmlns:a16="http://schemas.microsoft.com/office/drawing/2014/main" id="{3A8646DC-5744-4BB3-B963-4B43115B904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a:extLst>
            <a:ext uri="{FF2B5EF4-FFF2-40B4-BE49-F238E27FC236}">
              <a16:creationId xmlns="" xmlns:a16="http://schemas.microsoft.com/office/drawing/2014/main" id="{011109E5-C1A5-4BB6-A0A4-4DB431A1470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a:extLst>
            <a:ext uri="{FF2B5EF4-FFF2-40B4-BE49-F238E27FC236}">
              <a16:creationId xmlns="" xmlns:a16="http://schemas.microsoft.com/office/drawing/2014/main" id="{3127FF5E-5CB0-4F71-AF11-191FC10DDFE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a:extLst>
            <a:ext uri="{FF2B5EF4-FFF2-40B4-BE49-F238E27FC236}">
              <a16:creationId xmlns="" xmlns:a16="http://schemas.microsoft.com/office/drawing/2014/main" id="{CADDBF9F-E0FB-48E1-B1AD-3F62B139926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a:extLst>
            <a:ext uri="{FF2B5EF4-FFF2-40B4-BE49-F238E27FC236}">
              <a16:creationId xmlns="" xmlns:a16="http://schemas.microsoft.com/office/drawing/2014/main" id="{674ECB77-4FDA-4A98-9AD6-936288F19C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a:extLst>
            <a:ext uri="{FF2B5EF4-FFF2-40B4-BE49-F238E27FC236}">
              <a16:creationId xmlns="" xmlns:a16="http://schemas.microsoft.com/office/drawing/2014/main" id="{E618FC99-17C8-4853-9CA6-2562B6080AE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a:extLst>
            <a:ext uri="{FF2B5EF4-FFF2-40B4-BE49-F238E27FC236}">
              <a16:creationId xmlns="" xmlns:a16="http://schemas.microsoft.com/office/drawing/2014/main" id="{BBC772C0-4847-41A7-853E-415ABF374CB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a:extLst>
            <a:ext uri="{FF2B5EF4-FFF2-40B4-BE49-F238E27FC236}">
              <a16:creationId xmlns="" xmlns:a16="http://schemas.microsoft.com/office/drawing/2014/main" id="{5AEA19F0-5F65-495B-BC6C-F28357D879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a:extLst>
            <a:ext uri="{FF2B5EF4-FFF2-40B4-BE49-F238E27FC236}">
              <a16:creationId xmlns="" xmlns:a16="http://schemas.microsoft.com/office/drawing/2014/main" id="{34D8CCAD-DB3B-4E72-A51F-07F659CE816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6" name="直線コネクタ 455">
          <a:extLst>
            <a:ext uri="{FF2B5EF4-FFF2-40B4-BE49-F238E27FC236}">
              <a16:creationId xmlns="" xmlns:a16="http://schemas.microsoft.com/office/drawing/2014/main" id="{D73B0595-85D7-4E48-B25B-174C20794E4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7" name="テキスト ボックス 456">
          <a:extLst>
            <a:ext uri="{FF2B5EF4-FFF2-40B4-BE49-F238E27FC236}">
              <a16:creationId xmlns="" xmlns:a16="http://schemas.microsoft.com/office/drawing/2014/main" id="{1A7F39CC-288E-4373-873C-B0A69B7E2CF4}"/>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8" name="直線コネクタ 457">
          <a:extLst>
            <a:ext uri="{FF2B5EF4-FFF2-40B4-BE49-F238E27FC236}">
              <a16:creationId xmlns="" xmlns:a16="http://schemas.microsoft.com/office/drawing/2014/main" id="{A010982D-0DFA-4ABD-ADFA-50BA8E5DBF4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9" name="テキスト ボックス 458">
          <a:extLst>
            <a:ext uri="{FF2B5EF4-FFF2-40B4-BE49-F238E27FC236}">
              <a16:creationId xmlns="" xmlns:a16="http://schemas.microsoft.com/office/drawing/2014/main" id="{7F584BD9-1DDE-463F-8B85-325A3A3B406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0" name="直線コネクタ 459">
          <a:extLst>
            <a:ext uri="{FF2B5EF4-FFF2-40B4-BE49-F238E27FC236}">
              <a16:creationId xmlns="" xmlns:a16="http://schemas.microsoft.com/office/drawing/2014/main" id="{A0853BC7-744D-452E-9610-800E18E10DD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1" name="テキスト ボックス 460">
          <a:extLst>
            <a:ext uri="{FF2B5EF4-FFF2-40B4-BE49-F238E27FC236}">
              <a16:creationId xmlns="" xmlns:a16="http://schemas.microsoft.com/office/drawing/2014/main" id="{20B4A24B-1283-432F-9413-22B0B3FDB63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2" name="直線コネクタ 461">
          <a:extLst>
            <a:ext uri="{FF2B5EF4-FFF2-40B4-BE49-F238E27FC236}">
              <a16:creationId xmlns="" xmlns:a16="http://schemas.microsoft.com/office/drawing/2014/main" id="{54D7CDE9-5F66-4999-936C-4894589C6D2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3" name="テキスト ボックス 462">
          <a:extLst>
            <a:ext uri="{FF2B5EF4-FFF2-40B4-BE49-F238E27FC236}">
              <a16:creationId xmlns="" xmlns:a16="http://schemas.microsoft.com/office/drawing/2014/main" id="{2F3CFE49-A7F7-4DF0-825B-B6ECA6DC374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4" name="直線コネクタ 463">
          <a:extLst>
            <a:ext uri="{FF2B5EF4-FFF2-40B4-BE49-F238E27FC236}">
              <a16:creationId xmlns="" xmlns:a16="http://schemas.microsoft.com/office/drawing/2014/main" id="{ECD4E648-5E6E-4829-912B-9636EB19E43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5" name="テキスト ボックス 464">
          <a:extLst>
            <a:ext uri="{FF2B5EF4-FFF2-40B4-BE49-F238E27FC236}">
              <a16:creationId xmlns="" xmlns:a16="http://schemas.microsoft.com/office/drawing/2014/main" id="{8B4F51E0-5255-48C7-A0D5-E89B67E9FDB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6" name="直線コネクタ 465">
          <a:extLst>
            <a:ext uri="{FF2B5EF4-FFF2-40B4-BE49-F238E27FC236}">
              <a16:creationId xmlns="" xmlns:a16="http://schemas.microsoft.com/office/drawing/2014/main" id="{2740044F-FBC4-45A4-B8C6-C5C84FF6864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7" name="テキスト ボックス 466">
          <a:extLst>
            <a:ext uri="{FF2B5EF4-FFF2-40B4-BE49-F238E27FC236}">
              <a16:creationId xmlns="" xmlns:a16="http://schemas.microsoft.com/office/drawing/2014/main" id="{B6CCE533-EA2C-448F-89DD-2CEB161EEB9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a:extLst>
            <a:ext uri="{FF2B5EF4-FFF2-40B4-BE49-F238E27FC236}">
              <a16:creationId xmlns="" xmlns:a16="http://schemas.microsoft.com/office/drawing/2014/main" id="{55587BB6-9B0A-4162-A94B-15DAB2C8DAF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9" name="テキスト ボックス 468">
          <a:extLst>
            <a:ext uri="{FF2B5EF4-FFF2-40B4-BE49-F238E27FC236}">
              <a16:creationId xmlns="" xmlns:a16="http://schemas.microsoft.com/office/drawing/2014/main" id="{28D4BF0A-94EC-4981-BB37-284CA5B044C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0" name="【認定こども園・幼稚園・保育所】&#10;有形固定資産減価償却率グラフ枠">
          <a:extLst>
            <a:ext uri="{FF2B5EF4-FFF2-40B4-BE49-F238E27FC236}">
              <a16:creationId xmlns="" xmlns:a16="http://schemas.microsoft.com/office/drawing/2014/main" id="{E0856567-FF19-40FA-A706-9D89A8098D9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471" name="直線コネクタ 470">
          <a:extLst>
            <a:ext uri="{FF2B5EF4-FFF2-40B4-BE49-F238E27FC236}">
              <a16:creationId xmlns="" xmlns:a16="http://schemas.microsoft.com/office/drawing/2014/main" id="{D11FDCFA-2C48-468C-91EA-E20099FB177C}"/>
            </a:ext>
          </a:extLst>
        </xdr:cNvPr>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472" name="【認定こども園・幼稚園・保育所】&#10;有形固定資産減価償却率最小値テキスト">
          <a:extLst>
            <a:ext uri="{FF2B5EF4-FFF2-40B4-BE49-F238E27FC236}">
              <a16:creationId xmlns="" xmlns:a16="http://schemas.microsoft.com/office/drawing/2014/main" id="{A8DE8C5F-FA0C-466B-88D4-4E32645C809A}"/>
            </a:ext>
          </a:extLst>
        </xdr:cNvPr>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73" name="直線コネクタ 472">
          <a:extLst>
            <a:ext uri="{FF2B5EF4-FFF2-40B4-BE49-F238E27FC236}">
              <a16:creationId xmlns="" xmlns:a16="http://schemas.microsoft.com/office/drawing/2014/main" id="{DB93635C-821C-4FCE-9E94-A3CD1094A1B6}"/>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74" name="【認定こども園・幼稚園・保育所】&#10;有形固定資産減価償却率最大値テキスト">
          <a:extLst>
            <a:ext uri="{FF2B5EF4-FFF2-40B4-BE49-F238E27FC236}">
              <a16:creationId xmlns="" xmlns:a16="http://schemas.microsoft.com/office/drawing/2014/main" id="{64C0D448-3139-461E-AD66-E9C84EC45D8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75" name="直線コネクタ 474">
          <a:extLst>
            <a:ext uri="{FF2B5EF4-FFF2-40B4-BE49-F238E27FC236}">
              <a16:creationId xmlns="" xmlns:a16="http://schemas.microsoft.com/office/drawing/2014/main" id="{40483F0C-EEB4-45E9-89B0-4B31908E5CC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476" name="【認定こども園・幼稚園・保育所】&#10;有形固定資産減価償却率平均値テキスト">
          <a:extLst>
            <a:ext uri="{FF2B5EF4-FFF2-40B4-BE49-F238E27FC236}">
              <a16:creationId xmlns="" xmlns:a16="http://schemas.microsoft.com/office/drawing/2014/main" id="{5B8E099D-CD1D-4617-9675-27C6513F8CA1}"/>
            </a:ext>
          </a:extLst>
        </xdr:cNvPr>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477" name="フローチャート: 判断 476">
          <a:extLst>
            <a:ext uri="{FF2B5EF4-FFF2-40B4-BE49-F238E27FC236}">
              <a16:creationId xmlns="" xmlns:a16="http://schemas.microsoft.com/office/drawing/2014/main" id="{65CA6E0E-4027-49BF-80CF-0CAFCB07E65F}"/>
            </a:ext>
          </a:extLst>
        </xdr:cNvPr>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478" name="フローチャート: 判断 477">
          <a:extLst>
            <a:ext uri="{FF2B5EF4-FFF2-40B4-BE49-F238E27FC236}">
              <a16:creationId xmlns="" xmlns:a16="http://schemas.microsoft.com/office/drawing/2014/main" id="{943D6D17-E775-409C-A2A0-67366878694C}"/>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479" name="フローチャート: 判断 478">
          <a:extLst>
            <a:ext uri="{FF2B5EF4-FFF2-40B4-BE49-F238E27FC236}">
              <a16:creationId xmlns="" xmlns:a16="http://schemas.microsoft.com/office/drawing/2014/main" id="{55D3E006-C362-4690-B9A1-2D31CF5F41CC}"/>
            </a:ext>
          </a:extLst>
        </xdr:cNvPr>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80" name="フローチャート: 判断 479">
          <a:extLst>
            <a:ext uri="{FF2B5EF4-FFF2-40B4-BE49-F238E27FC236}">
              <a16:creationId xmlns="" xmlns:a16="http://schemas.microsoft.com/office/drawing/2014/main" id="{16823FE7-DA66-4A29-8725-DC8BB31A6EB4}"/>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1" name="テキスト ボックス 480">
          <a:extLst>
            <a:ext uri="{FF2B5EF4-FFF2-40B4-BE49-F238E27FC236}">
              <a16:creationId xmlns="" xmlns:a16="http://schemas.microsoft.com/office/drawing/2014/main" id="{F08F5CEC-40FA-4DF1-8A7C-CA63A200030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2" name="テキスト ボックス 481">
          <a:extLst>
            <a:ext uri="{FF2B5EF4-FFF2-40B4-BE49-F238E27FC236}">
              <a16:creationId xmlns="" xmlns:a16="http://schemas.microsoft.com/office/drawing/2014/main" id="{EDD44DF7-6A36-43DE-98B7-18333E113B2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3" name="テキスト ボックス 482">
          <a:extLst>
            <a:ext uri="{FF2B5EF4-FFF2-40B4-BE49-F238E27FC236}">
              <a16:creationId xmlns="" xmlns:a16="http://schemas.microsoft.com/office/drawing/2014/main" id="{A1FB3635-3637-4853-B6FD-7E5B75186D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4" name="テキスト ボックス 483">
          <a:extLst>
            <a:ext uri="{FF2B5EF4-FFF2-40B4-BE49-F238E27FC236}">
              <a16:creationId xmlns="" xmlns:a16="http://schemas.microsoft.com/office/drawing/2014/main" id="{33B99F67-1C8A-4852-9E56-DBB3C1DA62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5" name="テキスト ボックス 484">
          <a:extLst>
            <a:ext uri="{FF2B5EF4-FFF2-40B4-BE49-F238E27FC236}">
              <a16:creationId xmlns="" xmlns:a16="http://schemas.microsoft.com/office/drawing/2014/main" id="{772F5AC0-849C-47CA-89A0-D2F552DF82C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170724</xdr:rowOff>
    </xdr:from>
    <xdr:to>
      <xdr:col>85</xdr:col>
      <xdr:colOff>177800</xdr:colOff>
      <xdr:row>35</xdr:row>
      <xdr:rowOff>100874</xdr:rowOff>
    </xdr:to>
    <xdr:sp macro="" textlink="">
      <xdr:nvSpPr>
        <xdr:cNvPr id="486" name="楕円 485">
          <a:extLst>
            <a:ext uri="{FF2B5EF4-FFF2-40B4-BE49-F238E27FC236}">
              <a16:creationId xmlns="" xmlns:a16="http://schemas.microsoft.com/office/drawing/2014/main" id="{391E95A3-3F72-4579-BBE1-E7FFF2CE2D4E}"/>
            </a:ext>
          </a:extLst>
        </xdr:cNvPr>
        <xdr:cNvSpPr/>
      </xdr:nvSpPr>
      <xdr:spPr>
        <a:xfrm>
          <a:off x="162687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22151</xdr:rowOff>
    </xdr:from>
    <xdr:ext cx="405111" cy="259045"/>
    <xdr:sp macro="" textlink="">
      <xdr:nvSpPr>
        <xdr:cNvPr id="487" name="【認定こども園・幼稚園・保育所】&#10;有形固定資産減価償却率該当値テキスト">
          <a:extLst>
            <a:ext uri="{FF2B5EF4-FFF2-40B4-BE49-F238E27FC236}">
              <a16:creationId xmlns="" xmlns:a16="http://schemas.microsoft.com/office/drawing/2014/main" id="{499B4A75-0A39-43A5-893C-7E23A6108DC5}"/>
            </a:ext>
          </a:extLst>
        </xdr:cNvPr>
        <xdr:cNvSpPr txBox="1"/>
      </xdr:nvSpPr>
      <xdr:spPr>
        <a:xfrm>
          <a:off x="16357600" y="58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120106</xdr:rowOff>
    </xdr:from>
    <xdr:to>
      <xdr:col>81</xdr:col>
      <xdr:colOff>101600</xdr:colOff>
      <xdr:row>34</xdr:row>
      <xdr:rowOff>50256</xdr:rowOff>
    </xdr:to>
    <xdr:sp macro="" textlink="">
      <xdr:nvSpPr>
        <xdr:cNvPr id="488" name="楕円 487">
          <a:extLst>
            <a:ext uri="{FF2B5EF4-FFF2-40B4-BE49-F238E27FC236}">
              <a16:creationId xmlns="" xmlns:a16="http://schemas.microsoft.com/office/drawing/2014/main" id="{8B46F484-0163-4B2A-A9A0-E3F925447391}"/>
            </a:ext>
          </a:extLst>
        </xdr:cNvPr>
        <xdr:cNvSpPr/>
      </xdr:nvSpPr>
      <xdr:spPr>
        <a:xfrm>
          <a:off x="15430500" y="57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170906</xdr:rowOff>
    </xdr:from>
    <xdr:to>
      <xdr:col>85</xdr:col>
      <xdr:colOff>127000</xdr:colOff>
      <xdr:row>35</xdr:row>
      <xdr:rowOff>50074</xdr:rowOff>
    </xdr:to>
    <xdr:cxnSp macro="">
      <xdr:nvCxnSpPr>
        <xdr:cNvPr id="489" name="直線コネクタ 488">
          <a:extLst>
            <a:ext uri="{FF2B5EF4-FFF2-40B4-BE49-F238E27FC236}">
              <a16:creationId xmlns="" xmlns:a16="http://schemas.microsoft.com/office/drawing/2014/main" id="{C90D39BA-62BE-4771-BC8A-49E0CAD5232E}"/>
            </a:ext>
          </a:extLst>
        </xdr:cNvPr>
        <xdr:cNvCxnSpPr/>
      </xdr:nvCxnSpPr>
      <xdr:spPr>
        <a:xfrm>
          <a:off x="15481300" y="5828756"/>
          <a:ext cx="8382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49893</xdr:rowOff>
    </xdr:from>
    <xdr:to>
      <xdr:col>76</xdr:col>
      <xdr:colOff>165100</xdr:colOff>
      <xdr:row>33</xdr:row>
      <xdr:rowOff>151493</xdr:rowOff>
    </xdr:to>
    <xdr:sp macro="" textlink="">
      <xdr:nvSpPr>
        <xdr:cNvPr id="490" name="楕円 489">
          <a:extLst>
            <a:ext uri="{FF2B5EF4-FFF2-40B4-BE49-F238E27FC236}">
              <a16:creationId xmlns="" xmlns:a16="http://schemas.microsoft.com/office/drawing/2014/main" id="{77D6832A-EB41-4986-ACEA-9959DAC8EF80}"/>
            </a:ext>
          </a:extLst>
        </xdr:cNvPr>
        <xdr:cNvSpPr/>
      </xdr:nvSpPr>
      <xdr:spPr>
        <a:xfrm>
          <a:off x="14541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100693</xdr:rowOff>
    </xdr:from>
    <xdr:to>
      <xdr:col>81</xdr:col>
      <xdr:colOff>50800</xdr:colOff>
      <xdr:row>33</xdr:row>
      <xdr:rowOff>170906</xdr:rowOff>
    </xdr:to>
    <xdr:cxnSp macro="">
      <xdr:nvCxnSpPr>
        <xdr:cNvPr id="491" name="直線コネクタ 490">
          <a:extLst>
            <a:ext uri="{FF2B5EF4-FFF2-40B4-BE49-F238E27FC236}">
              <a16:creationId xmlns="" xmlns:a16="http://schemas.microsoft.com/office/drawing/2014/main" id="{B6034ABE-7175-4B53-B74B-52ECBE70370F}"/>
            </a:ext>
          </a:extLst>
        </xdr:cNvPr>
        <xdr:cNvCxnSpPr/>
      </xdr:nvCxnSpPr>
      <xdr:spPr>
        <a:xfrm>
          <a:off x="14592300" y="575854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62956</xdr:rowOff>
    </xdr:from>
    <xdr:to>
      <xdr:col>72</xdr:col>
      <xdr:colOff>38100</xdr:colOff>
      <xdr:row>33</xdr:row>
      <xdr:rowOff>164556</xdr:rowOff>
    </xdr:to>
    <xdr:sp macro="" textlink="">
      <xdr:nvSpPr>
        <xdr:cNvPr id="492" name="楕円 491">
          <a:extLst>
            <a:ext uri="{FF2B5EF4-FFF2-40B4-BE49-F238E27FC236}">
              <a16:creationId xmlns="" xmlns:a16="http://schemas.microsoft.com/office/drawing/2014/main" id="{7E0458A3-F9B4-484A-899A-3F8696047C37}"/>
            </a:ext>
          </a:extLst>
        </xdr:cNvPr>
        <xdr:cNvSpPr/>
      </xdr:nvSpPr>
      <xdr:spPr>
        <a:xfrm>
          <a:off x="13652500" y="57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100693</xdr:rowOff>
    </xdr:from>
    <xdr:to>
      <xdr:col>76</xdr:col>
      <xdr:colOff>114300</xdr:colOff>
      <xdr:row>33</xdr:row>
      <xdr:rowOff>113756</xdr:rowOff>
    </xdr:to>
    <xdr:cxnSp macro="">
      <xdr:nvCxnSpPr>
        <xdr:cNvPr id="493" name="直線コネクタ 492">
          <a:extLst>
            <a:ext uri="{FF2B5EF4-FFF2-40B4-BE49-F238E27FC236}">
              <a16:creationId xmlns="" xmlns:a16="http://schemas.microsoft.com/office/drawing/2014/main" id="{5F2B8F86-9052-4303-81DC-6EE11AA036E7}"/>
            </a:ext>
          </a:extLst>
        </xdr:cNvPr>
        <xdr:cNvCxnSpPr/>
      </xdr:nvCxnSpPr>
      <xdr:spPr>
        <a:xfrm flipV="1">
          <a:off x="13703300" y="57585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94" name="n_1aveValue【認定こども園・幼稚園・保育所】&#10;有形固定資産減価償却率">
          <a:extLst>
            <a:ext uri="{FF2B5EF4-FFF2-40B4-BE49-F238E27FC236}">
              <a16:creationId xmlns="" xmlns:a16="http://schemas.microsoft.com/office/drawing/2014/main" id="{6BD64B53-B5E1-44DA-AC47-E787EC122ED7}"/>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95" name="n_2aveValue【認定こども園・幼稚園・保育所】&#10;有形固定資産減価償却率">
          <a:extLst>
            <a:ext uri="{FF2B5EF4-FFF2-40B4-BE49-F238E27FC236}">
              <a16:creationId xmlns="" xmlns:a16="http://schemas.microsoft.com/office/drawing/2014/main" id="{5B703C7E-9185-4B3C-BEB7-82F02AC0169A}"/>
            </a:ext>
          </a:extLst>
        </xdr:cNvPr>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96" name="n_3aveValue【認定こども園・幼稚園・保育所】&#10;有形固定資産減価償却率">
          <a:extLst>
            <a:ext uri="{FF2B5EF4-FFF2-40B4-BE49-F238E27FC236}">
              <a16:creationId xmlns="" xmlns:a16="http://schemas.microsoft.com/office/drawing/2014/main" id="{0FDD494B-4A24-4AA7-B8FE-5C76CB0C6271}"/>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66783</xdr:rowOff>
    </xdr:from>
    <xdr:ext cx="405111" cy="259045"/>
    <xdr:sp macro="" textlink="">
      <xdr:nvSpPr>
        <xdr:cNvPr id="497" name="n_1mainValue【認定こども園・幼稚園・保育所】&#10;有形固定資産減価償却率">
          <a:extLst>
            <a:ext uri="{FF2B5EF4-FFF2-40B4-BE49-F238E27FC236}">
              <a16:creationId xmlns="" xmlns:a16="http://schemas.microsoft.com/office/drawing/2014/main" id="{76177499-F565-4C16-9C99-7B909B0E9144}"/>
            </a:ext>
          </a:extLst>
        </xdr:cNvPr>
        <xdr:cNvSpPr txBox="1"/>
      </xdr:nvSpPr>
      <xdr:spPr>
        <a:xfrm>
          <a:off x="15266044" y="55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168020</xdr:rowOff>
    </xdr:from>
    <xdr:ext cx="405111" cy="259045"/>
    <xdr:sp macro="" textlink="">
      <xdr:nvSpPr>
        <xdr:cNvPr id="498" name="n_2mainValue【認定こども園・幼稚園・保育所】&#10;有形固定資産減価償却率">
          <a:extLst>
            <a:ext uri="{FF2B5EF4-FFF2-40B4-BE49-F238E27FC236}">
              <a16:creationId xmlns="" xmlns:a16="http://schemas.microsoft.com/office/drawing/2014/main" id="{58E1DC58-950D-439B-A6E0-410939274667}"/>
            </a:ext>
          </a:extLst>
        </xdr:cNvPr>
        <xdr:cNvSpPr txBox="1"/>
      </xdr:nvSpPr>
      <xdr:spPr>
        <a:xfrm>
          <a:off x="14389744" y="548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9633</xdr:rowOff>
    </xdr:from>
    <xdr:ext cx="405111" cy="259045"/>
    <xdr:sp macro="" textlink="">
      <xdr:nvSpPr>
        <xdr:cNvPr id="499" name="n_3mainValue【認定こども園・幼稚園・保育所】&#10;有形固定資産減価償却率">
          <a:extLst>
            <a:ext uri="{FF2B5EF4-FFF2-40B4-BE49-F238E27FC236}">
              <a16:creationId xmlns="" xmlns:a16="http://schemas.microsoft.com/office/drawing/2014/main" id="{928EFF21-1ABA-4592-837B-F0CEC30A4901}"/>
            </a:ext>
          </a:extLst>
        </xdr:cNvPr>
        <xdr:cNvSpPr txBox="1"/>
      </xdr:nvSpPr>
      <xdr:spPr>
        <a:xfrm>
          <a:off x="13500744" y="54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a:extLst>
            <a:ext uri="{FF2B5EF4-FFF2-40B4-BE49-F238E27FC236}">
              <a16:creationId xmlns="" xmlns:a16="http://schemas.microsoft.com/office/drawing/2014/main" id="{3EC1EAD2-595E-4A13-B992-D2A48F594D8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a:extLst>
            <a:ext uri="{FF2B5EF4-FFF2-40B4-BE49-F238E27FC236}">
              <a16:creationId xmlns="" xmlns:a16="http://schemas.microsoft.com/office/drawing/2014/main" id="{8474FE98-28A7-4071-8094-EBCD995C6EE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a:extLst>
            <a:ext uri="{FF2B5EF4-FFF2-40B4-BE49-F238E27FC236}">
              <a16:creationId xmlns="" xmlns:a16="http://schemas.microsoft.com/office/drawing/2014/main" id="{2A4E768D-0829-49E7-ADE9-610E062B334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a:extLst>
            <a:ext uri="{FF2B5EF4-FFF2-40B4-BE49-F238E27FC236}">
              <a16:creationId xmlns="" xmlns:a16="http://schemas.microsoft.com/office/drawing/2014/main" id="{40E767FC-71C6-4540-BA54-0AB14F752D4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a:extLst>
            <a:ext uri="{FF2B5EF4-FFF2-40B4-BE49-F238E27FC236}">
              <a16:creationId xmlns="" xmlns:a16="http://schemas.microsoft.com/office/drawing/2014/main" id="{B3203C39-0E61-4896-88C2-104D84422E1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a:extLst>
            <a:ext uri="{FF2B5EF4-FFF2-40B4-BE49-F238E27FC236}">
              <a16:creationId xmlns="" xmlns:a16="http://schemas.microsoft.com/office/drawing/2014/main" id="{3B0AF6A5-4024-4C88-BBE4-EBFEFFC96B6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a:extLst>
            <a:ext uri="{FF2B5EF4-FFF2-40B4-BE49-F238E27FC236}">
              <a16:creationId xmlns="" xmlns:a16="http://schemas.microsoft.com/office/drawing/2014/main" id="{A8063A6E-253A-4F90-8392-E682A05571C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a:extLst>
            <a:ext uri="{FF2B5EF4-FFF2-40B4-BE49-F238E27FC236}">
              <a16:creationId xmlns="" xmlns:a16="http://schemas.microsoft.com/office/drawing/2014/main" id="{4C564E56-DA93-4AB0-BA22-3C978779985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a:extLst>
            <a:ext uri="{FF2B5EF4-FFF2-40B4-BE49-F238E27FC236}">
              <a16:creationId xmlns="" xmlns:a16="http://schemas.microsoft.com/office/drawing/2014/main" id="{EA3F9A3D-16F9-44B6-985A-169A585F5EC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a:extLst>
            <a:ext uri="{FF2B5EF4-FFF2-40B4-BE49-F238E27FC236}">
              <a16:creationId xmlns="" xmlns:a16="http://schemas.microsoft.com/office/drawing/2014/main" id="{14A9BDC2-D7DD-46EE-9763-EA462E68808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0" name="直線コネクタ 509">
          <a:extLst>
            <a:ext uri="{FF2B5EF4-FFF2-40B4-BE49-F238E27FC236}">
              <a16:creationId xmlns="" xmlns:a16="http://schemas.microsoft.com/office/drawing/2014/main" id="{BBAB4B46-9498-41CF-871E-212E364A3CA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1" name="テキスト ボックス 510">
          <a:extLst>
            <a:ext uri="{FF2B5EF4-FFF2-40B4-BE49-F238E27FC236}">
              <a16:creationId xmlns="" xmlns:a16="http://schemas.microsoft.com/office/drawing/2014/main" id="{9E8F9DB9-D5B3-41B4-BEFE-CEDF3A0E31A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2" name="直線コネクタ 511">
          <a:extLst>
            <a:ext uri="{FF2B5EF4-FFF2-40B4-BE49-F238E27FC236}">
              <a16:creationId xmlns="" xmlns:a16="http://schemas.microsoft.com/office/drawing/2014/main" id="{EEB747B0-34AD-4E06-BE2D-86FCCF3AA22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3" name="テキスト ボックス 512">
          <a:extLst>
            <a:ext uri="{FF2B5EF4-FFF2-40B4-BE49-F238E27FC236}">
              <a16:creationId xmlns="" xmlns:a16="http://schemas.microsoft.com/office/drawing/2014/main" id="{56A3267E-E3EA-4534-91EE-5910A7B8B9D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4" name="直線コネクタ 513">
          <a:extLst>
            <a:ext uri="{FF2B5EF4-FFF2-40B4-BE49-F238E27FC236}">
              <a16:creationId xmlns="" xmlns:a16="http://schemas.microsoft.com/office/drawing/2014/main" id="{3AF3FC5F-6A31-4D16-BFFE-81996B315FC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5" name="テキスト ボックス 514">
          <a:extLst>
            <a:ext uri="{FF2B5EF4-FFF2-40B4-BE49-F238E27FC236}">
              <a16:creationId xmlns="" xmlns:a16="http://schemas.microsoft.com/office/drawing/2014/main" id="{C5C27881-70F5-42DF-A159-87A89B63863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6" name="直線コネクタ 515">
          <a:extLst>
            <a:ext uri="{FF2B5EF4-FFF2-40B4-BE49-F238E27FC236}">
              <a16:creationId xmlns="" xmlns:a16="http://schemas.microsoft.com/office/drawing/2014/main" id="{7899AF50-2169-495A-AD8C-BF180E34513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7" name="テキスト ボックス 516">
          <a:extLst>
            <a:ext uri="{FF2B5EF4-FFF2-40B4-BE49-F238E27FC236}">
              <a16:creationId xmlns="" xmlns:a16="http://schemas.microsoft.com/office/drawing/2014/main" id="{EDA8FBE2-D27B-48DC-9162-BFC9F5573F4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8" name="直線コネクタ 517">
          <a:extLst>
            <a:ext uri="{FF2B5EF4-FFF2-40B4-BE49-F238E27FC236}">
              <a16:creationId xmlns="" xmlns:a16="http://schemas.microsoft.com/office/drawing/2014/main" id="{66A57B67-8BB9-45EA-98A3-E3B3DE52DD3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9" name="テキスト ボックス 518">
          <a:extLst>
            <a:ext uri="{FF2B5EF4-FFF2-40B4-BE49-F238E27FC236}">
              <a16:creationId xmlns="" xmlns:a16="http://schemas.microsoft.com/office/drawing/2014/main" id="{F8AFFF35-384B-4950-946D-59856F54B4F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a:extLst>
            <a:ext uri="{FF2B5EF4-FFF2-40B4-BE49-F238E27FC236}">
              <a16:creationId xmlns="" xmlns:a16="http://schemas.microsoft.com/office/drawing/2014/main" id="{EF839610-DADD-4E34-8FC4-DE30CCBB37F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1" name="テキスト ボックス 520">
          <a:extLst>
            <a:ext uri="{FF2B5EF4-FFF2-40B4-BE49-F238E27FC236}">
              <a16:creationId xmlns="" xmlns:a16="http://schemas.microsoft.com/office/drawing/2014/main" id="{C75F6833-BB54-4BAC-BE7B-CEFABB3528C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認定こども園・幼稚園・保育所】&#10;一人当たり面積グラフ枠">
          <a:extLst>
            <a:ext uri="{FF2B5EF4-FFF2-40B4-BE49-F238E27FC236}">
              <a16:creationId xmlns="" xmlns:a16="http://schemas.microsoft.com/office/drawing/2014/main" id="{C333C68C-3BC7-4168-A59E-6CD434923AB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523" name="直線コネクタ 522">
          <a:extLst>
            <a:ext uri="{FF2B5EF4-FFF2-40B4-BE49-F238E27FC236}">
              <a16:creationId xmlns="" xmlns:a16="http://schemas.microsoft.com/office/drawing/2014/main" id="{AECF363D-7FE6-4CFF-8AB6-8B74D30B4805}"/>
            </a:ext>
          </a:extLst>
        </xdr:cNvPr>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524" name="【認定こども園・幼稚園・保育所】&#10;一人当たり面積最小値テキスト">
          <a:extLst>
            <a:ext uri="{FF2B5EF4-FFF2-40B4-BE49-F238E27FC236}">
              <a16:creationId xmlns="" xmlns:a16="http://schemas.microsoft.com/office/drawing/2014/main" id="{2A8141DB-DB9F-4AFD-BD27-4A533E9F95B7}"/>
            </a:ext>
          </a:extLst>
        </xdr:cNvPr>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525" name="直線コネクタ 524">
          <a:extLst>
            <a:ext uri="{FF2B5EF4-FFF2-40B4-BE49-F238E27FC236}">
              <a16:creationId xmlns="" xmlns:a16="http://schemas.microsoft.com/office/drawing/2014/main" id="{DC293C98-B7C0-461F-98FF-7AB3537BB971}"/>
            </a:ext>
          </a:extLst>
        </xdr:cNvPr>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526" name="【認定こども園・幼稚園・保育所】&#10;一人当たり面積最大値テキスト">
          <a:extLst>
            <a:ext uri="{FF2B5EF4-FFF2-40B4-BE49-F238E27FC236}">
              <a16:creationId xmlns="" xmlns:a16="http://schemas.microsoft.com/office/drawing/2014/main" id="{C3D25DA8-A053-4428-BE59-A42D4286660D}"/>
            </a:ext>
          </a:extLst>
        </xdr:cNvPr>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527" name="直線コネクタ 526">
          <a:extLst>
            <a:ext uri="{FF2B5EF4-FFF2-40B4-BE49-F238E27FC236}">
              <a16:creationId xmlns="" xmlns:a16="http://schemas.microsoft.com/office/drawing/2014/main" id="{A29FADFA-C688-4077-951C-53D98C5331D4}"/>
            </a:ext>
          </a:extLst>
        </xdr:cNvPr>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528" name="【認定こども園・幼稚園・保育所】&#10;一人当たり面積平均値テキスト">
          <a:extLst>
            <a:ext uri="{FF2B5EF4-FFF2-40B4-BE49-F238E27FC236}">
              <a16:creationId xmlns="" xmlns:a16="http://schemas.microsoft.com/office/drawing/2014/main" id="{5F676AF6-F192-48E4-A13B-DB67B663FDF3}"/>
            </a:ext>
          </a:extLst>
        </xdr:cNvPr>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529" name="フローチャート: 判断 528">
          <a:extLst>
            <a:ext uri="{FF2B5EF4-FFF2-40B4-BE49-F238E27FC236}">
              <a16:creationId xmlns="" xmlns:a16="http://schemas.microsoft.com/office/drawing/2014/main" id="{6933756D-73C1-49C7-B4FB-B6F0E3752876}"/>
            </a:ext>
          </a:extLst>
        </xdr:cNvPr>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530" name="フローチャート: 判断 529">
          <a:extLst>
            <a:ext uri="{FF2B5EF4-FFF2-40B4-BE49-F238E27FC236}">
              <a16:creationId xmlns="" xmlns:a16="http://schemas.microsoft.com/office/drawing/2014/main" id="{D659FD0D-69ED-4D29-B2BF-E790902367F7}"/>
            </a:ext>
          </a:extLst>
        </xdr:cNvPr>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531" name="フローチャート: 判断 530">
          <a:extLst>
            <a:ext uri="{FF2B5EF4-FFF2-40B4-BE49-F238E27FC236}">
              <a16:creationId xmlns="" xmlns:a16="http://schemas.microsoft.com/office/drawing/2014/main" id="{0CC7828E-B303-4DA6-96AB-19932AB3B77B}"/>
            </a:ext>
          </a:extLst>
        </xdr:cNvPr>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532" name="フローチャート: 判断 531">
          <a:extLst>
            <a:ext uri="{FF2B5EF4-FFF2-40B4-BE49-F238E27FC236}">
              <a16:creationId xmlns="" xmlns:a16="http://schemas.microsoft.com/office/drawing/2014/main" id="{18B8EB40-6746-4C26-A47C-ACACC67387D6}"/>
            </a:ext>
          </a:extLst>
        </xdr:cNvPr>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a:extLst>
            <a:ext uri="{FF2B5EF4-FFF2-40B4-BE49-F238E27FC236}">
              <a16:creationId xmlns="" xmlns:a16="http://schemas.microsoft.com/office/drawing/2014/main" id="{080A64D0-570D-4B18-9753-25EFDCA487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a:extLst>
            <a:ext uri="{FF2B5EF4-FFF2-40B4-BE49-F238E27FC236}">
              <a16:creationId xmlns="" xmlns:a16="http://schemas.microsoft.com/office/drawing/2014/main" id="{6EC47C33-0354-4C10-AB78-B5F8368BE09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a:extLst>
            <a:ext uri="{FF2B5EF4-FFF2-40B4-BE49-F238E27FC236}">
              <a16:creationId xmlns="" xmlns:a16="http://schemas.microsoft.com/office/drawing/2014/main" id="{781D5C74-330A-4EB2-85F1-003FC3B42FE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a:extLst>
            <a:ext uri="{FF2B5EF4-FFF2-40B4-BE49-F238E27FC236}">
              <a16:creationId xmlns="" xmlns:a16="http://schemas.microsoft.com/office/drawing/2014/main" id="{A6872CB2-B718-411F-A7FC-9DA67BC3725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a:extLst>
            <a:ext uri="{FF2B5EF4-FFF2-40B4-BE49-F238E27FC236}">
              <a16:creationId xmlns="" xmlns:a16="http://schemas.microsoft.com/office/drawing/2014/main" id="{010C1E3F-279C-498C-A6FD-1461D25FB82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26670</xdr:rowOff>
    </xdr:from>
    <xdr:to>
      <xdr:col>116</xdr:col>
      <xdr:colOff>114300</xdr:colOff>
      <xdr:row>41</xdr:row>
      <xdr:rowOff>128270</xdr:rowOff>
    </xdr:to>
    <xdr:sp macro="" textlink="">
      <xdr:nvSpPr>
        <xdr:cNvPr id="538" name="楕円 537">
          <a:extLst>
            <a:ext uri="{FF2B5EF4-FFF2-40B4-BE49-F238E27FC236}">
              <a16:creationId xmlns="" xmlns:a16="http://schemas.microsoft.com/office/drawing/2014/main" id="{5834A0F0-5024-40BC-BAA6-29BAA1F01E6E}"/>
            </a:ext>
          </a:extLst>
        </xdr:cNvPr>
        <xdr:cNvSpPr/>
      </xdr:nvSpPr>
      <xdr:spPr>
        <a:xfrm>
          <a:off x="221107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113047</xdr:rowOff>
    </xdr:from>
    <xdr:ext cx="469744" cy="259045"/>
    <xdr:sp macro="" textlink="">
      <xdr:nvSpPr>
        <xdr:cNvPr id="539" name="【認定こども園・幼稚園・保育所】&#10;一人当たり面積該当値テキスト">
          <a:extLst>
            <a:ext uri="{FF2B5EF4-FFF2-40B4-BE49-F238E27FC236}">
              <a16:creationId xmlns="" xmlns:a16="http://schemas.microsoft.com/office/drawing/2014/main" id="{58A3D825-A9C9-4518-9C7A-07784EB7E6AC}"/>
            </a:ext>
          </a:extLst>
        </xdr:cNvPr>
        <xdr:cNvSpPr txBox="1"/>
      </xdr:nvSpPr>
      <xdr:spPr>
        <a:xfrm>
          <a:off x="22199600" y="697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540" name="楕円 539">
          <a:extLst>
            <a:ext uri="{FF2B5EF4-FFF2-40B4-BE49-F238E27FC236}">
              <a16:creationId xmlns="" xmlns:a16="http://schemas.microsoft.com/office/drawing/2014/main" id="{0C64442E-A518-4005-A857-0EC503A57976}"/>
            </a:ext>
          </a:extLst>
        </xdr:cNvPr>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77470</xdr:rowOff>
    </xdr:from>
    <xdr:to>
      <xdr:col>116</xdr:col>
      <xdr:colOff>63500</xdr:colOff>
      <xdr:row>41</xdr:row>
      <xdr:rowOff>80010</xdr:rowOff>
    </xdr:to>
    <xdr:cxnSp macro="">
      <xdr:nvCxnSpPr>
        <xdr:cNvPr id="541" name="直線コネクタ 540">
          <a:extLst>
            <a:ext uri="{FF2B5EF4-FFF2-40B4-BE49-F238E27FC236}">
              <a16:creationId xmlns="" xmlns:a16="http://schemas.microsoft.com/office/drawing/2014/main" id="{60EC95DB-5056-4065-9AEF-C28E9F4F5EA3}"/>
            </a:ext>
          </a:extLst>
        </xdr:cNvPr>
        <xdr:cNvCxnSpPr/>
      </xdr:nvCxnSpPr>
      <xdr:spPr>
        <a:xfrm flipV="1">
          <a:off x="21323300" y="71069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31750</xdr:rowOff>
    </xdr:from>
    <xdr:to>
      <xdr:col>107</xdr:col>
      <xdr:colOff>101600</xdr:colOff>
      <xdr:row>41</xdr:row>
      <xdr:rowOff>133350</xdr:rowOff>
    </xdr:to>
    <xdr:sp macro="" textlink="">
      <xdr:nvSpPr>
        <xdr:cNvPr id="542" name="楕円 541">
          <a:extLst>
            <a:ext uri="{FF2B5EF4-FFF2-40B4-BE49-F238E27FC236}">
              <a16:creationId xmlns="" xmlns:a16="http://schemas.microsoft.com/office/drawing/2014/main" id="{008606D4-9E5A-4BCF-BF7C-B8B202C49EC1}"/>
            </a:ext>
          </a:extLst>
        </xdr:cNvPr>
        <xdr:cNvSpPr/>
      </xdr:nvSpPr>
      <xdr:spPr>
        <a:xfrm>
          <a:off x="20383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80010</xdr:rowOff>
    </xdr:from>
    <xdr:to>
      <xdr:col>111</xdr:col>
      <xdr:colOff>177800</xdr:colOff>
      <xdr:row>41</xdr:row>
      <xdr:rowOff>82550</xdr:rowOff>
    </xdr:to>
    <xdr:cxnSp macro="">
      <xdr:nvCxnSpPr>
        <xdr:cNvPr id="543" name="直線コネクタ 542">
          <a:extLst>
            <a:ext uri="{FF2B5EF4-FFF2-40B4-BE49-F238E27FC236}">
              <a16:creationId xmlns="" xmlns:a16="http://schemas.microsoft.com/office/drawing/2014/main" id="{4C26A68F-24A6-4961-B359-1ED827810178}"/>
            </a:ext>
          </a:extLst>
        </xdr:cNvPr>
        <xdr:cNvCxnSpPr/>
      </xdr:nvCxnSpPr>
      <xdr:spPr>
        <a:xfrm flipV="1">
          <a:off x="20434300" y="7109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34290</xdr:rowOff>
    </xdr:from>
    <xdr:to>
      <xdr:col>102</xdr:col>
      <xdr:colOff>165100</xdr:colOff>
      <xdr:row>41</xdr:row>
      <xdr:rowOff>135890</xdr:rowOff>
    </xdr:to>
    <xdr:sp macro="" textlink="">
      <xdr:nvSpPr>
        <xdr:cNvPr id="544" name="楕円 543">
          <a:extLst>
            <a:ext uri="{FF2B5EF4-FFF2-40B4-BE49-F238E27FC236}">
              <a16:creationId xmlns="" xmlns:a16="http://schemas.microsoft.com/office/drawing/2014/main" id="{D4D7A604-B003-49E4-B670-2DCA942DF07A}"/>
            </a:ext>
          </a:extLst>
        </xdr:cNvPr>
        <xdr:cNvSpPr/>
      </xdr:nvSpPr>
      <xdr:spPr>
        <a:xfrm>
          <a:off x="194945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82550</xdr:rowOff>
    </xdr:from>
    <xdr:to>
      <xdr:col>107</xdr:col>
      <xdr:colOff>50800</xdr:colOff>
      <xdr:row>41</xdr:row>
      <xdr:rowOff>85090</xdr:rowOff>
    </xdr:to>
    <xdr:cxnSp macro="">
      <xdr:nvCxnSpPr>
        <xdr:cNvPr id="545" name="直線コネクタ 544">
          <a:extLst>
            <a:ext uri="{FF2B5EF4-FFF2-40B4-BE49-F238E27FC236}">
              <a16:creationId xmlns="" xmlns:a16="http://schemas.microsoft.com/office/drawing/2014/main" id="{F475FD11-CDBF-4DA2-958E-0E20150CC1B4}"/>
            </a:ext>
          </a:extLst>
        </xdr:cNvPr>
        <xdr:cNvCxnSpPr/>
      </xdr:nvCxnSpPr>
      <xdr:spPr>
        <a:xfrm flipV="1">
          <a:off x="19545300" y="71120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546" name="n_1aveValue【認定こども園・幼稚園・保育所】&#10;一人当たり面積">
          <a:extLst>
            <a:ext uri="{FF2B5EF4-FFF2-40B4-BE49-F238E27FC236}">
              <a16:creationId xmlns="" xmlns:a16="http://schemas.microsoft.com/office/drawing/2014/main" id="{A7F6DA59-DD85-4054-9200-8D4372420B42}"/>
            </a:ext>
          </a:extLst>
        </xdr:cNvPr>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547" name="n_2aveValue【認定こども園・幼稚園・保育所】&#10;一人当たり面積">
          <a:extLst>
            <a:ext uri="{FF2B5EF4-FFF2-40B4-BE49-F238E27FC236}">
              <a16:creationId xmlns="" xmlns:a16="http://schemas.microsoft.com/office/drawing/2014/main" id="{9758A2D1-F83E-42C6-9CAE-7946F4935C66}"/>
            </a:ext>
          </a:extLst>
        </xdr:cNvPr>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548" name="n_3aveValue【認定こども園・幼稚園・保育所】&#10;一人当たり面積">
          <a:extLst>
            <a:ext uri="{FF2B5EF4-FFF2-40B4-BE49-F238E27FC236}">
              <a16:creationId xmlns="" xmlns:a16="http://schemas.microsoft.com/office/drawing/2014/main" id="{726E5BAB-0BFD-4FB4-B2E2-5DE03D7320F0}"/>
            </a:ext>
          </a:extLst>
        </xdr:cNvPr>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549" name="n_1mainValue【認定こども園・幼稚園・保育所】&#10;一人当たり面積">
          <a:extLst>
            <a:ext uri="{FF2B5EF4-FFF2-40B4-BE49-F238E27FC236}">
              <a16:creationId xmlns="" xmlns:a16="http://schemas.microsoft.com/office/drawing/2014/main" id="{3F99D082-1A66-4295-AD70-B2F4BAC9B76A}"/>
            </a:ext>
          </a:extLst>
        </xdr:cNvPr>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124477</xdr:rowOff>
    </xdr:from>
    <xdr:ext cx="469744" cy="259045"/>
    <xdr:sp macro="" textlink="">
      <xdr:nvSpPr>
        <xdr:cNvPr id="550" name="n_2mainValue【認定こども園・幼稚園・保育所】&#10;一人当たり面積">
          <a:extLst>
            <a:ext uri="{FF2B5EF4-FFF2-40B4-BE49-F238E27FC236}">
              <a16:creationId xmlns="" xmlns:a16="http://schemas.microsoft.com/office/drawing/2014/main" id="{6A94CA19-B049-4B3C-B3B7-958A6FD44AF5}"/>
            </a:ext>
          </a:extLst>
        </xdr:cNvPr>
        <xdr:cNvSpPr txBox="1"/>
      </xdr:nvSpPr>
      <xdr:spPr>
        <a:xfrm>
          <a:off x="20199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127017</xdr:rowOff>
    </xdr:from>
    <xdr:ext cx="469744" cy="259045"/>
    <xdr:sp macro="" textlink="">
      <xdr:nvSpPr>
        <xdr:cNvPr id="551" name="n_3mainValue【認定こども園・幼稚園・保育所】&#10;一人当たり面積">
          <a:extLst>
            <a:ext uri="{FF2B5EF4-FFF2-40B4-BE49-F238E27FC236}">
              <a16:creationId xmlns="" xmlns:a16="http://schemas.microsoft.com/office/drawing/2014/main" id="{4A176FE7-D5F3-42C3-B3B2-52193C9B1DF4}"/>
            </a:ext>
          </a:extLst>
        </xdr:cNvPr>
        <xdr:cNvSpPr txBox="1"/>
      </xdr:nvSpPr>
      <xdr:spPr>
        <a:xfrm>
          <a:off x="19310427" y="715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 xmlns:a16="http://schemas.microsoft.com/office/drawing/2014/main" id="{EE9E39A5-C3F2-4E3C-80BC-C0EF067EDA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 xmlns:a16="http://schemas.microsoft.com/office/drawing/2014/main" id="{D2E1505E-4B6A-4353-94B6-397E10D88ED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 xmlns:a16="http://schemas.microsoft.com/office/drawing/2014/main" id="{6E75724B-6377-4896-B7C4-DF370AF35E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 xmlns:a16="http://schemas.microsoft.com/office/drawing/2014/main" id="{E41984F9-3B10-4DDF-A358-C7675FC0EF3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 xmlns:a16="http://schemas.microsoft.com/office/drawing/2014/main" id="{71E0DAE9-234E-49A6-97D5-7A1695F46B2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 xmlns:a16="http://schemas.microsoft.com/office/drawing/2014/main" id="{E5DCC18B-5934-4D76-801F-BAB00A102D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 xmlns:a16="http://schemas.microsoft.com/office/drawing/2014/main" id="{6FA45CC3-3789-4B4B-BC80-20145D3C864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 xmlns:a16="http://schemas.microsoft.com/office/drawing/2014/main" id="{3B7F829F-1565-4CA9-845F-2DB15241A6A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 xmlns:a16="http://schemas.microsoft.com/office/drawing/2014/main" id="{A5E8B585-4A37-45C8-BCE9-9532E516B7D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 xmlns:a16="http://schemas.microsoft.com/office/drawing/2014/main" id="{F072475E-1EE8-4122-A2A8-5358F373DA8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2" name="テキスト ボックス 561">
          <a:extLst>
            <a:ext uri="{FF2B5EF4-FFF2-40B4-BE49-F238E27FC236}">
              <a16:creationId xmlns="" xmlns:a16="http://schemas.microsoft.com/office/drawing/2014/main" id="{A1E4AC5A-103B-421B-9413-414FB1153AD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3" name="直線コネクタ 562">
          <a:extLst>
            <a:ext uri="{FF2B5EF4-FFF2-40B4-BE49-F238E27FC236}">
              <a16:creationId xmlns="" xmlns:a16="http://schemas.microsoft.com/office/drawing/2014/main" id="{B46E8BE1-1CCE-440A-A5B3-1299F137CE0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4" name="テキスト ボックス 563">
          <a:extLst>
            <a:ext uri="{FF2B5EF4-FFF2-40B4-BE49-F238E27FC236}">
              <a16:creationId xmlns="" xmlns:a16="http://schemas.microsoft.com/office/drawing/2014/main" id="{D6C7EBDF-4D9E-44B6-8DB3-9434B4392BE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5" name="直線コネクタ 564">
          <a:extLst>
            <a:ext uri="{FF2B5EF4-FFF2-40B4-BE49-F238E27FC236}">
              <a16:creationId xmlns="" xmlns:a16="http://schemas.microsoft.com/office/drawing/2014/main" id="{2082EF64-0148-4F45-946D-5B0FF43A48E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6" name="テキスト ボックス 565">
          <a:extLst>
            <a:ext uri="{FF2B5EF4-FFF2-40B4-BE49-F238E27FC236}">
              <a16:creationId xmlns="" xmlns:a16="http://schemas.microsoft.com/office/drawing/2014/main" id="{276AF645-A2F5-404F-9057-06622FB879A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7" name="直線コネクタ 566">
          <a:extLst>
            <a:ext uri="{FF2B5EF4-FFF2-40B4-BE49-F238E27FC236}">
              <a16:creationId xmlns="" xmlns:a16="http://schemas.microsoft.com/office/drawing/2014/main" id="{9340C8BD-4741-4B2D-83AD-00EF12B6D64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8" name="テキスト ボックス 567">
          <a:extLst>
            <a:ext uri="{FF2B5EF4-FFF2-40B4-BE49-F238E27FC236}">
              <a16:creationId xmlns="" xmlns:a16="http://schemas.microsoft.com/office/drawing/2014/main" id="{A0753113-44D2-45ED-BE5F-5D82AF549BD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9" name="直線コネクタ 568">
          <a:extLst>
            <a:ext uri="{FF2B5EF4-FFF2-40B4-BE49-F238E27FC236}">
              <a16:creationId xmlns="" xmlns:a16="http://schemas.microsoft.com/office/drawing/2014/main" id="{B36AB722-8E5F-49A7-BF91-562921AAFA0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0" name="テキスト ボックス 569">
          <a:extLst>
            <a:ext uri="{FF2B5EF4-FFF2-40B4-BE49-F238E27FC236}">
              <a16:creationId xmlns="" xmlns:a16="http://schemas.microsoft.com/office/drawing/2014/main" id="{39E64C80-A042-497E-BF1B-C8DFC76E570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1" name="直線コネクタ 570">
          <a:extLst>
            <a:ext uri="{FF2B5EF4-FFF2-40B4-BE49-F238E27FC236}">
              <a16:creationId xmlns="" xmlns:a16="http://schemas.microsoft.com/office/drawing/2014/main" id="{FCD42E3F-7DEB-4184-8EBB-C0ED1C3BBE8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2" name="テキスト ボックス 571">
          <a:extLst>
            <a:ext uri="{FF2B5EF4-FFF2-40B4-BE49-F238E27FC236}">
              <a16:creationId xmlns="" xmlns:a16="http://schemas.microsoft.com/office/drawing/2014/main" id="{0DF7FBAD-DD44-47FB-8816-9C976DF684E1}"/>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a:extLst>
            <a:ext uri="{FF2B5EF4-FFF2-40B4-BE49-F238E27FC236}">
              <a16:creationId xmlns="" xmlns:a16="http://schemas.microsoft.com/office/drawing/2014/main" id="{8DC34F2F-174A-410C-941F-62CEB336DF7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4" name="テキスト ボックス 573">
          <a:extLst>
            <a:ext uri="{FF2B5EF4-FFF2-40B4-BE49-F238E27FC236}">
              <a16:creationId xmlns="" xmlns:a16="http://schemas.microsoft.com/office/drawing/2014/main" id="{1AB1328F-DD26-40C0-AF04-787D3A34EF3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学校施設】&#10;有形固定資産減価償却率グラフ枠">
          <a:extLst>
            <a:ext uri="{FF2B5EF4-FFF2-40B4-BE49-F238E27FC236}">
              <a16:creationId xmlns="" xmlns:a16="http://schemas.microsoft.com/office/drawing/2014/main" id="{6C5E13EF-F262-434E-9052-3C6055274BC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576" name="直線コネクタ 575">
          <a:extLst>
            <a:ext uri="{FF2B5EF4-FFF2-40B4-BE49-F238E27FC236}">
              <a16:creationId xmlns="" xmlns:a16="http://schemas.microsoft.com/office/drawing/2014/main" id="{BA3B5EF9-2AC4-4D42-AC4D-8A91E000CE63}"/>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577" name="【学校施設】&#10;有形固定資産減価償却率最小値テキスト">
          <a:extLst>
            <a:ext uri="{FF2B5EF4-FFF2-40B4-BE49-F238E27FC236}">
              <a16:creationId xmlns="" xmlns:a16="http://schemas.microsoft.com/office/drawing/2014/main" id="{3C76A863-2039-4FA1-BA82-F21ED4B9A336}"/>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578" name="直線コネクタ 577">
          <a:extLst>
            <a:ext uri="{FF2B5EF4-FFF2-40B4-BE49-F238E27FC236}">
              <a16:creationId xmlns="" xmlns:a16="http://schemas.microsoft.com/office/drawing/2014/main" id="{2E442551-899B-48F3-A4C1-5659916C2022}"/>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579" name="【学校施設】&#10;有形固定資産減価償却率最大値テキスト">
          <a:extLst>
            <a:ext uri="{FF2B5EF4-FFF2-40B4-BE49-F238E27FC236}">
              <a16:creationId xmlns="" xmlns:a16="http://schemas.microsoft.com/office/drawing/2014/main" id="{386C7141-3D17-43F8-AE40-B1F10ABA5933}"/>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580" name="直線コネクタ 579">
          <a:extLst>
            <a:ext uri="{FF2B5EF4-FFF2-40B4-BE49-F238E27FC236}">
              <a16:creationId xmlns="" xmlns:a16="http://schemas.microsoft.com/office/drawing/2014/main" id="{45B7BCB5-C9F3-4764-BF0E-6C80937B2CBB}"/>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581" name="【学校施設】&#10;有形固定資産減価償却率平均値テキスト">
          <a:extLst>
            <a:ext uri="{FF2B5EF4-FFF2-40B4-BE49-F238E27FC236}">
              <a16:creationId xmlns="" xmlns:a16="http://schemas.microsoft.com/office/drawing/2014/main" id="{F490EA68-820B-4C3C-A677-DCFB9817167D}"/>
            </a:ext>
          </a:extLst>
        </xdr:cNvPr>
        <xdr:cNvSpPr txBox="1"/>
      </xdr:nvSpPr>
      <xdr:spPr>
        <a:xfrm>
          <a:off x="16357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582" name="フローチャート: 判断 581">
          <a:extLst>
            <a:ext uri="{FF2B5EF4-FFF2-40B4-BE49-F238E27FC236}">
              <a16:creationId xmlns="" xmlns:a16="http://schemas.microsoft.com/office/drawing/2014/main" id="{55515F19-3D4C-4BD9-8CB0-683573774EB0}"/>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83" name="フローチャート: 判断 582">
          <a:extLst>
            <a:ext uri="{FF2B5EF4-FFF2-40B4-BE49-F238E27FC236}">
              <a16:creationId xmlns="" xmlns:a16="http://schemas.microsoft.com/office/drawing/2014/main" id="{F8AD15D5-2BEF-4B13-9740-F64B48900FE0}"/>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84" name="フローチャート: 判断 583">
          <a:extLst>
            <a:ext uri="{FF2B5EF4-FFF2-40B4-BE49-F238E27FC236}">
              <a16:creationId xmlns="" xmlns:a16="http://schemas.microsoft.com/office/drawing/2014/main" id="{FC5536B1-875D-4F99-8BCC-2E98D8760848}"/>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85" name="フローチャート: 判断 584">
          <a:extLst>
            <a:ext uri="{FF2B5EF4-FFF2-40B4-BE49-F238E27FC236}">
              <a16:creationId xmlns="" xmlns:a16="http://schemas.microsoft.com/office/drawing/2014/main" id="{09C57AB7-F94A-4472-B2C1-4B1213C90988}"/>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a:extLst>
            <a:ext uri="{FF2B5EF4-FFF2-40B4-BE49-F238E27FC236}">
              <a16:creationId xmlns="" xmlns:a16="http://schemas.microsoft.com/office/drawing/2014/main" id="{CDEAFB52-E821-4E10-8139-85AC8144A09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a:extLst>
            <a:ext uri="{FF2B5EF4-FFF2-40B4-BE49-F238E27FC236}">
              <a16:creationId xmlns="" xmlns:a16="http://schemas.microsoft.com/office/drawing/2014/main" id="{21842E24-68BC-48D8-9551-6B186CBACBB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a:extLst>
            <a:ext uri="{FF2B5EF4-FFF2-40B4-BE49-F238E27FC236}">
              <a16:creationId xmlns="" xmlns:a16="http://schemas.microsoft.com/office/drawing/2014/main" id="{3AEFFB13-6296-4FA5-BD07-4B41F8A8821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a:extLst>
            <a:ext uri="{FF2B5EF4-FFF2-40B4-BE49-F238E27FC236}">
              <a16:creationId xmlns="" xmlns:a16="http://schemas.microsoft.com/office/drawing/2014/main" id="{22FF0E92-9C8B-4301-968D-93A943A7C5F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a:extLst>
            <a:ext uri="{FF2B5EF4-FFF2-40B4-BE49-F238E27FC236}">
              <a16:creationId xmlns="" xmlns:a16="http://schemas.microsoft.com/office/drawing/2014/main" id="{AA21573C-4182-4ADD-9E10-232A6D92E52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21590</xdr:rowOff>
    </xdr:from>
    <xdr:to>
      <xdr:col>85</xdr:col>
      <xdr:colOff>177800</xdr:colOff>
      <xdr:row>61</xdr:row>
      <xdr:rowOff>123190</xdr:rowOff>
    </xdr:to>
    <xdr:sp macro="" textlink="">
      <xdr:nvSpPr>
        <xdr:cNvPr id="591" name="楕円 590">
          <a:extLst>
            <a:ext uri="{FF2B5EF4-FFF2-40B4-BE49-F238E27FC236}">
              <a16:creationId xmlns="" xmlns:a16="http://schemas.microsoft.com/office/drawing/2014/main" id="{95B2D8F8-4BC7-4901-A842-C94DBCE51B1B}"/>
            </a:ext>
          </a:extLst>
        </xdr:cNvPr>
        <xdr:cNvSpPr/>
      </xdr:nvSpPr>
      <xdr:spPr>
        <a:xfrm>
          <a:off x="16268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xdr:rowOff>
    </xdr:from>
    <xdr:ext cx="405111" cy="259045"/>
    <xdr:sp macro="" textlink="">
      <xdr:nvSpPr>
        <xdr:cNvPr id="592" name="【学校施設】&#10;有形固定資産減価償却率該当値テキスト">
          <a:extLst>
            <a:ext uri="{FF2B5EF4-FFF2-40B4-BE49-F238E27FC236}">
              <a16:creationId xmlns="" xmlns:a16="http://schemas.microsoft.com/office/drawing/2014/main" id="{1B2BD1D4-9C81-4B81-9BC9-5D86F58BFABC}"/>
            </a:ext>
          </a:extLst>
        </xdr:cNvPr>
        <xdr:cNvSpPr txBox="1"/>
      </xdr:nvSpPr>
      <xdr:spPr>
        <a:xfrm>
          <a:off x="16357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593" name="楕円 592">
          <a:extLst>
            <a:ext uri="{FF2B5EF4-FFF2-40B4-BE49-F238E27FC236}">
              <a16:creationId xmlns="" xmlns:a16="http://schemas.microsoft.com/office/drawing/2014/main" id="{2820BBFF-297B-4A4E-BF16-6E3F69A1463D}"/>
            </a:ext>
          </a:extLst>
        </xdr:cNvPr>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72390</xdr:rowOff>
    </xdr:from>
    <xdr:to>
      <xdr:col>85</xdr:col>
      <xdr:colOff>127000</xdr:colOff>
      <xdr:row>61</xdr:row>
      <xdr:rowOff>114300</xdr:rowOff>
    </xdr:to>
    <xdr:cxnSp macro="">
      <xdr:nvCxnSpPr>
        <xdr:cNvPr id="594" name="直線コネクタ 593">
          <a:extLst>
            <a:ext uri="{FF2B5EF4-FFF2-40B4-BE49-F238E27FC236}">
              <a16:creationId xmlns="" xmlns:a16="http://schemas.microsoft.com/office/drawing/2014/main" id="{5DF9B68E-4AC3-419E-A702-5EE861B2EDB7}"/>
            </a:ext>
          </a:extLst>
        </xdr:cNvPr>
        <xdr:cNvCxnSpPr/>
      </xdr:nvCxnSpPr>
      <xdr:spPr>
        <a:xfrm flipV="1">
          <a:off x="15481300" y="105308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107315</xdr:rowOff>
    </xdr:from>
    <xdr:to>
      <xdr:col>76</xdr:col>
      <xdr:colOff>165100</xdr:colOff>
      <xdr:row>62</xdr:row>
      <xdr:rowOff>37465</xdr:rowOff>
    </xdr:to>
    <xdr:sp macro="" textlink="">
      <xdr:nvSpPr>
        <xdr:cNvPr id="595" name="楕円 594">
          <a:extLst>
            <a:ext uri="{FF2B5EF4-FFF2-40B4-BE49-F238E27FC236}">
              <a16:creationId xmlns="" xmlns:a16="http://schemas.microsoft.com/office/drawing/2014/main" id="{6413DC67-217E-4500-A047-216CCD4526C3}"/>
            </a:ext>
          </a:extLst>
        </xdr:cNvPr>
        <xdr:cNvSpPr/>
      </xdr:nvSpPr>
      <xdr:spPr>
        <a:xfrm>
          <a:off x="14541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114300</xdr:rowOff>
    </xdr:from>
    <xdr:to>
      <xdr:col>81</xdr:col>
      <xdr:colOff>50800</xdr:colOff>
      <xdr:row>61</xdr:row>
      <xdr:rowOff>158115</xdr:rowOff>
    </xdr:to>
    <xdr:cxnSp macro="">
      <xdr:nvCxnSpPr>
        <xdr:cNvPr id="596" name="直線コネクタ 595">
          <a:extLst>
            <a:ext uri="{FF2B5EF4-FFF2-40B4-BE49-F238E27FC236}">
              <a16:creationId xmlns="" xmlns:a16="http://schemas.microsoft.com/office/drawing/2014/main" id="{C4A8F88C-528E-4DC1-B358-15DD98F6A752}"/>
            </a:ext>
          </a:extLst>
        </xdr:cNvPr>
        <xdr:cNvCxnSpPr/>
      </xdr:nvCxnSpPr>
      <xdr:spPr>
        <a:xfrm flipV="1">
          <a:off x="14592300" y="105727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153035</xdr:rowOff>
    </xdr:from>
    <xdr:to>
      <xdr:col>72</xdr:col>
      <xdr:colOff>38100</xdr:colOff>
      <xdr:row>62</xdr:row>
      <xdr:rowOff>83185</xdr:rowOff>
    </xdr:to>
    <xdr:sp macro="" textlink="">
      <xdr:nvSpPr>
        <xdr:cNvPr id="597" name="楕円 596">
          <a:extLst>
            <a:ext uri="{FF2B5EF4-FFF2-40B4-BE49-F238E27FC236}">
              <a16:creationId xmlns="" xmlns:a16="http://schemas.microsoft.com/office/drawing/2014/main" id="{45DA7CFB-EDE5-42CA-BC70-AF79AF1F2785}"/>
            </a:ext>
          </a:extLst>
        </xdr:cNvPr>
        <xdr:cNvSpPr/>
      </xdr:nvSpPr>
      <xdr:spPr>
        <a:xfrm>
          <a:off x="13652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158115</xdr:rowOff>
    </xdr:from>
    <xdr:to>
      <xdr:col>76</xdr:col>
      <xdr:colOff>114300</xdr:colOff>
      <xdr:row>62</xdr:row>
      <xdr:rowOff>32385</xdr:rowOff>
    </xdr:to>
    <xdr:cxnSp macro="">
      <xdr:nvCxnSpPr>
        <xdr:cNvPr id="598" name="直線コネクタ 597">
          <a:extLst>
            <a:ext uri="{FF2B5EF4-FFF2-40B4-BE49-F238E27FC236}">
              <a16:creationId xmlns="" xmlns:a16="http://schemas.microsoft.com/office/drawing/2014/main" id="{D91A4091-88EE-41DF-94EB-459127A33FB8}"/>
            </a:ext>
          </a:extLst>
        </xdr:cNvPr>
        <xdr:cNvCxnSpPr/>
      </xdr:nvCxnSpPr>
      <xdr:spPr>
        <a:xfrm flipV="1">
          <a:off x="13703300" y="106165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99" name="n_1aveValue【学校施設】&#10;有形固定資産減価償却率">
          <a:extLst>
            <a:ext uri="{FF2B5EF4-FFF2-40B4-BE49-F238E27FC236}">
              <a16:creationId xmlns="" xmlns:a16="http://schemas.microsoft.com/office/drawing/2014/main" id="{6B1EE765-C445-4106-BDE0-B4D46218A6CF}"/>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600" name="n_2aveValue【学校施設】&#10;有形固定資産減価償却率">
          <a:extLst>
            <a:ext uri="{FF2B5EF4-FFF2-40B4-BE49-F238E27FC236}">
              <a16:creationId xmlns="" xmlns:a16="http://schemas.microsoft.com/office/drawing/2014/main" id="{94BC23BF-BD10-4C53-A1D8-D7EE42AC5D09}"/>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601" name="n_3aveValue【学校施設】&#10;有形固定資産減価償却率">
          <a:extLst>
            <a:ext uri="{FF2B5EF4-FFF2-40B4-BE49-F238E27FC236}">
              <a16:creationId xmlns="" xmlns:a16="http://schemas.microsoft.com/office/drawing/2014/main" id="{4A69E6E2-A4AD-4B76-A4BB-87C546B69B83}"/>
            </a:ext>
          </a:extLst>
        </xdr:cNvPr>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156227</xdr:rowOff>
    </xdr:from>
    <xdr:ext cx="405111" cy="259045"/>
    <xdr:sp macro="" textlink="">
      <xdr:nvSpPr>
        <xdr:cNvPr id="602" name="n_1mainValue【学校施設】&#10;有形固定資産減価償却率">
          <a:extLst>
            <a:ext uri="{FF2B5EF4-FFF2-40B4-BE49-F238E27FC236}">
              <a16:creationId xmlns="" xmlns:a16="http://schemas.microsoft.com/office/drawing/2014/main" id="{23E42006-4DA2-44E2-8BD1-A7276C3617FA}"/>
            </a:ext>
          </a:extLst>
        </xdr:cNvPr>
        <xdr:cNvSpPr txBox="1"/>
      </xdr:nvSpPr>
      <xdr:spPr>
        <a:xfrm>
          <a:off x="15266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28592</xdr:rowOff>
    </xdr:from>
    <xdr:ext cx="405111" cy="259045"/>
    <xdr:sp macro="" textlink="">
      <xdr:nvSpPr>
        <xdr:cNvPr id="603" name="n_2mainValue【学校施設】&#10;有形固定資産減価償却率">
          <a:extLst>
            <a:ext uri="{FF2B5EF4-FFF2-40B4-BE49-F238E27FC236}">
              <a16:creationId xmlns="" xmlns:a16="http://schemas.microsoft.com/office/drawing/2014/main" id="{EFE7CE1C-DBA8-4795-B301-A8B149FE5B7F}"/>
            </a:ext>
          </a:extLst>
        </xdr:cNvPr>
        <xdr:cNvSpPr txBox="1"/>
      </xdr:nvSpPr>
      <xdr:spPr>
        <a:xfrm>
          <a:off x="14389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74312</xdr:rowOff>
    </xdr:from>
    <xdr:ext cx="405111" cy="259045"/>
    <xdr:sp macro="" textlink="">
      <xdr:nvSpPr>
        <xdr:cNvPr id="604" name="n_3mainValue【学校施設】&#10;有形固定資産減価償却率">
          <a:extLst>
            <a:ext uri="{FF2B5EF4-FFF2-40B4-BE49-F238E27FC236}">
              <a16:creationId xmlns="" xmlns:a16="http://schemas.microsoft.com/office/drawing/2014/main" id="{1C200065-6CB6-4FB8-ABD9-F960FDF1E1AC}"/>
            </a:ext>
          </a:extLst>
        </xdr:cNvPr>
        <xdr:cNvSpPr txBox="1"/>
      </xdr:nvSpPr>
      <xdr:spPr>
        <a:xfrm>
          <a:off x="13500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a:extLst>
            <a:ext uri="{FF2B5EF4-FFF2-40B4-BE49-F238E27FC236}">
              <a16:creationId xmlns="" xmlns:a16="http://schemas.microsoft.com/office/drawing/2014/main" id="{08FD5F73-5836-437B-B809-5D74CE19A1F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a:extLst>
            <a:ext uri="{FF2B5EF4-FFF2-40B4-BE49-F238E27FC236}">
              <a16:creationId xmlns="" xmlns:a16="http://schemas.microsoft.com/office/drawing/2014/main" id="{4CB8C08E-A16A-4546-A01D-4E58C3F1EDF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a:extLst>
            <a:ext uri="{FF2B5EF4-FFF2-40B4-BE49-F238E27FC236}">
              <a16:creationId xmlns="" xmlns:a16="http://schemas.microsoft.com/office/drawing/2014/main" id="{87FFE13E-6475-439C-BEE7-777962741EA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a:extLst>
            <a:ext uri="{FF2B5EF4-FFF2-40B4-BE49-F238E27FC236}">
              <a16:creationId xmlns="" xmlns:a16="http://schemas.microsoft.com/office/drawing/2014/main" id="{30A4F016-0648-4B05-8598-D86013DA02F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a:extLst>
            <a:ext uri="{FF2B5EF4-FFF2-40B4-BE49-F238E27FC236}">
              <a16:creationId xmlns="" xmlns:a16="http://schemas.microsoft.com/office/drawing/2014/main" id="{5368C756-8464-46A0-872B-2BAE6DA2FB4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a:extLst>
            <a:ext uri="{FF2B5EF4-FFF2-40B4-BE49-F238E27FC236}">
              <a16:creationId xmlns="" xmlns:a16="http://schemas.microsoft.com/office/drawing/2014/main" id="{0C7D3C9F-BD00-47B7-A73C-6076519DEC9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a:extLst>
            <a:ext uri="{FF2B5EF4-FFF2-40B4-BE49-F238E27FC236}">
              <a16:creationId xmlns="" xmlns:a16="http://schemas.microsoft.com/office/drawing/2014/main" id="{14FFAFEB-5A22-4119-9B9A-CF7E63D85C2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a:extLst>
            <a:ext uri="{FF2B5EF4-FFF2-40B4-BE49-F238E27FC236}">
              <a16:creationId xmlns="" xmlns:a16="http://schemas.microsoft.com/office/drawing/2014/main" id="{C47B9BDD-2F0A-4C9D-B6DF-5C626E2391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a:extLst>
            <a:ext uri="{FF2B5EF4-FFF2-40B4-BE49-F238E27FC236}">
              <a16:creationId xmlns="" xmlns:a16="http://schemas.microsoft.com/office/drawing/2014/main" id="{62426F86-4F43-4288-8E9C-504264A7567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a:extLst>
            <a:ext uri="{FF2B5EF4-FFF2-40B4-BE49-F238E27FC236}">
              <a16:creationId xmlns="" xmlns:a16="http://schemas.microsoft.com/office/drawing/2014/main" id="{6145C77D-3305-438A-8E49-16262A0F38F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5" name="直線コネクタ 614">
          <a:extLst>
            <a:ext uri="{FF2B5EF4-FFF2-40B4-BE49-F238E27FC236}">
              <a16:creationId xmlns="" xmlns:a16="http://schemas.microsoft.com/office/drawing/2014/main" id="{58AB0423-0D51-4FFA-8F89-A2A4C5CB186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6" name="テキスト ボックス 615">
          <a:extLst>
            <a:ext uri="{FF2B5EF4-FFF2-40B4-BE49-F238E27FC236}">
              <a16:creationId xmlns="" xmlns:a16="http://schemas.microsoft.com/office/drawing/2014/main" id="{E1498441-13C3-4E21-A598-A88489F6EBB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7" name="直線コネクタ 616">
          <a:extLst>
            <a:ext uri="{FF2B5EF4-FFF2-40B4-BE49-F238E27FC236}">
              <a16:creationId xmlns="" xmlns:a16="http://schemas.microsoft.com/office/drawing/2014/main" id="{4DF21903-A1C9-4292-BB8D-CC34BB213FE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8" name="テキスト ボックス 617">
          <a:extLst>
            <a:ext uri="{FF2B5EF4-FFF2-40B4-BE49-F238E27FC236}">
              <a16:creationId xmlns="" xmlns:a16="http://schemas.microsoft.com/office/drawing/2014/main" id="{4323F35F-7552-4BED-B257-A99FF9A2AF4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9" name="直線コネクタ 618">
          <a:extLst>
            <a:ext uri="{FF2B5EF4-FFF2-40B4-BE49-F238E27FC236}">
              <a16:creationId xmlns="" xmlns:a16="http://schemas.microsoft.com/office/drawing/2014/main" id="{0025B1C1-57AC-48BB-8CA3-E7DDC38EF27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0" name="テキスト ボックス 619">
          <a:extLst>
            <a:ext uri="{FF2B5EF4-FFF2-40B4-BE49-F238E27FC236}">
              <a16:creationId xmlns="" xmlns:a16="http://schemas.microsoft.com/office/drawing/2014/main" id="{C8997E21-ABC7-4E3E-BB29-A137C5D9B77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1" name="直線コネクタ 620">
          <a:extLst>
            <a:ext uri="{FF2B5EF4-FFF2-40B4-BE49-F238E27FC236}">
              <a16:creationId xmlns="" xmlns:a16="http://schemas.microsoft.com/office/drawing/2014/main" id="{E1EE04BA-8249-4D1F-BDAF-18B9B840D95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2" name="テキスト ボックス 621">
          <a:extLst>
            <a:ext uri="{FF2B5EF4-FFF2-40B4-BE49-F238E27FC236}">
              <a16:creationId xmlns="" xmlns:a16="http://schemas.microsoft.com/office/drawing/2014/main" id="{85A58690-0F4E-4DBC-88D3-F6D7A3EE6C9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3" name="直線コネクタ 622">
          <a:extLst>
            <a:ext uri="{FF2B5EF4-FFF2-40B4-BE49-F238E27FC236}">
              <a16:creationId xmlns="" xmlns:a16="http://schemas.microsoft.com/office/drawing/2014/main" id="{300A5C4A-756B-4445-BE3F-D631D9AEFA6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4" name="テキスト ボックス 623">
          <a:extLst>
            <a:ext uri="{FF2B5EF4-FFF2-40B4-BE49-F238E27FC236}">
              <a16:creationId xmlns="" xmlns:a16="http://schemas.microsoft.com/office/drawing/2014/main" id="{7C51ABEF-01B5-43F2-8E8E-9A5A2928EF6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5" name="直線コネクタ 624">
          <a:extLst>
            <a:ext uri="{FF2B5EF4-FFF2-40B4-BE49-F238E27FC236}">
              <a16:creationId xmlns="" xmlns:a16="http://schemas.microsoft.com/office/drawing/2014/main" id="{6CEE58CE-19A8-41D3-9EFE-0C8B2E74D0C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6" name="テキスト ボックス 625">
          <a:extLst>
            <a:ext uri="{FF2B5EF4-FFF2-40B4-BE49-F238E27FC236}">
              <a16:creationId xmlns="" xmlns:a16="http://schemas.microsoft.com/office/drawing/2014/main" id="{5ED79BEA-721C-4336-B893-98F894BB8C5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a:extLst>
            <a:ext uri="{FF2B5EF4-FFF2-40B4-BE49-F238E27FC236}">
              <a16:creationId xmlns="" xmlns:a16="http://schemas.microsoft.com/office/drawing/2014/main" id="{51B2CD3E-AF09-4577-A834-1B9103161C7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a:extLst>
            <a:ext uri="{FF2B5EF4-FFF2-40B4-BE49-F238E27FC236}">
              <a16:creationId xmlns="" xmlns:a16="http://schemas.microsoft.com/office/drawing/2014/main" id="{1404642F-E674-4D5D-81AA-4E2E444676B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学校施設】&#10;一人当たり面積グラフ枠">
          <a:extLst>
            <a:ext uri="{FF2B5EF4-FFF2-40B4-BE49-F238E27FC236}">
              <a16:creationId xmlns="" xmlns:a16="http://schemas.microsoft.com/office/drawing/2014/main" id="{15ED7C62-13D8-4C4E-8CDC-4E7EB1CDC1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630" name="直線コネクタ 629">
          <a:extLst>
            <a:ext uri="{FF2B5EF4-FFF2-40B4-BE49-F238E27FC236}">
              <a16:creationId xmlns="" xmlns:a16="http://schemas.microsoft.com/office/drawing/2014/main" id="{07C5A122-D37A-4F44-92EB-A308144133D2}"/>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631" name="【学校施設】&#10;一人当たり面積最小値テキスト">
          <a:extLst>
            <a:ext uri="{FF2B5EF4-FFF2-40B4-BE49-F238E27FC236}">
              <a16:creationId xmlns="" xmlns:a16="http://schemas.microsoft.com/office/drawing/2014/main" id="{6BF79FA7-E507-45CA-98FA-EA493ACF5B21}"/>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632" name="直線コネクタ 631">
          <a:extLst>
            <a:ext uri="{FF2B5EF4-FFF2-40B4-BE49-F238E27FC236}">
              <a16:creationId xmlns="" xmlns:a16="http://schemas.microsoft.com/office/drawing/2014/main" id="{686DC839-46CE-4E92-8F73-C8E7048A5593}"/>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633" name="【学校施設】&#10;一人当たり面積最大値テキスト">
          <a:extLst>
            <a:ext uri="{FF2B5EF4-FFF2-40B4-BE49-F238E27FC236}">
              <a16:creationId xmlns="" xmlns:a16="http://schemas.microsoft.com/office/drawing/2014/main" id="{57DC0624-B49A-40A1-82C3-9741711DFA05}"/>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634" name="直線コネクタ 633">
          <a:extLst>
            <a:ext uri="{FF2B5EF4-FFF2-40B4-BE49-F238E27FC236}">
              <a16:creationId xmlns="" xmlns:a16="http://schemas.microsoft.com/office/drawing/2014/main" id="{06DABF71-7928-4FEB-844F-456AD51AB97E}"/>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635" name="【学校施設】&#10;一人当たり面積平均値テキスト">
          <a:extLst>
            <a:ext uri="{FF2B5EF4-FFF2-40B4-BE49-F238E27FC236}">
              <a16:creationId xmlns="" xmlns:a16="http://schemas.microsoft.com/office/drawing/2014/main" id="{D58A0765-750A-447D-93A9-4AED30DEC6AF}"/>
            </a:ext>
          </a:extLst>
        </xdr:cNvPr>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636" name="フローチャート: 判断 635">
          <a:extLst>
            <a:ext uri="{FF2B5EF4-FFF2-40B4-BE49-F238E27FC236}">
              <a16:creationId xmlns="" xmlns:a16="http://schemas.microsoft.com/office/drawing/2014/main" id="{C2C2B39F-D398-4D01-B107-462D4EED71CE}"/>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637" name="フローチャート: 判断 636">
          <a:extLst>
            <a:ext uri="{FF2B5EF4-FFF2-40B4-BE49-F238E27FC236}">
              <a16:creationId xmlns="" xmlns:a16="http://schemas.microsoft.com/office/drawing/2014/main" id="{7A0316D1-54D7-4C42-8CAD-51EE89B25529}"/>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638" name="フローチャート: 判断 637">
          <a:extLst>
            <a:ext uri="{FF2B5EF4-FFF2-40B4-BE49-F238E27FC236}">
              <a16:creationId xmlns="" xmlns:a16="http://schemas.microsoft.com/office/drawing/2014/main" id="{95228202-1490-485D-9C44-12AE78D5C034}"/>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639" name="フローチャート: 判断 638">
          <a:extLst>
            <a:ext uri="{FF2B5EF4-FFF2-40B4-BE49-F238E27FC236}">
              <a16:creationId xmlns="" xmlns:a16="http://schemas.microsoft.com/office/drawing/2014/main" id="{FBCD3B34-15D0-4994-817C-479F7C3B454B}"/>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a:extLst>
            <a:ext uri="{FF2B5EF4-FFF2-40B4-BE49-F238E27FC236}">
              <a16:creationId xmlns="" xmlns:a16="http://schemas.microsoft.com/office/drawing/2014/main" id="{7CEFD044-F2BA-409E-BF5C-CB1C742D4D6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a:extLst>
            <a:ext uri="{FF2B5EF4-FFF2-40B4-BE49-F238E27FC236}">
              <a16:creationId xmlns="" xmlns:a16="http://schemas.microsoft.com/office/drawing/2014/main" id="{2FB878A8-2DF3-4AD1-B469-9BAF6CD0D04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a:extLst>
            <a:ext uri="{FF2B5EF4-FFF2-40B4-BE49-F238E27FC236}">
              <a16:creationId xmlns="" xmlns:a16="http://schemas.microsoft.com/office/drawing/2014/main" id="{9131E42A-BFBF-4A33-9672-2119E47CF63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a:extLst>
            <a:ext uri="{FF2B5EF4-FFF2-40B4-BE49-F238E27FC236}">
              <a16:creationId xmlns="" xmlns:a16="http://schemas.microsoft.com/office/drawing/2014/main" id="{D10D0D43-7CD9-4930-910B-D9D592C94EC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a:extLst>
            <a:ext uri="{FF2B5EF4-FFF2-40B4-BE49-F238E27FC236}">
              <a16:creationId xmlns="" xmlns:a16="http://schemas.microsoft.com/office/drawing/2014/main" id="{E39B8CA3-8683-43C1-9E91-BF0C2DABE84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66766</xdr:rowOff>
    </xdr:from>
    <xdr:to>
      <xdr:col>116</xdr:col>
      <xdr:colOff>114300</xdr:colOff>
      <xdr:row>60</xdr:row>
      <xdr:rowOff>168366</xdr:rowOff>
    </xdr:to>
    <xdr:sp macro="" textlink="">
      <xdr:nvSpPr>
        <xdr:cNvPr id="645" name="楕円 644">
          <a:extLst>
            <a:ext uri="{FF2B5EF4-FFF2-40B4-BE49-F238E27FC236}">
              <a16:creationId xmlns="" xmlns:a16="http://schemas.microsoft.com/office/drawing/2014/main" id="{0C1A1EBF-89D6-4334-8AAF-6B5B8251A923}"/>
            </a:ext>
          </a:extLst>
        </xdr:cNvPr>
        <xdr:cNvSpPr/>
      </xdr:nvSpPr>
      <xdr:spPr>
        <a:xfrm>
          <a:off x="22110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45193</xdr:rowOff>
    </xdr:from>
    <xdr:ext cx="469744" cy="259045"/>
    <xdr:sp macro="" textlink="">
      <xdr:nvSpPr>
        <xdr:cNvPr id="646" name="【学校施設】&#10;一人当たり面積該当値テキスト">
          <a:extLst>
            <a:ext uri="{FF2B5EF4-FFF2-40B4-BE49-F238E27FC236}">
              <a16:creationId xmlns="" xmlns:a16="http://schemas.microsoft.com/office/drawing/2014/main" id="{703E8661-9C1B-4C05-A34A-D9CC4949274B}"/>
            </a:ext>
          </a:extLst>
        </xdr:cNvPr>
        <xdr:cNvSpPr txBox="1"/>
      </xdr:nvSpPr>
      <xdr:spPr>
        <a:xfrm>
          <a:off x="22199600" y="1033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83420</xdr:rowOff>
    </xdr:from>
    <xdr:to>
      <xdr:col>112</xdr:col>
      <xdr:colOff>38100</xdr:colOff>
      <xdr:row>61</xdr:row>
      <xdr:rowOff>13570</xdr:rowOff>
    </xdr:to>
    <xdr:sp macro="" textlink="">
      <xdr:nvSpPr>
        <xdr:cNvPr id="647" name="楕円 646">
          <a:extLst>
            <a:ext uri="{FF2B5EF4-FFF2-40B4-BE49-F238E27FC236}">
              <a16:creationId xmlns="" xmlns:a16="http://schemas.microsoft.com/office/drawing/2014/main" id="{FF8944BF-FB29-49B1-8665-0076D1226331}"/>
            </a:ext>
          </a:extLst>
        </xdr:cNvPr>
        <xdr:cNvSpPr/>
      </xdr:nvSpPr>
      <xdr:spPr>
        <a:xfrm>
          <a:off x="21272500" y="103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117566</xdr:rowOff>
    </xdr:from>
    <xdr:to>
      <xdr:col>116</xdr:col>
      <xdr:colOff>63500</xdr:colOff>
      <xdr:row>60</xdr:row>
      <xdr:rowOff>134220</xdr:rowOff>
    </xdr:to>
    <xdr:cxnSp macro="">
      <xdr:nvCxnSpPr>
        <xdr:cNvPr id="648" name="直線コネクタ 647">
          <a:extLst>
            <a:ext uri="{FF2B5EF4-FFF2-40B4-BE49-F238E27FC236}">
              <a16:creationId xmlns="" xmlns:a16="http://schemas.microsoft.com/office/drawing/2014/main" id="{A1464398-4924-4F2F-B8B8-D54DD77CDD2F}"/>
            </a:ext>
          </a:extLst>
        </xdr:cNvPr>
        <xdr:cNvCxnSpPr/>
      </xdr:nvCxnSpPr>
      <xdr:spPr>
        <a:xfrm flipV="1">
          <a:off x="21323300" y="10404566"/>
          <a:ext cx="8382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93545</xdr:rowOff>
    </xdr:from>
    <xdr:to>
      <xdr:col>107</xdr:col>
      <xdr:colOff>101600</xdr:colOff>
      <xdr:row>61</xdr:row>
      <xdr:rowOff>23695</xdr:rowOff>
    </xdr:to>
    <xdr:sp macro="" textlink="">
      <xdr:nvSpPr>
        <xdr:cNvPr id="649" name="楕円 648">
          <a:extLst>
            <a:ext uri="{FF2B5EF4-FFF2-40B4-BE49-F238E27FC236}">
              <a16:creationId xmlns="" xmlns:a16="http://schemas.microsoft.com/office/drawing/2014/main" id="{5CC23B95-585E-4ED0-8584-5DCC9DDF5E6F}"/>
            </a:ext>
          </a:extLst>
        </xdr:cNvPr>
        <xdr:cNvSpPr/>
      </xdr:nvSpPr>
      <xdr:spPr>
        <a:xfrm>
          <a:off x="20383500" y="103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134220</xdr:rowOff>
    </xdr:from>
    <xdr:to>
      <xdr:col>111</xdr:col>
      <xdr:colOff>177800</xdr:colOff>
      <xdr:row>60</xdr:row>
      <xdr:rowOff>144345</xdr:rowOff>
    </xdr:to>
    <xdr:cxnSp macro="">
      <xdr:nvCxnSpPr>
        <xdr:cNvPr id="650" name="直線コネクタ 649">
          <a:extLst>
            <a:ext uri="{FF2B5EF4-FFF2-40B4-BE49-F238E27FC236}">
              <a16:creationId xmlns="" xmlns:a16="http://schemas.microsoft.com/office/drawing/2014/main" id="{2FF1D010-D382-4CA2-9989-F0B175E10D57}"/>
            </a:ext>
          </a:extLst>
        </xdr:cNvPr>
        <xdr:cNvCxnSpPr/>
      </xdr:nvCxnSpPr>
      <xdr:spPr>
        <a:xfrm flipV="1">
          <a:off x="20434300" y="10421220"/>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106281</xdr:rowOff>
    </xdr:from>
    <xdr:to>
      <xdr:col>102</xdr:col>
      <xdr:colOff>165100</xdr:colOff>
      <xdr:row>61</xdr:row>
      <xdr:rowOff>36431</xdr:rowOff>
    </xdr:to>
    <xdr:sp macro="" textlink="">
      <xdr:nvSpPr>
        <xdr:cNvPr id="651" name="楕円 650">
          <a:extLst>
            <a:ext uri="{FF2B5EF4-FFF2-40B4-BE49-F238E27FC236}">
              <a16:creationId xmlns="" xmlns:a16="http://schemas.microsoft.com/office/drawing/2014/main" id="{08DA8455-7D00-4FC5-A5B1-060DA2B1E5DA}"/>
            </a:ext>
          </a:extLst>
        </xdr:cNvPr>
        <xdr:cNvSpPr/>
      </xdr:nvSpPr>
      <xdr:spPr>
        <a:xfrm>
          <a:off x="19494500" y="1039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144345</xdr:rowOff>
    </xdr:from>
    <xdr:to>
      <xdr:col>107</xdr:col>
      <xdr:colOff>50800</xdr:colOff>
      <xdr:row>60</xdr:row>
      <xdr:rowOff>157081</xdr:rowOff>
    </xdr:to>
    <xdr:cxnSp macro="">
      <xdr:nvCxnSpPr>
        <xdr:cNvPr id="652" name="直線コネクタ 651">
          <a:extLst>
            <a:ext uri="{FF2B5EF4-FFF2-40B4-BE49-F238E27FC236}">
              <a16:creationId xmlns="" xmlns:a16="http://schemas.microsoft.com/office/drawing/2014/main" id="{26895DDD-1555-4AAB-81CA-80B4885FE496}"/>
            </a:ext>
          </a:extLst>
        </xdr:cNvPr>
        <xdr:cNvCxnSpPr/>
      </xdr:nvCxnSpPr>
      <xdr:spPr>
        <a:xfrm flipV="1">
          <a:off x="19545300" y="10431345"/>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653" name="n_1aveValue【学校施設】&#10;一人当たり面積">
          <a:extLst>
            <a:ext uri="{FF2B5EF4-FFF2-40B4-BE49-F238E27FC236}">
              <a16:creationId xmlns="" xmlns:a16="http://schemas.microsoft.com/office/drawing/2014/main" id="{D0193519-1168-48E6-B9DC-4C874260DD20}"/>
            </a:ext>
          </a:extLst>
        </xdr:cNvPr>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654" name="n_2aveValue【学校施設】&#10;一人当たり面積">
          <a:extLst>
            <a:ext uri="{FF2B5EF4-FFF2-40B4-BE49-F238E27FC236}">
              <a16:creationId xmlns="" xmlns:a16="http://schemas.microsoft.com/office/drawing/2014/main" id="{F4F9DB05-89E2-4F95-A87F-604287567360}"/>
            </a:ext>
          </a:extLst>
        </xdr:cNvPr>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655" name="n_3aveValue【学校施設】&#10;一人当たり面積">
          <a:extLst>
            <a:ext uri="{FF2B5EF4-FFF2-40B4-BE49-F238E27FC236}">
              <a16:creationId xmlns="" xmlns:a16="http://schemas.microsoft.com/office/drawing/2014/main" id="{D165F230-BF81-49E4-B97A-B20E77E2D0E2}"/>
            </a:ext>
          </a:extLst>
        </xdr:cNvPr>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4697</xdr:rowOff>
    </xdr:from>
    <xdr:ext cx="469744" cy="259045"/>
    <xdr:sp macro="" textlink="">
      <xdr:nvSpPr>
        <xdr:cNvPr id="656" name="n_1mainValue【学校施設】&#10;一人当たり面積">
          <a:extLst>
            <a:ext uri="{FF2B5EF4-FFF2-40B4-BE49-F238E27FC236}">
              <a16:creationId xmlns="" xmlns:a16="http://schemas.microsoft.com/office/drawing/2014/main" id="{97F8CE58-B28F-4550-83E1-470CDBBDCA52}"/>
            </a:ext>
          </a:extLst>
        </xdr:cNvPr>
        <xdr:cNvSpPr txBox="1"/>
      </xdr:nvSpPr>
      <xdr:spPr>
        <a:xfrm>
          <a:off x="21075727" y="1046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14822</xdr:rowOff>
    </xdr:from>
    <xdr:ext cx="469744" cy="259045"/>
    <xdr:sp macro="" textlink="">
      <xdr:nvSpPr>
        <xdr:cNvPr id="657" name="n_2mainValue【学校施設】&#10;一人当たり面積">
          <a:extLst>
            <a:ext uri="{FF2B5EF4-FFF2-40B4-BE49-F238E27FC236}">
              <a16:creationId xmlns="" xmlns:a16="http://schemas.microsoft.com/office/drawing/2014/main" id="{406238C7-8E7E-4226-BA44-4FBC93748BB4}"/>
            </a:ext>
          </a:extLst>
        </xdr:cNvPr>
        <xdr:cNvSpPr txBox="1"/>
      </xdr:nvSpPr>
      <xdr:spPr>
        <a:xfrm>
          <a:off x="20199427" y="1047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27558</xdr:rowOff>
    </xdr:from>
    <xdr:ext cx="469744" cy="259045"/>
    <xdr:sp macro="" textlink="">
      <xdr:nvSpPr>
        <xdr:cNvPr id="658" name="n_3mainValue【学校施設】&#10;一人当たり面積">
          <a:extLst>
            <a:ext uri="{FF2B5EF4-FFF2-40B4-BE49-F238E27FC236}">
              <a16:creationId xmlns="" xmlns:a16="http://schemas.microsoft.com/office/drawing/2014/main" id="{7B6CC38D-8667-4399-A2AF-B2519F83C011}"/>
            </a:ext>
          </a:extLst>
        </xdr:cNvPr>
        <xdr:cNvSpPr txBox="1"/>
      </xdr:nvSpPr>
      <xdr:spPr>
        <a:xfrm>
          <a:off x="19310427" y="1048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a:extLst>
            <a:ext uri="{FF2B5EF4-FFF2-40B4-BE49-F238E27FC236}">
              <a16:creationId xmlns="" xmlns:a16="http://schemas.microsoft.com/office/drawing/2014/main" id="{F034550A-F852-4826-9714-F2CBF9F6DFC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a:extLst>
            <a:ext uri="{FF2B5EF4-FFF2-40B4-BE49-F238E27FC236}">
              <a16:creationId xmlns="" xmlns:a16="http://schemas.microsoft.com/office/drawing/2014/main" id="{8C36024F-39FC-4CF4-8707-BB8F87F7439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a:extLst>
            <a:ext uri="{FF2B5EF4-FFF2-40B4-BE49-F238E27FC236}">
              <a16:creationId xmlns="" xmlns:a16="http://schemas.microsoft.com/office/drawing/2014/main" id="{0784EE7E-13F0-4947-812D-53B72CE0FAD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a:extLst>
            <a:ext uri="{FF2B5EF4-FFF2-40B4-BE49-F238E27FC236}">
              <a16:creationId xmlns="" xmlns:a16="http://schemas.microsoft.com/office/drawing/2014/main" id="{70526E98-FB83-44C7-899D-177AFD98FD0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a:extLst>
            <a:ext uri="{FF2B5EF4-FFF2-40B4-BE49-F238E27FC236}">
              <a16:creationId xmlns="" xmlns:a16="http://schemas.microsoft.com/office/drawing/2014/main" id="{349FAE1D-D09F-4F00-BAEE-6215B42843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a:extLst>
            <a:ext uri="{FF2B5EF4-FFF2-40B4-BE49-F238E27FC236}">
              <a16:creationId xmlns="" xmlns:a16="http://schemas.microsoft.com/office/drawing/2014/main" id="{E955BA19-E61E-475A-BFCD-45C10780AA4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a:extLst>
            <a:ext uri="{FF2B5EF4-FFF2-40B4-BE49-F238E27FC236}">
              <a16:creationId xmlns="" xmlns:a16="http://schemas.microsoft.com/office/drawing/2014/main" id="{4EDDC4CD-B259-4F11-86E8-85040ADF921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 xmlns:a16="http://schemas.microsoft.com/office/drawing/2014/main" id="{9FB48FC5-08B6-4E17-B4AE-971AEE96205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a:extLst>
            <a:ext uri="{FF2B5EF4-FFF2-40B4-BE49-F238E27FC236}">
              <a16:creationId xmlns="" xmlns:a16="http://schemas.microsoft.com/office/drawing/2014/main" id="{D3861E0A-0520-4487-9FEB-954FC15BBE4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a:extLst>
            <a:ext uri="{FF2B5EF4-FFF2-40B4-BE49-F238E27FC236}">
              <a16:creationId xmlns="" xmlns:a16="http://schemas.microsoft.com/office/drawing/2014/main" id="{E95E0BDA-B5C0-48B1-8805-6D943A5DF8F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a:extLst>
            <a:ext uri="{FF2B5EF4-FFF2-40B4-BE49-F238E27FC236}">
              <a16:creationId xmlns="" xmlns:a16="http://schemas.microsoft.com/office/drawing/2014/main" id="{29FA11FE-3F6C-45CE-8C17-F0245C21680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a:extLst>
            <a:ext uri="{FF2B5EF4-FFF2-40B4-BE49-F238E27FC236}">
              <a16:creationId xmlns="" xmlns:a16="http://schemas.microsoft.com/office/drawing/2014/main" id="{EFB75325-D441-429E-9025-E7DDF043E2F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a:extLst>
            <a:ext uri="{FF2B5EF4-FFF2-40B4-BE49-F238E27FC236}">
              <a16:creationId xmlns="" xmlns:a16="http://schemas.microsoft.com/office/drawing/2014/main" id="{058D0B87-87D2-4B7F-88B0-57A95E325A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a:extLst>
            <a:ext uri="{FF2B5EF4-FFF2-40B4-BE49-F238E27FC236}">
              <a16:creationId xmlns="" xmlns:a16="http://schemas.microsoft.com/office/drawing/2014/main" id="{2221A683-D508-4F89-B87F-55B8830567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a:extLst>
            <a:ext uri="{FF2B5EF4-FFF2-40B4-BE49-F238E27FC236}">
              <a16:creationId xmlns="" xmlns:a16="http://schemas.microsoft.com/office/drawing/2014/main" id="{4F37CB0F-7FD1-4BC6-A4A3-1143727A68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a:extLst>
            <a:ext uri="{FF2B5EF4-FFF2-40B4-BE49-F238E27FC236}">
              <a16:creationId xmlns="" xmlns:a16="http://schemas.microsoft.com/office/drawing/2014/main" id="{AFB953C0-6F82-42AE-8B19-104AC6A981D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a:extLst>
            <a:ext uri="{FF2B5EF4-FFF2-40B4-BE49-F238E27FC236}">
              <a16:creationId xmlns="" xmlns:a16="http://schemas.microsoft.com/office/drawing/2014/main" id="{B0805F44-2E3A-4689-8ADB-FE5C30705BF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a:extLst>
            <a:ext uri="{FF2B5EF4-FFF2-40B4-BE49-F238E27FC236}">
              <a16:creationId xmlns="" xmlns:a16="http://schemas.microsoft.com/office/drawing/2014/main" id="{809DDF34-ED64-40CF-B70F-72438EDCEDB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a:extLst>
            <a:ext uri="{FF2B5EF4-FFF2-40B4-BE49-F238E27FC236}">
              <a16:creationId xmlns="" xmlns:a16="http://schemas.microsoft.com/office/drawing/2014/main" id="{F2D685F8-1C3C-4384-BEFE-15230DC9634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a:extLst>
            <a:ext uri="{FF2B5EF4-FFF2-40B4-BE49-F238E27FC236}">
              <a16:creationId xmlns="" xmlns:a16="http://schemas.microsoft.com/office/drawing/2014/main" id="{05801CD6-08CB-4596-B003-82E001E5BD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a:extLst>
            <a:ext uri="{FF2B5EF4-FFF2-40B4-BE49-F238E27FC236}">
              <a16:creationId xmlns="" xmlns:a16="http://schemas.microsoft.com/office/drawing/2014/main" id="{1ACD8E49-6DE0-4488-B3A1-2BC4679089F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a:extLst>
            <a:ext uri="{FF2B5EF4-FFF2-40B4-BE49-F238E27FC236}">
              <a16:creationId xmlns="" xmlns:a16="http://schemas.microsoft.com/office/drawing/2014/main" id="{1B506D4B-3DBC-4351-873D-E307B7596A8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a:extLst>
            <a:ext uri="{FF2B5EF4-FFF2-40B4-BE49-F238E27FC236}">
              <a16:creationId xmlns="" xmlns:a16="http://schemas.microsoft.com/office/drawing/2014/main" id="{B953E4C8-16E0-4359-89F7-B847506081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a:extLst>
            <a:ext uri="{FF2B5EF4-FFF2-40B4-BE49-F238E27FC236}">
              <a16:creationId xmlns="" xmlns:a16="http://schemas.microsoft.com/office/drawing/2014/main" id="{F7FD8ABC-3745-47D8-BEC7-2DC51155F52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a:extLst>
            <a:ext uri="{FF2B5EF4-FFF2-40B4-BE49-F238E27FC236}">
              <a16:creationId xmlns="" xmlns:a16="http://schemas.microsoft.com/office/drawing/2014/main" id="{E54A6807-ADC2-4065-919C-2D686129AA1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a:extLst>
            <a:ext uri="{FF2B5EF4-FFF2-40B4-BE49-F238E27FC236}">
              <a16:creationId xmlns="" xmlns:a16="http://schemas.microsoft.com/office/drawing/2014/main" id="{0FADA85B-3D99-41F5-A146-AC21953DAE9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5" name="直線コネクタ 684">
          <a:extLst>
            <a:ext uri="{FF2B5EF4-FFF2-40B4-BE49-F238E27FC236}">
              <a16:creationId xmlns="" xmlns:a16="http://schemas.microsoft.com/office/drawing/2014/main" id="{FD1A0480-D884-4860-8D17-2030175C9F8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6" name="テキスト ボックス 685">
          <a:extLst>
            <a:ext uri="{FF2B5EF4-FFF2-40B4-BE49-F238E27FC236}">
              <a16:creationId xmlns="" xmlns:a16="http://schemas.microsoft.com/office/drawing/2014/main" id="{F4E106B7-1274-48BA-9B8F-F20DFFC4648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7" name="直線コネクタ 686">
          <a:extLst>
            <a:ext uri="{FF2B5EF4-FFF2-40B4-BE49-F238E27FC236}">
              <a16:creationId xmlns="" xmlns:a16="http://schemas.microsoft.com/office/drawing/2014/main" id="{15FDD7B5-3953-497D-A698-D7317EB817B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8" name="テキスト ボックス 687">
          <a:extLst>
            <a:ext uri="{FF2B5EF4-FFF2-40B4-BE49-F238E27FC236}">
              <a16:creationId xmlns="" xmlns:a16="http://schemas.microsoft.com/office/drawing/2014/main" id="{FFDE3553-8BEF-408C-B70E-1B798A8EE8F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9" name="直線コネクタ 688">
          <a:extLst>
            <a:ext uri="{FF2B5EF4-FFF2-40B4-BE49-F238E27FC236}">
              <a16:creationId xmlns="" xmlns:a16="http://schemas.microsoft.com/office/drawing/2014/main" id="{B4C3E1A8-A377-4197-B21E-063DE87EE60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0" name="テキスト ボックス 689">
          <a:extLst>
            <a:ext uri="{FF2B5EF4-FFF2-40B4-BE49-F238E27FC236}">
              <a16:creationId xmlns="" xmlns:a16="http://schemas.microsoft.com/office/drawing/2014/main" id="{B164EB42-ECAE-428B-9A87-16D9C2353C5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1" name="直線コネクタ 690">
          <a:extLst>
            <a:ext uri="{FF2B5EF4-FFF2-40B4-BE49-F238E27FC236}">
              <a16:creationId xmlns="" xmlns:a16="http://schemas.microsoft.com/office/drawing/2014/main" id="{CE16A521-23C8-4D29-905F-03A6FFCF114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2" name="テキスト ボックス 691">
          <a:extLst>
            <a:ext uri="{FF2B5EF4-FFF2-40B4-BE49-F238E27FC236}">
              <a16:creationId xmlns="" xmlns:a16="http://schemas.microsoft.com/office/drawing/2014/main" id="{D9FB74D2-F575-4093-9573-8EE0F885240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3" name="直線コネクタ 692">
          <a:extLst>
            <a:ext uri="{FF2B5EF4-FFF2-40B4-BE49-F238E27FC236}">
              <a16:creationId xmlns="" xmlns:a16="http://schemas.microsoft.com/office/drawing/2014/main" id="{A9662FA6-17A6-4BDD-AD1F-AC88E7D2121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4" name="テキスト ボックス 693">
          <a:extLst>
            <a:ext uri="{FF2B5EF4-FFF2-40B4-BE49-F238E27FC236}">
              <a16:creationId xmlns="" xmlns:a16="http://schemas.microsoft.com/office/drawing/2014/main" id="{136BE106-D8FD-4BFE-87E2-4931ED88667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5" name="直線コネクタ 694">
          <a:extLst>
            <a:ext uri="{FF2B5EF4-FFF2-40B4-BE49-F238E27FC236}">
              <a16:creationId xmlns="" xmlns:a16="http://schemas.microsoft.com/office/drawing/2014/main" id="{1DA9C386-AB74-4E97-89C8-14CCE8DF01B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6" name="テキスト ボックス 695">
          <a:extLst>
            <a:ext uri="{FF2B5EF4-FFF2-40B4-BE49-F238E27FC236}">
              <a16:creationId xmlns="" xmlns:a16="http://schemas.microsoft.com/office/drawing/2014/main" id="{312C388A-AED2-4F56-AD4E-9EC4A25D62E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a:extLst>
            <a:ext uri="{FF2B5EF4-FFF2-40B4-BE49-F238E27FC236}">
              <a16:creationId xmlns="" xmlns:a16="http://schemas.microsoft.com/office/drawing/2014/main" id="{CA205C98-3252-4D80-947B-0854CC63CF2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a:extLst>
            <a:ext uri="{FF2B5EF4-FFF2-40B4-BE49-F238E27FC236}">
              <a16:creationId xmlns="" xmlns:a16="http://schemas.microsoft.com/office/drawing/2014/main" id="{4713B9CA-CB46-4BA5-A3E2-F15051D2ECD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公民館】&#10;有形固定資産減価償却率グラフ枠">
          <a:extLst>
            <a:ext uri="{FF2B5EF4-FFF2-40B4-BE49-F238E27FC236}">
              <a16:creationId xmlns="" xmlns:a16="http://schemas.microsoft.com/office/drawing/2014/main" id="{8F62F910-EA78-48E4-B9ED-6E1DCCFD4C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700" name="直線コネクタ 699">
          <a:extLst>
            <a:ext uri="{FF2B5EF4-FFF2-40B4-BE49-F238E27FC236}">
              <a16:creationId xmlns="" xmlns:a16="http://schemas.microsoft.com/office/drawing/2014/main" id="{65772C0D-AC02-40E1-9540-0DA12E859126}"/>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701" name="【公民館】&#10;有形固定資産減価償却率最小値テキスト">
          <a:extLst>
            <a:ext uri="{FF2B5EF4-FFF2-40B4-BE49-F238E27FC236}">
              <a16:creationId xmlns="" xmlns:a16="http://schemas.microsoft.com/office/drawing/2014/main" id="{FF85F532-B4FB-44D4-8DDD-52B1C859929F}"/>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702" name="直線コネクタ 701">
          <a:extLst>
            <a:ext uri="{FF2B5EF4-FFF2-40B4-BE49-F238E27FC236}">
              <a16:creationId xmlns="" xmlns:a16="http://schemas.microsoft.com/office/drawing/2014/main" id="{5DCE6A11-F8F3-401F-89A0-A8B657BAE5A1}"/>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3" name="【公民館】&#10;有形固定資産減価償却率最大値テキスト">
          <a:extLst>
            <a:ext uri="{FF2B5EF4-FFF2-40B4-BE49-F238E27FC236}">
              <a16:creationId xmlns="" xmlns:a16="http://schemas.microsoft.com/office/drawing/2014/main" id="{463934E1-CAAB-434A-814E-6ABDCE618F0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4" name="直線コネクタ 703">
          <a:extLst>
            <a:ext uri="{FF2B5EF4-FFF2-40B4-BE49-F238E27FC236}">
              <a16:creationId xmlns="" xmlns:a16="http://schemas.microsoft.com/office/drawing/2014/main" id="{5645FC75-9376-48C5-BAD5-1C0227A961F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705" name="【公民館】&#10;有形固定資産減価償却率平均値テキスト">
          <a:extLst>
            <a:ext uri="{FF2B5EF4-FFF2-40B4-BE49-F238E27FC236}">
              <a16:creationId xmlns="" xmlns:a16="http://schemas.microsoft.com/office/drawing/2014/main" id="{147FA07B-7B71-49B9-9A42-D051342DD530}"/>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706" name="フローチャート: 判断 705">
          <a:extLst>
            <a:ext uri="{FF2B5EF4-FFF2-40B4-BE49-F238E27FC236}">
              <a16:creationId xmlns="" xmlns:a16="http://schemas.microsoft.com/office/drawing/2014/main" id="{49EBA406-53FC-43B1-86D9-0B6920573A05}"/>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707" name="フローチャート: 判断 706">
          <a:extLst>
            <a:ext uri="{FF2B5EF4-FFF2-40B4-BE49-F238E27FC236}">
              <a16:creationId xmlns="" xmlns:a16="http://schemas.microsoft.com/office/drawing/2014/main" id="{EC01B032-0FFF-46A1-96AA-FD9481138998}"/>
            </a:ext>
          </a:extLst>
        </xdr:cNvPr>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708" name="フローチャート: 判断 707">
          <a:extLst>
            <a:ext uri="{FF2B5EF4-FFF2-40B4-BE49-F238E27FC236}">
              <a16:creationId xmlns="" xmlns:a16="http://schemas.microsoft.com/office/drawing/2014/main" id="{3C1D01DE-D605-4ED9-8F6E-E7D33AD25614}"/>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709" name="フローチャート: 判断 708">
          <a:extLst>
            <a:ext uri="{FF2B5EF4-FFF2-40B4-BE49-F238E27FC236}">
              <a16:creationId xmlns="" xmlns:a16="http://schemas.microsoft.com/office/drawing/2014/main" id="{DEF544FC-1A96-4790-8BF6-865EF2F45738}"/>
            </a:ext>
          </a:extLst>
        </xdr:cNvPr>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a:extLst>
            <a:ext uri="{FF2B5EF4-FFF2-40B4-BE49-F238E27FC236}">
              <a16:creationId xmlns="" xmlns:a16="http://schemas.microsoft.com/office/drawing/2014/main" id="{1F864BFD-0D21-4469-ACFC-E5E8CDB37CB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a:extLst>
            <a:ext uri="{FF2B5EF4-FFF2-40B4-BE49-F238E27FC236}">
              <a16:creationId xmlns="" xmlns:a16="http://schemas.microsoft.com/office/drawing/2014/main" id="{F0EC2D3B-E451-41D2-B809-8570625796F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a:extLst>
            <a:ext uri="{FF2B5EF4-FFF2-40B4-BE49-F238E27FC236}">
              <a16:creationId xmlns="" xmlns:a16="http://schemas.microsoft.com/office/drawing/2014/main" id="{69B0214F-8AD3-46E9-A40B-4947EEF5486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a:extLst>
            <a:ext uri="{FF2B5EF4-FFF2-40B4-BE49-F238E27FC236}">
              <a16:creationId xmlns="" xmlns:a16="http://schemas.microsoft.com/office/drawing/2014/main" id="{8C085989-3E4B-4624-B64E-EC741503336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a:extLst>
            <a:ext uri="{FF2B5EF4-FFF2-40B4-BE49-F238E27FC236}">
              <a16:creationId xmlns="" xmlns:a16="http://schemas.microsoft.com/office/drawing/2014/main" id="{3A28E8C1-8B35-4154-9B3A-4E32EFEAFD3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15602</xdr:rowOff>
    </xdr:from>
    <xdr:to>
      <xdr:col>85</xdr:col>
      <xdr:colOff>177800</xdr:colOff>
      <xdr:row>100</xdr:row>
      <xdr:rowOff>117202</xdr:rowOff>
    </xdr:to>
    <xdr:sp macro="" textlink="">
      <xdr:nvSpPr>
        <xdr:cNvPr id="715" name="楕円 714">
          <a:extLst>
            <a:ext uri="{FF2B5EF4-FFF2-40B4-BE49-F238E27FC236}">
              <a16:creationId xmlns="" xmlns:a16="http://schemas.microsoft.com/office/drawing/2014/main" id="{0EA576B1-B1D2-4967-97B8-106ADB2720BC}"/>
            </a:ext>
          </a:extLst>
        </xdr:cNvPr>
        <xdr:cNvSpPr/>
      </xdr:nvSpPr>
      <xdr:spPr>
        <a:xfrm>
          <a:off x="162687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101979</xdr:rowOff>
    </xdr:from>
    <xdr:ext cx="405111" cy="259045"/>
    <xdr:sp macro="" textlink="">
      <xdr:nvSpPr>
        <xdr:cNvPr id="716" name="【公民館】&#10;有形固定資産減価償却率該当値テキスト">
          <a:extLst>
            <a:ext uri="{FF2B5EF4-FFF2-40B4-BE49-F238E27FC236}">
              <a16:creationId xmlns="" xmlns:a16="http://schemas.microsoft.com/office/drawing/2014/main" id="{D2E2CE91-5489-4AEA-98AF-89228CA1BB77}"/>
            </a:ext>
          </a:extLst>
        </xdr:cNvPr>
        <xdr:cNvSpPr txBox="1"/>
      </xdr:nvSpPr>
      <xdr:spPr>
        <a:xfrm>
          <a:off x="16357600" y="17075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103777</xdr:rowOff>
    </xdr:from>
    <xdr:to>
      <xdr:col>81</xdr:col>
      <xdr:colOff>101600</xdr:colOff>
      <xdr:row>100</xdr:row>
      <xdr:rowOff>33927</xdr:rowOff>
    </xdr:to>
    <xdr:sp macro="" textlink="">
      <xdr:nvSpPr>
        <xdr:cNvPr id="717" name="楕円 716">
          <a:extLst>
            <a:ext uri="{FF2B5EF4-FFF2-40B4-BE49-F238E27FC236}">
              <a16:creationId xmlns="" xmlns:a16="http://schemas.microsoft.com/office/drawing/2014/main" id="{2A9A096E-515F-40CF-8464-61AD2BDB1B3D}"/>
            </a:ext>
          </a:extLst>
        </xdr:cNvPr>
        <xdr:cNvSpPr/>
      </xdr:nvSpPr>
      <xdr:spPr>
        <a:xfrm>
          <a:off x="15430500" y="1707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154577</xdr:rowOff>
    </xdr:from>
    <xdr:to>
      <xdr:col>85</xdr:col>
      <xdr:colOff>127000</xdr:colOff>
      <xdr:row>100</xdr:row>
      <xdr:rowOff>66402</xdr:rowOff>
    </xdr:to>
    <xdr:cxnSp macro="">
      <xdr:nvCxnSpPr>
        <xdr:cNvPr id="718" name="直線コネクタ 717">
          <a:extLst>
            <a:ext uri="{FF2B5EF4-FFF2-40B4-BE49-F238E27FC236}">
              <a16:creationId xmlns="" xmlns:a16="http://schemas.microsoft.com/office/drawing/2014/main" id="{B33B72FC-AA16-427B-99C2-83B55B5A6382}"/>
            </a:ext>
          </a:extLst>
        </xdr:cNvPr>
        <xdr:cNvCxnSpPr/>
      </xdr:nvCxnSpPr>
      <xdr:spPr>
        <a:xfrm>
          <a:off x="15481300" y="17128127"/>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100512</xdr:rowOff>
    </xdr:from>
    <xdr:to>
      <xdr:col>76</xdr:col>
      <xdr:colOff>165100</xdr:colOff>
      <xdr:row>100</xdr:row>
      <xdr:rowOff>30662</xdr:rowOff>
    </xdr:to>
    <xdr:sp macro="" textlink="">
      <xdr:nvSpPr>
        <xdr:cNvPr id="719" name="楕円 718">
          <a:extLst>
            <a:ext uri="{FF2B5EF4-FFF2-40B4-BE49-F238E27FC236}">
              <a16:creationId xmlns="" xmlns:a16="http://schemas.microsoft.com/office/drawing/2014/main" id="{D82C4620-CC26-430D-8A6F-0D411D8240C9}"/>
            </a:ext>
          </a:extLst>
        </xdr:cNvPr>
        <xdr:cNvSpPr/>
      </xdr:nvSpPr>
      <xdr:spPr>
        <a:xfrm>
          <a:off x="14541500" y="1707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151312</xdr:rowOff>
    </xdr:from>
    <xdr:to>
      <xdr:col>81</xdr:col>
      <xdr:colOff>50800</xdr:colOff>
      <xdr:row>99</xdr:row>
      <xdr:rowOff>154577</xdr:rowOff>
    </xdr:to>
    <xdr:cxnSp macro="">
      <xdr:nvCxnSpPr>
        <xdr:cNvPr id="720" name="直線コネクタ 719">
          <a:extLst>
            <a:ext uri="{FF2B5EF4-FFF2-40B4-BE49-F238E27FC236}">
              <a16:creationId xmlns="" xmlns:a16="http://schemas.microsoft.com/office/drawing/2014/main" id="{97D0DA87-30E2-4650-AD57-E4E290D9EF7D}"/>
            </a:ext>
          </a:extLst>
        </xdr:cNvPr>
        <xdr:cNvCxnSpPr/>
      </xdr:nvCxnSpPr>
      <xdr:spPr>
        <a:xfrm>
          <a:off x="14592300" y="171248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113574</xdr:rowOff>
    </xdr:from>
    <xdr:to>
      <xdr:col>72</xdr:col>
      <xdr:colOff>38100</xdr:colOff>
      <xdr:row>100</xdr:row>
      <xdr:rowOff>43724</xdr:rowOff>
    </xdr:to>
    <xdr:sp macro="" textlink="">
      <xdr:nvSpPr>
        <xdr:cNvPr id="721" name="楕円 720">
          <a:extLst>
            <a:ext uri="{FF2B5EF4-FFF2-40B4-BE49-F238E27FC236}">
              <a16:creationId xmlns="" xmlns:a16="http://schemas.microsoft.com/office/drawing/2014/main" id="{784FD2B8-C9D4-4E42-803E-42C494BB5F93}"/>
            </a:ext>
          </a:extLst>
        </xdr:cNvPr>
        <xdr:cNvSpPr/>
      </xdr:nvSpPr>
      <xdr:spPr>
        <a:xfrm>
          <a:off x="13652500" y="1708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151312</xdr:rowOff>
    </xdr:from>
    <xdr:to>
      <xdr:col>76</xdr:col>
      <xdr:colOff>114300</xdr:colOff>
      <xdr:row>99</xdr:row>
      <xdr:rowOff>164374</xdr:rowOff>
    </xdr:to>
    <xdr:cxnSp macro="">
      <xdr:nvCxnSpPr>
        <xdr:cNvPr id="722" name="直線コネクタ 721">
          <a:extLst>
            <a:ext uri="{FF2B5EF4-FFF2-40B4-BE49-F238E27FC236}">
              <a16:creationId xmlns="" xmlns:a16="http://schemas.microsoft.com/office/drawing/2014/main" id="{F55E5B0A-8B9D-42C7-B4AE-9948D28A5ED2}"/>
            </a:ext>
          </a:extLst>
        </xdr:cNvPr>
        <xdr:cNvCxnSpPr/>
      </xdr:nvCxnSpPr>
      <xdr:spPr>
        <a:xfrm flipV="1">
          <a:off x="13703300" y="171248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723" name="n_1aveValue【公民館】&#10;有形固定資産減価償却率">
          <a:extLst>
            <a:ext uri="{FF2B5EF4-FFF2-40B4-BE49-F238E27FC236}">
              <a16:creationId xmlns="" xmlns:a16="http://schemas.microsoft.com/office/drawing/2014/main" id="{DCE38E62-DDBE-4718-B0AA-7FB2E3FD58DA}"/>
            </a:ext>
          </a:extLst>
        </xdr:cNvPr>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724" name="n_2aveValue【公民館】&#10;有形固定資産減価償却率">
          <a:extLst>
            <a:ext uri="{FF2B5EF4-FFF2-40B4-BE49-F238E27FC236}">
              <a16:creationId xmlns="" xmlns:a16="http://schemas.microsoft.com/office/drawing/2014/main" id="{C64C1F25-0F43-47B0-AC44-5DB46044E6A6}"/>
            </a:ext>
          </a:extLst>
        </xdr:cNvPr>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725" name="n_3aveValue【公民館】&#10;有形固定資産減価償却率">
          <a:extLst>
            <a:ext uri="{FF2B5EF4-FFF2-40B4-BE49-F238E27FC236}">
              <a16:creationId xmlns="" xmlns:a16="http://schemas.microsoft.com/office/drawing/2014/main" id="{5EBD82D8-C482-49F0-ADC0-20738D595111}"/>
            </a:ext>
          </a:extLst>
        </xdr:cNvPr>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50454</xdr:rowOff>
    </xdr:from>
    <xdr:ext cx="405111" cy="259045"/>
    <xdr:sp macro="" textlink="">
      <xdr:nvSpPr>
        <xdr:cNvPr id="726" name="n_1mainValue【公民館】&#10;有形固定資産減価償却率">
          <a:extLst>
            <a:ext uri="{FF2B5EF4-FFF2-40B4-BE49-F238E27FC236}">
              <a16:creationId xmlns="" xmlns:a16="http://schemas.microsoft.com/office/drawing/2014/main" id="{FF70301B-DFD7-4A19-BAD5-8FE22F41DAA9}"/>
            </a:ext>
          </a:extLst>
        </xdr:cNvPr>
        <xdr:cNvSpPr txBox="1"/>
      </xdr:nvSpPr>
      <xdr:spPr>
        <a:xfrm>
          <a:off x="15266044" y="1685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47189</xdr:rowOff>
    </xdr:from>
    <xdr:ext cx="405111" cy="259045"/>
    <xdr:sp macro="" textlink="">
      <xdr:nvSpPr>
        <xdr:cNvPr id="727" name="n_2mainValue【公民館】&#10;有形固定資産減価償却率">
          <a:extLst>
            <a:ext uri="{FF2B5EF4-FFF2-40B4-BE49-F238E27FC236}">
              <a16:creationId xmlns="" xmlns:a16="http://schemas.microsoft.com/office/drawing/2014/main" id="{31E4EA66-E990-44DF-84BE-52F513D47060}"/>
            </a:ext>
          </a:extLst>
        </xdr:cNvPr>
        <xdr:cNvSpPr txBox="1"/>
      </xdr:nvSpPr>
      <xdr:spPr>
        <a:xfrm>
          <a:off x="14389744" y="1684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60251</xdr:rowOff>
    </xdr:from>
    <xdr:ext cx="405111" cy="259045"/>
    <xdr:sp macro="" textlink="">
      <xdr:nvSpPr>
        <xdr:cNvPr id="728" name="n_3mainValue【公民館】&#10;有形固定資産減価償却率">
          <a:extLst>
            <a:ext uri="{FF2B5EF4-FFF2-40B4-BE49-F238E27FC236}">
              <a16:creationId xmlns="" xmlns:a16="http://schemas.microsoft.com/office/drawing/2014/main" id="{96560F3E-AFFA-43D3-B884-D29CC901B924}"/>
            </a:ext>
          </a:extLst>
        </xdr:cNvPr>
        <xdr:cNvSpPr txBox="1"/>
      </xdr:nvSpPr>
      <xdr:spPr>
        <a:xfrm>
          <a:off x="13500744" y="1686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a:extLst>
            <a:ext uri="{FF2B5EF4-FFF2-40B4-BE49-F238E27FC236}">
              <a16:creationId xmlns="" xmlns:a16="http://schemas.microsoft.com/office/drawing/2014/main" id="{C55B0FDC-49C8-4EDB-90A1-433940537E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a:extLst>
            <a:ext uri="{FF2B5EF4-FFF2-40B4-BE49-F238E27FC236}">
              <a16:creationId xmlns="" xmlns:a16="http://schemas.microsoft.com/office/drawing/2014/main" id="{DC2B6F21-BED4-41C9-B39F-9CF1E0C0E54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a:extLst>
            <a:ext uri="{FF2B5EF4-FFF2-40B4-BE49-F238E27FC236}">
              <a16:creationId xmlns="" xmlns:a16="http://schemas.microsoft.com/office/drawing/2014/main" id="{54E33344-96AA-48E1-B662-CFBCFD8E099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a:extLst>
            <a:ext uri="{FF2B5EF4-FFF2-40B4-BE49-F238E27FC236}">
              <a16:creationId xmlns="" xmlns:a16="http://schemas.microsoft.com/office/drawing/2014/main" id="{30871D29-28F8-4399-B2BD-77A498E2FC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a:extLst>
            <a:ext uri="{FF2B5EF4-FFF2-40B4-BE49-F238E27FC236}">
              <a16:creationId xmlns="" xmlns:a16="http://schemas.microsoft.com/office/drawing/2014/main" id="{3C994B2B-8383-4F3B-9DD5-CF6DE801EAD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a:extLst>
            <a:ext uri="{FF2B5EF4-FFF2-40B4-BE49-F238E27FC236}">
              <a16:creationId xmlns="" xmlns:a16="http://schemas.microsoft.com/office/drawing/2014/main" id="{7D676EDA-02DE-4D69-BE24-9A71473FCFD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a:extLst>
            <a:ext uri="{FF2B5EF4-FFF2-40B4-BE49-F238E27FC236}">
              <a16:creationId xmlns="" xmlns:a16="http://schemas.microsoft.com/office/drawing/2014/main" id="{842B2A33-A9F8-4A10-B4E2-C7091610D9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a:extLst>
            <a:ext uri="{FF2B5EF4-FFF2-40B4-BE49-F238E27FC236}">
              <a16:creationId xmlns="" xmlns:a16="http://schemas.microsoft.com/office/drawing/2014/main" id="{3E9E4F87-5F7D-40C1-AE42-298E53E49D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a:extLst>
            <a:ext uri="{FF2B5EF4-FFF2-40B4-BE49-F238E27FC236}">
              <a16:creationId xmlns="" xmlns:a16="http://schemas.microsoft.com/office/drawing/2014/main" id="{31E24A90-83B3-4CC8-96F9-FBD57B4E7C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a:extLst>
            <a:ext uri="{FF2B5EF4-FFF2-40B4-BE49-F238E27FC236}">
              <a16:creationId xmlns="" xmlns:a16="http://schemas.microsoft.com/office/drawing/2014/main" id="{FE409AAE-8BF2-48BC-B3C2-4A9C0B5016D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9" name="直線コネクタ 738">
          <a:extLst>
            <a:ext uri="{FF2B5EF4-FFF2-40B4-BE49-F238E27FC236}">
              <a16:creationId xmlns="" xmlns:a16="http://schemas.microsoft.com/office/drawing/2014/main" id="{8DBD40F4-6146-4380-8D84-3C299B2FA9E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0" name="テキスト ボックス 739">
          <a:extLst>
            <a:ext uri="{FF2B5EF4-FFF2-40B4-BE49-F238E27FC236}">
              <a16:creationId xmlns="" xmlns:a16="http://schemas.microsoft.com/office/drawing/2014/main" id="{49EA8D1A-0924-4408-A8DA-2459723EDDF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1" name="直線コネクタ 740">
          <a:extLst>
            <a:ext uri="{FF2B5EF4-FFF2-40B4-BE49-F238E27FC236}">
              <a16:creationId xmlns="" xmlns:a16="http://schemas.microsoft.com/office/drawing/2014/main" id="{7017898F-8DEB-4995-B88A-D975697CB75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2" name="テキスト ボックス 741">
          <a:extLst>
            <a:ext uri="{FF2B5EF4-FFF2-40B4-BE49-F238E27FC236}">
              <a16:creationId xmlns="" xmlns:a16="http://schemas.microsoft.com/office/drawing/2014/main" id="{15A743F9-72F5-4A1F-B3B4-685FE93626E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3" name="直線コネクタ 742">
          <a:extLst>
            <a:ext uri="{FF2B5EF4-FFF2-40B4-BE49-F238E27FC236}">
              <a16:creationId xmlns="" xmlns:a16="http://schemas.microsoft.com/office/drawing/2014/main" id="{8986934F-DFBF-4514-AAA9-C6A26F3D93E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4" name="テキスト ボックス 743">
          <a:extLst>
            <a:ext uri="{FF2B5EF4-FFF2-40B4-BE49-F238E27FC236}">
              <a16:creationId xmlns="" xmlns:a16="http://schemas.microsoft.com/office/drawing/2014/main" id="{02EA7AF1-2E7B-43C7-B7DC-A17ADA7E02D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5" name="直線コネクタ 744">
          <a:extLst>
            <a:ext uri="{FF2B5EF4-FFF2-40B4-BE49-F238E27FC236}">
              <a16:creationId xmlns="" xmlns:a16="http://schemas.microsoft.com/office/drawing/2014/main" id="{9F04A663-5188-416B-8496-FA153E5C358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6" name="テキスト ボックス 745">
          <a:extLst>
            <a:ext uri="{FF2B5EF4-FFF2-40B4-BE49-F238E27FC236}">
              <a16:creationId xmlns="" xmlns:a16="http://schemas.microsoft.com/office/drawing/2014/main" id="{88BCA166-7BDD-428F-97A1-9DDA1328FAF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a:extLst>
            <a:ext uri="{FF2B5EF4-FFF2-40B4-BE49-F238E27FC236}">
              <a16:creationId xmlns="" xmlns:a16="http://schemas.microsoft.com/office/drawing/2014/main" id="{79350F5F-2274-4D57-BB1E-53F6B8589C5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a:extLst>
            <a:ext uri="{FF2B5EF4-FFF2-40B4-BE49-F238E27FC236}">
              <a16:creationId xmlns="" xmlns:a16="http://schemas.microsoft.com/office/drawing/2014/main" id="{37012ABD-CD2C-43FB-AAD0-89B1B8EFD96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公民館】&#10;一人当たり面積グラフ枠">
          <a:extLst>
            <a:ext uri="{FF2B5EF4-FFF2-40B4-BE49-F238E27FC236}">
              <a16:creationId xmlns="" xmlns:a16="http://schemas.microsoft.com/office/drawing/2014/main" id="{716E97B2-DD76-4D98-BE7B-BDD340297C6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750" name="直線コネクタ 749">
          <a:extLst>
            <a:ext uri="{FF2B5EF4-FFF2-40B4-BE49-F238E27FC236}">
              <a16:creationId xmlns="" xmlns:a16="http://schemas.microsoft.com/office/drawing/2014/main" id="{7F160310-2F10-478D-A38D-041BD6494E97}"/>
            </a:ext>
          </a:extLst>
        </xdr:cNvPr>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51" name="【公民館】&#10;一人当たり面積最小値テキスト">
          <a:extLst>
            <a:ext uri="{FF2B5EF4-FFF2-40B4-BE49-F238E27FC236}">
              <a16:creationId xmlns="" xmlns:a16="http://schemas.microsoft.com/office/drawing/2014/main" id="{4CD4A29F-9176-4BBB-8BFA-449C4B126C6E}"/>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52" name="直線コネクタ 751">
          <a:extLst>
            <a:ext uri="{FF2B5EF4-FFF2-40B4-BE49-F238E27FC236}">
              <a16:creationId xmlns="" xmlns:a16="http://schemas.microsoft.com/office/drawing/2014/main" id="{FA9AEE36-B6D0-433A-81E8-87CABAE0A74F}"/>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753" name="【公民館】&#10;一人当たり面積最大値テキスト">
          <a:extLst>
            <a:ext uri="{FF2B5EF4-FFF2-40B4-BE49-F238E27FC236}">
              <a16:creationId xmlns="" xmlns:a16="http://schemas.microsoft.com/office/drawing/2014/main" id="{05CEBC8A-DFA8-4649-AFA6-0B2A2A3F6195}"/>
            </a:ext>
          </a:extLst>
        </xdr:cNvPr>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754" name="直線コネクタ 753">
          <a:extLst>
            <a:ext uri="{FF2B5EF4-FFF2-40B4-BE49-F238E27FC236}">
              <a16:creationId xmlns="" xmlns:a16="http://schemas.microsoft.com/office/drawing/2014/main" id="{77F88E20-8110-4BC7-BD1D-6087589023AA}"/>
            </a:ext>
          </a:extLst>
        </xdr:cNvPr>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755" name="【公民館】&#10;一人当たり面積平均値テキスト">
          <a:extLst>
            <a:ext uri="{FF2B5EF4-FFF2-40B4-BE49-F238E27FC236}">
              <a16:creationId xmlns="" xmlns:a16="http://schemas.microsoft.com/office/drawing/2014/main" id="{3E2D0679-B886-4ABF-8123-9B1ABDFC51BE}"/>
            </a:ext>
          </a:extLst>
        </xdr:cNvPr>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756" name="フローチャート: 判断 755">
          <a:extLst>
            <a:ext uri="{FF2B5EF4-FFF2-40B4-BE49-F238E27FC236}">
              <a16:creationId xmlns="" xmlns:a16="http://schemas.microsoft.com/office/drawing/2014/main" id="{5D98F145-C64D-4BF5-BA09-211CDED8A656}"/>
            </a:ext>
          </a:extLst>
        </xdr:cNvPr>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757" name="フローチャート: 判断 756">
          <a:extLst>
            <a:ext uri="{FF2B5EF4-FFF2-40B4-BE49-F238E27FC236}">
              <a16:creationId xmlns="" xmlns:a16="http://schemas.microsoft.com/office/drawing/2014/main" id="{C8F5FA12-A4C6-4995-9B06-64D0D7B8B714}"/>
            </a:ext>
          </a:extLst>
        </xdr:cNvPr>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58" name="フローチャート: 判断 757">
          <a:extLst>
            <a:ext uri="{FF2B5EF4-FFF2-40B4-BE49-F238E27FC236}">
              <a16:creationId xmlns="" xmlns:a16="http://schemas.microsoft.com/office/drawing/2014/main" id="{A8DB8ABD-A83D-4A28-8227-80F7CB53E5BA}"/>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759" name="フローチャート: 判断 758">
          <a:extLst>
            <a:ext uri="{FF2B5EF4-FFF2-40B4-BE49-F238E27FC236}">
              <a16:creationId xmlns="" xmlns:a16="http://schemas.microsoft.com/office/drawing/2014/main" id="{C861497A-8C8F-4FB5-81D4-3FFF93149EB7}"/>
            </a:ext>
          </a:extLst>
        </xdr:cNvPr>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a:extLst>
            <a:ext uri="{FF2B5EF4-FFF2-40B4-BE49-F238E27FC236}">
              <a16:creationId xmlns="" xmlns:a16="http://schemas.microsoft.com/office/drawing/2014/main" id="{A82363FF-899A-499F-9386-E15B2CF50E4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a:extLst>
            <a:ext uri="{FF2B5EF4-FFF2-40B4-BE49-F238E27FC236}">
              <a16:creationId xmlns="" xmlns:a16="http://schemas.microsoft.com/office/drawing/2014/main" id="{3065B6F0-F92F-4B3F-9774-E70A7591D67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a:extLst>
            <a:ext uri="{FF2B5EF4-FFF2-40B4-BE49-F238E27FC236}">
              <a16:creationId xmlns="" xmlns:a16="http://schemas.microsoft.com/office/drawing/2014/main" id="{3EB8067E-D98C-42C4-9175-BBF45A499B7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a:extLst>
            <a:ext uri="{FF2B5EF4-FFF2-40B4-BE49-F238E27FC236}">
              <a16:creationId xmlns="" xmlns:a16="http://schemas.microsoft.com/office/drawing/2014/main" id="{222F2468-9742-472F-8CF7-1F730B02BC4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a:extLst>
            <a:ext uri="{FF2B5EF4-FFF2-40B4-BE49-F238E27FC236}">
              <a16:creationId xmlns="" xmlns:a16="http://schemas.microsoft.com/office/drawing/2014/main" id="{FF1D591A-BEE2-4EC5-8133-4D8EC451A4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115012</xdr:rowOff>
    </xdr:from>
    <xdr:to>
      <xdr:col>116</xdr:col>
      <xdr:colOff>114300</xdr:colOff>
      <xdr:row>108</xdr:row>
      <xdr:rowOff>45162</xdr:rowOff>
    </xdr:to>
    <xdr:sp macro="" textlink="">
      <xdr:nvSpPr>
        <xdr:cNvPr id="765" name="楕円 764">
          <a:extLst>
            <a:ext uri="{FF2B5EF4-FFF2-40B4-BE49-F238E27FC236}">
              <a16:creationId xmlns="" xmlns:a16="http://schemas.microsoft.com/office/drawing/2014/main" id="{5FF1E76A-5E07-4E3B-BF13-F9ED6ACF0020}"/>
            </a:ext>
          </a:extLst>
        </xdr:cNvPr>
        <xdr:cNvSpPr/>
      </xdr:nvSpPr>
      <xdr:spPr>
        <a:xfrm>
          <a:off x="22110700" y="184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29939</xdr:rowOff>
    </xdr:from>
    <xdr:ext cx="469744" cy="259045"/>
    <xdr:sp macro="" textlink="">
      <xdr:nvSpPr>
        <xdr:cNvPr id="766" name="【公民館】&#10;一人当たり面積該当値テキスト">
          <a:extLst>
            <a:ext uri="{FF2B5EF4-FFF2-40B4-BE49-F238E27FC236}">
              <a16:creationId xmlns="" xmlns:a16="http://schemas.microsoft.com/office/drawing/2014/main" id="{C0DE2EE8-D45C-4C8C-987D-359E8F1BDFB6}"/>
            </a:ext>
          </a:extLst>
        </xdr:cNvPr>
        <xdr:cNvSpPr txBox="1"/>
      </xdr:nvSpPr>
      <xdr:spPr>
        <a:xfrm>
          <a:off x="22199600" y="1837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116839</xdr:rowOff>
    </xdr:from>
    <xdr:to>
      <xdr:col>112</xdr:col>
      <xdr:colOff>38100</xdr:colOff>
      <xdr:row>108</xdr:row>
      <xdr:rowOff>46989</xdr:rowOff>
    </xdr:to>
    <xdr:sp macro="" textlink="">
      <xdr:nvSpPr>
        <xdr:cNvPr id="767" name="楕円 766">
          <a:extLst>
            <a:ext uri="{FF2B5EF4-FFF2-40B4-BE49-F238E27FC236}">
              <a16:creationId xmlns="" xmlns:a16="http://schemas.microsoft.com/office/drawing/2014/main" id="{2672CA52-8044-40E8-84AB-7F9F0ADA3C8F}"/>
            </a:ext>
          </a:extLst>
        </xdr:cNvPr>
        <xdr:cNvSpPr/>
      </xdr:nvSpPr>
      <xdr:spPr>
        <a:xfrm>
          <a:off x="2127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165812</xdr:rowOff>
    </xdr:from>
    <xdr:to>
      <xdr:col>116</xdr:col>
      <xdr:colOff>63500</xdr:colOff>
      <xdr:row>107</xdr:row>
      <xdr:rowOff>167639</xdr:rowOff>
    </xdr:to>
    <xdr:cxnSp macro="">
      <xdr:nvCxnSpPr>
        <xdr:cNvPr id="768" name="直線コネクタ 767">
          <a:extLst>
            <a:ext uri="{FF2B5EF4-FFF2-40B4-BE49-F238E27FC236}">
              <a16:creationId xmlns="" xmlns:a16="http://schemas.microsoft.com/office/drawing/2014/main" id="{2B55966A-12B1-4597-9275-C218932967C5}"/>
            </a:ext>
          </a:extLst>
        </xdr:cNvPr>
        <xdr:cNvCxnSpPr/>
      </xdr:nvCxnSpPr>
      <xdr:spPr>
        <a:xfrm flipV="1">
          <a:off x="21323300" y="18510962"/>
          <a:ext cx="8382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118211</xdr:rowOff>
    </xdr:from>
    <xdr:to>
      <xdr:col>107</xdr:col>
      <xdr:colOff>101600</xdr:colOff>
      <xdr:row>108</xdr:row>
      <xdr:rowOff>48361</xdr:rowOff>
    </xdr:to>
    <xdr:sp macro="" textlink="">
      <xdr:nvSpPr>
        <xdr:cNvPr id="769" name="楕円 768">
          <a:extLst>
            <a:ext uri="{FF2B5EF4-FFF2-40B4-BE49-F238E27FC236}">
              <a16:creationId xmlns="" xmlns:a16="http://schemas.microsoft.com/office/drawing/2014/main" id="{6384F2BB-4593-4FC3-A650-E08517E11EBE}"/>
            </a:ext>
          </a:extLst>
        </xdr:cNvPr>
        <xdr:cNvSpPr/>
      </xdr:nvSpPr>
      <xdr:spPr>
        <a:xfrm>
          <a:off x="20383500" y="18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167639</xdr:rowOff>
    </xdr:from>
    <xdr:to>
      <xdr:col>111</xdr:col>
      <xdr:colOff>177800</xdr:colOff>
      <xdr:row>107</xdr:row>
      <xdr:rowOff>169011</xdr:rowOff>
    </xdr:to>
    <xdr:cxnSp macro="">
      <xdr:nvCxnSpPr>
        <xdr:cNvPr id="770" name="直線コネクタ 769">
          <a:extLst>
            <a:ext uri="{FF2B5EF4-FFF2-40B4-BE49-F238E27FC236}">
              <a16:creationId xmlns="" xmlns:a16="http://schemas.microsoft.com/office/drawing/2014/main" id="{75653AEF-4182-4DB5-9170-7A28C1999ACC}"/>
            </a:ext>
          </a:extLst>
        </xdr:cNvPr>
        <xdr:cNvCxnSpPr/>
      </xdr:nvCxnSpPr>
      <xdr:spPr>
        <a:xfrm flipV="1">
          <a:off x="20434300" y="1851278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119583</xdr:rowOff>
    </xdr:from>
    <xdr:to>
      <xdr:col>102</xdr:col>
      <xdr:colOff>165100</xdr:colOff>
      <xdr:row>108</xdr:row>
      <xdr:rowOff>49733</xdr:rowOff>
    </xdr:to>
    <xdr:sp macro="" textlink="">
      <xdr:nvSpPr>
        <xdr:cNvPr id="771" name="楕円 770">
          <a:extLst>
            <a:ext uri="{FF2B5EF4-FFF2-40B4-BE49-F238E27FC236}">
              <a16:creationId xmlns="" xmlns:a16="http://schemas.microsoft.com/office/drawing/2014/main" id="{AA3814EB-0325-479B-8EFC-EEACAAC15725}"/>
            </a:ext>
          </a:extLst>
        </xdr:cNvPr>
        <xdr:cNvSpPr/>
      </xdr:nvSpPr>
      <xdr:spPr>
        <a:xfrm>
          <a:off x="19494500" y="184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169011</xdr:rowOff>
    </xdr:from>
    <xdr:to>
      <xdr:col>107</xdr:col>
      <xdr:colOff>50800</xdr:colOff>
      <xdr:row>107</xdr:row>
      <xdr:rowOff>170383</xdr:rowOff>
    </xdr:to>
    <xdr:cxnSp macro="">
      <xdr:nvCxnSpPr>
        <xdr:cNvPr id="772" name="直線コネクタ 771">
          <a:extLst>
            <a:ext uri="{FF2B5EF4-FFF2-40B4-BE49-F238E27FC236}">
              <a16:creationId xmlns="" xmlns:a16="http://schemas.microsoft.com/office/drawing/2014/main" id="{90541275-D629-4877-B534-5E49CC417164}"/>
            </a:ext>
          </a:extLst>
        </xdr:cNvPr>
        <xdr:cNvCxnSpPr/>
      </xdr:nvCxnSpPr>
      <xdr:spPr>
        <a:xfrm flipV="1">
          <a:off x="19545300" y="1851416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773" name="n_1aveValue【公民館】&#10;一人当たり面積">
          <a:extLst>
            <a:ext uri="{FF2B5EF4-FFF2-40B4-BE49-F238E27FC236}">
              <a16:creationId xmlns="" xmlns:a16="http://schemas.microsoft.com/office/drawing/2014/main" id="{C4FE775B-A2F2-4586-AC85-D393046440BE}"/>
            </a:ext>
          </a:extLst>
        </xdr:cNvPr>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74" name="n_2aveValue【公民館】&#10;一人当たり面積">
          <a:extLst>
            <a:ext uri="{FF2B5EF4-FFF2-40B4-BE49-F238E27FC236}">
              <a16:creationId xmlns="" xmlns:a16="http://schemas.microsoft.com/office/drawing/2014/main" id="{B0D9C04E-0B02-4B9F-870F-A924E1AA60C0}"/>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775" name="n_3aveValue【公民館】&#10;一人当たり面積">
          <a:extLst>
            <a:ext uri="{FF2B5EF4-FFF2-40B4-BE49-F238E27FC236}">
              <a16:creationId xmlns="" xmlns:a16="http://schemas.microsoft.com/office/drawing/2014/main" id="{F9A8B4CC-0EE0-4BAF-ACCB-9A20CC7749CD}"/>
            </a:ext>
          </a:extLst>
        </xdr:cNvPr>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38116</xdr:rowOff>
    </xdr:from>
    <xdr:ext cx="469744" cy="259045"/>
    <xdr:sp macro="" textlink="">
      <xdr:nvSpPr>
        <xdr:cNvPr id="776" name="n_1mainValue【公民館】&#10;一人当たり面積">
          <a:extLst>
            <a:ext uri="{FF2B5EF4-FFF2-40B4-BE49-F238E27FC236}">
              <a16:creationId xmlns="" xmlns:a16="http://schemas.microsoft.com/office/drawing/2014/main" id="{5209E560-B61E-4D30-9B67-F30BC8130350}"/>
            </a:ext>
          </a:extLst>
        </xdr:cNvPr>
        <xdr:cNvSpPr txBox="1"/>
      </xdr:nvSpPr>
      <xdr:spPr>
        <a:xfrm>
          <a:off x="210757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39488</xdr:rowOff>
    </xdr:from>
    <xdr:ext cx="469744" cy="259045"/>
    <xdr:sp macro="" textlink="">
      <xdr:nvSpPr>
        <xdr:cNvPr id="777" name="n_2mainValue【公民館】&#10;一人当たり面積">
          <a:extLst>
            <a:ext uri="{FF2B5EF4-FFF2-40B4-BE49-F238E27FC236}">
              <a16:creationId xmlns="" xmlns:a16="http://schemas.microsoft.com/office/drawing/2014/main" id="{4099D46F-D935-4E5E-904C-181D23E44311}"/>
            </a:ext>
          </a:extLst>
        </xdr:cNvPr>
        <xdr:cNvSpPr txBox="1"/>
      </xdr:nvSpPr>
      <xdr:spPr>
        <a:xfrm>
          <a:off x="20199427" y="185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40860</xdr:rowOff>
    </xdr:from>
    <xdr:ext cx="469744" cy="259045"/>
    <xdr:sp macro="" textlink="">
      <xdr:nvSpPr>
        <xdr:cNvPr id="778" name="n_3mainValue【公民館】&#10;一人当たり面積">
          <a:extLst>
            <a:ext uri="{FF2B5EF4-FFF2-40B4-BE49-F238E27FC236}">
              <a16:creationId xmlns="" xmlns:a16="http://schemas.microsoft.com/office/drawing/2014/main" id="{D44D6829-AAA9-4542-910D-93F187B31786}"/>
            </a:ext>
          </a:extLst>
        </xdr:cNvPr>
        <xdr:cNvSpPr txBox="1"/>
      </xdr:nvSpPr>
      <xdr:spPr>
        <a:xfrm>
          <a:off x="19310427" y="185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a:extLst>
            <a:ext uri="{FF2B5EF4-FFF2-40B4-BE49-F238E27FC236}">
              <a16:creationId xmlns="" xmlns:a16="http://schemas.microsoft.com/office/drawing/2014/main" id="{66EC5C37-2D26-4DD9-849D-8A5CB360057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a:extLst>
            <a:ext uri="{FF2B5EF4-FFF2-40B4-BE49-F238E27FC236}">
              <a16:creationId xmlns="" xmlns:a16="http://schemas.microsoft.com/office/drawing/2014/main" id="{09E610A4-2E7E-466D-81F7-6D40A03D16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a:extLst>
            <a:ext uri="{FF2B5EF4-FFF2-40B4-BE49-F238E27FC236}">
              <a16:creationId xmlns="" xmlns:a16="http://schemas.microsoft.com/office/drawing/2014/main" id="{6D92DE4E-5EEF-49D5-A800-0BC38E6BD4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類似団体と比較して高い数値である幼稚園は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であり、建物の一部回収を実施して施設の延命化を行っていたが、令和元年度に統合し、大規模改修を行うこととなっている。また、公営住宅についても老朽化した建物を解体したり、新たな公営住宅の建設を計画する等、計画的に修繕、改修及び更新を行っているところである。学校施設については類似団体</a:t>
          </a:r>
          <a:r>
            <a:rPr kumimoji="1" lang="en-US" altLang="ja-JP" sz="1300">
              <a:latin typeface="ＭＳ Ｐゴシック" panose="020B0600070205080204" pitchFamily="50" charset="-128"/>
              <a:ea typeface="ＭＳ Ｐゴシック" panose="020B0600070205080204" pitchFamily="50" charset="-128"/>
            </a:rPr>
            <a:t>58.5%</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47.2%</a:t>
          </a:r>
          <a:r>
            <a:rPr kumimoji="1" lang="ja-JP" altLang="en-US" sz="1300">
              <a:latin typeface="ＭＳ Ｐゴシック" panose="020B0600070205080204" pitchFamily="50" charset="-128"/>
              <a:ea typeface="ＭＳ Ｐゴシック" panose="020B0600070205080204" pitchFamily="50" charset="-128"/>
            </a:rPr>
            <a:t>と低い状態ではあるが、小学校において大規模改修中である学校が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校ある状態である。公民館も老朽化が進行しており、改修を計画しているところである。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584C0A71-5F89-426B-958B-927162D1D41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BA854287-3918-4D20-9020-2BABF6A163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EF2103E-A513-40A3-84E2-097E536B43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4195D3AC-401E-4A89-BDB3-0555E69F10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16A8D6E8-AD09-42D5-9975-80B6885B97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8A549975-3BED-49E4-B35C-5C33485933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28AD3654-C187-4DD3-8F06-9D6A082C9EA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4C7490D2-D75A-48FF-B404-40B9DED9B37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2334421-CAB7-42A7-9F2C-F12FEA5E905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35E43808-9B54-4594-BDBB-A697E5A5AD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7,538
7,411
43.11
7,858,202
7,589,745
185,513
4,336,569
9,978,545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DAF4832D-98AF-438B-BC8A-20715EF7E42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6446D08A-2CD0-420C-907E-CE1179DABEF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53FBD0F9-4395-40D4-A044-CE636F4B4D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B17612C2-4935-4752-B36B-51A86DC2D9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CC694629-CD84-4112-B68D-AC25920F03C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439754C-619E-4C0B-ACD0-D84909070A1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6BCFFEAE-04FC-400F-A329-ACAB4A0FE21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9E0BD7E1-BF44-49CD-B966-0D3B9F7A24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D07379FD-80E0-4254-B16F-AF346772188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1CDBD21F-8561-4FCF-8C6E-C84C9A14F4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B69BF766-1355-47FB-8A4B-2F7CB8C0F6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A3EECE0D-CFBC-4D35-9D7B-4E3D7A2E114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CFB327D8-E261-4CF8-B289-91DB45506FA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BBD8A361-E6EC-4DEE-9CA4-699C7B3E0E2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E97D3C8-EE1D-4377-88B1-32E480748AB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EDDCE5D7-7A00-4DCB-8FC0-D88A517632E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E1D6DE51-CB74-4C4E-8D60-DD50E557A3E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83B2FF38-2651-48A4-9D43-B9270DC25C2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F2B5F7C9-AE59-404E-9F2F-37C19EE21B0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249FFB2C-E868-4D0B-9A27-FA30D74EF92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F6138813-0BD8-4EF1-93C2-02B642CCC33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2B9D0793-4695-4D53-8734-3F2E4924FED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7A364C68-3D71-48D7-84E9-84BA3881CF9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54271748-EBA1-422B-B601-4C4311EDA1D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2F86AE1A-50AB-469D-B440-1459C83155B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2BB0FB4E-8A35-4448-A9E7-6469512283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3BF9490F-75B0-4979-9FFF-C2967B0268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55A4A798-25B9-453F-8955-E589BB1A874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 xmlns:a16="http://schemas.microsoft.com/office/drawing/2014/main" id="{E97BD5B7-C3CF-4912-909A-9EC43931BA9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 xmlns:a16="http://schemas.microsoft.com/office/drawing/2014/main" id="{F370AD13-2074-4E29-925F-E732B83098E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 xmlns:a16="http://schemas.microsoft.com/office/drawing/2014/main" id="{90A1B26E-7DAF-4D3D-95B7-1CC8F8DC006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 xmlns:a16="http://schemas.microsoft.com/office/drawing/2014/main" id="{17214593-9EE9-4A1E-B9BC-884079C92D3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 xmlns:a16="http://schemas.microsoft.com/office/drawing/2014/main" id="{4308EB90-AA13-4E17-B894-3E20E10DBDF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 xmlns:a16="http://schemas.microsoft.com/office/drawing/2014/main" id="{D6CEE986-0D53-4E7A-83A4-95B1375865B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 xmlns:a16="http://schemas.microsoft.com/office/drawing/2014/main" id="{59848C3B-7E7C-468B-B771-4AAF807517C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 xmlns:a16="http://schemas.microsoft.com/office/drawing/2014/main" id="{C3F919DB-7983-45B4-A119-563D0FA4F93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 xmlns:a16="http://schemas.microsoft.com/office/drawing/2014/main" id="{D8AEDAF0-F083-44D3-952B-A8B29853EF0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 xmlns:a16="http://schemas.microsoft.com/office/drawing/2014/main" id="{51D12713-86B7-4A69-9585-C7BBBC9095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 xmlns:a16="http://schemas.microsoft.com/office/drawing/2014/main" id="{596103FE-311B-4A03-A029-2D4987E72C2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 xmlns:a16="http://schemas.microsoft.com/office/drawing/2014/main" id="{21D32EC6-E967-4258-95C9-617DF742FB7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 xmlns:a16="http://schemas.microsoft.com/office/drawing/2014/main" id="{EF7CBF2A-78B3-4F6B-8681-1D5B98A2F81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 xmlns:a16="http://schemas.microsoft.com/office/drawing/2014/main" id="{0D6FF393-1D17-458C-837A-39AC2A65DCD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 xmlns:a16="http://schemas.microsoft.com/office/drawing/2014/main" id="{078A532B-5456-447E-8B4E-8FBDB35186B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 xmlns:a16="http://schemas.microsoft.com/office/drawing/2014/main" id="{8CC6628C-A283-4C31-8E2C-957CB42C8D3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 xmlns:a16="http://schemas.microsoft.com/office/drawing/2014/main" id="{EA8C6823-25CD-4C6F-9F01-423B3EAF185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 xmlns:a16="http://schemas.microsoft.com/office/drawing/2014/main" id="{CFFAB8EF-9C31-4668-9AE0-B0A760A50D3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 xmlns:a16="http://schemas.microsoft.com/office/drawing/2014/main" id="{37E1D7F6-5443-4F76-B4A8-464D4F85BE9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 xmlns:a16="http://schemas.microsoft.com/office/drawing/2014/main" id="{A90AD03E-7CE5-4214-ADE4-1DB7750C806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 xmlns:a16="http://schemas.microsoft.com/office/drawing/2014/main" id="{D34A42E6-5E6A-4E5B-84F3-E1F45807CCF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 xmlns:a16="http://schemas.microsoft.com/office/drawing/2014/main" id="{E17D2D18-6A2B-4A7D-801E-76DA3771B23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 xmlns:a16="http://schemas.microsoft.com/office/drawing/2014/main" id="{4D2BFA0E-3B38-443F-AC15-6D91CEFD5AC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 xmlns:a16="http://schemas.microsoft.com/office/drawing/2014/main" id="{D9C18AB8-68E4-47E1-8B4F-47FC1DE5CE3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 xmlns:a16="http://schemas.microsoft.com/office/drawing/2014/main" id="{E8D773D6-7877-416E-BBAD-1697256F59E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 xmlns:a16="http://schemas.microsoft.com/office/drawing/2014/main" id="{F5E7C530-2232-4405-B895-97458469BA9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 xmlns:a16="http://schemas.microsoft.com/office/drawing/2014/main" id="{A1E45841-C370-438A-AF8B-03D687BB2B8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 xmlns:a16="http://schemas.microsoft.com/office/drawing/2014/main" id="{E7831383-C646-49AB-873D-C83AC7D7A99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 xmlns:a16="http://schemas.microsoft.com/office/drawing/2014/main" id="{28E14364-087F-4B23-805D-287F2CB7CD2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 xmlns:a16="http://schemas.microsoft.com/office/drawing/2014/main" id="{2E509E1E-3B4E-47D0-8A97-C6114EFF733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 xmlns:a16="http://schemas.microsoft.com/office/drawing/2014/main" id="{011ABEE3-647B-4DA2-98C3-6C2820223CE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 xmlns:a16="http://schemas.microsoft.com/office/drawing/2014/main" id="{22ACCA49-E8B4-43AF-862A-65C9761AAE6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a:extLst>
            <a:ext uri="{FF2B5EF4-FFF2-40B4-BE49-F238E27FC236}">
              <a16:creationId xmlns="" xmlns:a16="http://schemas.microsoft.com/office/drawing/2014/main" id="{E4F6813C-C0DF-4347-8B1D-81DE606ACE4A}"/>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a:extLst>
            <a:ext uri="{FF2B5EF4-FFF2-40B4-BE49-F238E27FC236}">
              <a16:creationId xmlns="" xmlns:a16="http://schemas.microsoft.com/office/drawing/2014/main" id="{F749E0BA-F892-4B21-8109-37CDD63CFC16}"/>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a:extLst>
            <a:ext uri="{FF2B5EF4-FFF2-40B4-BE49-F238E27FC236}">
              <a16:creationId xmlns="" xmlns:a16="http://schemas.microsoft.com/office/drawing/2014/main" id="{7CAE5E23-D0B1-4037-AAD6-37D2FB454784}"/>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 xmlns:a16="http://schemas.microsoft.com/office/drawing/2014/main" id="{6BFFEB4A-0275-4074-97C7-6AC698948CC5}"/>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 xmlns:a16="http://schemas.microsoft.com/office/drawing/2014/main" id="{3FB2B04E-9AA8-4AF4-8CF0-9D8533939CF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168292</xdr:rowOff>
    </xdr:from>
    <xdr:ext cx="405111" cy="259045"/>
    <xdr:sp macro="" textlink="">
      <xdr:nvSpPr>
        <xdr:cNvPr id="77" name="【体育館・プール】&#10;有形固定資産減価償却率平均値テキスト">
          <a:extLst>
            <a:ext uri="{FF2B5EF4-FFF2-40B4-BE49-F238E27FC236}">
              <a16:creationId xmlns="" xmlns:a16="http://schemas.microsoft.com/office/drawing/2014/main" id="{8020B364-316E-4A1B-8C7F-2F74038F9834}"/>
            </a:ext>
          </a:extLst>
        </xdr:cNvPr>
        <xdr:cNvSpPr txBox="1"/>
      </xdr:nvSpPr>
      <xdr:spPr>
        <a:xfrm>
          <a:off x="46736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a:extLst>
            <a:ext uri="{FF2B5EF4-FFF2-40B4-BE49-F238E27FC236}">
              <a16:creationId xmlns="" xmlns:a16="http://schemas.microsoft.com/office/drawing/2014/main" id="{BEF2D612-BBE0-41FE-9E86-A002492C4A05}"/>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a:extLst>
            <a:ext uri="{FF2B5EF4-FFF2-40B4-BE49-F238E27FC236}">
              <a16:creationId xmlns="" xmlns:a16="http://schemas.microsoft.com/office/drawing/2014/main" id="{DC0A0C86-AD9F-4354-A4D4-A568880CE5F4}"/>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134002</xdr:rowOff>
    </xdr:from>
    <xdr:ext cx="405111" cy="259045"/>
    <xdr:sp macro="" textlink="">
      <xdr:nvSpPr>
        <xdr:cNvPr id="80" name="n_1aveValue【体育館・プール】&#10;有形固定資産減価償却率">
          <a:extLst>
            <a:ext uri="{FF2B5EF4-FFF2-40B4-BE49-F238E27FC236}">
              <a16:creationId xmlns="" xmlns:a16="http://schemas.microsoft.com/office/drawing/2014/main" id="{8B7CB9D6-695E-4895-B0D1-D68B9D1B2A28}"/>
            </a:ext>
          </a:extLst>
        </xdr:cNvPr>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a:extLst>
            <a:ext uri="{FF2B5EF4-FFF2-40B4-BE49-F238E27FC236}">
              <a16:creationId xmlns="" xmlns:a16="http://schemas.microsoft.com/office/drawing/2014/main" id="{4C09CC7C-3234-4763-A785-6F178B8BF801}"/>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59707</xdr:rowOff>
    </xdr:from>
    <xdr:ext cx="405111" cy="259045"/>
    <xdr:sp macro="" textlink="">
      <xdr:nvSpPr>
        <xdr:cNvPr id="82" name="n_2aveValue【体育館・プール】&#10;有形固定資産減価償却率">
          <a:extLst>
            <a:ext uri="{FF2B5EF4-FFF2-40B4-BE49-F238E27FC236}">
              <a16:creationId xmlns="" xmlns:a16="http://schemas.microsoft.com/office/drawing/2014/main" id="{94215BE4-1B9E-4CB5-9AC8-0C3D68D909DB}"/>
            </a:ext>
          </a:extLst>
        </xdr:cNvPr>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a:extLst>
            <a:ext uri="{FF2B5EF4-FFF2-40B4-BE49-F238E27FC236}">
              <a16:creationId xmlns="" xmlns:a16="http://schemas.microsoft.com/office/drawing/2014/main" id="{5C11B233-D143-4CC1-B543-A90D05EFF906}"/>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84" name="n_3aveValue【体育館・プール】&#10;有形固定資産減価償却率">
          <a:extLst>
            <a:ext uri="{FF2B5EF4-FFF2-40B4-BE49-F238E27FC236}">
              <a16:creationId xmlns="" xmlns:a16="http://schemas.microsoft.com/office/drawing/2014/main" id="{CEEDA26E-C431-40BB-B06F-586673A95A0E}"/>
            </a:ext>
          </a:extLst>
        </xdr:cNvPr>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B059099F-CA66-4D2A-9CE0-B74DEE724B1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AE500CC2-C974-4AE6-B1D5-D1A0DADF69F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D0F63A52-3D22-4CC8-908E-50B3395802E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 xmlns:a16="http://schemas.microsoft.com/office/drawing/2014/main" id="{22B6F4AA-19EC-4BC6-8540-099523587DB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 xmlns:a16="http://schemas.microsoft.com/office/drawing/2014/main" id="{A4E659DA-7DB9-4402-8AD7-10D7C180657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90" name="楕円 89">
          <a:extLst>
            <a:ext uri="{FF2B5EF4-FFF2-40B4-BE49-F238E27FC236}">
              <a16:creationId xmlns="" xmlns:a16="http://schemas.microsoft.com/office/drawing/2014/main" id="{8EB9A3F6-7F95-4816-88DA-A05CB872FF50}"/>
            </a:ext>
          </a:extLst>
        </xdr:cNvPr>
        <xdr:cNvSpPr/>
      </xdr:nvSpPr>
      <xdr:spPr>
        <a:xfrm>
          <a:off x="4584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80027</xdr:rowOff>
    </xdr:from>
    <xdr:ext cx="405111" cy="259045"/>
    <xdr:sp macro="" textlink="">
      <xdr:nvSpPr>
        <xdr:cNvPr id="91" name="【体育館・プール】&#10;有形固定資産減価償却率該当値テキスト">
          <a:extLst>
            <a:ext uri="{FF2B5EF4-FFF2-40B4-BE49-F238E27FC236}">
              <a16:creationId xmlns="" xmlns:a16="http://schemas.microsoft.com/office/drawing/2014/main" id="{DCF71ED3-8C1D-4449-BBAD-2C726DAA5C2E}"/>
            </a:ext>
          </a:extLst>
        </xdr:cNvPr>
        <xdr:cNvSpPr txBox="1"/>
      </xdr:nvSpPr>
      <xdr:spPr>
        <a:xfrm>
          <a:off x="4673600"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145415</xdr:rowOff>
    </xdr:from>
    <xdr:to>
      <xdr:col>20</xdr:col>
      <xdr:colOff>38100</xdr:colOff>
      <xdr:row>62</xdr:row>
      <xdr:rowOff>75565</xdr:rowOff>
    </xdr:to>
    <xdr:sp macro="" textlink="">
      <xdr:nvSpPr>
        <xdr:cNvPr id="92" name="楕円 91">
          <a:extLst>
            <a:ext uri="{FF2B5EF4-FFF2-40B4-BE49-F238E27FC236}">
              <a16:creationId xmlns="" xmlns:a16="http://schemas.microsoft.com/office/drawing/2014/main" id="{67E56A5E-D286-4483-BC02-5806616DCF90}"/>
            </a:ext>
          </a:extLst>
        </xdr:cNvPr>
        <xdr:cNvSpPr/>
      </xdr:nvSpPr>
      <xdr:spPr>
        <a:xfrm>
          <a:off x="3746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152400</xdr:rowOff>
    </xdr:from>
    <xdr:to>
      <xdr:col>24</xdr:col>
      <xdr:colOff>63500</xdr:colOff>
      <xdr:row>62</xdr:row>
      <xdr:rowOff>24765</xdr:rowOff>
    </xdr:to>
    <xdr:cxnSp macro="">
      <xdr:nvCxnSpPr>
        <xdr:cNvPr id="93" name="直線コネクタ 92">
          <a:extLst>
            <a:ext uri="{FF2B5EF4-FFF2-40B4-BE49-F238E27FC236}">
              <a16:creationId xmlns="" xmlns:a16="http://schemas.microsoft.com/office/drawing/2014/main" id="{9F9E5A5B-4C02-420B-9F7C-D6762F082F67}"/>
            </a:ext>
          </a:extLst>
        </xdr:cNvPr>
        <xdr:cNvCxnSpPr/>
      </xdr:nvCxnSpPr>
      <xdr:spPr>
        <a:xfrm flipV="1">
          <a:off x="3797300" y="106108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19685</xdr:rowOff>
    </xdr:from>
    <xdr:to>
      <xdr:col>15</xdr:col>
      <xdr:colOff>101600</xdr:colOff>
      <xdr:row>62</xdr:row>
      <xdr:rowOff>121285</xdr:rowOff>
    </xdr:to>
    <xdr:sp macro="" textlink="">
      <xdr:nvSpPr>
        <xdr:cNvPr id="94" name="楕円 93">
          <a:extLst>
            <a:ext uri="{FF2B5EF4-FFF2-40B4-BE49-F238E27FC236}">
              <a16:creationId xmlns="" xmlns:a16="http://schemas.microsoft.com/office/drawing/2014/main" id="{550C06DD-6DE2-45DB-A41F-A3C419300372}"/>
            </a:ext>
          </a:extLst>
        </xdr:cNvPr>
        <xdr:cNvSpPr/>
      </xdr:nvSpPr>
      <xdr:spPr>
        <a:xfrm>
          <a:off x="2857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24765</xdr:rowOff>
    </xdr:from>
    <xdr:to>
      <xdr:col>19</xdr:col>
      <xdr:colOff>177800</xdr:colOff>
      <xdr:row>62</xdr:row>
      <xdr:rowOff>70485</xdr:rowOff>
    </xdr:to>
    <xdr:cxnSp macro="">
      <xdr:nvCxnSpPr>
        <xdr:cNvPr id="95" name="直線コネクタ 94">
          <a:extLst>
            <a:ext uri="{FF2B5EF4-FFF2-40B4-BE49-F238E27FC236}">
              <a16:creationId xmlns="" xmlns:a16="http://schemas.microsoft.com/office/drawing/2014/main" id="{B2325126-FCA0-4CE4-BD2B-F57F7AA41666}"/>
            </a:ext>
          </a:extLst>
        </xdr:cNvPr>
        <xdr:cNvCxnSpPr/>
      </xdr:nvCxnSpPr>
      <xdr:spPr>
        <a:xfrm flipV="1">
          <a:off x="2908300" y="106546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122555</xdr:rowOff>
    </xdr:from>
    <xdr:to>
      <xdr:col>10</xdr:col>
      <xdr:colOff>165100</xdr:colOff>
      <xdr:row>60</xdr:row>
      <xdr:rowOff>52705</xdr:rowOff>
    </xdr:to>
    <xdr:sp macro="" textlink="">
      <xdr:nvSpPr>
        <xdr:cNvPr id="96" name="楕円 95">
          <a:extLst>
            <a:ext uri="{FF2B5EF4-FFF2-40B4-BE49-F238E27FC236}">
              <a16:creationId xmlns="" xmlns:a16="http://schemas.microsoft.com/office/drawing/2014/main" id="{0456D3CF-A528-49FF-85C4-A7D9CB93E5A5}"/>
            </a:ext>
          </a:extLst>
        </xdr:cNvPr>
        <xdr:cNvSpPr/>
      </xdr:nvSpPr>
      <xdr:spPr>
        <a:xfrm>
          <a:off x="1968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xdr:rowOff>
    </xdr:from>
    <xdr:to>
      <xdr:col>15</xdr:col>
      <xdr:colOff>50800</xdr:colOff>
      <xdr:row>62</xdr:row>
      <xdr:rowOff>70485</xdr:rowOff>
    </xdr:to>
    <xdr:cxnSp macro="">
      <xdr:nvCxnSpPr>
        <xdr:cNvPr id="97" name="直線コネクタ 96">
          <a:extLst>
            <a:ext uri="{FF2B5EF4-FFF2-40B4-BE49-F238E27FC236}">
              <a16:creationId xmlns="" xmlns:a16="http://schemas.microsoft.com/office/drawing/2014/main" id="{02002D34-D2D2-475A-9D45-855B23C3247C}"/>
            </a:ext>
          </a:extLst>
        </xdr:cNvPr>
        <xdr:cNvCxnSpPr/>
      </xdr:nvCxnSpPr>
      <xdr:spPr>
        <a:xfrm>
          <a:off x="2019300" y="10288905"/>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66692</xdr:rowOff>
    </xdr:from>
    <xdr:ext cx="405111" cy="259045"/>
    <xdr:sp macro="" textlink="">
      <xdr:nvSpPr>
        <xdr:cNvPr id="98" name="n_1mainValue【体育館・プール】&#10;有形固定資産減価償却率">
          <a:extLst>
            <a:ext uri="{FF2B5EF4-FFF2-40B4-BE49-F238E27FC236}">
              <a16:creationId xmlns="" xmlns:a16="http://schemas.microsoft.com/office/drawing/2014/main" id="{3C6D0B4E-EC42-4B3C-BD4B-EA526CA5A3EA}"/>
            </a:ext>
          </a:extLst>
        </xdr:cNvPr>
        <xdr:cNvSpPr txBox="1"/>
      </xdr:nvSpPr>
      <xdr:spPr>
        <a:xfrm>
          <a:off x="35820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112412</xdr:rowOff>
    </xdr:from>
    <xdr:ext cx="405111" cy="259045"/>
    <xdr:sp macro="" textlink="">
      <xdr:nvSpPr>
        <xdr:cNvPr id="99" name="n_2mainValue【体育館・プール】&#10;有形固定資産減価償却率">
          <a:extLst>
            <a:ext uri="{FF2B5EF4-FFF2-40B4-BE49-F238E27FC236}">
              <a16:creationId xmlns="" xmlns:a16="http://schemas.microsoft.com/office/drawing/2014/main" id="{112C741B-A107-4D90-A874-636F2EF3E75D}"/>
            </a:ext>
          </a:extLst>
        </xdr:cNvPr>
        <xdr:cNvSpPr txBox="1"/>
      </xdr:nvSpPr>
      <xdr:spPr>
        <a:xfrm>
          <a:off x="2705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100" name="n_3mainValue【体育館・プール】&#10;有形固定資産減価償却率">
          <a:extLst>
            <a:ext uri="{FF2B5EF4-FFF2-40B4-BE49-F238E27FC236}">
              <a16:creationId xmlns="" xmlns:a16="http://schemas.microsoft.com/office/drawing/2014/main" id="{9CE50CC0-F5AF-4C07-AD0E-E6B00E5BAD4E}"/>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 xmlns:a16="http://schemas.microsoft.com/office/drawing/2014/main" id="{36AF833B-F598-46B8-82E7-03B58CAB260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 xmlns:a16="http://schemas.microsoft.com/office/drawing/2014/main" id="{C1A073D5-7EDA-4EA7-A386-84698EA532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 xmlns:a16="http://schemas.microsoft.com/office/drawing/2014/main" id="{B583F144-BA4A-4D1A-90FC-BCD0D5EF882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 xmlns:a16="http://schemas.microsoft.com/office/drawing/2014/main" id="{3CC955C3-D3E4-44A7-AE15-18943691717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 xmlns:a16="http://schemas.microsoft.com/office/drawing/2014/main" id="{583833B8-780C-45BA-8247-4D16E4974AB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 xmlns:a16="http://schemas.microsoft.com/office/drawing/2014/main" id="{112B599A-E6AB-40D9-B885-04FE77720B3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 xmlns:a16="http://schemas.microsoft.com/office/drawing/2014/main" id="{B8FB745F-40B9-45F2-A2EC-F7ED3E636B8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 xmlns:a16="http://schemas.microsoft.com/office/drawing/2014/main" id="{FDEFFBD6-00A3-49E9-9D00-5B4BBB81BC8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 xmlns:a16="http://schemas.microsoft.com/office/drawing/2014/main" id="{2A47335B-2B58-47E8-B6F5-0A54DF14A61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 xmlns:a16="http://schemas.microsoft.com/office/drawing/2014/main" id="{2BE61738-476C-4277-B4C2-2E142D4370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a:extLst>
            <a:ext uri="{FF2B5EF4-FFF2-40B4-BE49-F238E27FC236}">
              <a16:creationId xmlns="" xmlns:a16="http://schemas.microsoft.com/office/drawing/2014/main" id="{038E9685-845B-43DB-9C79-3E2235BECC97}"/>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a:extLst>
            <a:ext uri="{FF2B5EF4-FFF2-40B4-BE49-F238E27FC236}">
              <a16:creationId xmlns="" xmlns:a16="http://schemas.microsoft.com/office/drawing/2014/main" id="{282CC542-501B-49B3-BE1C-E4D88B0B3AD1}"/>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 xmlns:a16="http://schemas.microsoft.com/office/drawing/2014/main" id="{9E03187D-7440-4635-9481-AAE7A9A60DF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 xmlns:a16="http://schemas.microsoft.com/office/drawing/2014/main" id="{94B39BD1-638F-468A-AB41-226F7B301D5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a:extLst>
            <a:ext uri="{FF2B5EF4-FFF2-40B4-BE49-F238E27FC236}">
              <a16:creationId xmlns="" xmlns:a16="http://schemas.microsoft.com/office/drawing/2014/main" id="{CB440246-4AC2-4FA5-8325-625D07ECA77B}"/>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a:extLst>
            <a:ext uri="{FF2B5EF4-FFF2-40B4-BE49-F238E27FC236}">
              <a16:creationId xmlns="" xmlns:a16="http://schemas.microsoft.com/office/drawing/2014/main" id="{CE7DBDC2-8863-4E8A-8E80-B7EBB8280381}"/>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 xmlns:a16="http://schemas.microsoft.com/office/drawing/2014/main" id="{117EF775-66D1-4994-A740-2923790EDA7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 xmlns:a16="http://schemas.microsoft.com/office/drawing/2014/main" id="{2AA28176-0A88-4A58-8E7E-267418FE5EE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 xmlns:a16="http://schemas.microsoft.com/office/drawing/2014/main" id="{7BF9BEEB-8BB2-4C95-85E6-F23681EDBA7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a:extLst>
            <a:ext uri="{FF2B5EF4-FFF2-40B4-BE49-F238E27FC236}">
              <a16:creationId xmlns="" xmlns:a16="http://schemas.microsoft.com/office/drawing/2014/main" id="{8704645B-75E3-4598-B5E0-63A360ECBEB6}"/>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a:extLst>
            <a:ext uri="{FF2B5EF4-FFF2-40B4-BE49-F238E27FC236}">
              <a16:creationId xmlns="" xmlns:a16="http://schemas.microsoft.com/office/drawing/2014/main" id="{824A9504-1E6D-4B07-AB22-9055E3DD2E0D}"/>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a:extLst>
            <a:ext uri="{FF2B5EF4-FFF2-40B4-BE49-F238E27FC236}">
              <a16:creationId xmlns="" xmlns:a16="http://schemas.microsoft.com/office/drawing/2014/main" id="{E4CB0369-7CA4-4894-9713-60C44EA355FC}"/>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a:extLst>
            <a:ext uri="{FF2B5EF4-FFF2-40B4-BE49-F238E27FC236}">
              <a16:creationId xmlns="" xmlns:a16="http://schemas.microsoft.com/office/drawing/2014/main" id="{1ECF4E8B-0F32-4041-BEB1-528438CED4DD}"/>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a:extLst>
            <a:ext uri="{FF2B5EF4-FFF2-40B4-BE49-F238E27FC236}">
              <a16:creationId xmlns="" xmlns:a16="http://schemas.microsoft.com/office/drawing/2014/main" id="{01EB96E2-DCA2-4E20-850B-71B81DBF1311}"/>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5" name="【体育館・プール】&#10;一人当たり面積平均値テキスト">
          <a:extLst>
            <a:ext uri="{FF2B5EF4-FFF2-40B4-BE49-F238E27FC236}">
              <a16:creationId xmlns="" xmlns:a16="http://schemas.microsoft.com/office/drawing/2014/main" id="{25982E4D-A7C4-4BDD-812B-E5D50A9295F2}"/>
            </a:ext>
          </a:extLst>
        </xdr:cNvPr>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a:extLst>
            <a:ext uri="{FF2B5EF4-FFF2-40B4-BE49-F238E27FC236}">
              <a16:creationId xmlns="" xmlns:a16="http://schemas.microsoft.com/office/drawing/2014/main" id="{49C7DC70-142C-4FE3-BEE6-F1C045FCEB24}"/>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a:extLst>
            <a:ext uri="{FF2B5EF4-FFF2-40B4-BE49-F238E27FC236}">
              <a16:creationId xmlns="" xmlns:a16="http://schemas.microsoft.com/office/drawing/2014/main" id="{732A4A5E-B1BA-4D44-BE78-56C86029B662}"/>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137368</xdr:rowOff>
    </xdr:from>
    <xdr:ext cx="469744" cy="259045"/>
    <xdr:sp macro="" textlink="">
      <xdr:nvSpPr>
        <xdr:cNvPr id="128" name="n_1aveValue【体育館・プール】&#10;一人当たり面積">
          <a:extLst>
            <a:ext uri="{FF2B5EF4-FFF2-40B4-BE49-F238E27FC236}">
              <a16:creationId xmlns="" xmlns:a16="http://schemas.microsoft.com/office/drawing/2014/main" id="{B27B2075-5448-4454-83DF-78C3D231F5D5}"/>
            </a:ext>
          </a:extLst>
        </xdr:cNvPr>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a:extLst>
            <a:ext uri="{FF2B5EF4-FFF2-40B4-BE49-F238E27FC236}">
              <a16:creationId xmlns="" xmlns:a16="http://schemas.microsoft.com/office/drawing/2014/main" id="{B6C4B2F1-579B-40A5-93A6-29F86B738413}"/>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30" name="n_2aveValue【体育館・プール】&#10;一人当たり面積">
          <a:extLst>
            <a:ext uri="{FF2B5EF4-FFF2-40B4-BE49-F238E27FC236}">
              <a16:creationId xmlns="" xmlns:a16="http://schemas.microsoft.com/office/drawing/2014/main" id="{05C260ED-99F7-43DF-BC30-9E5E5C4CFB14}"/>
            </a:ext>
          </a:extLst>
        </xdr:cNvPr>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31" name="フローチャート: 判断 130">
          <a:extLst>
            <a:ext uri="{FF2B5EF4-FFF2-40B4-BE49-F238E27FC236}">
              <a16:creationId xmlns="" xmlns:a16="http://schemas.microsoft.com/office/drawing/2014/main" id="{446D4752-1840-47BC-86D8-689F142AFBE0}"/>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32" name="n_3aveValue【体育館・プール】&#10;一人当たり面積">
          <a:extLst>
            <a:ext uri="{FF2B5EF4-FFF2-40B4-BE49-F238E27FC236}">
              <a16:creationId xmlns="" xmlns:a16="http://schemas.microsoft.com/office/drawing/2014/main" id="{85B5C494-2552-4BEA-B279-62CDDF7AA984}"/>
            </a:ext>
          </a:extLst>
        </xdr:cNvPr>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 xmlns:a16="http://schemas.microsoft.com/office/drawing/2014/main" id="{BD59D836-AB1F-4B56-8A20-9A72022A517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 xmlns:a16="http://schemas.microsoft.com/office/drawing/2014/main" id="{DF299909-16DD-459B-9D56-6601A7BFF2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 xmlns:a16="http://schemas.microsoft.com/office/drawing/2014/main" id="{3380AA65-2F35-41ED-8F2E-C8895E67915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 xmlns:a16="http://schemas.microsoft.com/office/drawing/2014/main" id="{FE396746-8BD8-47F8-9D9B-4684E4C4C9A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 xmlns:a16="http://schemas.microsoft.com/office/drawing/2014/main" id="{D2AD81D4-A1A4-40B4-AA57-DF4890E12D0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35496</xdr:rowOff>
    </xdr:from>
    <xdr:to>
      <xdr:col>55</xdr:col>
      <xdr:colOff>50800</xdr:colOff>
      <xdr:row>61</xdr:row>
      <xdr:rowOff>137096</xdr:rowOff>
    </xdr:to>
    <xdr:sp macro="" textlink="">
      <xdr:nvSpPr>
        <xdr:cNvPr id="138" name="楕円 137">
          <a:extLst>
            <a:ext uri="{FF2B5EF4-FFF2-40B4-BE49-F238E27FC236}">
              <a16:creationId xmlns="" xmlns:a16="http://schemas.microsoft.com/office/drawing/2014/main" id="{FBA5102A-BF36-4227-BEF3-4360F3414EE4}"/>
            </a:ext>
          </a:extLst>
        </xdr:cNvPr>
        <xdr:cNvSpPr/>
      </xdr:nvSpPr>
      <xdr:spPr>
        <a:xfrm>
          <a:off x="10426700" y="1049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13923</xdr:rowOff>
    </xdr:from>
    <xdr:ext cx="469744" cy="259045"/>
    <xdr:sp macro="" textlink="">
      <xdr:nvSpPr>
        <xdr:cNvPr id="139" name="【体育館・プール】&#10;一人当たり面積該当値テキスト">
          <a:extLst>
            <a:ext uri="{FF2B5EF4-FFF2-40B4-BE49-F238E27FC236}">
              <a16:creationId xmlns="" xmlns:a16="http://schemas.microsoft.com/office/drawing/2014/main" id="{EED489F1-6736-4502-A562-93BA07187C0D}"/>
            </a:ext>
          </a:extLst>
        </xdr:cNvPr>
        <xdr:cNvSpPr txBox="1"/>
      </xdr:nvSpPr>
      <xdr:spPr>
        <a:xfrm>
          <a:off x="10515600" y="1047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42926</xdr:rowOff>
    </xdr:from>
    <xdr:to>
      <xdr:col>50</xdr:col>
      <xdr:colOff>165100</xdr:colOff>
      <xdr:row>61</xdr:row>
      <xdr:rowOff>144526</xdr:rowOff>
    </xdr:to>
    <xdr:sp macro="" textlink="">
      <xdr:nvSpPr>
        <xdr:cNvPr id="140" name="楕円 139">
          <a:extLst>
            <a:ext uri="{FF2B5EF4-FFF2-40B4-BE49-F238E27FC236}">
              <a16:creationId xmlns="" xmlns:a16="http://schemas.microsoft.com/office/drawing/2014/main" id="{41BC3E7F-1509-49F7-AEE5-33CF9C9C2166}"/>
            </a:ext>
          </a:extLst>
        </xdr:cNvPr>
        <xdr:cNvSpPr/>
      </xdr:nvSpPr>
      <xdr:spPr>
        <a:xfrm>
          <a:off x="9588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86296</xdr:rowOff>
    </xdr:from>
    <xdr:to>
      <xdr:col>55</xdr:col>
      <xdr:colOff>0</xdr:colOff>
      <xdr:row>61</xdr:row>
      <xdr:rowOff>93726</xdr:rowOff>
    </xdr:to>
    <xdr:cxnSp macro="">
      <xdr:nvCxnSpPr>
        <xdr:cNvPr id="141" name="直線コネクタ 140">
          <a:extLst>
            <a:ext uri="{FF2B5EF4-FFF2-40B4-BE49-F238E27FC236}">
              <a16:creationId xmlns="" xmlns:a16="http://schemas.microsoft.com/office/drawing/2014/main" id="{F47FD663-1FD6-40EF-8356-C1CDABF27638}"/>
            </a:ext>
          </a:extLst>
        </xdr:cNvPr>
        <xdr:cNvCxnSpPr/>
      </xdr:nvCxnSpPr>
      <xdr:spPr>
        <a:xfrm flipV="1">
          <a:off x="9639300" y="10544746"/>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47498</xdr:rowOff>
    </xdr:from>
    <xdr:to>
      <xdr:col>46</xdr:col>
      <xdr:colOff>38100</xdr:colOff>
      <xdr:row>61</xdr:row>
      <xdr:rowOff>149098</xdr:rowOff>
    </xdr:to>
    <xdr:sp macro="" textlink="">
      <xdr:nvSpPr>
        <xdr:cNvPr id="142" name="楕円 141">
          <a:extLst>
            <a:ext uri="{FF2B5EF4-FFF2-40B4-BE49-F238E27FC236}">
              <a16:creationId xmlns="" xmlns:a16="http://schemas.microsoft.com/office/drawing/2014/main" id="{7D45766B-BAB6-46EA-B295-B8B2A1EB869F}"/>
            </a:ext>
          </a:extLst>
        </xdr:cNvPr>
        <xdr:cNvSpPr/>
      </xdr:nvSpPr>
      <xdr:spPr>
        <a:xfrm>
          <a:off x="8699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93726</xdr:rowOff>
    </xdr:from>
    <xdr:to>
      <xdr:col>50</xdr:col>
      <xdr:colOff>114300</xdr:colOff>
      <xdr:row>61</xdr:row>
      <xdr:rowOff>98298</xdr:rowOff>
    </xdr:to>
    <xdr:cxnSp macro="">
      <xdr:nvCxnSpPr>
        <xdr:cNvPr id="143" name="直線コネクタ 142">
          <a:extLst>
            <a:ext uri="{FF2B5EF4-FFF2-40B4-BE49-F238E27FC236}">
              <a16:creationId xmlns="" xmlns:a16="http://schemas.microsoft.com/office/drawing/2014/main" id="{4C275444-BA96-4D03-A9C8-1F8A80873412}"/>
            </a:ext>
          </a:extLst>
        </xdr:cNvPr>
        <xdr:cNvCxnSpPr/>
      </xdr:nvCxnSpPr>
      <xdr:spPr>
        <a:xfrm flipV="1">
          <a:off x="8750300" y="1055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118364</xdr:rowOff>
    </xdr:from>
    <xdr:to>
      <xdr:col>41</xdr:col>
      <xdr:colOff>101600</xdr:colOff>
      <xdr:row>62</xdr:row>
      <xdr:rowOff>48514</xdr:rowOff>
    </xdr:to>
    <xdr:sp macro="" textlink="">
      <xdr:nvSpPr>
        <xdr:cNvPr id="144" name="楕円 143">
          <a:extLst>
            <a:ext uri="{FF2B5EF4-FFF2-40B4-BE49-F238E27FC236}">
              <a16:creationId xmlns="" xmlns:a16="http://schemas.microsoft.com/office/drawing/2014/main" id="{B09535A8-C474-4217-A530-A313F492408F}"/>
            </a:ext>
          </a:extLst>
        </xdr:cNvPr>
        <xdr:cNvSpPr/>
      </xdr:nvSpPr>
      <xdr:spPr>
        <a:xfrm>
          <a:off x="7810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98298</xdr:rowOff>
    </xdr:from>
    <xdr:to>
      <xdr:col>45</xdr:col>
      <xdr:colOff>177800</xdr:colOff>
      <xdr:row>61</xdr:row>
      <xdr:rowOff>169164</xdr:rowOff>
    </xdr:to>
    <xdr:cxnSp macro="">
      <xdr:nvCxnSpPr>
        <xdr:cNvPr id="145" name="直線コネクタ 144">
          <a:extLst>
            <a:ext uri="{FF2B5EF4-FFF2-40B4-BE49-F238E27FC236}">
              <a16:creationId xmlns="" xmlns:a16="http://schemas.microsoft.com/office/drawing/2014/main" id="{FD93382F-6BF6-4F14-9348-21FDA303C632}"/>
            </a:ext>
          </a:extLst>
        </xdr:cNvPr>
        <xdr:cNvCxnSpPr/>
      </xdr:nvCxnSpPr>
      <xdr:spPr>
        <a:xfrm flipV="1">
          <a:off x="7861300" y="1055674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161053</xdr:rowOff>
    </xdr:from>
    <xdr:ext cx="469744" cy="259045"/>
    <xdr:sp macro="" textlink="">
      <xdr:nvSpPr>
        <xdr:cNvPr id="146" name="n_1mainValue【体育館・プール】&#10;一人当たり面積">
          <a:extLst>
            <a:ext uri="{FF2B5EF4-FFF2-40B4-BE49-F238E27FC236}">
              <a16:creationId xmlns="" xmlns:a16="http://schemas.microsoft.com/office/drawing/2014/main" id="{DCBCF7A9-8B40-4E24-B332-7188C8BD569F}"/>
            </a:ext>
          </a:extLst>
        </xdr:cNvPr>
        <xdr:cNvSpPr txBox="1"/>
      </xdr:nvSpPr>
      <xdr:spPr>
        <a:xfrm>
          <a:off x="9391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140225</xdr:rowOff>
    </xdr:from>
    <xdr:ext cx="469744" cy="259045"/>
    <xdr:sp macro="" textlink="">
      <xdr:nvSpPr>
        <xdr:cNvPr id="147" name="n_2mainValue【体育館・プール】&#10;一人当たり面積">
          <a:extLst>
            <a:ext uri="{FF2B5EF4-FFF2-40B4-BE49-F238E27FC236}">
              <a16:creationId xmlns="" xmlns:a16="http://schemas.microsoft.com/office/drawing/2014/main" id="{14659B19-1A7F-465C-BACA-E7588BEEF432}"/>
            </a:ext>
          </a:extLst>
        </xdr:cNvPr>
        <xdr:cNvSpPr txBox="1"/>
      </xdr:nvSpPr>
      <xdr:spPr>
        <a:xfrm>
          <a:off x="85154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39641</xdr:rowOff>
    </xdr:from>
    <xdr:ext cx="469744" cy="259045"/>
    <xdr:sp macro="" textlink="">
      <xdr:nvSpPr>
        <xdr:cNvPr id="148" name="n_3mainValue【体育館・プール】&#10;一人当たり面積">
          <a:extLst>
            <a:ext uri="{FF2B5EF4-FFF2-40B4-BE49-F238E27FC236}">
              <a16:creationId xmlns="" xmlns:a16="http://schemas.microsoft.com/office/drawing/2014/main" id="{0F71485E-5FE4-415D-BE5F-04DD78171C40}"/>
            </a:ext>
          </a:extLst>
        </xdr:cNvPr>
        <xdr:cNvSpPr txBox="1"/>
      </xdr:nvSpPr>
      <xdr:spPr>
        <a:xfrm>
          <a:off x="762642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 xmlns:a16="http://schemas.microsoft.com/office/drawing/2014/main" id="{C81B93C4-3079-48D3-B165-83F5CA72D01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 xmlns:a16="http://schemas.microsoft.com/office/drawing/2014/main" id="{CAFF5301-E91E-4FE8-BBB3-1D8EBA40F96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 xmlns:a16="http://schemas.microsoft.com/office/drawing/2014/main" id="{0797B68D-5AE9-4323-AC8E-1641DFA1F57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 xmlns:a16="http://schemas.microsoft.com/office/drawing/2014/main" id="{6272330B-FBC5-4A49-ACDA-28B4085EE95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 xmlns:a16="http://schemas.microsoft.com/office/drawing/2014/main" id="{9CE46B9C-DE00-407B-959A-8D7A24D935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 xmlns:a16="http://schemas.microsoft.com/office/drawing/2014/main" id="{873FA94A-B06C-4807-ABA8-AE32CF0BC8D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 xmlns:a16="http://schemas.microsoft.com/office/drawing/2014/main" id="{6B46AFC7-5A67-4CE9-8317-3203D7DFB8B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 xmlns:a16="http://schemas.microsoft.com/office/drawing/2014/main" id="{68BF9190-90B2-4F13-BFC5-1D32EFD520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 xmlns:a16="http://schemas.microsoft.com/office/drawing/2014/main" id="{726AA327-D4B0-4BC1-9DD1-94A76C065BB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 xmlns:a16="http://schemas.microsoft.com/office/drawing/2014/main" id="{B358D03C-6279-452B-9BEF-C640051BF1A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a:extLst>
            <a:ext uri="{FF2B5EF4-FFF2-40B4-BE49-F238E27FC236}">
              <a16:creationId xmlns="" xmlns:a16="http://schemas.microsoft.com/office/drawing/2014/main" id="{C394297F-C67F-4604-84D5-42998D6EDFA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a:extLst>
            <a:ext uri="{FF2B5EF4-FFF2-40B4-BE49-F238E27FC236}">
              <a16:creationId xmlns="" xmlns:a16="http://schemas.microsoft.com/office/drawing/2014/main" id="{BBEB8001-15AF-487E-AD5B-44723C1CEB8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a:extLst>
            <a:ext uri="{FF2B5EF4-FFF2-40B4-BE49-F238E27FC236}">
              <a16:creationId xmlns="" xmlns:a16="http://schemas.microsoft.com/office/drawing/2014/main" id="{B916CA58-D89E-4F30-9D08-A35D41557E1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a:extLst>
            <a:ext uri="{FF2B5EF4-FFF2-40B4-BE49-F238E27FC236}">
              <a16:creationId xmlns="" xmlns:a16="http://schemas.microsoft.com/office/drawing/2014/main" id="{7390A19C-F1D9-4DBA-99E6-BE24CB32A73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a:extLst>
            <a:ext uri="{FF2B5EF4-FFF2-40B4-BE49-F238E27FC236}">
              <a16:creationId xmlns="" xmlns:a16="http://schemas.microsoft.com/office/drawing/2014/main" id="{D7F3F040-059D-40BC-9272-5E00ECFABC7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a:extLst>
            <a:ext uri="{FF2B5EF4-FFF2-40B4-BE49-F238E27FC236}">
              <a16:creationId xmlns="" xmlns:a16="http://schemas.microsoft.com/office/drawing/2014/main" id="{F9EEA7F5-E7F4-43C6-B7DB-7DB1F92A537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a:extLst>
            <a:ext uri="{FF2B5EF4-FFF2-40B4-BE49-F238E27FC236}">
              <a16:creationId xmlns="" xmlns:a16="http://schemas.microsoft.com/office/drawing/2014/main" id="{0AE80F95-EDE4-41E0-9354-DAA52E6E9A1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a:extLst>
            <a:ext uri="{FF2B5EF4-FFF2-40B4-BE49-F238E27FC236}">
              <a16:creationId xmlns="" xmlns:a16="http://schemas.microsoft.com/office/drawing/2014/main" id="{BCE5EAC3-22EF-4329-8D6F-8AEC092E5F7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a:extLst>
            <a:ext uri="{FF2B5EF4-FFF2-40B4-BE49-F238E27FC236}">
              <a16:creationId xmlns="" xmlns:a16="http://schemas.microsoft.com/office/drawing/2014/main" id="{FEA05EEA-29C2-4211-8C66-C91FC8D7052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a:extLst>
            <a:ext uri="{FF2B5EF4-FFF2-40B4-BE49-F238E27FC236}">
              <a16:creationId xmlns="" xmlns:a16="http://schemas.microsoft.com/office/drawing/2014/main" id="{92ED1EEE-AA01-400F-BBA0-A2001A8AB42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a:extLst>
            <a:ext uri="{FF2B5EF4-FFF2-40B4-BE49-F238E27FC236}">
              <a16:creationId xmlns="" xmlns:a16="http://schemas.microsoft.com/office/drawing/2014/main" id="{1E662460-D7AF-4388-B7E9-9BC867F7361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a:extLst>
            <a:ext uri="{FF2B5EF4-FFF2-40B4-BE49-F238E27FC236}">
              <a16:creationId xmlns="" xmlns:a16="http://schemas.microsoft.com/office/drawing/2014/main" id="{884719B3-FC0B-461F-BC5D-A14D7585345A}"/>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 xmlns:a16="http://schemas.microsoft.com/office/drawing/2014/main" id="{0C1AA6F5-94FB-4328-8E06-D8BA119F1D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a:extLst>
            <a:ext uri="{FF2B5EF4-FFF2-40B4-BE49-F238E27FC236}">
              <a16:creationId xmlns="" xmlns:a16="http://schemas.microsoft.com/office/drawing/2014/main" id="{166A5DCE-2B99-4338-8099-4984E3ABD00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a:extLst>
            <a:ext uri="{FF2B5EF4-FFF2-40B4-BE49-F238E27FC236}">
              <a16:creationId xmlns="" xmlns:a16="http://schemas.microsoft.com/office/drawing/2014/main" id="{19A99927-D1AF-4A98-9EF7-C21B2DB0A5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74" name="直線コネクタ 173">
          <a:extLst>
            <a:ext uri="{FF2B5EF4-FFF2-40B4-BE49-F238E27FC236}">
              <a16:creationId xmlns="" xmlns:a16="http://schemas.microsoft.com/office/drawing/2014/main" id="{BF37C76B-0683-49FF-8374-0AAC97B1956A}"/>
            </a:ext>
          </a:extLst>
        </xdr:cNvPr>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75" name="【福祉施設】&#10;有形固定資産減価償却率最小値テキスト">
          <a:extLst>
            <a:ext uri="{FF2B5EF4-FFF2-40B4-BE49-F238E27FC236}">
              <a16:creationId xmlns="" xmlns:a16="http://schemas.microsoft.com/office/drawing/2014/main" id="{1DC5EC76-73F1-449D-818A-61924BC69321}"/>
            </a:ext>
          </a:extLst>
        </xdr:cNvPr>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6" name="直線コネクタ 175">
          <a:extLst>
            <a:ext uri="{FF2B5EF4-FFF2-40B4-BE49-F238E27FC236}">
              <a16:creationId xmlns="" xmlns:a16="http://schemas.microsoft.com/office/drawing/2014/main" id="{FBF170FA-CAE1-472F-A9FF-D607F3EE4EF2}"/>
            </a:ext>
          </a:extLst>
        </xdr:cNvPr>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a:extLst>
            <a:ext uri="{FF2B5EF4-FFF2-40B4-BE49-F238E27FC236}">
              <a16:creationId xmlns="" xmlns:a16="http://schemas.microsoft.com/office/drawing/2014/main" id="{C5AD2696-D804-4480-9913-B68F32984737}"/>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a:extLst>
            <a:ext uri="{FF2B5EF4-FFF2-40B4-BE49-F238E27FC236}">
              <a16:creationId xmlns="" xmlns:a16="http://schemas.microsoft.com/office/drawing/2014/main" id="{4728CBE9-EAAA-4FC5-A346-18581AD80D0D}"/>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179" name="【福祉施設】&#10;有形固定資産減価償却率平均値テキスト">
          <a:extLst>
            <a:ext uri="{FF2B5EF4-FFF2-40B4-BE49-F238E27FC236}">
              <a16:creationId xmlns="" xmlns:a16="http://schemas.microsoft.com/office/drawing/2014/main" id="{18AB0DC3-56A6-4D25-A699-F18F2A38F929}"/>
            </a:ext>
          </a:extLst>
        </xdr:cNvPr>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80" name="フローチャート: 判断 179">
          <a:extLst>
            <a:ext uri="{FF2B5EF4-FFF2-40B4-BE49-F238E27FC236}">
              <a16:creationId xmlns="" xmlns:a16="http://schemas.microsoft.com/office/drawing/2014/main" id="{0C96D0B5-F0CA-4C99-9C5E-2D5633E115C5}"/>
            </a:ext>
          </a:extLst>
        </xdr:cNvPr>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81" name="フローチャート: 判断 180">
          <a:extLst>
            <a:ext uri="{FF2B5EF4-FFF2-40B4-BE49-F238E27FC236}">
              <a16:creationId xmlns="" xmlns:a16="http://schemas.microsoft.com/office/drawing/2014/main" id="{77B7B939-1C3F-4880-A62B-F5777505C86B}"/>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13988</xdr:rowOff>
    </xdr:from>
    <xdr:ext cx="405111" cy="259045"/>
    <xdr:sp macro="" textlink="">
      <xdr:nvSpPr>
        <xdr:cNvPr id="182" name="n_1aveValue【福祉施設】&#10;有形固定資産減価償却率">
          <a:extLst>
            <a:ext uri="{FF2B5EF4-FFF2-40B4-BE49-F238E27FC236}">
              <a16:creationId xmlns="" xmlns:a16="http://schemas.microsoft.com/office/drawing/2014/main" id="{387F0BF9-6156-4DD5-B82B-17781E3BAE1D}"/>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83" name="フローチャート: 判断 182">
          <a:extLst>
            <a:ext uri="{FF2B5EF4-FFF2-40B4-BE49-F238E27FC236}">
              <a16:creationId xmlns="" xmlns:a16="http://schemas.microsoft.com/office/drawing/2014/main" id="{EFABF17C-B42B-4DAC-AC1F-E9C93F907962}"/>
            </a:ext>
          </a:extLst>
        </xdr:cNvPr>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67871</xdr:rowOff>
    </xdr:from>
    <xdr:ext cx="405111" cy="259045"/>
    <xdr:sp macro="" textlink="">
      <xdr:nvSpPr>
        <xdr:cNvPr id="184" name="n_2aveValue【福祉施設】&#10;有形固定資産減価償却率">
          <a:extLst>
            <a:ext uri="{FF2B5EF4-FFF2-40B4-BE49-F238E27FC236}">
              <a16:creationId xmlns="" xmlns:a16="http://schemas.microsoft.com/office/drawing/2014/main" id="{580FB6A3-DC35-4988-9CD7-6F9641F838DC}"/>
            </a:ext>
          </a:extLst>
        </xdr:cNvPr>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85" name="フローチャート: 判断 184">
          <a:extLst>
            <a:ext uri="{FF2B5EF4-FFF2-40B4-BE49-F238E27FC236}">
              <a16:creationId xmlns="" xmlns:a16="http://schemas.microsoft.com/office/drawing/2014/main" id="{28E16884-8EE7-4719-961B-9052E96D491E}"/>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186" name="n_3aveValue【福祉施設】&#10;有形固定資産減価償却率">
          <a:extLst>
            <a:ext uri="{FF2B5EF4-FFF2-40B4-BE49-F238E27FC236}">
              <a16:creationId xmlns="" xmlns:a16="http://schemas.microsoft.com/office/drawing/2014/main" id="{C24367AB-0441-4C81-A553-B9E432FE97BA}"/>
            </a:ext>
          </a:extLst>
        </xdr:cNvPr>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 xmlns:a16="http://schemas.microsoft.com/office/drawing/2014/main" id="{986CE103-0209-4895-B913-3AEAFE2FCF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 xmlns:a16="http://schemas.microsoft.com/office/drawing/2014/main" id="{F915C74B-FF7D-4CEB-AAC7-519333991D7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 xmlns:a16="http://schemas.microsoft.com/office/drawing/2014/main" id="{2EB3C148-0465-4F93-9A96-AC1649F097B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 xmlns:a16="http://schemas.microsoft.com/office/drawing/2014/main" id="{4DB108DF-A507-4B5D-BA12-08E2CFADD1A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 xmlns:a16="http://schemas.microsoft.com/office/drawing/2014/main" id="{479A304F-4F57-429A-9359-879949536F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82006</xdr:rowOff>
    </xdr:from>
    <xdr:to>
      <xdr:col>24</xdr:col>
      <xdr:colOff>114300</xdr:colOff>
      <xdr:row>83</xdr:row>
      <xdr:rowOff>12156</xdr:rowOff>
    </xdr:to>
    <xdr:sp macro="" textlink="">
      <xdr:nvSpPr>
        <xdr:cNvPr id="192" name="楕円 191">
          <a:extLst>
            <a:ext uri="{FF2B5EF4-FFF2-40B4-BE49-F238E27FC236}">
              <a16:creationId xmlns="" xmlns:a16="http://schemas.microsoft.com/office/drawing/2014/main" id="{3FA61EFD-F434-4785-8E8B-A19657DCC205}"/>
            </a:ext>
          </a:extLst>
        </xdr:cNvPr>
        <xdr:cNvSpPr/>
      </xdr:nvSpPr>
      <xdr:spPr>
        <a:xfrm>
          <a:off x="4584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60433</xdr:rowOff>
    </xdr:from>
    <xdr:ext cx="405111" cy="259045"/>
    <xdr:sp macro="" textlink="">
      <xdr:nvSpPr>
        <xdr:cNvPr id="193" name="【福祉施設】&#10;有形固定資産減価償却率該当値テキスト">
          <a:extLst>
            <a:ext uri="{FF2B5EF4-FFF2-40B4-BE49-F238E27FC236}">
              <a16:creationId xmlns="" xmlns:a16="http://schemas.microsoft.com/office/drawing/2014/main" id="{9C1B7D56-FBA3-40F6-AFA2-CDA0361C87CD}"/>
            </a:ext>
          </a:extLst>
        </xdr:cNvPr>
        <xdr:cNvSpPr txBox="1"/>
      </xdr:nvSpPr>
      <xdr:spPr>
        <a:xfrm>
          <a:off x="4673600"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194" name="楕円 193">
          <a:extLst>
            <a:ext uri="{FF2B5EF4-FFF2-40B4-BE49-F238E27FC236}">
              <a16:creationId xmlns="" xmlns:a16="http://schemas.microsoft.com/office/drawing/2014/main" id="{C26FB3DE-292E-4051-ACA0-6056A1C42DEF}"/>
            </a:ext>
          </a:extLst>
        </xdr:cNvPr>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132806</xdr:rowOff>
    </xdr:from>
    <xdr:to>
      <xdr:col>24</xdr:col>
      <xdr:colOff>63500</xdr:colOff>
      <xdr:row>83</xdr:row>
      <xdr:rowOff>15239</xdr:rowOff>
    </xdr:to>
    <xdr:cxnSp macro="">
      <xdr:nvCxnSpPr>
        <xdr:cNvPr id="195" name="直線コネクタ 194">
          <a:extLst>
            <a:ext uri="{FF2B5EF4-FFF2-40B4-BE49-F238E27FC236}">
              <a16:creationId xmlns="" xmlns:a16="http://schemas.microsoft.com/office/drawing/2014/main" id="{07DB55B8-3D38-41A9-ABA3-50E7084C2747}"/>
            </a:ext>
          </a:extLst>
        </xdr:cNvPr>
        <xdr:cNvCxnSpPr/>
      </xdr:nvCxnSpPr>
      <xdr:spPr>
        <a:xfrm flipV="1">
          <a:off x="3797300" y="14191706"/>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18324</xdr:rowOff>
    </xdr:from>
    <xdr:to>
      <xdr:col>15</xdr:col>
      <xdr:colOff>101600</xdr:colOff>
      <xdr:row>83</xdr:row>
      <xdr:rowOff>119924</xdr:rowOff>
    </xdr:to>
    <xdr:sp macro="" textlink="">
      <xdr:nvSpPr>
        <xdr:cNvPr id="196" name="楕円 195">
          <a:extLst>
            <a:ext uri="{FF2B5EF4-FFF2-40B4-BE49-F238E27FC236}">
              <a16:creationId xmlns="" xmlns:a16="http://schemas.microsoft.com/office/drawing/2014/main" id="{1EC53011-4AC5-40E3-979D-517313174916}"/>
            </a:ext>
          </a:extLst>
        </xdr:cNvPr>
        <xdr:cNvSpPr/>
      </xdr:nvSpPr>
      <xdr:spPr>
        <a:xfrm>
          <a:off x="2857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69124</xdr:rowOff>
    </xdr:to>
    <xdr:cxnSp macro="">
      <xdr:nvCxnSpPr>
        <xdr:cNvPr id="197" name="直線コネクタ 196">
          <a:extLst>
            <a:ext uri="{FF2B5EF4-FFF2-40B4-BE49-F238E27FC236}">
              <a16:creationId xmlns="" xmlns:a16="http://schemas.microsoft.com/office/drawing/2014/main" id="{6DA32BDF-9967-4D4C-B4D3-5D22DFB97AA6}"/>
            </a:ext>
          </a:extLst>
        </xdr:cNvPr>
        <xdr:cNvCxnSpPr/>
      </xdr:nvCxnSpPr>
      <xdr:spPr>
        <a:xfrm flipV="1">
          <a:off x="2908300" y="14245589"/>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72208</xdr:rowOff>
    </xdr:from>
    <xdr:to>
      <xdr:col>10</xdr:col>
      <xdr:colOff>165100</xdr:colOff>
      <xdr:row>84</xdr:row>
      <xdr:rowOff>2358</xdr:rowOff>
    </xdr:to>
    <xdr:sp macro="" textlink="">
      <xdr:nvSpPr>
        <xdr:cNvPr id="198" name="楕円 197">
          <a:extLst>
            <a:ext uri="{FF2B5EF4-FFF2-40B4-BE49-F238E27FC236}">
              <a16:creationId xmlns="" xmlns:a16="http://schemas.microsoft.com/office/drawing/2014/main" id="{1A9C46DE-7276-44D6-A30E-9660865AAFA6}"/>
            </a:ext>
          </a:extLst>
        </xdr:cNvPr>
        <xdr:cNvSpPr/>
      </xdr:nvSpPr>
      <xdr:spPr>
        <a:xfrm>
          <a:off x="1968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69124</xdr:rowOff>
    </xdr:from>
    <xdr:to>
      <xdr:col>15</xdr:col>
      <xdr:colOff>50800</xdr:colOff>
      <xdr:row>83</xdr:row>
      <xdr:rowOff>123008</xdr:rowOff>
    </xdr:to>
    <xdr:cxnSp macro="">
      <xdr:nvCxnSpPr>
        <xdr:cNvPr id="199" name="直線コネクタ 198">
          <a:extLst>
            <a:ext uri="{FF2B5EF4-FFF2-40B4-BE49-F238E27FC236}">
              <a16:creationId xmlns="" xmlns:a16="http://schemas.microsoft.com/office/drawing/2014/main" id="{385255E7-DD66-48C8-9337-F3D540353736}"/>
            </a:ext>
          </a:extLst>
        </xdr:cNvPr>
        <xdr:cNvCxnSpPr/>
      </xdr:nvCxnSpPr>
      <xdr:spPr>
        <a:xfrm flipV="1">
          <a:off x="2019300" y="1429947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200" name="n_1mainValue【福祉施設】&#10;有形固定資産減価償却率">
          <a:extLst>
            <a:ext uri="{FF2B5EF4-FFF2-40B4-BE49-F238E27FC236}">
              <a16:creationId xmlns="" xmlns:a16="http://schemas.microsoft.com/office/drawing/2014/main" id="{40E6433A-0991-4BBF-B92F-65592D412AAC}"/>
            </a:ext>
          </a:extLst>
        </xdr:cNvPr>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111051</xdr:rowOff>
    </xdr:from>
    <xdr:ext cx="405111" cy="259045"/>
    <xdr:sp macro="" textlink="">
      <xdr:nvSpPr>
        <xdr:cNvPr id="201" name="n_2mainValue【福祉施設】&#10;有形固定資産減価償却率">
          <a:extLst>
            <a:ext uri="{FF2B5EF4-FFF2-40B4-BE49-F238E27FC236}">
              <a16:creationId xmlns="" xmlns:a16="http://schemas.microsoft.com/office/drawing/2014/main" id="{57D1D6C4-BEAA-4A58-AA24-6E1F45986A9A}"/>
            </a:ext>
          </a:extLst>
        </xdr:cNvPr>
        <xdr:cNvSpPr txBox="1"/>
      </xdr:nvSpPr>
      <xdr:spPr>
        <a:xfrm>
          <a:off x="2705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164935</xdr:rowOff>
    </xdr:from>
    <xdr:ext cx="405111" cy="259045"/>
    <xdr:sp macro="" textlink="">
      <xdr:nvSpPr>
        <xdr:cNvPr id="202" name="n_3mainValue【福祉施設】&#10;有形固定資産減価償却率">
          <a:extLst>
            <a:ext uri="{FF2B5EF4-FFF2-40B4-BE49-F238E27FC236}">
              <a16:creationId xmlns="" xmlns:a16="http://schemas.microsoft.com/office/drawing/2014/main" id="{546DE4EC-DCD0-4AC0-94C8-48F474A50745}"/>
            </a:ext>
          </a:extLst>
        </xdr:cNvPr>
        <xdr:cNvSpPr txBox="1"/>
      </xdr:nvSpPr>
      <xdr:spPr>
        <a:xfrm>
          <a:off x="1816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a:extLst>
            <a:ext uri="{FF2B5EF4-FFF2-40B4-BE49-F238E27FC236}">
              <a16:creationId xmlns="" xmlns:a16="http://schemas.microsoft.com/office/drawing/2014/main" id="{0CB8C009-FA5C-4FB2-921F-FE47B5D858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a:extLst>
            <a:ext uri="{FF2B5EF4-FFF2-40B4-BE49-F238E27FC236}">
              <a16:creationId xmlns="" xmlns:a16="http://schemas.microsoft.com/office/drawing/2014/main" id="{744D0DC5-7527-495F-9C09-B5BA0E3AB90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a:extLst>
            <a:ext uri="{FF2B5EF4-FFF2-40B4-BE49-F238E27FC236}">
              <a16:creationId xmlns="" xmlns:a16="http://schemas.microsoft.com/office/drawing/2014/main" id="{DA8D7BE0-3086-4A6D-8222-E34D299B3A3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a:extLst>
            <a:ext uri="{FF2B5EF4-FFF2-40B4-BE49-F238E27FC236}">
              <a16:creationId xmlns="" xmlns:a16="http://schemas.microsoft.com/office/drawing/2014/main" id="{C51E187E-F57B-4527-85DF-DC77A0C520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a:extLst>
            <a:ext uri="{FF2B5EF4-FFF2-40B4-BE49-F238E27FC236}">
              <a16:creationId xmlns="" xmlns:a16="http://schemas.microsoft.com/office/drawing/2014/main" id="{2CBD2C0F-BEF5-4450-8421-C098B3D7C11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a:extLst>
            <a:ext uri="{FF2B5EF4-FFF2-40B4-BE49-F238E27FC236}">
              <a16:creationId xmlns="" xmlns:a16="http://schemas.microsoft.com/office/drawing/2014/main" id="{08D4B3B3-FA91-4E2E-9B9F-07F0F3DEBE2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a:extLst>
            <a:ext uri="{FF2B5EF4-FFF2-40B4-BE49-F238E27FC236}">
              <a16:creationId xmlns="" xmlns:a16="http://schemas.microsoft.com/office/drawing/2014/main" id="{83E8CF83-294C-4929-BF94-6C11BE4CA91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a:extLst>
            <a:ext uri="{FF2B5EF4-FFF2-40B4-BE49-F238E27FC236}">
              <a16:creationId xmlns="" xmlns:a16="http://schemas.microsoft.com/office/drawing/2014/main" id="{8AF7497D-6FBF-425D-8679-7C6DB85A66E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a:extLst>
            <a:ext uri="{FF2B5EF4-FFF2-40B4-BE49-F238E27FC236}">
              <a16:creationId xmlns="" xmlns:a16="http://schemas.microsoft.com/office/drawing/2014/main" id="{E8554F25-EDA0-4516-AFB8-E342DC7EC91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a:extLst>
            <a:ext uri="{FF2B5EF4-FFF2-40B4-BE49-F238E27FC236}">
              <a16:creationId xmlns="" xmlns:a16="http://schemas.microsoft.com/office/drawing/2014/main" id="{82EFC891-C7B8-482A-89E0-0BE3681D27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3" name="直線コネクタ 212">
          <a:extLst>
            <a:ext uri="{FF2B5EF4-FFF2-40B4-BE49-F238E27FC236}">
              <a16:creationId xmlns="" xmlns:a16="http://schemas.microsoft.com/office/drawing/2014/main" id="{86C8DC80-A202-4262-B958-A6C1E0B3703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4" name="テキスト ボックス 213">
          <a:extLst>
            <a:ext uri="{FF2B5EF4-FFF2-40B4-BE49-F238E27FC236}">
              <a16:creationId xmlns="" xmlns:a16="http://schemas.microsoft.com/office/drawing/2014/main" id="{478979CC-1A08-4A75-BFA4-41ED43B2109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5" name="直線コネクタ 214">
          <a:extLst>
            <a:ext uri="{FF2B5EF4-FFF2-40B4-BE49-F238E27FC236}">
              <a16:creationId xmlns="" xmlns:a16="http://schemas.microsoft.com/office/drawing/2014/main" id="{1B460177-27E8-440E-9F5A-5569E5BF9E3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6" name="テキスト ボックス 215">
          <a:extLst>
            <a:ext uri="{FF2B5EF4-FFF2-40B4-BE49-F238E27FC236}">
              <a16:creationId xmlns="" xmlns:a16="http://schemas.microsoft.com/office/drawing/2014/main" id="{FB354DE0-11E4-4D1C-8E41-B35B77DC22B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7" name="直線コネクタ 216">
          <a:extLst>
            <a:ext uri="{FF2B5EF4-FFF2-40B4-BE49-F238E27FC236}">
              <a16:creationId xmlns="" xmlns:a16="http://schemas.microsoft.com/office/drawing/2014/main" id="{9719959B-358B-4873-8D6A-F5456369CCE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8" name="テキスト ボックス 217">
          <a:extLst>
            <a:ext uri="{FF2B5EF4-FFF2-40B4-BE49-F238E27FC236}">
              <a16:creationId xmlns="" xmlns:a16="http://schemas.microsoft.com/office/drawing/2014/main" id="{B70D628A-4461-4A2A-936D-2FDC134B495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9" name="直線コネクタ 218">
          <a:extLst>
            <a:ext uri="{FF2B5EF4-FFF2-40B4-BE49-F238E27FC236}">
              <a16:creationId xmlns="" xmlns:a16="http://schemas.microsoft.com/office/drawing/2014/main" id="{2D577A51-CADF-41D1-BB2C-8046176B69F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0" name="テキスト ボックス 219">
          <a:extLst>
            <a:ext uri="{FF2B5EF4-FFF2-40B4-BE49-F238E27FC236}">
              <a16:creationId xmlns="" xmlns:a16="http://schemas.microsoft.com/office/drawing/2014/main" id="{0C63B41D-4B26-4FFA-85A0-7E81BF1F050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1" name="直線コネクタ 220">
          <a:extLst>
            <a:ext uri="{FF2B5EF4-FFF2-40B4-BE49-F238E27FC236}">
              <a16:creationId xmlns="" xmlns:a16="http://schemas.microsoft.com/office/drawing/2014/main" id="{83717159-EA4B-459F-9C34-224CB2682C2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2" name="テキスト ボックス 221">
          <a:extLst>
            <a:ext uri="{FF2B5EF4-FFF2-40B4-BE49-F238E27FC236}">
              <a16:creationId xmlns="" xmlns:a16="http://schemas.microsoft.com/office/drawing/2014/main" id="{63D9616C-EDA6-4365-A66A-E167007A57A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3" name="直線コネクタ 222">
          <a:extLst>
            <a:ext uri="{FF2B5EF4-FFF2-40B4-BE49-F238E27FC236}">
              <a16:creationId xmlns="" xmlns:a16="http://schemas.microsoft.com/office/drawing/2014/main" id="{F370D0A2-C249-4C3B-912E-F63D9510584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4" name="テキスト ボックス 223">
          <a:extLst>
            <a:ext uri="{FF2B5EF4-FFF2-40B4-BE49-F238E27FC236}">
              <a16:creationId xmlns="" xmlns:a16="http://schemas.microsoft.com/office/drawing/2014/main" id="{F64E5817-4619-4547-8B5D-CEE7B5A1BF4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a:extLst>
            <a:ext uri="{FF2B5EF4-FFF2-40B4-BE49-F238E27FC236}">
              <a16:creationId xmlns="" xmlns:a16="http://schemas.microsoft.com/office/drawing/2014/main" id="{4A704DA9-3A6C-47AB-975F-F722EA900E6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a:extLst>
            <a:ext uri="{FF2B5EF4-FFF2-40B4-BE49-F238E27FC236}">
              <a16:creationId xmlns="" xmlns:a16="http://schemas.microsoft.com/office/drawing/2014/main" id="{F991C7D5-3A5B-4B70-86F0-85E155F1A73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a:extLst>
            <a:ext uri="{FF2B5EF4-FFF2-40B4-BE49-F238E27FC236}">
              <a16:creationId xmlns="" xmlns:a16="http://schemas.microsoft.com/office/drawing/2014/main" id="{9FDC16E6-81A3-4A7B-97F7-FF1BE4A0A41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28" name="直線コネクタ 227">
          <a:extLst>
            <a:ext uri="{FF2B5EF4-FFF2-40B4-BE49-F238E27FC236}">
              <a16:creationId xmlns="" xmlns:a16="http://schemas.microsoft.com/office/drawing/2014/main" id="{8EED5398-AA49-41F0-9A5E-6DABFB639EC2}"/>
            </a:ext>
          </a:extLst>
        </xdr:cNvPr>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9" name="【福祉施設】&#10;一人当たり面積最小値テキスト">
          <a:extLst>
            <a:ext uri="{FF2B5EF4-FFF2-40B4-BE49-F238E27FC236}">
              <a16:creationId xmlns="" xmlns:a16="http://schemas.microsoft.com/office/drawing/2014/main" id="{A420F732-6520-4463-95F2-85C388F77A3D}"/>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0" name="直線コネクタ 229">
          <a:extLst>
            <a:ext uri="{FF2B5EF4-FFF2-40B4-BE49-F238E27FC236}">
              <a16:creationId xmlns="" xmlns:a16="http://schemas.microsoft.com/office/drawing/2014/main" id="{59CF5105-6AEC-42F8-8B6E-3A0C5C42A8AA}"/>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31" name="【福祉施設】&#10;一人当たり面積最大値テキスト">
          <a:extLst>
            <a:ext uri="{FF2B5EF4-FFF2-40B4-BE49-F238E27FC236}">
              <a16:creationId xmlns="" xmlns:a16="http://schemas.microsoft.com/office/drawing/2014/main" id="{7D0F8407-1108-4882-AED3-CEE65BBB9E67}"/>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32" name="直線コネクタ 231">
          <a:extLst>
            <a:ext uri="{FF2B5EF4-FFF2-40B4-BE49-F238E27FC236}">
              <a16:creationId xmlns="" xmlns:a16="http://schemas.microsoft.com/office/drawing/2014/main" id="{7B5E54F6-0E92-4FA8-A906-92DA38F2C9AF}"/>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233" name="【福祉施設】&#10;一人当たり面積平均値テキスト">
          <a:extLst>
            <a:ext uri="{FF2B5EF4-FFF2-40B4-BE49-F238E27FC236}">
              <a16:creationId xmlns="" xmlns:a16="http://schemas.microsoft.com/office/drawing/2014/main" id="{FBC73071-32E8-43ED-90DE-8C201408B40E}"/>
            </a:ext>
          </a:extLst>
        </xdr:cNvPr>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34" name="フローチャート: 判断 233">
          <a:extLst>
            <a:ext uri="{FF2B5EF4-FFF2-40B4-BE49-F238E27FC236}">
              <a16:creationId xmlns="" xmlns:a16="http://schemas.microsoft.com/office/drawing/2014/main" id="{107E4DDB-4303-4B7B-A557-D543E0ABD863}"/>
            </a:ext>
          </a:extLst>
        </xdr:cNvPr>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35" name="フローチャート: 判断 234">
          <a:extLst>
            <a:ext uri="{FF2B5EF4-FFF2-40B4-BE49-F238E27FC236}">
              <a16:creationId xmlns="" xmlns:a16="http://schemas.microsoft.com/office/drawing/2014/main" id="{8DD31B4A-67CF-4CD9-A777-314597C20BAE}"/>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36" name="n_1aveValue【福祉施設】&#10;一人当たり面積">
          <a:extLst>
            <a:ext uri="{FF2B5EF4-FFF2-40B4-BE49-F238E27FC236}">
              <a16:creationId xmlns="" xmlns:a16="http://schemas.microsoft.com/office/drawing/2014/main" id="{497B3F33-9566-42E7-9FEF-A572687E626E}"/>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37" name="フローチャート: 判断 236">
          <a:extLst>
            <a:ext uri="{FF2B5EF4-FFF2-40B4-BE49-F238E27FC236}">
              <a16:creationId xmlns="" xmlns:a16="http://schemas.microsoft.com/office/drawing/2014/main" id="{DF744194-22EC-44D7-9424-A68883F85266}"/>
            </a:ext>
          </a:extLst>
        </xdr:cNvPr>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38" name="n_2aveValue【福祉施設】&#10;一人当たり面積">
          <a:extLst>
            <a:ext uri="{FF2B5EF4-FFF2-40B4-BE49-F238E27FC236}">
              <a16:creationId xmlns="" xmlns:a16="http://schemas.microsoft.com/office/drawing/2014/main" id="{5BBA8457-A986-4924-9E08-A80406E2FD03}"/>
            </a:ext>
          </a:extLst>
        </xdr:cNvPr>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39" name="フローチャート: 判断 238">
          <a:extLst>
            <a:ext uri="{FF2B5EF4-FFF2-40B4-BE49-F238E27FC236}">
              <a16:creationId xmlns="" xmlns:a16="http://schemas.microsoft.com/office/drawing/2014/main" id="{DB922159-1C8F-4751-AB82-FBBE265A6E08}"/>
            </a:ext>
          </a:extLst>
        </xdr:cNvPr>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166932</xdr:rowOff>
    </xdr:from>
    <xdr:ext cx="469744" cy="259045"/>
    <xdr:sp macro="" textlink="">
      <xdr:nvSpPr>
        <xdr:cNvPr id="240" name="n_3aveValue【福祉施設】&#10;一人当たり面積">
          <a:extLst>
            <a:ext uri="{FF2B5EF4-FFF2-40B4-BE49-F238E27FC236}">
              <a16:creationId xmlns="" xmlns:a16="http://schemas.microsoft.com/office/drawing/2014/main" id="{65CECF01-734C-44E4-AA7F-91ACF245DEEC}"/>
            </a:ext>
          </a:extLst>
        </xdr:cNvPr>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a:extLst>
            <a:ext uri="{FF2B5EF4-FFF2-40B4-BE49-F238E27FC236}">
              <a16:creationId xmlns="" xmlns:a16="http://schemas.microsoft.com/office/drawing/2014/main" id="{66AD8F76-973D-4FC2-B119-264982E243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a:extLst>
            <a:ext uri="{FF2B5EF4-FFF2-40B4-BE49-F238E27FC236}">
              <a16:creationId xmlns="" xmlns:a16="http://schemas.microsoft.com/office/drawing/2014/main" id="{4BF047D9-3652-468E-AD79-175B98DFB4E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a:extLst>
            <a:ext uri="{FF2B5EF4-FFF2-40B4-BE49-F238E27FC236}">
              <a16:creationId xmlns="" xmlns:a16="http://schemas.microsoft.com/office/drawing/2014/main" id="{C775C865-2401-4E8F-BE39-BDB59B8F2E5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a:extLst>
            <a:ext uri="{FF2B5EF4-FFF2-40B4-BE49-F238E27FC236}">
              <a16:creationId xmlns="" xmlns:a16="http://schemas.microsoft.com/office/drawing/2014/main" id="{0B46C7C6-034E-4EC5-9166-6156B505C18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a:extLst>
            <a:ext uri="{FF2B5EF4-FFF2-40B4-BE49-F238E27FC236}">
              <a16:creationId xmlns="" xmlns:a16="http://schemas.microsoft.com/office/drawing/2014/main" id="{55FC11FC-BD1B-4CE5-BC42-B5922E40548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28666</xdr:rowOff>
    </xdr:from>
    <xdr:to>
      <xdr:col>55</xdr:col>
      <xdr:colOff>50800</xdr:colOff>
      <xdr:row>86</xdr:row>
      <xdr:rowOff>130266</xdr:rowOff>
    </xdr:to>
    <xdr:sp macro="" textlink="">
      <xdr:nvSpPr>
        <xdr:cNvPr id="246" name="楕円 245">
          <a:extLst>
            <a:ext uri="{FF2B5EF4-FFF2-40B4-BE49-F238E27FC236}">
              <a16:creationId xmlns="" xmlns:a16="http://schemas.microsoft.com/office/drawing/2014/main" id="{2CA678AA-D08D-4C90-A3D7-56366C889E34}"/>
            </a:ext>
          </a:extLst>
        </xdr:cNvPr>
        <xdr:cNvSpPr/>
      </xdr:nvSpPr>
      <xdr:spPr>
        <a:xfrm>
          <a:off x="104267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115043</xdr:rowOff>
    </xdr:from>
    <xdr:ext cx="469744" cy="259045"/>
    <xdr:sp macro="" textlink="">
      <xdr:nvSpPr>
        <xdr:cNvPr id="247" name="【福祉施設】&#10;一人当たり面積該当値テキスト">
          <a:extLst>
            <a:ext uri="{FF2B5EF4-FFF2-40B4-BE49-F238E27FC236}">
              <a16:creationId xmlns="" xmlns:a16="http://schemas.microsoft.com/office/drawing/2014/main" id="{6E9FC71E-1A01-4577-BFE8-449498BDB270}"/>
            </a:ext>
          </a:extLst>
        </xdr:cNvPr>
        <xdr:cNvSpPr txBox="1"/>
      </xdr:nvSpPr>
      <xdr:spPr>
        <a:xfrm>
          <a:off x="10515600" y="1468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30843</xdr:rowOff>
    </xdr:from>
    <xdr:to>
      <xdr:col>50</xdr:col>
      <xdr:colOff>165100</xdr:colOff>
      <xdr:row>86</xdr:row>
      <xdr:rowOff>132443</xdr:rowOff>
    </xdr:to>
    <xdr:sp macro="" textlink="">
      <xdr:nvSpPr>
        <xdr:cNvPr id="248" name="楕円 247">
          <a:extLst>
            <a:ext uri="{FF2B5EF4-FFF2-40B4-BE49-F238E27FC236}">
              <a16:creationId xmlns="" xmlns:a16="http://schemas.microsoft.com/office/drawing/2014/main" id="{D1206D77-3B13-4A6C-8CF2-EAE65394E2B9}"/>
            </a:ext>
          </a:extLst>
        </xdr:cNvPr>
        <xdr:cNvSpPr/>
      </xdr:nvSpPr>
      <xdr:spPr>
        <a:xfrm>
          <a:off x="9588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79466</xdr:rowOff>
    </xdr:from>
    <xdr:to>
      <xdr:col>55</xdr:col>
      <xdr:colOff>0</xdr:colOff>
      <xdr:row>86</xdr:row>
      <xdr:rowOff>81643</xdr:rowOff>
    </xdr:to>
    <xdr:cxnSp macro="">
      <xdr:nvCxnSpPr>
        <xdr:cNvPr id="249" name="直線コネクタ 248">
          <a:extLst>
            <a:ext uri="{FF2B5EF4-FFF2-40B4-BE49-F238E27FC236}">
              <a16:creationId xmlns="" xmlns:a16="http://schemas.microsoft.com/office/drawing/2014/main" id="{0A42F21F-766F-403E-88EC-98FEBB257A4F}"/>
            </a:ext>
          </a:extLst>
        </xdr:cNvPr>
        <xdr:cNvCxnSpPr/>
      </xdr:nvCxnSpPr>
      <xdr:spPr>
        <a:xfrm flipV="1">
          <a:off x="9639300" y="1482416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31931</xdr:rowOff>
    </xdr:from>
    <xdr:to>
      <xdr:col>46</xdr:col>
      <xdr:colOff>38100</xdr:colOff>
      <xdr:row>86</xdr:row>
      <xdr:rowOff>133531</xdr:rowOff>
    </xdr:to>
    <xdr:sp macro="" textlink="">
      <xdr:nvSpPr>
        <xdr:cNvPr id="250" name="楕円 249">
          <a:extLst>
            <a:ext uri="{FF2B5EF4-FFF2-40B4-BE49-F238E27FC236}">
              <a16:creationId xmlns="" xmlns:a16="http://schemas.microsoft.com/office/drawing/2014/main" id="{21B26D1E-9C8E-4324-A386-00207C889C0C}"/>
            </a:ext>
          </a:extLst>
        </xdr:cNvPr>
        <xdr:cNvSpPr/>
      </xdr:nvSpPr>
      <xdr:spPr>
        <a:xfrm>
          <a:off x="86995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81643</xdr:rowOff>
    </xdr:from>
    <xdr:to>
      <xdr:col>50</xdr:col>
      <xdr:colOff>114300</xdr:colOff>
      <xdr:row>86</xdr:row>
      <xdr:rowOff>82731</xdr:rowOff>
    </xdr:to>
    <xdr:cxnSp macro="">
      <xdr:nvCxnSpPr>
        <xdr:cNvPr id="251" name="直線コネクタ 250">
          <a:extLst>
            <a:ext uri="{FF2B5EF4-FFF2-40B4-BE49-F238E27FC236}">
              <a16:creationId xmlns="" xmlns:a16="http://schemas.microsoft.com/office/drawing/2014/main" id="{7AE536FF-1B13-4027-9B84-7F3CA8EA3333}"/>
            </a:ext>
          </a:extLst>
        </xdr:cNvPr>
        <xdr:cNvCxnSpPr/>
      </xdr:nvCxnSpPr>
      <xdr:spPr>
        <a:xfrm flipV="1">
          <a:off x="8750300" y="1482634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33020</xdr:rowOff>
    </xdr:from>
    <xdr:to>
      <xdr:col>41</xdr:col>
      <xdr:colOff>101600</xdr:colOff>
      <xdr:row>86</xdr:row>
      <xdr:rowOff>134620</xdr:rowOff>
    </xdr:to>
    <xdr:sp macro="" textlink="">
      <xdr:nvSpPr>
        <xdr:cNvPr id="252" name="楕円 251">
          <a:extLst>
            <a:ext uri="{FF2B5EF4-FFF2-40B4-BE49-F238E27FC236}">
              <a16:creationId xmlns="" xmlns:a16="http://schemas.microsoft.com/office/drawing/2014/main" id="{1B47DF9C-3211-4B47-87C2-F39AE6F5C66A}"/>
            </a:ext>
          </a:extLst>
        </xdr:cNvPr>
        <xdr:cNvSpPr/>
      </xdr:nvSpPr>
      <xdr:spPr>
        <a:xfrm>
          <a:off x="781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82731</xdr:rowOff>
    </xdr:from>
    <xdr:to>
      <xdr:col>45</xdr:col>
      <xdr:colOff>177800</xdr:colOff>
      <xdr:row>86</xdr:row>
      <xdr:rowOff>83820</xdr:rowOff>
    </xdr:to>
    <xdr:cxnSp macro="">
      <xdr:nvCxnSpPr>
        <xdr:cNvPr id="253" name="直線コネクタ 252">
          <a:extLst>
            <a:ext uri="{FF2B5EF4-FFF2-40B4-BE49-F238E27FC236}">
              <a16:creationId xmlns="" xmlns:a16="http://schemas.microsoft.com/office/drawing/2014/main" id="{FC8B919E-3AA7-46A3-BC66-D4DF579A7FBC}"/>
            </a:ext>
          </a:extLst>
        </xdr:cNvPr>
        <xdr:cNvCxnSpPr/>
      </xdr:nvCxnSpPr>
      <xdr:spPr>
        <a:xfrm flipV="1">
          <a:off x="7861300" y="148274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123570</xdr:rowOff>
    </xdr:from>
    <xdr:ext cx="469744" cy="259045"/>
    <xdr:sp macro="" textlink="">
      <xdr:nvSpPr>
        <xdr:cNvPr id="254" name="n_1mainValue【福祉施設】&#10;一人当たり面積">
          <a:extLst>
            <a:ext uri="{FF2B5EF4-FFF2-40B4-BE49-F238E27FC236}">
              <a16:creationId xmlns="" xmlns:a16="http://schemas.microsoft.com/office/drawing/2014/main" id="{627B3116-9F7D-47DB-8789-C7D8A9DBFAF5}"/>
            </a:ext>
          </a:extLst>
        </xdr:cNvPr>
        <xdr:cNvSpPr txBox="1"/>
      </xdr:nvSpPr>
      <xdr:spPr>
        <a:xfrm>
          <a:off x="93917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124658</xdr:rowOff>
    </xdr:from>
    <xdr:ext cx="469744" cy="259045"/>
    <xdr:sp macro="" textlink="">
      <xdr:nvSpPr>
        <xdr:cNvPr id="255" name="n_2mainValue【福祉施設】&#10;一人当たり面積">
          <a:extLst>
            <a:ext uri="{FF2B5EF4-FFF2-40B4-BE49-F238E27FC236}">
              <a16:creationId xmlns="" xmlns:a16="http://schemas.microsoft.com/office/drawing/2014/main" id="{56BCE14E-B3D5-42E0-A8E5-4EAB7343D5FC}"/>
            </a:ext>
          </a:extLst>
        </xdr:cNvPr>
        <xdr:cNvSpPr txBox="1"/>
      </xdr:nvSpPr>
      <xdr:spPr>
        <a:xfrm>
          <a:off x="8515427" y="148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125747</xdr:rowOff>
    </xdr:from>
    <xdr:ext cx="469744" cy="259045"/>
    <xdr:sp macro="" textlink="">
      <xdr:nvSpPr>
        <xdr:cNvPr id="256" name="n_3mainValue【福祉施設】&#10;一人当たり面積">
          <a:extLst>
            <a:ext uri="{FF2B5EF4-FFF2-40B4-BE49-F238E27FC236}">
              <a16:creationId xmlns="" xmlns:a16="http://schemas.microsoft.com/office/drawing/2014/main" id="{1C950384-0B67-4691-892E-27EAE5B72774}"/>
            </a:ext>
          </a:extLst>
        </xdr:cNvPr>
        <xdr:cNvSpPr txBox="1"/>
      </xdr:nvSpPr>
      <xdr:spPr>
        <a:xfrm>
          <a:off x="7626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a:extLst>
            <a:ext uri="{FF2B5EF4-FFF2-40B4-BE49-F238E27FC236}">
              <a16:creationId xmlns="" xmlns:a16="http://schemas.microsoft.com/office/drawing/2014/main" id="{9CBEBE90-553D-4F40-B9E9-7D9DE6C1F76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a:extLst>
            <a:ext uri="{FF2B5EF4-FFF2-40B4-BE49-F238E27FC236}">
              <a16:creationId xmlns="" xmlns:a16="http://schemas.microsoft.com/office/drawing/2014/main" id="{BD944AF9-9A5C-45D5-8E1F-5C6CE468F70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a:extLst>
            <a:ext uri="{FF2B5EF4-FFF2-40B4-BE49-F238E27FC236}">
              <a16:creationId xmlns="" xmlns:a16="http://schemas.microsoft.com/office/drawing/2014/main" id="{E6601677-E198-4FF6-8C64-3C797F74D8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a:extLst>
            <a:ext uri="{FF2B5EF4-FFF2-40B4-BE49-F238E27FC236}">
              <a16:creationId xmlns="" xmlns:a16="http://schemas.microsoft.com/office/drawing/2014/main" id="{13679BC9-56DF-43E9-8E52-D97186A848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a:extLst>
            <a:ext uri="{FF2B5EF4-FFF2-40B4-BE49-F238E27FC236}">
              <a16:creationId xmlns="" xmlns:a16="http://schemas.microsoft.com/office/drawing/2014/main" id="{EAE39886-858F-4A2B-9461-8BE9E319FD2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a:extLst>
            <a:ext uri="{FF2B5EF4-FFF2-40B4-BE49-F238E27FC236}">
              <a16:creationId xmlns="" xmlns:a16="http://schemas.microsoft.com/office/drawing/2014/main" id="{A77FE4BD-FD93-4CB6-8ADC-0EF142FBC3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a:extLst>
            <a:ext uri="{FF2B5EF4-FFF2-40B4-BE49-F238E27FC236}">
              <a16:creationId xmlns="" xmlns:a16="http://schemas.microsoft.com/office/drawing/2014/main" id="{3739257A-18A1-4B36-9AAC-85174E376E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a:extLst>
            <a:ext uri="{FF2B5EF4-FFF2-40B4-BE49-F238E27FC236}">
              <a16:creationId xmlns="" xmlns:a16="http://schemas.microsoft.com/office/drawing/2014/main" id="{80130B22-7A6A-4E56-9521-4E5B095962C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a:extLst>
            <a:ext uri="{FF2B5EF4-FFF2-40B4-BE49-F238E27FC236}">
              <a16:creationId xmlns="" xmlns:a16="http://schemas.microsoft.com/office/drawing/2014/main" id="{7DA0512E-671E-4B74-B459-E43C19699E2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a:extLst>
            <a:ext uri="{FF2B5EF4-FFF2-40B4-BE49-F238E27FC236}">
              <a16:creationId xmlns="" xmlns:a16="http://schemas.microsoft.com/office/drawing/2014/main" id="{1F8391BD-31FF-4DD4-B8C1-FDC7876A55E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67" name="テキスト ボックス 266">
          <a:extLst>
            <a:ext uri="{FF2B5EF4-FFF2-40B4-BE49-F238E27FC236}">
              <a16:creationId xmlns="" xmlns:a16="http://schemas.microsoft.com/office/drawing/2014/main" id="{C7F30394-70E5-4BE9-AA39-FA6E4247E578}"/>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8" name="直線コネクタ 267">
          <a:extLst>
            <a:ext uri="{FF2B5EF4-FFF2-40B4-BE49-F238E27FC236}">
              <a16:creationId xmlns="" xmlns:a16="http://schemas.microsoft.com/office/drawing/2014/main" id="{EBDDEA5B-2CA2-4D59-A05E-5E8901D5E49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9" name="テキスト ボックス 268">
          <a:extLst>
            <a:ext uri="{FF2B5EF4-FFF2-40B4-BE49-F238E27FC236}">
              <a16:creationId xmlns="" xmlns:a16="http://schemas.microsoft.com/office/drawing/2014/main" id="{883E249E-D237-4D32-97EC-77EDCE40C473}"/>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0" name="直線コネクタ 269">
          <a:extLst>
            <a:ext uri="{FF2B5EF4-FFF2-40B4-BE49-F238E27FC236}">
              <a16:creationId xmlns="" xmlns:a16="http://schemas.microsoft.com/office/drawing/2014/main" id="{12EAE84E-35DB-44A3-9F86-CE5EA133C26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1" name="テキスト ボックス 270">
          <a:extLst>
            <a:ext uri="{FF2B5EF4-FFF2-40B4-BE49-F238E27FC236}">
              <a16:creationId xmlns="" xmlns:a16="http://schemas.microsoft.com/office/drawing/2014/main" id="{FB32AA26-E81D-4A63-93E3-692EA0C24B7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2" name="直線コネクタ 271">
          <a:extLst>
            <a:ext uri="{FF2B5EF4-FFF2-40B4-BE49-F238E27FC236}">
              <a16:creationId xmlns="" xmlns:a16="http://schemas.microsoft.com/office/drawing/2014/main" id="{DE657ED1-4D10-482B-93A8-C5F99E359D4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3" name="テキスト ボックス 272">
          <a:extLst>
            <a:ext uri="{FF2B5EF4-FFF2-40B4-BE49-F238E27FC236}">
              <a16:creationId xmlns="" xmlns:a16="http://schemas.microsoft.com/office/drawing/2014/main" id="{6C995476-F072-42C3-B3D1-01B1F58CC0A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4" name="直線コネクタ 273">
          <a:extLst>
            <a:ext uri="{FF2B5EF4-FFF2-40B4-BE49-F238E27FC236}">
              <a16:creationId xmlns="" xmlns:a16="http://schemas.microsoft.com/office/drawing/2014/main" id="{CB9BDF62-87F8-4038-BF1E-E2A60D7E7BA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5" name="テキスト ボックス 274">
          <a:extLst>
            <a:ext uri="{FF2B5EF4-FFF2-40B4-BE49-F238E27FC236}">
              <a16:creationId xmlns="" xmlns:a16="http://schemas.microsoft.com/office/drawing/2014/main" id="{57332EE2-95A1-473F-B2D4-FA5618DBC1F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6" name="直線コネクタ 275">
          <a:extLst>
            <a:ext uri="{FF2B5EF4-FFF2-40B4-BE49-F238E27FC236}">
              <a16:creationId xmlns="" xmlns:a16="http://schemas.microsoft.com/office/drawing/2014/main" id="{22151132-BF0E-45F8-BF5A-4E7EC05F870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7" name="テキスト ボックス 276">
          <a:extLst>
            <a:ext uri="{FF2B5EF4-FFF2-40B4-BE49-F238E27FC236}">
              <a16:creationId xmlns="" xmlns:a16="http://schemas.microsoft.com/office/drawing/2014/main" id="{CBDFFC9F-C72E-4F91-B4AB-E974BE7C5C67}"/>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8" name="直線コネクタ 277">
          <a:extLst>
            <a:ext uri="{FF2B5EF4-FFF2-40B4-BE49-F238E27FC236}">
              <a16:creationId xmlns="" xmlns:a16="http://schemas.microsoft.com/office/drawing/2014/main" id="{006E15A4-ED90-45BC-8780-0C898A1D10C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9" name="テキスト ボックス 278">
          <a:extLst>
            <a:ext uri="{FF2B5EF4-FFF2-40B4-BE49-F238E27FC236}">
              <a16:creationId xmlns="" xmlns:a16="http://schemas.microsoft.com/office/drawing/2014/main" id="{D859FF61-1492-491C-8EBD-EE96E7416CB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0" name="【市民会館】&#10;有形固定資産減価償却率グラフ枠">
          <a:extLst>
            <a:ext uri="{FF2B5EF4-FFF2-40B4-BE49-F238E27FC236}">
              <a16:creationId xmlns="" xmlns:a16="http://schemas.microsoft.com/office/drawing/2014/main" id="{8BDC6050-2C2B-41CE-8180-2E69510647C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281" name="直線コネクタ 280">
          <a:extLst>
            <a:ext uri="{FF2B5EF4-FFF2-40B4-BE49-F238E27FC236}">
              <a16:creationId xmlns="" xmlns:a16="http://schemas.microsoft.com/office/drawing/2014/main" id="{E642D2D1-EA00-4DA2-8109-71B3DE0D4E20}"/>
            </a:ext>
          </a:extLst>
        </xdr:cNvPr>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282" name="【市民会館】&#10;有形固定資産減価償却率最小値テキスト">
          <a:extLst>
            <a:ext uri="{FF2B5EF4-FFF2-40B4-BE49-F238E27FC236}">
              <a16:creationId xmlns="" xmlns:a16="http://schemas.microsoft.com/office/drawing/2014/main" id="{FF19EC73-C73D-424E-B7D7-4E400DE994C7}"/>
            </a:ext>
          </a:extLst>
        </xdr:cNvPr>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283" name="直線コネクタ 282">
          <a:extLst>
            <a:ext uri="{FF2B5EF4-FFF2-40B4-BE49-F238E27FC236}">
              <a16:creationId xmlns="" xmlns:a16="http://schemas.microsoft.com/office/drawing/2014/main" id="{790167F2-B5FA-4D9A-B930-9EE7ABA8718A}"/>
            </a:ext>
          </a:extLst>
        </xdr:cNvPr>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284" name="【市民会館】&#10;有形固定資産減価償却率最大値テキスト">
          <a:extLst>
            <a:ext uri="{FF2B5EF4-FFF2-40B4-BE49-F238E27FC236}">
              <a16:creationId xmlns="" xmlns:a16="http://schemas.microsoft.com/office/drawing/2014/main" id="{E577FBF9-39C7-4F25-997F-5D1AEA48F6F4}"/>
            </a:ext>
          </a:extLst>
        </xdr:cNvPr>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285" name="直線コネクタ 284">
          <a:extLst>
            <a:ext uri="{FF2B5EF4-FFF2-40B4-BE49-F238E27FC236}">
              <a16:creationId xmlns="" xmlns:a16="http://schemas.microsoft.com/office/drawing/2014/main" id="{67FF1B8F-49AD-4EBA-B65D-4541824F49B2}"/>
            </a:ext>
          </a:extLst>
        </xdr:cNvPr>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31132</xdr:rowOff>
    </xdr:from>
    <xdr:ext cx="405111" cy="259045"/>
    <xdr:sp macro="" textlink="">
      <xdr:nvSpPr>
        <xdr:cNvPr id="286" name="【市民会館】&#10;有形固定資産減価償却率平均値テキスト">
          <a:extLst>
            <a:ext uri="{FF2B5EF4-FFF2-40B4-BE49-F238E27FC236}">
              <a16:creationId xmlns="" xmlns:a16="http://schemas.microsoft.com/office/drawing/2014/main" id="{3F9108B8-DE6F-4EDE-8AAD-E8DD7E4437E2}"/>
            </a:ext>
          </a:extLst>
        </xdr:cNvPr>
        <xdr:cNvSpPr txBox="1"/>
      </xdr:nvSpPr>
      <xdr:spPr>
        <a:xfrm>
          <a:off x="4673600" y="1786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287" name="フローチャート: 判断 286">
          <a:extLst>
            <a:ext uri="{FF2B5EF4-FFF2-40B4-BE49-F238E27FC236}">
              <a16:creationId xmlns="" xmlns:a16="http://schemas.microsoft.com/office/drawing/2014/main" id="{19CEF77E-22E8-484A-BE31-53ECBC9FD8F7}"/>
            </a:ext>
          </a:extLst>
        </xdr:cNvPr>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288" name="フローチャート: 判断 287">
          <a:extLst>
            <a:ext uri="{FF2B5EF4-FFF2-40B4-BE49-F238E27FC236}">
              <a16:creationId xmlns="" xmlns:a16="http://schemas.microsoft.com/office/drawing/2014/main" id="{2D2865E6-1722-4BC2-BF65-0CF3A42D1D5F}"/>
            </a:ext>
          </a:extLst>
        </xdr:cNvPr>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130191</xdr:rowOff>
    </xdr:from>
    <xdr:ext cx="405111" cy="259045"/>
    <xdr:sp macro="" textlink="">
      <xdr:nvSpPr>
        <xdr:cNvPr id="289" name="n_1aveValue【市民会館】&#10;有形固定資産減価償却率">
          <a:extLst>
            <a:ext uri="{FF2B5EF4-FFF2-40B4-BE49-F238E27FC236}">
              <a16:creationId xmlns="" xmlns:a16="http://schemas.microsoft.com/office/drawing/2014/main" id="{9DB10C38-CEA4-4893-A475-DA57508113EE}"/>
            </a:ext>
          </a:extLst>
        </xdr:cNvPr>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25400</xdr:rowOff>
    </xdr:from>
    <xdr:to>
      <xdr:col>15</xdr:col>
      <xdr:colOff>101600</xdr:colOff>
      <xdr:row>105</xdr:row>
      <xdr:rowOff>127000</xdr:rowOff>
    </xdr:to>
    <xdr:sp macro="" textlink="">
      <xdr:nvSpPr>
        <xdr:cNvPr id="290" name="フローチャート: 判断 289">
          <a:extLst>
            <a:ext uri="{FF2B5EF4-FFF2-40B4-BE49-F238E27FC236}">
              <a16:creationId xmlns="" xmlns:a16="http://schemas.microsoft.com/office/drawing/2014/main" id="{E48874B0-7EB4-43C5-BC75-F0F13B27E4D2}"/>
            </a:ext>
          </a:extLst>
        </xdr:cNvPr>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143527</xdr:rowOff>
    </xdr:from>
    <xdr:ext cx="405111" cy="259045"/>
    <xdr:sp macro="" textlink="">
      <xdr:nvSpPr>
        <xdr:cNvPr id="291" name="n_2aveValue【市民会館】&#10;有形固定資産減価償却率">
          <a:extLst>
            <a:ext uri="{FF2B5EF4-FFF2-40B4-BE49-F238E27FC236}">
              <a16:creationId xmlns="" xmlns:a16="http://schemas.microsoft.com/office/drawing/2014/main" id="{1D843CE3-DB2A-4FD5-ADB9-33FA690EE913}"/>
            </a:ext>
          </a:extLst>
        </xdr:cNvPr>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82550</xdr:rowOff>
    </xdr:from>
    <xdr:to>
      <xdr:col>10</xdr:col>
      <xdr:colOff>165100</xdr:colOff>
      <xdr:row>106</xdr:row>
      <xdr:rowOff>12700</xdr:rowOff>
    </xdr:to>
    <xdr:sp macro="" textlink="">
      <xdr:nvSpPr>
        <xdr:cNvPr id="292" name="フローチャート: 判断 291">
          <a:extLst>
            <a:ext uri="{FF2B5EF4-FFF2-40B4-BE49-F238E27FC236}">
              <a16:creationId xmlns="" xmlns:a16="http://schemas.microsoft.com/office/drawing/2014/main" id="{CCCAF7D2-456A-410A-8558-405E329E080A}"/>
            </a:ext>
          </a:extLst>
        </xdr:cNvPr>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29227</xdr:rowOff>
    </xdr:from>
    <xdr:ext cx="405111" cy="259045"/>
    <xdr:sp macro="" textlink="">
      <xdr:nvSpPr>
        <xdr:cNvPr id="293" name="n_3aveValue【市民会館】&#10;有形固定資産減価償却率">
          <a:extLst>
            <a:ext uri="{FF2B5EF4-FFF2-40B4-BE49-F238E27FC236}">
              <a16:creationId xmlns="" xmlns:a16="http://schemas.microsoft.com/office/drawing/2014/main" id="{E3628767-1EB5-445D-9076-A957A0294CC6}"/>
            </a:ext>
          </a:extLst>
        </xdr:cNvPr>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4" name="テキスト ボックス 293">
          <a:extLst>
            <a:ext uri="{FF2B5EF4-FFF2-40B4-BE49-F238E27FC236}">
              <a16:creationId xmlns="" xmlns:a16="http://schemas.microsoft.com/office/drawing/2014/main" id="{F227E60F-D535-4B2A-8FCD-DC591AC2143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a:extLst>
            <a:ext uri="{FF2B5EF4-FFF2-40B4-BE49-F238E27FC236}">
              <a16:creationId xmlns="" xmlns:a16="http://schemas.microsoft.com/office/drawing/2014/main" id="{5EEA8213-3019-4ADB-87A1-CB386E1E582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a:extLst>
            <a:ext uri="{FF2B5EF4-FFF2-40B4-BE49-F238E27FC236}">
              <a16:creationId xmlns="" xmlns:a16="http://schemas.microsoft.com/office/drawing/2014/main" id="{8D621929-B73F-4DAA-AD5A-4DF06B4B6D5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a:extLst>
            <a:ext uri="{FF2B5EF4-FFF2-40B4-BE49-F238E27FC236}">
              <a16:creationId xmlns="" xmlns:a16="http://schemas.microsoft.com/office/drawing/2014/main" id="{A95A53E8-00A4-495C-A89A-E2093397F72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a:extLst>
            <a:ext uri="{FF2B5EF4-FFF2-40B4-BE49-F238E27FC236}">
              <a16:creationId xmlns="" xmlns:a16="http://schemas.microsoft.com/office/drawing/2014/main" id="{D6EA4A4C-4059-4CE3-B915-AE340620286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2539</xdr:rowOff>
    </xdr:from>
    <xdr:to>
      <xdr:col>24</xdr:col>
      <xdr:colOff>114300</xdr:colOff>
      <xdr:row>106</xdr:row>
      <xdr:rowOff>104139</xdr:rowOff>
    </xdr:to>
    <xdr:sp macro="" textlink="">
      <xdr:nvSpPr>
        <xdr:cNvPr id="299" name="楕円 298">
          <a:extLst>
            <a:ext uri="{FF2B5EF4-FFF2-40B4-BE49-F238E27FC236}">
              <a16:creationId xmlns="" xmlns:a16="http://schemas.microsoft.com/office/drawing/2014/main" id="{5339C468-4B02-4EC4-A1F8-665C8B639371}"/>
            </a:ext>
          </a:extLst>
        </xdr:cNvPr>
        <xdr:cNvSpPr/>
      </xdr:nvSpPr>
      <xdr:spPr>
        <a:xfrm>
          <a:off x="4584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152416</xdr:rowOff>
    </xdr:from>
    <xdr:ext cx="405111" cy="259045"/>
    <xdr:sp macro="" textlink="">
      <xdr:nvSpPr>
        <xdr:cNvPr id="300" name="【市民会館】&#10;有形固定資産減価償却率該当値テキスト">
          <a:extLst>
            <a:ext uri="{FF2B5EF4-FFF2-40B4-BE49-F238E27FC236}">
              <a16:creationId xmlns="" xmlns:a16="http://schemas.microsoft.com/office/drawing/2014/main" id="{D0C58239-9771-4D25-A6C2-70E70C083EFD}"/>
            </a:ext>
          </a:extLst>
        </xdr:cNvPr>
        <xdr:cNvSpPr txBox="1"/>
      </xdr:nvSpPr>
      <xdr:spPr>
        <a:xfrm>
          <a:off x="46736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36830</xdr:rowOff>
    </xdr:from>
    <xdr:to>
      <xdr:col>20</xdr:col>
      <xdr:colOff>38100</xdr:colOff>
      <xdr:row>106</xdr:row>
      <xdr:rowOff>138430</xdr:rowOff>
    </xdr:to>
    <xdr:sp macro="" textlink="">
      <xdr:nvSpPr>
        <xdr:cNvPr id="301" name="楕円 300">
          <a:extLst>
            <a:ext uri="{FF2B5EF4-FFF2-40B4-BE49-F238E27FC236}">
              <a16:creationId xmlns="" xmlns:a16="http://schemas.microsoft.com/office/drawing/2014/main" id="{26E5B1AF-B264-464E-8A99-456F32F61C05}"/>
            </a:ext>
          </a:extLst>
        </xdr:cNvPr>
        <xdr:cNvSpPr/>
      </xdr:nvSpPr>
      <xdr:spPr>
        <a:xfrm>
          <a:off x="3746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53339</xdr:rowOff>
    </xdr:from>
    <xdr:to>
      <xdr:col>24</xdr:col>
      <xdr:colOff>63500</xdr:colOff>
      <xdr:row>106</xdr:row>
      <xdr:rowOff>87630</xdr:rowOff>
    </xdr:to>
    <xdr:cxnSp macro="">
      <xdr:nvCxnSpPr>
        <xdr:cNvPr id="302" name="直線コネクタ 301">
          <a:extLst>
            <a:ext uri="{FF2B5EF4-FFF2-40B4-BE49-F238E27FC236}">
              <a16:creationId xmlns="" xmlns:a16="http://schemas.microsoft.com/office/drawing/2014/main" id="{5AFB4C60-4A02-4202-861F-3F77F7278C2C}"/>
            </a:ext>
          </a:extLst>
        </xdr:cNvPr>
        <xdr:cNvCxnSpPr/>
      </xdr:nvCxnSpPr>
      <xdr:spPr>
        <a:xfrm flipV="1">
          <a:off x="3797300" y="182270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63500</xdr:rowOff>
    </xdr:from>
    <xdr:to>
      <xdr:col>15</xdr:col>
      <xdr:colOff>101600</xdr:colOff>
      <xdr:row>106</xdr:row>
      <xdr:rowOff>165100</xdr:rowOff>
    </xdr:to>
    <xdr:sp macro="" textlink="">
      <xdr:nvSpPr>
        <xdr:cNvPr id="303" name="楕円 302">
          <a:extLst>
            <a:ext uri="{FF2B5EF4-FFF2-40B4-BE49-F238E27FC236}">
              <a16:creationId xmlns="" xmlns:a16="http://schemas.microsoft.com/office/drawing/2014/main" id="{25F76617-61BE-44CC-8117-93DD99F97BFA}"/>
            </a:ext>
          </a:extLst>
        </xdr:cNvPr>
        <xdr:cNvSpPr/>
      </xdr:nvSpPr>
      <xdr:spPr>
        <a:xfrm>
          <a:off x="2857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87630</xdr:rowOff>
    </xdr:from>
    <xdr:to>
      <xdr:col>19</xdr:col>
      <xdr:colOff>177800</xdr:colOff>
      <xdr:row>106</xdr:row>
      <xdr:rowOff>114300</xdr:rowOff>
    </xdr:to>
    <xdr:cxnSp macro="">
      <xdr:nvCxnSpPr>
        <xdr:cNvPr id="304" name="直線コネクタ 303">
          <a:extLst>
            <a:ext uri="{FF2B5EF4-FFF2-40B4-BE49-F238E27FC236}">
              <a16:creationId xmlns="" xmlns:a16="http://schemas.microsoft.com/office/drawing/2014/main" id="{1464DA74-2E14-428B-9141-347DFF60A002}"/>
            </a:ext>
          </a:extLst>
        </xdr:cNvPr>
        <xdr:cNvCxnSpPr/>
      </xdr:nvCxnSpPr>
      <xdr:spPr>
        <a:xfrm flipV="1">
          <a:off x="2908300" y="18261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97789</xdr:rowOff>
    </xdr:from>
    <xdr:to>
      <xdr:col>10</xdr:col>
      <xdr:colOff>165100</xdr:colOff>
      <xdr:row>107</xdr:row>
      <xdr:rowOff>27939</xdr:rowOff>
    </xdr:to>
    <xdr:sp macro="" textlink="">
      <xdr:nvSpPr>
        <xdr:cNvPr id="305" name="楕円 304">
          <a:extLst>
            <a:ext uri="{FF2B5EF4-FFF2-40B4-BE49-F238E27FC236}">
              <a16:creationId xmlns="" xmlns:a16="http://schemas.microsoft.com/office/drawing/2014/main" id="{BD8C02AD-E045-4C09-A5E0-264539FB57A4}"/>
            </a:ext>
          </a:extLst>
        </xdr:cNvPr>
        <xdr:cNvSpPr/>
      </xdr:nvSpPr>
      <xdr:spPr>
        <a:xfrm>
          <a:off x="1968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114300</xdr:rowOff>
    </xdr:from>
    <xdr:to>
      <xdr:col>15</xdr:col>
      <xdr:colOff>50800</xdr:colOff>
      <xdr:row>106</xdr:row>
      <xdr:rowOff>148589</xdr:rowOff>
    </xdr:to>
    <xdr:cxnSp macro="">
      <xdr:nvCxnSpPr>
        <xdr:cNvPr id="306" name="直線コネクタ 305">
          <a:extLst>
            <a:ext uri="{FF2B5EF4-FFF2-40B4-BE49-F238E27FC236}">
              <a16:creationId xmlns="" xmlns:a16="http://schemas.microsoft.com/office/drawing/2014/main" id="{54BED666-B9B4-4532-97C6-9C271BEABF5A}"/>
            </a:ext>
          </a:extLst>
        </xdr:cNvPr>
        <xdr:cNvCxnSpPr/>
      </xdr:nvCxnSpPr>
      <xdr:spPr>
        <a:xfrm flipV="1">
          <a:off x="2019300" y="18288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129557</xdr:rowOff>
    </xdr:from>
    <xdr:ext cx="405111" cy="259045"/>
    <xdr:sp macro="" textlink="">
      <xdr:nvSpPr>
        <xdr:cNvPr id="307" name="n_1mainValue【市民会館】&#10;有形固定資産減価償却率">
          <a:extLst>
            <a:ext uri="{FF2B5EF4-FFF2-40B4-BE49-F238E27FC236}">
              <a16:creationId xmlns="" xmlns:a16="http://schemas.microsoft.com/office/drawing/2014/main" id="{38D7EBF4-4182-4307-AABD-9D896F8BDE51}"/>
            </a:ext>
          </a:extLst>
        </xdr:cNvPr>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156227</xdr:rowOff>
    </xdr:from>
    <xdr:ext cx="405111" cy="259045"/>
    <xdr:sp macro="" textlink="">
      <xdr:nvSpPr>
        <xdr:cNvPr id="308" name="n_2mainValue【市民会館】&#10;有形固定資産減価償却率">
          <a:extLst>
            <a:ext uri="{FF2B5EF4-FFF2-40B4-BE49-F238E27FC236}">
              <a16:creationId xmlns="" xmlns:a16="http://schemas.microsoft.com/office/drawing/2014/main" id="{56439A9E-CCF2-45FD-AC8D-5B4443AECD61}"/>
            </a:ext>
          </a:extLst>
        </xdr:cNvPr>
        <xdr:cNvSpPr txBox="1"/>
      </xdr:nvSpPr>
      <xdr:spPr>
        <a:xfrm>
          <a:off x="2705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19066</xdr:rowOff>
    </xdr:from>
    <xdr:ext cx="405111" cy="259045"/>
    <xdr:sp macro="" textlink="">
      <xdr:nvSpPr>
        <xdr:cNvPr id="309" name="n_3mainValue【市民会館】&#10;有形固定資産減価償却率">
          <a:extLst>
            <a:ext uri="{FF2B5EF4-FFF2-40B4-BE49-F238E27FC236}">
              <a16:creationId xmlns="" xmlns:a16="http://schemas.microsoft.com/office/drawing/2014/main" id="{80C9A2F4-6402-4181-8535-DA40F2A6AFA6}"/>
            </a:ext>
          </a:extLst>
        </xdr:cNvPr>
        <xdr:cNvSpPr txBox="1"/>
      </xdr:nvSpPr>
      <xdr:spPr>
        <a:xfrm>
          <a:off x="18167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a:extLst>
            <a:ext uri="{FF2B5EF4-FFF2-40B4-BE49-F238E27FC236}">
              <a16:creationId xmlns="" xmlns:a16="http://schemas.microsoft.com/office/drawing/2014/main" id="{174D3E6F-2522-4D65-B4CB-3751ECA6E7E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a:extLst>
            <a:ext uri="{FF2B5EF4-FFF2-40B4-BE49-F238E27FC236}">
              <a16:creationId xmlns="" xmlns:a16="http://schemas.microsoft.com/office/drawing/2014/main" id="{326A8C9B-799F-4E68-8204-7B290E3A464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a:extLst>
            <a:ext uri="{FF2B5EF4-FFF2-40B4-BE49-F238E27FC236}">
              <a16:creationId xmlns="" xmlns:a16="http://schemas.microsoft.com/office/drawing/2014/main" id="{6F5FFB43-DAEA-4896-9385-2237813D0FE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a:extLst>
            <a:ext uri="{FF2B5EF4-FFF2-40B4-BE49-F238E27FC236}">
              <a16:creationId xmlns="" xmlns:a16="http://schemas.microsoft.com/office/drawing/2014/main" id="{E3209AE2-5B9A-44CB-844A-7E5DE788EFD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a:extLst>
            <a:ext uri="{FF2B5EF4-FFF2-40B4-BE49-F238E27FC236}">
              <a16:creationId xmlns="" xmlns:a16="http://schemas.microsoft.com/office/drawing/2014/main" id="{90C3B6EB-CC4C-4624-9EF9-004F1C97344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a:extLst>
            <a:ext uri="{FF2B5EF4-FFF2-40B4-BE49-F238E27FC236}">
              <a16:creationId xmlns="" xmlns:a16="http://schemas.microsoft.com/office/drawing/2014/main" id="{0AE364FE-0C91-43D5-928B-1349C4BA5E2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a:extLst>
            <a:ext uri="{FF2B5EF4-FFF2-40B4-BE49-F238E27FC236}">
              <a16:creationId xmlns="" xmlns:a16="http://schemas.microsoft.com/office/drawing/2014/main" id="{7B3D4280-612A-49CA-96A7-660E5E4277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a:extLst>
            <a:ext uri="{FF2B5EF4-FFF2-40B4-BE49-F238E27FC236}">
              <a16:creationId xmlns="" xmlns:a16="http://schemas.microsoft.com/office/drawing/2014/main" id="{6672AA5E-B93B-4C72-8169-A3DE73C5602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8" name="テキスト ボックス 317">
          <a:extLst>
            <a:ext uri="{FF2B5EF4-FFF2-40B4-BE49-F238E27FC236}">
              <a16:creationId xmlns="" xmlns:a16="http://schemas.microsoft.com/office/drawing/2014/main" id="{4CC9B2E4-051E-487E-B57E-18FEE5DC69C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9" name="直線コネクタ 318">
          <a:extLst>
            <a:ext uri="{FF2B5EF4-FFF2-40B4-BE49-F238E27FC236}">
              <a16:creationId xmlns="" xmlns:a16="http://schemas.microsoft.com/office/drawing/2014/main" id="{36C5A8C8-1979-494C-9243-5F2EFC1A602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0" name="直線コネクタ 319">
          <a:extLst>
            <a:ext uri="{FF2B5EF4-FFF2-40B4-BE49-F238E27FC236}">
              <a16:creationId xmlns="" xmlns:a16="http://schemas.microsoft.com/office/drawing/2014/main" id="{4AD88AF3-D6B3-40BC-8F59-7AB3C5CA65F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1" name="テキスト ボックス 320">
          <a:extLst>
            <a:ext uri="{FF2B5EF4-FFF2-40B4-BE49-F238E27FC236}">
              <a16:creationId xmlns="" xmlns:a16="http://schemas.microsoft.com/office/drawing/2014/main" id="{370E54FF-D5C8-4328-9D39-0CC4C0E0F89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2" name="直線コネクタ 321">
          <a:extLst>
            <a:ext uri="{FF2B5EF4-FFF2-40B4-BE49-F238E27FC236}">
              <a16:creationId xmlns="" xmlns:a16="http://schemas.microsoft.com/office/drawing/2014/main" id="{A4342B82-9158-4A7E-813B-6AB8E436E90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3" name="テキスト ボックス 322">
          <a:extLst>
            <a:ext uri="{FF2B5EF4-FFF2-40B4-BE49-F238E27FC236}">
              <a16:creationId xmlns="" xmlns:a16="http://schemas.microsoft.com/office/drawing/2014/main" id="{23A15A5B-A149-48FE-836F-0D508E60C18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4" name="直線コネクタ 323">
          <a:extLst>
            <a:ext uri="{FF2B5EF4-FFF2-40B4-BE49-F238E27FC236}">
              <a16:creationId xmlns="" xmlns:a16="http://schemas.microsoft.com/office/drawing/2014/main" id="{BD71CA1D-0E11-4DF3-BCBF-48A52D333A0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5" name="テキスト ボックス 324">
          <a:extLst>
            <a:ext uri="{FF2B5EF4-FFF2-40B4-BE49-F238E27FC236}">
              <a16:creationId xmlns="" xmlns:a16="http://schemas.microsoft.com/office/drawing/2014/main" id="{E85153B6-D763-4F63-9C02-604135D4010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6" name="直線コネクタ 325">
          <a:extLst>
            <a:ext uri="{FF2B5EF4-FFF2-40B4-BE49-F238E27FC236}">
              <a16:creationId xmlns="" xmlns:a16="http://schemas.microsoft.com/office/drawing/2014/main" id="{F4AAE1DE-5AA1-4018-8BC5-0C18855158A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7" name="テキスト ボックス 326">
          <a:extLst>
            <a:ext uri="{FF2B5EF4-FFF2-40B4-BE49-F238E27FC236}">
              <a16:creationId xmlns="" xmlns:a16="http://schemas.microsoft.com/office/drawing/2014/main" id="{C68FC6B4-A0DA-4786-B910-07ADB855100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8" name="直線コネクタ 327">
          <a:extLst>
            <a:ext uri="{FF2B5EF4-FFF2-40B4-BE49-F238E27FC236}">
              <a16:creationId xmlns="" xmlns:a16="http://schemas.microsoft.com/office/drawing/2014/main" id="{F5B9B9D3-07C6-4B0A-AC8A-8739E7238B6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9" name="テキスト ボックス 328">
          <a:extLst>
            <a:ext uri="{FF2B5EF4-FFF2-40B4-BE49-F238E27FC236}">
              <a16:creationId xmlns="" xmlns:a16="http://schemas.microsoft.com/office/drawing/2014/main" id="{E2051DC1-88D5-4DFC-BF83-E3DFE9D9F59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0" name="直線コネクタ 329">
          <a:extLst>
            <a:ext uri="{FF2B5EF4-FFF2-40B4-BE49-F238E27FC236}">
              <a16:creationId xmlns="" xmlns:a16="http://schemas.microsoft.com/office/drawing/2014/main" id="{4C51BFCE-3662-4D02-8473-C259AF66FCF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1" name="テキスト ボックス 330">
          <a:extLst>
            <a:ext uri="{FF2B5EF4-FFF2-40B4-BE49-F238E27FC236}">
              <a16:creationId xmlns="" xmlns:a16="http://schemas.microsoft.com/office/drawing/2014/main" id="{1E32D8B0-A4C4-42CD-8AC7-FE12C557885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2" name="【市民会館】&#10;一人当たり面積グラフ枠">
          <a:extLst>
            <a:ext uri="{FF2B5EF4-FFF2-40B4-BE49-F238E27FC236}">
              <a16:creationId xmlns="" xmlns:a16="http://schemas.microsoft.com/office/drawing/2014/main" id="{5EF7E305-C631-4F05-B8CB-46D322DB2AA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333" name="直線コネクタ 332">
          <a:extLst>
            <a:ext uri="{FF2B5EF4-FFF2-40B4-BE49-F238E27FC236}">
              <a16:creationId xmlns="" xmlns:a16="http://schemas.microsoft.com/office/drawing/2014/main" id="{B137B062-6593-4A79-B98A-26D64A5FBB0C}"/>
            </a:ext>
          </a:extLst>
        </xdr:cNvPr>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334" name="【市民会館】&#10;一人当たり面積最小値テキスト">
          <a:extLst>
            <a:ext uri="{FF2B5EF4-FFF2-40B4-BE49-F238E27FC236}">
              <a16:creationId xmlns="" xmlns:a16="http://schemas.microsoft.com/office/drawing/2014/main" id="{D7FFF6AA-12D1-4BBC-BF74-F48E06032F51}"/>
            </a:ext>
          </a:extLst>
        </xdr:cNvPr>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335" name="直線コネクタ 334">
          <a:extLst>
            <a:ext uri="{FF2B5EF4-FFF2-40B4-BE49-F238E27FC236}">
              <a16:creationId xmlns="" xmlns:a16="http://schemas.microsoft.com/office/drawing/2014/main" id="{72B1E37E-C7A8-4E5C-B2FB-A43A6E343714}"/>
            </a:ext>
          </a:extLst>
        </xdr:cNvPr>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336" name="【市民会館】&#10;一人当たり面積最大値テキスト">
          <a:extLst>
            <a:ext uri="{FF2B5EF4-FFF2-40B4-BE49-F238E27FC236}">
              <a16:creationId xmlns="" xmlns:a16="http://schemas.microsoft.com/office/drawing/2014/main" id="{1F625EB9-DB3D-4E86-A318-F5A667C5B40D}"/>
            </a:ext>
          </a:extLst>
        </xdr:cNvPr>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337" name="直線コネクタ 336">
          <a:extLst>
            <a:ext uri="{FF2B5EF4-FFF2-40B4-BE49-F238E27FC236}">
              <a16:creationId xmlns="" xmlns:a16="http://schemas.microsoft.com/office/drawing/2014/main" id="{54F99A8D-A8B0-498B-83AC-70D915A8927E}"/>
            </a:ext>
          </a:extLst>
        </xdr:cNvPr>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338" name="【市民会館】&#10;一人当たり面積平均値テキスト">
          <a:extLst>
            <a:ext uri="{FF2B5EF4-FFF2-40B4-BE49-F238E27FC236}">
              <a16:creationId xmlns="" xmlns:a16="http://schemas.microsoft.com/office/drawing/2014/main" id="{FE7F5CEF-B9E4-4A65-81E8-E113A64DEE00}"/>
            </a:ext>
          </a:extLst>
        </xdr:cNvPr>
        <xdr:cNvSpPr txBox="1"/>
      </xdr:nvSpPr>
      <xdr:spPr>
        <a:xfrm>
          <a:off x="10515600" y="17935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339" name="フローチャート: 判断 338">
          <a:extLst>
            <a:ext uri="{FF2B5EF4-FFF2-40B4-BE49-F238E27FC236}">
              <a16:creationId xmlns="" xmlns:a16="http://schemas.microsoft.com/office/drawing/2014/main" id="{007DE746-67C4-4539-8DDD-26F265C4CF75}"/>
            </a:ext>
          </a:extLst>
        </xdr:cNvPr>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340" name="フローチャート: 判断 339">
          <a:extLst>
            <a:ext uri="{FF2B5EF4-FFF2-40B4-BE49-F238E27FC236}">
              <a16:creationId xmlns="" xmlns:a16="http://schemas.microsoft.com/office/drawing/2014/main" id="{92821EA0-0B51-46FC-96FA-33A16B783C0C}"/>
            </a:ext>
          </a:extLst>
        </xdr:cNvPr>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123841</xdr:rowOff>
    </xdr:from>
    <xdr:ext cx="469744" cy="259045"/>
    <xdr:sp macro="" textlink="">
      <xdr:nvSpPr>
        <xdr:cNvPr id="341" name="n_1aveValue【市民会館】&#10;一人当たり面積">
          <a:extLst>
            <a:ext uri="{FF2B5EF4-FFF2-40B4-BE49-F238E27FC236}">
              <a16:creationId xmlns="" xmlns:a16="http://schemas.microsoft.com/office/drawing/2014/main" id="{755B6B71-3084-4FB7-9DEA-6A36915D384D}"/>
            </a:ext>
          </a:extLst>
        </xdr:cNvPr>
        <xdr:cNvSpPr txBox="1"/>
      </xdr:nvSpPr>
      <xdr:spPr>
        <a:xfrm>
          <a:off x="93917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44450</xdr:rowOff>
    </xdr:from>
    <xdr:to>
      <xdr:col>46</xdr:col>
      <xdr:colOff>38100</xdr:colOff>
      <xdr:row>105</xdr:row>
      <xdr:rowOff>146050</xdr:rowOff>
    </xdr:to>
    <xdr:sp macro="" textlink="">
      <xdr:nvSpPr>
        <xdr:cNvPr id="342" name="フローチャート: 判断 341">
          <a:extLst>
            <a:ext uri="{FF2B5EF4-FFF2-40B4-BE49-F238E27FC236}">
              <a16:creationId xmlns="" xmlns:a16="http://schemas.microsoft.com/office/drawing/2014/main" id="{A2E9EEB9-5691-4ECF-AD5A-94AD85F82726}"/>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137177</xdr:rowOff>
    </xdr:from>
    <xdr:ext cx="469744" cy="259045"/>
    <xdr:sp macro="" textlink="">
      <xdr:nvSpPr>
        <xdr:cNvPr id="343" name="n_2aveValue【市民会館】&#10;一人当たり面積">
          <a:extLst>
            <a:ext uri="{FF2B5EF4-FFF2-40B4-BE49-F238E27FC236}">
              <a16:creationId xmlns="" xmlns:a16="http://schemas.microsoft.com/office/drawing/2014/main" id="{9933980C-9410-4204-8367-9E32E4CBDD81}"/>
            </a:ext>
          </a:extLst>
        </xdr:cNvPr>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52070</xdr:rowOff>
    </xdr:from>
    <xdr:to>
      <xdr:col>41</xdr:col>
      <xdr:colOff>101600</xdr:colOff>
      <xdr:row>104</xdr:row>
      <xdr:rowOff>153670</xdr:rowOff>
    </xdr:to>
    <xdr:sp macro="" textlink="">
      <xdr:nvSpPr>
        <xdr:cNvPr id="344" name="フローチャート: 判断 343">
          <a:extLst>
            <a:ext uri="{FF2B5EF4-FFF2-40B4-BE49-F238E27FC236}">
              <a16:creationId xmlns="" xmlns:a16="http://schemas.microsoft.com/office/drawing/2014/main" id="{631B0BD4-2D21-455E-92A7-25ED6195F912}"/>
            </a:ext>
          </a:extLst>
        </xdr:cNvPr>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144797</xdr:rowOff>
    </xdr:from>
    <xdr:ext cx="469744" cy="259045"/>
    <xdr:sp macro="" textlink="">
      <xdr:nvSpPr>
        <xdr:cNvPr id="345" name="n_3aveValue【市民会館】&#10;一人当たり面積">
          <a:extLst>
            <a:ext uri="{FF2B5EF4-FFF2-40B4-BE49-F238E27FC236}">
              <a16:creationId xmlns="" xmlns:a16="http://schemas.microsoft.com/office/drawing/2014/main" id="{234F38A9-29F0-4B93-B57A-EDF4DFD41A4F}"/>
            </a:ext>
          </a:extLst>
        </xdr:cNvPr>
        <xdr:cNvSpPr txBox="1"/>
      </xdr:nvSpPr>
      <xdr:spPr>
        <a:xfrm>
          <a:off x="7626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6" name="テキスト ボックス 345">
          <a:extLst>
            <a:ext uri="{FF2B5EF4-FFF2-40B4-BE49-F238E27FC236}">
              <a16:creationId xmlns="" xmlns:a16="http://schemas.microsoft.com/office/drawing/2014/main" id="{5D2EF274-17ED-4ADF-B771-0EDD220AE88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a:extLst>
            <a:ext uri="{FF2B5EF4-FFF2-40B4-BE49-F238E27FC236}">
              <a16:creationId xmlns="" xmlns:a16="http://schemas.microsoft.com/office/drawing/2014/main" id="{FB4A0858-13FE-4504-9395-8D54E9B8015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a:extLst>
            <a:ext uri="{FF2B5EF4-FFF2-40B4-BE49-F238E27FC236}">
              <a16:creationId xmlns="" xmlns:a16="http://schemas.microsoft.com/office/drawing/2014/main" id="{8DEF3070-32DD-480E-A0BA-02995A6E77D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a:extLst>
            <a:ext uri="{FF2B5EF4-FFF2-40B4-BE49-F238E27FC236}">
              <a16:creationId xmlns="" xmlns:a16="http://schemas.microsoft.com/office/drawing/2014/main" id="{AF5DFDE7-4C98-455A-B35F-569759F14F3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a:extLst>
            <a:ext uri="{FF2B5EF4-FFF2-40B4-BE49-F238E27FC236}">
              <a16:creationId xmlns="" xmlns:a16="http://schemas.microsoft.com/office/drawing/2014/main" id="{46A12892-3886-4246-893B-C71FBDDBDA4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124461</xdr:rowOff>
    </xdr:from>
    <xdr:to>
      <xdr:col>55</xdr:col>
      <xdr:colOff>50800</xdr:colOff>
      <xdr:row>104</xdr:row>
      <xdr:rowOff>54611</xdr:rowOff>
    </xdr:to>
    <xdr:sp macro="" textlink="">
      <xdr:nvSpPr>
        <xdr:cNvPr id="351" name="楕円 350">
          <a:extLst>
            <a:ext uri="{FF2B5EF4-FFF2-40B4-BE49-F238E27FC236}">
              <a16:creationId xmlns="" xmlns:a16="http://schemas.microsoft.com/office/drawing/2014/main" id="{F7FE0302-C4D1-425E-B046-8ABC8B8B2B8B}"/>
            </a:ext>
          </a:extLst>
        </xdr:cNvPr>
        <xdr:cNvSpPr/>
      </xdr:nvSpPr>
      <xdr:spPr>
        <a:xfrm>
          <a:off x="104267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147338</xdr:rowOff>
    </xdr:from>
    <xdr:ext cx="469744" cy="259045"/>
    <xdr:sp macro="" textlink="">
      <xdr:nvSpPr>
        <xdr:cNvPr id="352" name="【市民会館】&#10;一人当たり面積該当値テキスト">
          <a:extLst>
            <a:ext uri="{FF2B5EF4-FFF2-40B4-BE49-F238E27FC236}">
              <a16:creationId xmlns="" xmlns:a16="http://schemas.microsoft.com/office/drawing/2014/main" id="{879EC047-F2C6-4666-9EC8-39A0E584EDF3}"/>
            </a:ext>
          </a:extLst>
        </xdr:cNvPr>
        <xdr:cNvSpPr txBox="1"/>
      </xdr:nvSpPr>
      <xdr:spPr>
        <a:xfrm>
          <a:off x="10515600"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145414</xdr:rowOff>
    </xdr:from>
    <xdr:to>
      <xdr:col>50</xdr:col>
      <xdr:colOff>165100</xdr:colOff>
      <xdr:row>104</xdr:row>
      <xdr:rowOff>75564</xdr:rowOff>
    </xdr:to>
    <xdr:sp macro="" textlink="">
      <xdr:nvSpPr>
        <xdr:cNvPr id="353" name="楕円 352">
          <a:extLst>
            <a:ext uri="{FF2B5EF4-FFF2-40B4-BE49-F238E27FC236}">
              <a16:creationId xmlns="" xmlns:a16="http://schemas.microsoft.com/office/drawing/2014/main" id="{B9980D10-EB48-4B26-B254-4C533DBB6364}"/>
            </a:ext>
          </a:extLst>
        </xdr:cNvPr>
        <xdr:cNvSpPr/>
      </xdr:nvSpPr>
      <xdr:spPr>
        <a:xfrm>
          <a:off x="9588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3811</xdr:rowOff>
    </xdr:from>
    <xdr:to>
      <xdr:col>55</xdr:col>
      <xdr:colOff>0</xdr:colOff>
      <xdr:row>104</xdr:row>
      <xdr:rowOff>24764</xdr:rowOff>
    </xdr:to>
    <xdr:cxnSp macro="">
      <xdr:nvCxnSpPr>
        <xdr:cNvPr id="354" name="直線コネクタ 353">
          <a:extLst>
            <a:ext uri="{FF2B5EF4-FFF2-40B4-BE49-F238E27FC236}">
              <a16:creationId xmlns="" xmlns:a16="http://schemas.microsoft.com/office/drawing/2014/main" id="{678257E7-6C40-4001-BE2E-B4F16225DBE6}"/>
            </a:ext>
          </a:extLst>
        </xdr:cNvPr>
        <xdr:cNvCxnSpPr/>
      </xdr:nvCxnSpPr>
      <xdr:spPr>
        <a:xfrm flipV="1">
          <a:off x="9639300" y="178346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156845</xdr:rowOff>
    </xdr:from>
    <xdr:to>
      <xdr:col>46</xdr:col>
      <xdr:colOff>38100</xdr:colOff>
      <xdr:row>104</xdr:row>
      <xdr:rowOff>86995</xdr:rowOff>
    </xdr:to>
    <xdr:sp macro="" textlink="">
      <xdr:nvSpPr>
        <xdr:cNvPr id="355" name="楕円 354">
          <a:extLst>
            <a:ext uri="{FF2B5EF4-FFF2-40B4-BE49-F238E27FC236}">
              <a16:creationId xmlns="" xmlns:a16="http://schemas.microsoft.com/office/drawing/2014/main" id="{5D8F2ED1-7B0C-474A-BC5A-7F017734C62A}"/>
            </a:ext>
          </a:extLst>
        </xdr:cNvPr>
        <xdr:cNvSpPr/>
      </xdr:nvSpPr>
      <xdr:spPr>
        <a:xfrm>
          <a:off x="8699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24764</xdr:rowOff>
    </xdr:from>
    <xdr:to>
      <xdr:col>50</xdr:col>
      <xdr:colOff>114300</xdr:colOff>
      <xdr:row>104</xdr:row>
      <xdr:rowOff>36195</xdr:rowOff>
    </xdr:to>
    <xdr:cxnSp macro="">
      <xdr:nvCxnSpPr>
        <xdr:cNvPr id="356" name="直線コネクタ 355">
          <a:extLst>
            <a:ext uri="{FF2B5EF4-FFF2-40B4-BE49-F238E27FC236}">
              <a16:creationId xmlns="" xmlns:a16="http://schemas.microsoft.com/office/drawing/2014/main" id="{984496A1-4150-4B2E-AFA1-F454B4B649B0}"/>
            </a:ext>
          </a:extLst>
        </xdr:cNvPr>
        <xdr:cNvCxnSpPr/>
      </xdr:nvCxnSpPr>
      <xdr:spPr>
        <a:xfrm flipV="1">
          <a:off x="8750300" y="178555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636</xdr:rowOff>
    </xdr:from>
    <xdr:to>
      <xdr:col>41</xdr:col>
      <xdr:colOff>101600</xdr:colOff>
      <xdr:row>104</xdr:row>
      <xdr:rowOff>102236</xdr:rowOff>
    </xdr:to>
    <xdr:sp macro="" textlink="">
      <xdr:nvSpPr>
        <xdr:cNvPr id="357" name="楕円 356">
          <a:extLst>
            <a:ext uri="{FF2B5EF4-FFF2-40B4-BE49-F238E27FC236}">
              <a16:creationId xmlns="" xmlns:a16="http://schemas.microsoft.com/office/drawing/2014/main" id="{48CDD999-D709-4566-9DEF-962533D6AE73}"/>
            </a:ext>
          </a:extLst>
        </xdr:cNvPr>
        <xdr:cNvSpPr/>
      </xdr:nvSpPr>
      <xdr:spPr>
        <a:xfrm>
          <a:off x="7810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36195</xdr:rowOff>
    </xdr:from>
    <xdr:to>
      <xdr:col>45</xdr:col>
      <xdr:colOff>177800</xdr:colOff>
      <xdr:row>104</xdr:row>
      <xdr:rowOff>51436</xdr:rowOff>
    </xdr:to>
    <xdr:cxnSp macro="">
      <xdr:nvCxnSpPr>
        <xdr:cNvPr id="358" name="直線コネクタ 357">
          <a:extLst>
            <a:ext uri="{FF2B5EF4-FFF2-40B4-BE49-F238E27FC236}">
              <a16:creationId xmlns="" xmlns:a16="http://schemas.microsoft.com/office/drawing/2014/main" id="{8EF23B2A-17D4-4325-AECE-0CE60E9982FE}"/>
            </a:ext>
          </a:extLst>
        </xdr:cNvPr>
        <xdr:cNvCxnSpPr/>
      </xdr:nvCxnSpPr>
      <xdr:spPr>
        <a:xfrm flipV="1">
          <a:off x="7861300" y="178669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92091</xdr:rowOff>
    </xdr:from>
    <xdr:ext cx="469744" cy="259045"/>
    <xdr:sp macro="" textlink="">
      <xdr:nvSpPr>
        <xdr:cNvPr id="359" name="n_1mainValue【市民会館】&#10;一人当たり面積">
          <a:extLst>
            <a:ext uri="{FF2B5EF4-FFF2-40B4-BE49-F238E27FC236}">
              <a16:creationId xmlns="" xmlns:a16="http://schemas.microsoft.com/office/drawing/2014/main" id="{81BD3CFD-C027-4579-8B35-B76ECBB6B052}"/>
            </a:ext>
          </a:extLst>
        </xdr:cNvPr>
        <xdr:cNvSpPr txBox="1"/>
      </xdr:nvSpPr>
      <xdr:spPr>
        <a:xfrm>
          <a:off x="9391727" y="1757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103522</xdr:rowOff>
    </xdr:from>
    <xdr:ext cx="469744" cy="259045"/>
    <xdr:sp macro="" textlink="">
      <xdr:nvSpPr>
        <xdr:cNvPr id="360" name="n_2mainValue【市民会館】&#10;一人当たり面積">
          <a:extLst>
            <a:ext uri="{FF2B5EF4-FFF2-40B4-BE49-F238E27FC236}">
              <a16:creationId xmlns="" xmlns:a16="http://schemas.microsoft.com/office/drawing/2014/main" id="{B8F28473-5835-45B9-A5F3-3504154C437F}"/>
            </a:ext>
          </a:extLst>
        </xdr:cNvPr>
        <xdr:cNvSpPr txBox="1"/>
      </xdr:nvSpPr>
      <xdr:spPr>
        <a:xfrm>
          <a:off x="8515427" y="175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118763</xdr:rowOff>
    </xdr:from>
    <xdr:ext cx="469744" cy="259045"/>
    <xdr:sp macro="" textlink="">
      <xdr:nvSpPr>
        <xdr:cNvPr id="361" name="n_3mainValue【市民会館】&#10;一人当たり面積">
          <a:extLst>
            <a:ext uri="{FF2B5EF4-FFF2-40B4-BE49-F238E27FC236}">
              <a16:creationId xmlns="" xmlns:a16="http://schemas.microsoft.com/office/drawing/2014/main" id="{4885F366-88F5-43F9-B95D-81EABDE4CCEA}"/>
            </a:ext>
          </a:extLst>
        </xdr:cNvPr>
        <xdr:cNvSpPr txBox="1"/>
      </xdr:nvSpPr>
      <xdr:spPr>
        <a:xfrm>
          <a:off x="7626427" y="176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 xmlns:a16="http://schemas.microsoft.com/office/drawing/2014/main" id="{2ABE3DFB-2CA9-4320-A348-F5EE909D4A1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 xmlns:a16="http://schemas.microsoft.com/office/drawing/2014/main" id="{F07B160F-8A93-4C9E-B217-4F6BCE000B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 xmlns:a16="http://schemas.microsoft.com/office/drawing/2014/main" id="{FD9A683E-B838-41F4-91CB-AC9B160D2DF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 xmlns:a16="http://schemas.microsoft.com/office/drawing/2014/main" id="{8C7C356E-782F-4BBF-A775-60C286FC7AA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 xmlns:a16="http://schemas.microsoft.com/office/drawing/2014/main" id="{677B83E9-FC28-4D20-ABD8-87F8BC4C4B1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 xmlns:a16="http://schemas.microsoft.com/office/drawing/2014/main" id="{272A6CF8-8872-47E2-901C-70F8AC5382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 xmlns:a16="http://schemas.microsoft.com/office/drawing/2014/main" id="{52AD0AAF-7FCB-4180-864B-E2558A44E68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 xmlns:a16="http://schemas.microsoft.com/office/drawing/2014/main" id="{9A3C2259-84B8-455C-B63F-D8996D434D2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 xmlns:a16="http://schemas.microsoft.com/office/drawing/2014/main" id="{22EBFEFC-D26E-4B26-9F0D-3D8DF2550E3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 xmlns:a16="http://schemas.microsoft.com/office/drawing/2014/main" id="{970C95C6-1CD4-45D1-9DA9-95AD74363D6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a:extLst>
            <a:ext uri="{FF2B5EF4-FFF2-40B4-BE49-F238E27FC236}">
              <a16:creationId xmlns="" xmlns:a16="http://schemas.microsoft.com/office/drawing/2014/main" id="{EB2C311C-95D7-4352-8BDE-38AC1E93085C}"/>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a:extLst>
            <a:ext uri="{FF2B5EF4-FFF2-40B4-BE49-F238E27FC236}">
              <a16:creationId xmlns="" xmlns:a16="http://schemas.microsoft.com/office/drawing/2014/main" id="{33B8D8D0-28CA-40DA-B162-87DF0E55DDA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a:extLst>
            <a:ext uri="{FF2B5EF4-FFF2-40B4-BE49-F238E27FC236}">
              <a16:creationId xmlns="" xmlns:a16="http://schemas.microsoft.com/office/drawing/2014/main" id="{1DB989B2-9E90-43A9-A78F-6280051B9E8E}"/>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a:extLst>
            <a:ext uri="{FF2B5EF4-FFF2-40B4-BE49-F238E27FC236}">
              <a16:creationId xmlns="" xmlns:a16="http://schemas.microsoft.com/office/drawing/2014/main" id="{7656F90D-6E2B-4897-95B9-CCA4A15CB85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a:extLst>
            <a:ext uri="{FF2B5EF4-FFF2-40B4-BE49-F238E27FC236}">
              <a16:creationId xmlns="" xmlns:a16="http://schemas.microsoft.com/office/drawing/2014/main" id="{0D2574BE-F15E-42C4-8B90-22F6A359669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a:extLst>
            <a:ext uri="{FF2B5EF4-FFF2-40B4-BE49-F238E27FC236}">
              <a16:creationId xmlns="" xmlns:a16="http://schemas.microsoft.com/office/drawing/2014/main" id="{3A23A157-445C-408C-B1A7-E8C74BF7218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a:extLst>
            <a:ext uri="{FF2B5EF4-FFF2-40B4-BE49-F238E27FC236}">
              <a16:creationId xmlns="" xmlns:a16="http://schemas.microsoft.com/office/drawing/2014/main" id="{718DD1E8-68F6-45FD-841F-97E76C8D3A7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a:extLst>
            <a:ext uri="{FF2B5EF4-FFF2-40B4-BE49-F238E27FC236}">
              <a16:creationId xmlns="" xmlns:a16="http://schemas.microsoft.com/office/drawing/2014/main" id="{F9073988-3D18-46C0-B482-29E2CAE3A0B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a:extLst>
            <a:ext uri="{FF2B5EF4-FFF2-40B4-BE49-F238E27FC236}">
              <a16:creationId xmlns="" xmlns:a16="http://schemas.microsoft.com/office/drawing/2014/main" id="{DA8D825B-F648-4589-8C44-F3AFD1BB030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a:extLst>
            <a:ext uri="{FF2B5EF4-FFF2-40B4-BE49-F238E27FC236}">
              <a16:creationId xmlns="" xmlns:a16="http://schemas.microsoft.com/office/drawing/2014/main" id="{CC5B1D82-89AB-40D8-A2D8-7F7608FA304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a:extLst>
            <a:ext uri="{FF2B5EF4-FFF2-40B4-BE49-F238E27FC236}">
              <a16:creationId xmlns="" xmlns:a16="http://schemas.microsoft.com/office/drawing/2014/main" id="{FDDB0EB9-74EF-401C-AFEA-A3DE961EB14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 xmlns:a16="http://schemas.microsoft.com/office/drawing/2014/main" id="{D9A6A1AD-3509-4973-9B59-44CE6B1A514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 xmlns:a16="http://schemas.microsoft.com/office/drawing/2014/main" id="{CB949A79-924D-4642-9AE7-7682DA4B032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一般廃棄物処理施設】&#10;有形固定資産減価償却率グラフ枠">
          <a:extLst>
            <a:ext uri="{FF2B5EF4-FFF2-40B4-BE49-F238E27FC236}">
              <a16:creationId xmlns="" xmlns:a16="http://schemas.microsoft.com/office/drawing/2014/main" id="{7388F7CA-96CB-43BA-868A-F8FB8C22FDF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386" name="直線コネクタ 385">
          <a:extLst>
            <a:ext uri="{FF2B5EF4-FFF2-40B4-BE49-F238E27FC236}">
              <a16:creationId xmlns="" xmlns:a16="http://schemas.microsoft.com/office/drawing/2014/main" id="{E182BCC3-AB13-4F9F-911C-8E6C266AC914}"/>
            </a:ext>
          </a:extLst>
        </xdr:cNvPr>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387" name="【一般廃棄物処理施設】&#10;有形固定資産減価償却率最小値テキスト">
          <a:extLst>
            <a:ext uri="{FF2B5EF4-FFF2-40B4-BE49-F238E27FC236}">
              <a16:creationId xmlns="" xmlns:a16="http://schemas.microsoft.com/office/drawing/2014/main" id="{543952E5-C77C-45AD-8394-25A3D7DAF038}"/>
            </a:ext>
          </a:extLst>
        </xdr:cNvPr>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388" name="直線コネクタ 387">
          <a:extLst>
            <a:ext uri="{FF2B5EF4-FFF2-40B4-BE49-F238E27FC236}">
              <a16:creationId xmlns="" xmlns:a16="http://schemas.microsoft.com/office/drawing/2014/main" id="{7394E545-6077-4F42-92D1-7E9341D68273}"/>
            </a:ext>
          </a:extLst>
        </xdr:cNvPr>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9" name="【一般廃棄物処理施設】&#10;有形固定資産減価償却率最大値テキスト">
          <a:extLst>
            <a:ext uri="{FF2B5EF4-FFF2-40B4-BE49-F238E27FC236}">
              <a16:creationId xmlns="" xmlns:a16="http://schemas.microsoft.com/office/drawing/2014/main" id="{268BA3BC-3684-4C00-A288-D2CD0F27CD67}"/>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0" name="直線コネクタ 389">
          <a:extLst>
            <a:ext uri="{FF2B5EF4-FFF2-40B4-BE49-F238E27FC236}">
              <a16:creationId xmlns="" xmlns:a16="http://schemas.microsoft.com/office/drawing/2014/main" id="{43C9007B-EE3D-4097-B9CA-E46BFF9E4EBF}"/>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391" name="【一般廃棄物処理施設】&#10;有形固定資産減価償却率平均値テキスト">
          <a:extLst>
            <a:ext uri="{FF2B5EF4-FFF2-40B4-BE49-F238E27FC236}">
              <a16:creationId xmlns="" xmlns:a16="http://schemas.microsoft.com/office/drawing/2014/main" id="{C841BE01-76C6-4919-851A-A5269C92D942}"/>
            </a:ext>
          </a:extLst>
        </xdr:cNvPr>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92" name="フローチャート: 判断 391">
          <a:extLst>
            <a:ext uri="{FF2B5EF4-FFF2-40B4-BE49-F238E27FC236}">
              <a16:creationId xmlns="" xmlns:a16="http://schemas.microsoft.com/office/drawing/2014/main" id="{FA449923-198D-4048-8540-200296FEDB5C}"/>
            </a:ext>
          </a:extLst>
        </xdr:cNvPr>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93" name="フローチャート: 判断 392">
          <a:extLst>
            <a:ext uri="{FF2B5EF4-FFF2-40B4-BE49-F238E27FC236}">
              <a16:creationId xmlns="" xmlns:a16="http://schemas.microsoft.com/office/drawing/2014/main" id="{0C855FBD-36B4-4E93-8B6C-3FF59C93AF38}"/>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131462</xdr:rowOff>
    </xdr:from>
    <xdr:ext cx="405111" cy="259045"/>
    <xdr:sp macro="" textlink="">
      <xdr:nvSpPr>
        <xdr:cNvPr id="394" name="n_1aveValue【一般廃棄物処理施設】&#10;有形固定資産減価償却率">
          <a:extLst>
            <a:ext uri="{FF2B5EF4-FFF2-40B4-BE49-F238E27FC236}">
              <a16:creationId xmlns="" xmlns:a16="http://schemas.microsoft.com/office/drawing/2014/main" id="{B2B23F44-E7AD-48DF-8ECD-4CCF034B2647}"/>
            </a:ext>
          </a:extLst>
        </xdr:cNvPr>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395" name="フローチャート: 判断 394">
          <a:extLst>
            <a:ext uri="{FF2B5EF4-FFF2-40B4-BE49-F238E27FC236}">
              <a16:creationId xmlns="" xmlns:a16="http://schemas.microsoft.com/office/drawing/2014/main" id="{284BEDDD-2D79-4B86-8D77-9C22A54EFEA0}"/>
            </a:ext>
          </a:extLst>
        </xdr:cNvPr>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396" name="n_2aveValue【一般廃棄物処理施設】&#10;有形固定資産減価償却率">
          <a:extLst>
            <a:ext uri="{FF2B5EF4-FFF2-40B4-BE49-F238E27FC236}">
              <a16:creationId xmlns="" xmlns:a16="http://schemas.microsoft.com/office/drawing/2014/main" id="{CB09A3CF-63DB-4CAB-9538-D0B74F868153}"/>
            </a:ext>
          </a:extLst>
        </xdr:cNvPr>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397" name="フローチャート: 判断 396">
          <a:extLst>
            <a:ext uri="{FF2B5EF4-FFF2-40B4-BE49-F238E27FC236}">
              <a16:creationId xmlns="" xmlns:a16="http://schemas.microsoft.com/office/drawing/2014/main" id="{CC777FFA-1D79-4821-8E63-57E669868A8C}"/>
            </a:ext>
          </a:extLst>
        </xdr:cNvPr>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146702</xdr:rowOff>
    </xdr:from>
    <xdr:ext cx="405111" cy="259045"/>
    <xdr:sp macro="" textlink="">
      <xdr:nvSpPr>
        <xdr:cNvPr id="398" name="n_3aveValue【一般廃棄物処理施設】&#10;有形固定資産減価償却率">
          <a:extLst>
            <a:ext uri="{FF2B5EF4-FFF2-40B4-BE49-F238E27FC236}">
              <a16:creationId xmlns="" xmlns:a16="http://schemas.microsoft.com/office/drawing/2014/main" id="{58893AE2-4821-420B-8EE8-C6B09F1B6339}"/>
            </a:ext>
          </a:extLst>
        </xdr:cNvPr>
        <xdr:cNvSpPr txBox="1"/>
      </xdr:nvSpPr>
      <xdr:spPr>
        <a:xfrm>
          <a:off x="13500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 xmlns:a16="http://schemas.microsoft.com/office/drawing/2014/main" id="{CF3D8365-65D1-4946-A791-C0B9D27A1FA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 xmlns:a16="http://schemas.microsoft.com/office/drawing/2014/main" id="{E18111AA-D304-4F28-A0F5-0A42FAEE69F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 xmlns:a16="http://schemas.microsoft.com/office/drawing/2014/main" id="{5D444825-1685-4774-99E4-EFEE24F988D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 xmlns:a16="http://schemas.microsoft.com/office/drawing/2014/main" id="{70B822D1-AA8E-4C96-8219-5A4D06D7F3B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 xmlns:a16="http://schemas.microsoft.com/office/drawing/2014/main" id="{C0929ABD-1B87-46E5-BBC3-AD84ED925CE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74930</xdr:rowOff>
    </xdr:from>
    <xdr:to>
      <xdr:col>85</xdr:col>
      <xdr:colOff>177800</xdr:colOff>
      <xdr:row>36</xdr:row>
      <xdr:rowOff>5080</xdr:rowOff>
    </xdr:to>
    <xdr:sp macro="" textlink="">
      <xdr:nvSpPr>
        <xdr:cNvPr id="404" name="楕円 403">
          <a:extLst>
            <a:ext uri="{FF2B5EF4-FFF2-40B4-BE49-F238E27FC236}">
              <a16:creationId xmlns="" xmlns:a16="http://schemas.microsoft.com/office/drawing/2014/main" id="{ABF08258-5CD5-4209-943A-0603D679D6DD}"/>
            </a:ext>
          </a:extLst>
        </xdr:cNvPr>
        <xdr:cNvSpPr/>
      </xdr:nvSpPr>
      <xdr:spPr>
        <a:xfrm>
          <a:off x="162687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97807</xdr:rowOff>
    </xdr:from>
    <xdr:ext cx="405111" cy="259045"/>
    <xdr:sp macro="" textlink="">
      <xdr:nvSpPr>
        <xdr:cNvPr id="405" name="【一般廃棄物処理施設】&#10;有形固定資産減価償却率該当値テキスト">
          <a:extLst>
            <a:ext uri="{FF2B5EF4-FFF2-40B4-BE49-F238E27FC236}">
              <a16:creationId xmlns="" xmlns:a16="http://schemas.microsoft.com/office/drawing/2014/main" id="{71F63EDE-38A7-4DC1-A469-4D267E4B7D6A}"/>
            </a:ext>
          </a:extLst>
        </xdr:cNvPr>
        <xdr:cNvSpPr txBox="1"/>
      </xdr:nvSpPr>
      <xdr:spPr>
        <a:xfrm>
          <a:off x="16357600"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406" name="楕円 405">
          <a:extLst>
            <a:ext uri="{FF2B5EF4-FFF2-40B4-BE49-F238E27FC236}">
              <a16:creationId xmlns="" xmlns:a16="http://schemas.microsoft.com/office/drawing/2014/main" id="{1A05B6F0-0E66-4542-9F9B-5586FF06F7BF}"/>
            </a:ext>
          </a:extLst>
        </xdr:cNvPr>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125730</xdr:rowOff>
    </xdr:from>
    <xdr:to>
      <xdr:col>85</xdr:col>
      <xdr:colOff>127000</xdr:colOff>
      <xdr:row>36</xdr:row>
      <xdr:rowOff>19050</xdr:rowOff>
    </xdr:to>
    <xdr:cxnSp macro="">
      <xdr:nvCxnSpPr>
        <xdr:cNvPr id="407" name="直線コネクタ 406">
          <a:extLst>
            <a:ext uri="{FF2B5EF4-FFF2-40B4-BE49-F238E27FC236}">
              <a16:creationId xmlns="" xmlns:a16="http://schemas.microsoft.com/office/drawing/2014/main" id="{F50B0B46-422F-4080-A9AC-3F13CEAEA91A}"/>
            </a:ext>
          </a:extLst>
        </xdr:cNvPr>
        <xdr:cNvCxnSpPr/>
      </xdr:nvCxnSpPr>
      <xdr:spPr>
        <a:xfrm flipV="1">
          <a:off x="15481300" y="61264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08" name="楕円 407">
          <a:extLst>
            <a:ext uri="{FF2B5EF4-FFF2-40B4-BE49-F238E27FC236}">
              <a16:creationId xmlns="" xmlns:a16="http://schemas.microsoft.com/office/drawing/2014/main" id="{CAEF685C-BB10-4657-B008-4AAA0C66A89A}"/>
            </a:ext>
          </a:extLst>
        </xdr:cNvPr>
        <xdr:cNvSpPr/>
      </xdr:nvSpPr>
      <xdr:spPr>
        <a:xfrm>
          <a:off x="14541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87630</xdr:rowOff>
    </xdr:to>
    <xdr:cxnSp macro="">
      <xdr:nvCxnSpPr>
        <xdr:cNvPr id="409" name="直線コネクタ 408">
          <a:extLst>
            <a:ext uri="{FF2B5EF4-FFF2-40B4-BE49-F238E27FC236}">
              <a16:creationId xmlns="" xmlns:a16="http://schemas.microsoft.com/office/drawing/2014/main" id="{5F435829-0755-4A2A-A67C-50AC8BB3B3E6}"/>
            </a:ext>
          </a:extLst>
        </xdr:cNvPr>
        <xdr:cNvCxnSpPr/>
      </xdr:nvCxnSpPr>
      <xdr:spPr>
        <a:xfrm flipV="1">
          <a:off x="14592300" y="6191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10" name="楕円 409">
          <a:extLst>
            <a:ext uri="{FF2B5EF4-FFF2-40B4-BE49-F238E27FC236}">
              <a16:creationId xmlns="" xmlns:a16="http://schemas.microsoft.com/office/drawing/2014/main" id="{B9CED3D6-BAE9-4146-A368-CB0E90F4A1D8}"/>
            </a:ext>
          </a:extLst>
        </xdr:cNvPr>
        <xdr:cNvSpPr/>
      </xdr:nvSpPr>
      <xdr:spPr>
        <a:xfrm>
          <a:off x="13652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87630</xdr:rowOff>
    </xdr:from>
    <xdr:to>
      <xdr:col>76</xdr:col>
      <xdr:colOff>114300</xdr:colOff>
      <xdr:row>36</xdr:row>
      <xdr:rowOff>154305</xdr:rowOff>
    </xdr:to>
    <xdr:cxnSp macro="">
      <xdr:nvCxnSpPr>
        <xdr:cNvPr id="411" name="直線コネクタ 410">
          <a:extLst>
            <a:ext uri="{FF2B5EF4-FFF2-40B4-BE49-F238E27FC236}">
              <a16:creationId xmlns="" xmlns:a16="http://schemas.microsoft.com/office/drawing/2014/main" id="{FD93B925-8972-42E6-88C0-36842F2E7188}"/>
            </a:ext>
          </a:extLst>
        </xdr:cNvPr>
        <xdr:cNvCxnSpPr/>
      </xdr:nvCxnSpPr>
      <xdr:spPr>
        <a:xfrm flipV="1">
          <a:off x="13703300" y="62598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86377</xdr:rowOff>
    </xdr:from>
    <xdr:ext cx="405111" cy="259045"/>
    <xdr:sp macro="" textlink="">
      <xdr:nvSpPr>
        <xdr:cNvPr id="412" name="n_1mainValue【一般廃棄物処理施設】&#10;有形固定資産減価償却率">
          <a:extLst>
            <a:ext uri="{FF2B5EF4-FFF2-40B4-BE49-F238E27FC236}">
              <a16:creationId xmlns="" xmlns:a16="http://schemas.microsoft.com/office/drawing/2014/main" id="{27F80CC1-E4F7-440E-B3E4-194BF7B1EEB7}"/>
            </a:ext>
          </a:extLst>
        </xdr:cNvPr>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13" name="n_2mainValue【一般廃棄物処理施設】&#10;有形固定資産減価償却率">
          <a:extLst>
            <a:ext uri="{FF2B5EF4-FFF2-40B4-BE49-F238E27FC236}">
              <a16:creationId xmlns="" xmlns:a16="http://schemas.microsoft.com/office/drawing/2014/main" id="{79958C53-4C15-4443-AAD3-02846023B92F}"/>
            </a:ext>
          </a:extLst>
        </xdr:cNvPr>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14" name="n_3mainValue【一般廃棄物処理施設】&#10;有形固定資産減価償却率">
          <a:extLst>
            <a:ext uri="{FF2B5EF4-FFF2-40B4-BE49-F238E27FC236}">
              <a16:creationId xmlns="" xmlns:a16="http://schemas.microsoft.com/office/drawing/2014/main" id="{9E6AC5D1-6683-461B-9857-B2680BD1F479}"/>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 xmlns:a16="http://schemas.microsoft.com/office/drawing/2014/main" id="{C27C9B09-B931-4EBE-854D-F8FB064CACD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 xmlns:a16="http://schemas.microsoft.com/office/drawing/2014/main" id="{C6E99EF1-3F7F-4DBE-98C9-39943209E5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 xmlns:a16="http://schemas.microsoft.com/office/drawing/2014/main" id="{2D237264-ED43-4DC1-883A-6256AD51479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 xmlns:a16="http://schemas.microsoft.com/office/drawing/2014/main" id="{D363E7C4-AD1B-4899-AC8E-80B89D68508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 xmlns:a16="http://schemas.microsoft.com/office/drawing/2014/main" id="{B7499F59-656C-444B-A32E-6B8372E7C55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 xmlns:a16="http://schemas.microsoft.com/office/drawing/2014/main" id="{B57F35B3-6D63-4B50-B57E-B0F7FB907CC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 xmlns:a16="http://schemas.microsoft.com/office/drawing/2014/main" id="{9D8BF834-4101-4901-8663-A8018AFD9E3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 xmlns:a16="http://schemas.microsoft.com/office/drawing/2014/main" id="{D58073A8-AF58-4764-9EBD-2A4DDC2882E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 xmlns:a16="http://schemas.microsoft.com/office/drawing/2014/main" id="{30071968-2686-46B9-A806-2C34B6770DD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 xmlns:a16="http://schemas.microsoft.com/office/drawing/2014/main" id="{B38DF4D1-598A-4B41-A010-52FD9E2ADE3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a:extLst>
            <a:ext uri="{FF2B5EF4-FFF2-40B4-BE49-F238E27FC236}">
              <a16:creationId xmlns="" xmlns:a16="http://schemas.microsoft.com/office/drawing/2014/main" id="{96AB3A20-265D-442B-9973-A7270A3573A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6" name="テキスト ボックス 425">
          <a:extLst>
            <a:ext uri="{FF2B5EF4-FFF2-40B4-BE49-F238E27FC236}">
              <a16:creationId xmlns="" xmlns:a16="http://schemas.microsoft.com/office/drawing/2014/main" id="{41D76011-2A2D-49BA-B900-1B6CBA3D9F2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a:extLst>
            <a:ext uri="{FF2B5EF4-FFF2-40B4-BE49-F238E27FC236}">
              <a16:creationId xmlns="" xmlns:a16="http://schemas.microsoft.com/office/drawing/2014/main" id="{E697C2A8-60B1-4B86-956A-4BBDC46712F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8" name="テキスト ボックス 427">
          <a:extLst>
            <a:ext uri="{FF2B5EF4-FFF2-40B4-BE49-F238E27FC236}">
              <a16:creationId xmlns="" xmlns:a16="http://schemas.microsoft.com/office/drawing/2014/main" id="{BC2F94CA-3D70-4846-92DF-B5785ABF143C}"/>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a:extLst>
            <a:ext uri="{FF2B5EF4-FFF2-40B4-BE49-F238E27FC236}">
              <a16:creationId xmlns="" xmlns:a16="http://schemas.microsoft.com/office/drawing/2014/main" id="{72553CA5-0DAB-4DD6-B66F-5C1E47F6D17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0" name="テキスト ボックス 429">
          <a:extLst>
            <a:ext uri="{FF2B5EF4-FFF2-40B4-BE49-F238E27FC236}">
              <a16:creationId xmlns="" xmlns:a16="http://schemas.microsoft.com/office/drawing/2014/main" id="{486F1763-E6B9-4AFB-BF02-6A46C7B1BDD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a:extLst>
            <a:ext uri="{FF2B5EF4-FFF2-40B4-BE49-F238E27FC236}">
              <a16:creationId xmlns="" xmlns:a16="http://schemas.microsoft.com/office/drawing/2014/main" id="{828E4841-5188-4E37-8B91-42221C03C3B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2" name="テキスト ボックス 431">
          <a:extLst>
            <a:ext uri="{FF2B5EF4-FFF2-40B4-BE49-F238E27FC236}">
              <a16:creationId xmlns="" xmlns:a16="http://schemas.microsoft.com/office/drawing/2014/main" id="{BF942E06-4698-4CB1-ADDC-69749A450F9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a:extLst>
            <a:ext uri="{FF2B5EF4-FFF2-40B4-BE49-F238E27FC236}">
              <a16:creationId xmlns="" xmlns:a16="http://schemas.microsoft.com/office/drawing/2014/main" id="{C535523D-7310-4C5D-9AB0-BD3BA24B194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4" name="テキスト ボックス 433">
          <a:extLst>
            <a:ext uri="{FF2B5EF4-FFF2-40B4-BE49-F238E27FC236}">
              <a16:creationId xmlns="" xmlns:a16="http://schemas.microsoft.com/office/drawing/2014/main" id="{5103A27C-2E7C-4097-BA60-25A8726A53F7}"/>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 xmlns:a16="http://schemas.microsoft.com/office/drawing/2014/main" id="{B43E9738-F657-41BB-801D-F19D889341F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6" name="テキスト ボックス 435">
          <a:extLst>
            <a:ext uri="{FF2B5EF4-FFF2-40B4-BE49-F238E27FC236}">
              <a16:creationId xmlns="" xmlns:a16="http://schemas.microsoft.com/office/drawing/2014/main" id="{B4D23B04-6080-4808-9706-D286C03A73D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一般廃棄物処理施設】&#10;一人当たり有形固定資産（償却資産）額グラフ枠">
          <a:extLst>
            <a:ext uri="{FF2B5EF4-FFF2-40B4-BE49-F238E27FC236}">
              <a16:creationId xmlns="" xmlns:a16="http://schemas.microsoft.com/office/drawing/2014/main" id="{5B63E062-086A-4583-840E-D3EFA009AC5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438" name="直線コネクタ 437">
          <a:extLst>
            <a:ext uri="{FF2B5EF4-FFF2-40B4-BE49-F238E27FC236}">
              <a16:creationId xmlns="" xmlns:a16="http://schemas.microsoft.com/office/drawing/2014/main" id="{08B8A74A-4EFF-43C7-A619-20062A5934E8}"/>
            </a:ext>
          </a:extLst>
        </xdr:cNvPr>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439" name="【一般廃棄物処理施設】&#10;一人当たり有形固定資産（償却資産）額最小値テキスト">
          <a:extLst>
            <a:ext uri="{FF2B5EF4-FFF2-40B4-BE49-F238E27FC236}">
              <a16:creationId xmlns="" xmlns:a16="http://schemas.microsoft.com/office/drawing/2014/main" id="{F51E4A8F-6E71-4F47-B929-529D963BDC8D}"/>
            </a:ext>
          </a:extLst>
        </xdr:cNvPr>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440" name="直線コネクタ 439">
          <a:extLst>
            <a:ext uri="{FF2B5EF4-FFF2-40B4-BE49-F238E27FC236}">
              <a16:creationId xmlns="" xmlns:a16="http://schemas.microsoft.com/office/drawing/2014/main" id="{A13F7A8C-9FE8-441D-A4CE-BCAA22591B97}"/>
            </a:ext>
          </a:extLst>
        </xdr:cNvPr>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441" name="【一般廃棄物処理施設】&#10;一人当たり有形固定資産（償却資産）額最大値テキスト">
          <a:extLst>
            <a:ext uri="{FF2B5EF4-FFF2-40B4-BE49-F238E27FC236}">
              <a16:creationId xmlns="" xmlns:a16="http://schemas.microsoft.com/office/drawing/2014/main" id="{BD30EAFF-B324-434F-ABF6-3C5A029E7A4A}"/>
            </a:ext>
          </a:extLst>
        </xdr:cNvPr>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442" name="直線コネクタ 441">
          <a:extLst>
            <a:ext uri="{FF2B5EF4-FFF2-40B4-BE49-F238E27FC236}">
              <a16:creationId xmlns="" xmlns:a16="http://schemas.microsoft.com/office/drawing/2014/main" id="{A3A27C3E-B3D0-4795-A140-0505A841A730}"/>
            </a:ext>
          </a:extLst>
        </xdr:cNvPr>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139328</xdr:rowOff>
    </xdr:from>
    <xdr:ext cx="599010" cy="259045"/>
    <xdr:sp macro="" textlink="">
      <xdr:nvSpPr>
        <xdr:cNvPr id="443" name="【一般廃棄物処理施設】&#10;一人当たり有形固定資産（償却資産）額平均値テキスト">
          <a:extLst>
            <a:ext uri="{FF2B5EF4-FFF2-40B4-BE49-F238E27FC236}">
              <a16:creationId xmlns="" xmlns:a16="http://schemas.microsoft.com/office/drawing/2014/main" id="{547ED208-4211-43F7-BD59-0B8CD24B6D35}"/>
            </a:ext>
          </a:extLst>
        </xdr:cNvPr>
        <xdr:cNvSpPr txBox="1"/>
      </xdr:nvSpPr>
      <xdr:spPr>
        <a:xfrm>
          <a:off x="22199600" y="6997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444" name="フローチャート: 判断 443">
          <a:extLst>
            <a:ext uri="{FF2B5EF4-FFF2-40B4-BE49-F238E27FC236}">
              <a16:creationId xmlns="" xmlns:a16="http://schemas.microsoft.com/office/drawing/2014/main" id="{69239B33-639A-4955-A47C-47E58D3E2CCB}"/>
            </a:ext>
          </a:extLst>
        </xdr:cNvPr>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445" name="フローチャート: 判断 444">
          <a:extLst>
            <a:ext uri="{FF2B5EF4-FFF2-40B4-BE49-F238E27FC236}">
              <a16:creationId xmlns="" xmlns:a16="http://schemas.microsoft.com/office/drawing/2014/main" id="{35CBC72A-B288-4700-9060-1A4819B596A9}"/>
            </a:ext>
          </a:extLst>
        </xdr:cNvPr>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99296</xdr:rowOff>
    </xdr:from>
    <xdr:ext cx="599010" cy="259045"/>
    <xdr:sp macro="" textlink="">
      <xdr:nvSpPr>
        <xdr:cNvPr id="446" name="n_1aveValue【一般廃棄物処理施設】&#10;一人当たり有形固定資産（償却資産）額">
          <a:extLst>
            <a:ext uri="{FF2B5EF4-FFF2-40B4-BE49-F238E27FC236}">
              <a16:creationId xmlns="" xmlns:a16="http://schemas.microsoft.com/office/drawing/2014/main" id="{DADEAAFC-B1D6-46DA-843D-24B0B36FAE9C}"/>
            </a:ext>
          </a:extLst>
        </xdr:cNvPr>
        <xdr:cNvSpPr txBox="1"/>
      </xdr:nvSpPr>
      <xdr:spPr>
        <a:xfrm>
          <a:off x="210110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447" name="フローチャート: 判断 446">
          <a:extLst>
            <a:ext uri="{FF2B5EF4-FFF2-40B4-BE49-F238E27FC236}">
              <a16:creationId xmlns="" xmlns:a16="http://schemas.microsoft.com/office/drawing/2014/main" id="{0EBFB913-333A-440D-967E-85B3D7ADB32F}"/>
            </a:ext>
          </a:extLst>
        </xdr:cNvPr>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448" name="n_2aveValue【一般廃棄物処理施設】&#10;一人当たり有形固定資産（償却資産）額">
          <a:extLst>
            <a:ext uri="{FF2B5EF4-FFF2-40B4-BE49-F238E27FC236}">
              <a16:creationId xmlns="" xmlns:a16="http://schemas.microsoft.com/office/drawing/2014/main" id="{7B150BB7-A3F3-4327-A99D-64C85FCCF9C6}"/>
            </a:ext>
          </a:extLst>
        </xdr:cNvPr>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449" name="フローチャート: 判断 448">
          <a:extLst>
            <a:ext uri="{FF2B5EF4-FFF2-40B4-BE49-F238E27FC236}">
              <a16:creationId xmlns="" xmlns:a16="http://schemas.microsoft.com/office/drawing/2014/main" id="{A21F7616-F503-4062-AE57-FB66E63F4E70}"/>
            </a:ext>
          </a:extLst>
        </xdr:cNvPr>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41</xdr:row>
      <xdr:rowOff>128185</xdr:rowOff>
    </xdr:from>
    <xdr:ext cx="534377" cy="259045"/>
    <xdr:sp macro="" textlink="">
      <xdr:nvSpPr>
        <xdr:cNvPr id="450" name="n_3aveValue【一般廃棄物処理施設】&#10;一人当たり有形固定資産（償却資産）額">
          <a:extLst>
            <a:ext uri="{FF2B5EF4-FFF2-40B4-BE49-F238E27FC236}">
              <a16:creationId xmlns="" xmlns:a16="http://schemas.microsoft.com/office/drawing/2014/main" id="{CDBEA905-9AA2-434C-94D8-E59A160FBE36}"/>
            </a:ext>
          </a:extLst>
        </xdr:cNvPr>
        <xdr:cNvSpPr txBox="1"/>
      </xdr:nvSpPr>
      <xdr:spPr>
        <a:xfrm>
          <a:off x="19278111" y="71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 xmlns:a16="http://schemas.microsoft.com/office/drawing/2014/main" id="{7BDA7A47-A75E-44D0-9476-6773E1B8EC7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 xmlns:a16="http://schemas.microsoft.com/office/drawing/2014/main" id="{A9D2BDFF-6D03-4F7E-AC31-AAFBA4055DA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 xmlns:a16="http://schemas.microsoft.com/office/drawing/2014/main" id="{9E67A821-E05B-4B88-A72E-B5A0990F29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 xmlns:a16="http://schemas.microsoft.com/office/drawing/2014/main" id="{14EA5DB8-5238-4BB4-9712-0675DFBCD78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 xmlns:a16="http://schemas.microsoft.com/office/drawing/2014/main" id="{30F2095A-7389-4474-9DB2-4041399C453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14962</xdr:rowOff>
    </xdr:from>
    <xdr:to>
      <xdr:col>116</xdr:col>
      <xdr:colOff>114300</xdr:colOff>
      <xdr:row>40</xdr:row>
      <xdr:rowOff>116562</xdr:rowOff>
    </xdr:to>
    <xdr:sp macro="" textlink="">
      <xdr:nvSpPr>
        <xdr:cNvPr id="456" name="楕円 455">
          <a:extLst>
            <a:ext uri="{FF2B5EF4-FFF2-40B4-BE49-F238E27FC236}">
              <a16:creationId xmlns="" xmlns:a16="http://schemas.microsoft.com/office/drawing/2014/main" id="{0D13A79E-53FB-45A9-A90C-008B1BE3C84F}"/>
            </a:ext>
          </a:extLst>
        </xdr:cNvPr>
        <xdr:cNvSpPr/>
      </xdr:nvSpPr>
      <xdr:spPr>
        <a:xfrm>
          <a:off x="22110700" y="68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37839</xdr:rowOff>
    </xdr:from>
    <xdr:ext cx="599010" cy="259045"/>
    <xdr:sp macro="" textlink="">
      <xdr:nvSpPr>
        <xdr:cNvPr id="457" name="【一般廃棄物処理施設】&#10;一人当たり有形固定資産（償却資産）額該当値テキスト">
          <a:extLst>
            <a:ext uri="{FF2B5EF4-FFF2-40B4-BE49-F238E27FC236}">
              <a16:creationId xmlns="" xmlns:a16="http://schemas.microsoft.com/office/drawing/2014/main" id="{869EDFEE-115C-427B-B1A3-06036398F625}"/>
            </a:ext>
          </a:extLst>
        </xdr:cNvPr>
        <xdr:cNvSpPr txBox="1"/>
      </xdr:nvSpPr>
      <xdr:spPr>
        <a:xfrm>
          <a:off x="22199600" y="672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22474</xdr:rowOff>
    </xdr:from>
    <xdr:to>
      <xdr:col>112</xdr:col>
      <xdr:colOff>38100</xdr:colOff>
      <xdr:row>40</xdr:row>
      <xdr:rowOff>124074</xdr:rowOff>
    </xdr:to>
    <xdr:sp macro="" textlink="">
      <xdr:nvSpPr>
        <xdr:cNvPr id="458" name="楕円 457">
          <a:extLst>
            <a:ext uri="{FF2B5EF4-FFF2-40B4-BE49-F238E27FC236}">
              <a16:creationId xmlns="" xmlns:a16="http://schemas.microsoft.com/office/drawing/2014/main" id="{F407C4E3-5B23-423B-A306-FDA7B83AD5D4}"/>
            </a:ext>
          </a:extLst>
        </xdr:cNvPr>
        <xdr:cNvSpPr/>
      </xdr:nvSpPr>
      <xdr:spPr>
        <a:xfrm>
          <a:off x="21272500" y="68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65762</xdr:rowOff>
    </xdr:from>
    <xdr:to>
      <xdr:col>116</xdr:col>
      <xdr:colOff>63500</xdr:colOff>
      <xdr:row>40</xdr:row>
      <xdr:rowOff>73274</xdr:rowOff>
    </xdr:to>
    <xdr:cxnSp macro="">
      <xdr:nvCxnSpPr>
        <xdr:cNvPr id="459" name="直線コネクタ 458">
          <a:extLst>
            <a:ext uri="{FF2B5EF4-FFF2-40B4-BE49-F238E27FC236}">
              <a16:creationId xmlns="" xmlns:a16="http://schemas.microsoft.com/office/drawing/2014/main" id="{82C919C3-5F42-4E7A-8B2C-2303CC2ADB15}"/>
            </a:ext>
          </a:extLst>
        </xdr:cNvPr>
        <xdr:cNvCxnSpPr/>
      </xdr:nvCxnSpPr>
      <xdr:spPr>
        <a:xfrm flipV="1">
          <a:off x="21323300" y="6923762"/>
          <a:ext cx="8382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27067</xdr:rowOff>
    </xdr:from>
    <xdr:to>
      <xdr:col>107</xdr:col>
      <xdr:colOff>101600</xdr:colOff>
      <xdr:row>40</xdr:row>
      <xdr:rowOff>128667</xdr:rowOff>
    </xdr:to>
    <xdr:sp macro="" textlink="">
      <xdr:nvSpPr>
        <xdr:cNvPr id="460" name="楕円 459">
          <a:extLst>
            <a:ext uri="{FF2B5EF4-FFF2-40B4-BE49-F238E27FC236}">
              <a16:creationId xmlns="" xmlns:a16="http://schemas.microsoft.com/office/drawing/2014/main" id="{B8EA90D4-6A49-4230-8FCF-928C459F76D6}"/>
            </a:ext>
          </a:extLst>
        </xdr:cNvPr>
        <xdr:cNvSpPr/>
      </xdr:nvSpPr>
      <xdr:spPr>
        <a:xfrm>
          <a:off x="20383500" y="68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73274</xdr:rowOff>
    </xdr:from>
    <xdr:to>
      <xdr:col>111</xdr:col>
      <xdr:colOff>177800</xdr:colOff>
      <xdr:row>40</xdr:row>
      <xdr:rowOff>77867</xdr:rowOff>
    </xdr:to>
    <xdr:cxnSp macro="">
      <xdr:nvCxnSpPr>
        <xdr:cNvPr id="461" name="直線コネクタ 460">
          <a:extLst>
            <a:ext uri="{FF2B5EF4-FFF2-40B4-BE49-F238E27FC236}">
              <a16:creationId xmlns="" xmlns:a16="http://schemas.microsoft.com/office/drawing/2014/main" id="{A56CF240-C897-40BB-8395-2A3E8A8DF37B}"/>
            </a:ext>
          </a:extLst>
        </xdr:cNvPr>
        <xdr:cNvCxnSpPr/>
      </xdr:nvCxnSpPr>
      <xdr:spPr>
        <a:xfrm flipV="1">
          <a:off x="20434300" y="6931274"/>
          <a:ext cx="889000" cy="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32721</xdr:rowOff>
    </xdr:from>
    <xdr:to>
      <xdr:col>102</xdr:col>
      <xdr:colOff>165100</xdr:colOff>
      <xdr:row>40</xdr:row>
      <xdr:rowOff>134321</xdr:rowOff>
    </xdr:to>
    <xdr:sp macro="" textlink="">
      <xdr:nvSpPr>
        <xdr:cNvPr id="462" name="楕円 461">
          <a:extLst>
            <a:ext uri="{FF2B5EF4-FFF2-40B4-BE49-F238E27FC236}">
              <a16:creationId xmlns="" xmlns:a16="http://schemas.microsoft.com/office/drawing/2014/main" id="{0496229C-D98F-4433-B19D-413DC1179902}"/>
            </a:ext>
          </a:extLst>
        </xdr:cNvPr>
        <xdr:cNvSpPr/>
      </xdr:nvSpPr>
      <xdr:spPr>
        <a:xfrm>
          <a:off x="19494500" y="68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77867</xdr:rowOff>
    </xdr:from>
    <xdr:to>
      <xdr:col>107</xdr:col>
      <xdr:colOff>50800</xdr:colOff>
      <xdr:row>40</xdr:row>
      <xdr:rowOff>83521</xdr:rowOff>
    </xdr:to>
    <xdr:cxnSp macro="">
      <xdr:nvCxnSpPr>
        <xdr:cNvPr id="463" name="直線コネクタ 462">
          <a:extLst>
            <a:ext uri="{FF2B5EF4-FFF2-40B4-BE49-F238E27FC236}">
              <a16:creationId xmlns="" xmlns:a16="http://schemas.microsoft.com/office/drawing/2014/main" id="{B3D1E08E-F5AA-4CD3-AAD4-8262185D7F11}"/>
            </a:ext>
          </a:extLst>
        </xdr:cNvPr>
        <xdr:cNvCxnSpPr/>
      </xdr:nvCxnSpPr>
      <xdr:spPr>
        <a:xfrm flipV="1">
          <a:off x="19545300" y="6935867"/>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140601</xdr:rowOff>
    </xdr:from>
    <xdr:ext cx="599010" cy="259045"/>
    <xdr:sp macro="" textlink="">
      <xdr:nvSpPr>
        <xdr:cNvPr id="464" name="n_1mainValue【一般廃棄物処理施設】&#10;一人当たり有形固定資産（償却資産）額">
          <a:extLst>
            <a:ext uri="{FF2B5EF4-FFF2-40B4-BE49-F238E27FC236}">
              <a16:creationId xmlns="" xmlns:a16="http://schemas.microsoft.com/office/drawing/2014/main" id="{8095F43F-6AA2-48EB-B27E-335062C2ACDD}"/>
            </a:ext>
          </a:extLst>
        </xdr:cNvPr>
        <xdr:cNvSpPr txBox="1"/>
      </xdr:nvSpPr>
      <xdr:spPr>
        <a:xfrm>
          <a:off x="21011095" y="665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119794</xdr:rowOff>
    </xdr:from>
    <xdr:ext cx="599010" cy="259045"/>
    <xdr:sp macro="" textlink="">
      <xdr:nvSpPr>
        <xdr:cNvPr id="465" name="n_2mainValue【一般廃棄物処理施設】&#10;一人当たり有形固定資産（償却資産）額">
          <a:extLst>
            <a:ext uri="{FF2B5EF4-FFF2-40B4-BE49-F238E27FC236}">
              <a16:creationId xmlns="" xmlns:a16="http://schemas.microsoft.com/office/drawing/2014/main" id="{1BA0CA33-8F82-4703-8C65-D74378B96F5C}"/>
            </a:ext>
          </a:extLst>
        </xdr:cNvPr>
        <xdr:cNvSpPr txBox="1"/>
      </xdr:nvSpPr>
      <xdr:spPr>
        <a:xfrm>
          <a:off x="20134795" y="697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150848</xdr:rowOff>
    </xdr:from>
    <xdr:ext cx="599010" cy="259045"/>
    <xdr:sp macro="" textlink="">
      <xdr:nvSpPr>
        <xdr:cNvPr id="466" name="n_3mainValue【一般廃棄物処理施設】&#10;一人当たり有形固定資産（償却資産）額">
          <a:extLst>
            <a:ext uri="{FF2B5EF4-FFF2-40B4-BE49-F238E27FC236}">
              <a16:creationId xmlns="" xmlns:a16="http://schemas.microsoft.com/office/drawing/2014/main" id="{576A5A54-FA4D-4BC7-9AD4-1C9D68858982}"/>
            </a:ext>
          </a:extLst>
        </xdr:cNvPr>
        <xdr:cNvSpPr txBox="1"/>
      </xdr:nvSpPr>
      <xdr:spPr>
        <a:xfrm>
          <a:off x="19245795" y="66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 xmlns:a16="http://schemas.microsoft.com/office/drawing/2014/main" id="{17A9A901-2F37-4DDF-BCBD-52367B93EA1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 xmlns:a16="http://schemas.microsoft.com/office/drawing/2014/main" id="{57D8B0DC-3088-4079-9CE5-37D2DD762A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 xmlns:a16="http://schemas.microsoft.com/office/drawing/2014/main" id="{270BAA50-8223-4FE0-B091-A3572BE2B66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 xmlns:a16="http://schemas.microsoft.com/office/drawing/2014/main" id="{DAD60137-7E63-4285-9B1B-08D47109B07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 xmlns:a16="http://schemas.microsoft.com/office/drawing/2014/main" id="{D2E54AB7-550B-449C-990A-E17AB3C8875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 xmlns:a16="http://schemas.microsoft.com/office/drawing/2014/main" id="{B23AE70B-EDF1-492F-82E2-918A36B62B1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 xmlns:a16="http://schemas.microsoft.com/office/drawing/2014/main" id="{2461003A-D1B7-49D3-8293-499F2FA477D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 xmlns:a16="http://schemas.microsoft.com/office/drawing/2014/main" id="{DD0C7AA0-F6EB-4496-89CD-A61258CE04C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 xmlns:a16="http://schemas.microsoft.com/office/drawing/2014/main" id="{070D8F91-B0A0-4101-B178-2B15F0C22A9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 xmlns:a16="http://schemas.microsoft.com/office/drawing/2014/main" id="{68DE2830-61BC-41AD-B141-2651DFB4167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a:extLst>
            <a:ext uri="{FF2B5EF4-FFF2-40B4-BE49-F238E27FC236}">
              <a16:creationId xmlns="" xmlns:a16="http://schemas.microsoft.com/office/drawing/2014/main" id="{77FB1581-6890-4F9C-BBDA-C349C6EE4934}"/>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a:extLst>
            <a:ext uri="{FF2B5EF4-FFF2-40B4-BE49-F238E27FC236}">
              <a16:creationId xmlns="" xmlns:a16="http://schemas.microsoft.com/office/drawing/2014/main" id="{2D305D54-B54A-4C7E-A5A4-2D75A8B30BD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a:extLst>
            <a:ext uri="{FF2B5EF4-FFF2-40B4-BE49-F238E27FC236}">
              <a16:creationId xmlns="" xmlns:a16="http://schemas.microsoft.com/office/drawing/2014/main" id="{621E2A12-8125-4542-A331-75799FE5040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a:extLst>
            <a:ext uri="{FF2B5EF4-FFF2-40B4-BE49-F238E27FC236}">
              <a16:creationId xmlns="" xmlns:a16="http://schemas.microsoft.com/office/drawing/2014/main" id="{BA262A80-FAE7-47A0-94B0-CD86CB634F6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a:extLst>
            <a:ext uri="{FF2B5EF4-FFF2-40B4-BE49-F238E27FC236}">
              <a16:creationId xmlns="" xmlns:a16="http://schemas.microsoft.com/office/drawing/2014/main" id="{CB47CF92-606C-4BE6-8DA1-BC84D8BBDDB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a:extLst>
            <a:ext uri="{FF2B5EF4-FFF2-40B4-BE49-F238E27FC236}">
              <a16:creationId xmlns="" xmlns:a16="http://schemas.microsoft.com/office/drawing/2014/main" id="{7B426297-546E-495C-AE76-B0C45084F25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a:extLst>
            <a:ext uri="{FF2B5EF4-FFF2-40B4-BE49-F238E27FC236}">
              <a16:creationId xmlns="" xmlns:a16="http://schemas.microsoft.com/office/drawing/2014/main" id="{F31C2521-0648-49C4-938D-32A33E2F4D6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a:extLst>
            <a:ext uri="{FF2B5EF4-FFF2-40B4-BE49-F238E27FC236}">
              <a16:creationId xmlns="" xmlns:a16="http://schemas.microsoft.com/office/drawing/2014/main" id="{ABBCF1FD-171C-4320-8288-EF72DD8DF62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a:extLst>
            <a:ext uri="{FF2B5EF4-FFF2-40B4-BE49-F238E27FC236}">
              <a16:creationId xmlns="" xmlns:a16="http://schemas.microsoft.com/office/drawing/2014/main" id="{E8088261-1A72-46AF-90C7-66A954853A2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a:extLst>
            <a:ext uri="{FF2B5EF4-FFF2-40B4-BE49-F238E27FC236}">
              <a16:creationId xmlns="" xmlns:a16="http://schemas.microsoft.com/office/drawing/2014/main" id="{6EC0D10A-4E33-47E5-AE5C-0655F7549AC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a:extLst>
            <a:ext uri="{FF2B5EF4-FFF2-40B4-BE49-F238E27FC236}">
              <a16:creationId xmlns="" xmlns:a16="http://schemas.microsoft.com/office/drawing/2014/main" id="{1DBF1BE0-0D77-49FA-9545-D88B7F941383}"/>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 xmlns:a16="http://schemas.microsoft.com/office/drawing/2014/main" id="{8AC35773-4BC8-40D5-AAB7-D8B099FC0BC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 xmlns:a16="http://schemas.microsoft.com/office/drawing/2014/main" id="{0CD79AE7-6999-406D-B94C-45BF0EB2A48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a:extLst>
            <a:ext uri="{FF2B5EF4-FFF2-40B4-BE49-F238E27FC236}">
              <a16:creationId xmlns="" xmlns:a16="http://schemas.microsoft.com/office/drawing/2014/main" id="{F1B3FF7A-FAA5-4BFA-9AF4-FE0B8E394E3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491" name="直線コネクタ 490">
          <a:extLst>
            <a:ext uri="{FF2B5EF4-FFF2-40B4-BE49-F238E27FC236}">
              <a16:creationId xmlns="" xmlns:a16="http://schemas.microsoft.com/office/drawing/2014/main" id="{52C30917-6E8F-4DB1-8059-56F654E58AA8}"/>
            </a:ext>
          </a:extLst>
        </xdr:cNvPr>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492" name="【保健センター・保健所】&#10;有形固定資産減価償却率最小値テキスト">
          <a:extLst>
            <a:ext uri="{FF2B5EF4-FFF2-40B4-BE49-F238E27FC236}">
              <a16:creationId xmlns="" xmlns:a16="http://schemas.microsoft.com/office/drawing/2014/main" id="{55FEC5BC-0AF8-44E2-B158-918DAC6CFAFE}"/>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93" name="直線コネクタ 492">
          <a:extLst>
            <a:ext uri="{FF2B5EF4-FFF2-40B4-BE49-F238E27FC236}">
              <a16:creationId xmlns="" xmlns:a16="http://schemas.microsoft.com/office/drawing/2014/main" id="{7EC7DC5F-9689-483D-A70A-C2ADB3B1691F}"/>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494" name="【保健センター・保健所】&#10;有形固定資産減価償却率最大値テキスト">
          <a:extLst>
            <a:ext uri="{FF2B5EF4-FFF2-40B4-BE49-F238E27FC236}">
              <a16:creationId xmlns="" xmlns:a16="http://schemas.microsoft.com/office/drawing/2014/main" id="{5029A939-9EFB-4ADA-B654-E50508E8CE56}"/>
            </a:ext>
          </a:extLst>
        </xdr:cNvPr>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495" name="直線コネクタ 494">
          <a:extLst>
            <a:ext uri="{FF2B5EF4-FFF2-40B4-BE49-F238E27FC236}">
              <a16:creationId xmlns="" xmlns:a16="http://schemas.microsoft.com/office/drawing/2014/main" id="{8E4ED9DF-5E95-4619-9C93-A50F61F3936F}"/>
            </a:ext>
          </a:extLst>
        </xdr:cNvPr>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496" name="【保健センター・保健所】&#10;有形固定資産減価償却率平均値テキスト">
          <a:extLst>
            <a:ext uri="{FF2B5EF4-FFF2-40B4-BE49-F238E27FC236}">
              <a16:creationId xmlns="" xmlns:a16="http://schemas.microsoft.com/office/drawing/2014/main" id="{9E9DA1BE-FDBF-4D78-B295-551A399DA1CC}"/>
            </a:ext>
          </a:extLst>
        </xdr:cNvPr>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497" name="フローチャート: 判断 496">
          <a:extLst>
            <a:ext uri="{FF2B5EF4-FFF2-40B4-BE49-F238E27FC236}">
              <a16:creationId xmlns="" xmlns:a16="http://schemas.microsoft.com/office/drawing/2014/main" id="{D054F57D-F6C9-4054-974E-A5E100F9D493}"/>
            </a:ext>
          </a:extLst>
        </xdr:cNvPr>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498" name="フローチャート: 判断 497">
          <a:extLst>
            <a:ext uri="{FF2B5EF4-FFF2-40B4-BE49-F238E27FC236}">
              <a16:creationId xmlns="" xmlns:a16="http://schemas.microsoft.com/office/drawing/2014/main" id="{AC292E85-222E-4E66-B820-CD6CE3807CF6}"/>
            </a:ext>
          </a:extLst>
        </xdr:cNvPr>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148607</xdr:rowOff>
    </xdr:from>
    <xdr:ext cx="405111" cy="259045"/>
    <xdr:sp macro="" textlink="">
      <xdr:nvSpPr>
        <xdr:cNvPr id="499" name="n_1aveValue【保健センター・保健所】&#10;有形固定資産減価償却率">
          <a:extLst>
            <a:ext uri="{FF2B5EF4-FFF2-40B4-BE49-F238E27FC236}">
              <a16:creationId xmlns="" xmlns:a16="http://schemas.microsoft.com/office/drawing/2014/main" id="{588F309F-C3CB-4B30-AAC9-AD665010DB1C}"/>
            </a:ext>
          </a:extLst>
        </xdr:cNvPr>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500" name="フローチャート: 判断 499">
          <a:extLst>
            <a:ext uri="{FF2B5EF4-FFF2-40B4-BE49-F238E27FC236}">
              <a16:creationId xmlns="" xmlns:a16="http://schemas.microsoft.com/office/drawing/2014/main" id="{7D040F6C-989C-4F68-B6FB-8DC7FA5CF03F}"/>
            </a:ext>
          </a:extLst>
        </xdr:cNvPr>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123842</xdr:rowOff>
    </xdr:from>
    <xdr:ext cx="405111" cy="259045"/>
    <xdr:sp macro="" textlink="">
      <xdr:nvSpPr>
        <xdr:cNvPr id="501" name="n_2aveValue【保健センター・保健所】&#10;有形固定資産減価償却率">
          <a:extLst>
            <a:ext uri="{FF2B5EF4-FFF2-40B4-BE49-F238E27FC236}">
              <a16:creationId xmlns="" xmlns:a16="http://schemas.microsoft.com/office/drawing/2014/main" id="{0061DF38-825F-452F-A6B5-3A63A80B236B}"/>
            </a:ext>
          </a:extLst>
        </xdr:cNvPr>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502" name="フローチャート: 判断 501">
          <a:extLst>
            <a:ext uri="{FF2B5EF4-FFF2-40B4-BE49-F238E27FC236}">
              <a16:creationId xmlns="" xmlns:a16="http://schemas.microsoft.com/office/drawing/2014/main" id="{66A96F84-1B86-4540-8705-86A43194BE71}"/>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150512</xdr:rowOff>
    </xdr:from>
    <xdr:ext cx="405111" cy="259045"/>
    <xdr:sp macro="" textlink="">
      <xdr:nvSpPr>
        <xdr:cNvPr id="503" name="n_3aveValue【保健センター・保健所】&#10;有形固定資産減価償却率">
          <a:extLst>
            <a:ext uri="{FF2B5EF4-FFF2-40B4-BE49-F238E27FC236}">
              <a16:creationId xmlns="" xmlns:a16="http://schemas.microsoft.com/office/drawing/2014/main" id="{584AA885-6286-442B-BA45-EDAB0B6DD085}"/>
            </a:ext>
          </a:extLst>
        </xdr:cNvPr>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 xmlns:a16="http://schemas.microsoft.com/office/drawing/2014/main" id="{77C55194-2CAD-4B3B-966F-5B2FFCBA61B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 xmlns:a16="http://schemas.microsoft.com/office/drawing/2014/main" id="{9F3F3455-F704-4282-B108-CBE9B166C56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 xmlns:a16="http://schemas.microsoft.com/office/drawing/2014/main" id="{12AE621C-EA0C-4BBE-904A-5649DED5802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 xmlns:a16="http://schemas.microsoft.com/office/drawing/2014/main" id="{AADA9B0B-9582-4BC7-9C8B-A8F7055F7C8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 xmlns:a16="http://schemas.microsoft.com/office/drawing/2014/main" id="{42FFBBD8-B9F3-4D9C-9B00-56E4E7E9C02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34925</xdr:rowOff>
    </xdr:from>
    <xdr:to>
      <xdr:col>85</xdr:col>
      <xdr:colOff>177800</xdr:colOff>
      <xdr:row>59</xdr:row>
      <xdr:rowOff>136525</xdr:rowOff>
    </xdr:to>
    <xdr:sp macro="" textlink="">
      <xdr:nvSpPr>
        <xdr:cNvPr id="509" name="楕円 508">
          <a:extLst>
            <a:ext uri="{FF2B5EF4-FFF2-40B4-BE49-F238E27FC236}">
              <a16:creationId xmlns="" xmlns:a16="http://schemas.microsoft.com/office/drawing/2014/main" id="{31EEA6D0-943F-4550-9382-44F1B4C8697C}"/>
            </a:ext>
          </a:extLst>
        </xdr:cNvPr>
        <xdr:cNvSpPr/>
      </xdr:nvSpPr>
      <xdr:spPr>
        <a:xfrm>
          <a:off x="16268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57802</xdr:rowOff>
    </xdr:from>
    <xdr:ext cx="405111" cy="259045"/>
    <xdr:sp macro="" textlink="">
      <xdr:nvSpPr>
        <xdr:cNvPr id="510" name="【保健センター・保健所】&#10;有形固定資産減価償却率該当値テキスト">
          <a:extLst>
            <a:ext uri="{FF2B5EF4-FFF2-40B4-BE49-F238E27FC236}">
              <a16:creationId xmlns="" xmlns:a16="http://schemas.microsoft.com/office/drawing/2014/main" id="{C1EDA77F-353D-4271-9803-EFF1F0546425}"/>
            </a:ext>
          </a:extLst>
        </xdr:cNvPr>
        <xdr:cNvSpPr txBox="1"/>
      </xdr:nvSpPr>
      <xdr:spPr>
        <a:xfrm>
          <a:off x="16357600"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80645</xdr:rowOff>
    </xdr:from>
    <xdr:to>
      <xdr:col>81</xdr:col>
      <xdr:colOff>101600</xdr:colOff>
      <xdr:row>60</xdr:row>
      <xdr:rowOff>10795</xdr:rowOff>
    </xdr:to>
    <xdr:sp macro="" textlink="">
      <xdr:nvSpPr>
        <xdr:cNvPr id="511" name="楕円 510">
          <a:extLst>
            <a:ext uri="{FF2B5EF4-FFF2-40B4-BE49-F238E27FC236}">
              <a16:creationId xmlns="" xmlns:a16="http://schemas.microsoft.com/office/drawing/2014/main" id="{319EBE12-8415-43E9-979A-F19559425AD2}"/>
            </a:ext>
          </a:extLst>
        </xdr:cNvPr>
        <xdr:cNvSpPr/>
      </xdr:nvSpPr>
      <xdr:spPr>
        <a:xfrm>
          <a:off x="15430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59</xdr:row>
      <xdr:rowOff>131445</xdr:rowOff>
    </xdr:to>
    <xdr:cxnSp macro="">
      <xdr:nvCxnSpPr>
        <xdr:cNvPr id="512" name="直線コネクタ 511">
          <a:extLst>
            <a:ext uri="{FF2B5EF4-FFF2-40B4-BE49-F238E27FC236}">
              <a16:creationId xmlns="" xmlns:a16="http://schemas.microsoft.com/office/drawing/2014/main" id="{F3A5457A-FCB7-435E-9F5D-D3EC29BD1DA0}"/>
            </a:ext>
          </a:extLst>
        </xdr:cNvPr>
        <xdr:cNvCxnSpPr/>
      </xdr:nvCxnSpPr>
      <xdr:spPr>
        <a:xfrm flipV="1">
          <a:off x="15481300" y="102012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71120</xdr:rowOff>
    </xdr:from>
    <xdr:to>
      <xdr:col>76</xdr:col>
      <xdr:colOff>165100</xdr:colOff>
      <xdr:row>60</xdr:row>
      <xdr:rowOff>1270</xdr:rowOff>
    </xdr:to>
    <xdr:sp macro="" textlink="">
      <xdr:nvSpPr>
        <xdr:cNvPr id="513" name="楕円 512">
          <a:extLst>
            <a:ext uri="{FF2B5EF4-FFF2-40B4-BE49-F238E27FC236}">
              <a16:creationId xmlns="" xmlns:a16="http://schemas.microsoft.com/office/drawing/2014/main" id="{CF6D2E02-B438-4BC0-A89C-F5FCE8FEB6C9}"/>
            </a:ext>
          </a:extLst>
        </xdr:cNvPr>
        <xdr:cNvSpPr/>
      </xdr:nvSpPr>
      <xdr:spPr>
        <a:xfrm>
          <a:off x="14541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121920</xdr:rowOff>
    </xdr:from>
    <xdr:to>
      <xdr:col>81</xdr:col>
      <xdr:colOff>50800</xdr:colOff>
      <xdr:row>59</xdr:row>
      <xdr:rowOff>131445</xdr:rowOff>
    </xdr:to>
    <xdr:cxnSp macro="">
      <xdr:nvCxnSpPr>
        <xdr:cNvPr id="514" name="直線コネクタ 513">
          <a:extLst>
            <a:ext uri="{FF2B5EF4-FFF2-40B4-BE49-F238E27FC236}">
              <a16:creationId xmlns="" xmlns:a16="http://schemas.microsoft.com/office/drawing/2014/main" id="{83C7059A-0924-439D-B5A8-F6DA4AA28979}"/>
            </a:ext>
          </a:extLst>
        </xdr:cNvPr>
        <xdr:cNvCxnSpPr/>
      </xdr:nvCxnSpPr>
      <xdr:spPr>
        <a:xfrm>
          <a:off x="14592300" y="102374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88265</xdr:rowOff>
    </xdr:from>
    <xdr:to>
      <xdr:col>72</xdr:col>
      <xdr:colOff>38100</xdr:colOff>
      <xdr:row>60</xdr:row>
      <xdr:rowOff>18415</xdr:rowOff>
    </xdr:to>
    <xdr:sp macro="" textlink="">
      <xdr:nvSpPr>
        <xdr:cNvPr id="515" name="楕円 514">
          <a:extLst>
            <a:ext uri="{FF2B5EF4-FFF2-40B4-BE49-F238E27FC236}">
              <a16:creationId xmlns="" xmlns:a16="http://schemas.microsoft.com/office/drawing/2014/main" id="{95D0FCE4-DAB7-41B0-A380-E2891AFBC6ED}"/>
            </a:ext>
          </a:extLst>
        </xdr:cNvPr>
        <xdr:cNvSpPr/>
      </xdr:nvSpPr>
      <xdr:spPr>
        <a:xfrm>
          <a:off x="13652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121920</xdr:rowOff>
    </xdr:from>
    <xdr:to>
      <xdr:col>76</xdr:col>
      <xdr:colOff>114300</xdr:colOff>
      <xdr:row>59</xdr:row>
      <xdr:rowOff>139065</xdr:rowOff>
    </xdr:to>
    <xdr:cxnSp macro="">
      <xdr:nvCxnSpPr>
        <xdr:cNvPr id="516" name="直線コネクタ 515">
          <a:extLst>
            <a:ext uri="{FF2B5EF4-FFF2-40B4-BE49-F238E27FC236}">
              <a16:creationId xmlns="" xmlns:a16="http://schemas.microsoft.com/office/drawing/2014/main" id="{3F51E847-CD5F-4F77-BCCD-B16359604F73}"/>
            </a:ext>
          </a:extLst>
        </xdr:cNvPr>
        <xdr:cNvCxnSpPr/>
      </xdr:nvCxnSpPr>
      <xdr:spPr>
        <a:xfrm flipV="1">
          <a:off x="13703300" y="102374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27322</xdr:rowOff>
    </xdr:from>
    <xdr:ext cx="405111" cy="259045"/>
    <xdr:sp macro="" textlink="">
      <xdr:nvSpPr>
        <xdr:cNvPr id="517" name="n_1mainValue【保健センター・保健所】&#10;有形固定資産減価償却率">
          <a:extLst>
            <a:ext uri="{FF2B5EF4-FFF2-40B4-BE49-F238E27FC236}">
              <a16:creationId xmlns="" xmlns:a16="http://schemas.microsoft.com/office/drawing/2014/main" id="{0A74AA0A-1A92-4F33-B600-FD50FD273351}"/>
            </a:ext>
          </a:extLst>
        </xdr:cNvPr>
        <xdr:cNvSpPr txBox="1"/>
      </xdr:nvSpPr>
      <xdr:spPr>
        <a:xfrm>
          <a:off x="15266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518" name="n_2mainValue【保健センター・保健所】&#10;有形固定資産減価償却率">
          <a:extLst>
            <a:ext uri="{FF2B5EF4-FFF2-40B4-BE49-F238E27FC236}">
              <a16:creationId xmlns="" xmlns:a16="http://schemas.microsoft.com/office/drawing/2014/main" id="{EB4122DC-FF93-4CA8-825C-26C47DA1BF64}"/>
            </a:ext>
          </a:extLst>
        </xdr:cNvPr>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34942</xdr:rowOff>
    </xdr:from>
    <xdr:ext cx="405111" cy="259045"/>
    <xdr:sp macro="" textlink="">
      <xdr:nvSpPr>
        <xdr:cNvPr id="519" name="n_3mainValue【保健センター・保健所】&#10;有形固定資産減価償却率">
          <a:extLst>
            <a:ext uri="{FF2B5EF4-FFF2-40B4-BE49-F238E27FC236}">
              <a16:creationId xmlns="" xmlns:a16="http://schemas.microsoft.com/office/drawing/2014/main" id="{FF0A08E0-901F-4198-BF29-D0DA79938596}"/>
            </a:ext>
          </a:extLst>
        </xdr:cNvPr>
        <xdr:cNvSpPr txBox="1"/>
      </xdr:nvSpPr>
      <xdr:spPr>
        <a:xfrm>
          <a:off x="13500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 xmlns:a16="http://schemas.microsoft.com/office/drawing/2014/main" id="{9AC2526B-1DCD-418B-96D4-B9098C7341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 xmlns:a16="http://schemas.microsoft.com/office/drawing/2014/main" id="{AE3DB8E5-AC82-428F-A6FE-98FDF75AB75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 xmlns:a16="http://schemas.microsoft.com/office/drawing/2014/main" id="{C0644C1E-7C0C-420E-B4C6-F083911F233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 xmlns:a16="http://schemas.microsoft.com/office/drawing/2014/main" id="{FBBC98B5-F5CA-4F51-A7E7-9F6CB42421A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 xmlns:a16="http://schemas.microsoft.com/office/drawing/2014/main" id="{2FC877C0-FA20-4DBD-A5BC-5F26448923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 xmlns:a16="http://schemas.microsoft.com/office/drawing/2014/main" id="{0018BECD-F54C-4006-A28F-66D49A3B6C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 xmlns:a16="http://schemas.microsoft.com/office/drawing/2014/main" id="{D4F1BF38-7250-4A9C-951D-0C8A074C25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 xmlns:a16="http://schemas.microsoft.com/office/drawing/2014/main" id="{FD393756-7152-4A65-9B09-BC2E5F1602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 xmlns:a16="http://schemas.microsoft.com/office/drawing/2014/main" id="{F1EFFF0D-0575-4AAE-B130-3A19CCF820E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 xmlns:a16="http://schemas.microsoft.com/office/drawing/2014/main" id="{5FF8E53E-BFE7-4FB2-AC99-28B418100A1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a:extLst>
            <a:ext uri="{FF2B5EF4-FFF2-40B4-BE49-F238E27FC236}">
              <a16:creationId xmlns="" xmlns:a16="http://schemas.microsoft.com/office/drawing/2014/main" id="{4D4AD161-5F52-469E-B790-12905074ED2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a:extLst>
            <a:ext uri="{FF2B5EF4-FFF2-40B4-BE49-F238E27FC236}">
              <a16:creationId xmlns="" xmlns:a16="http://schemas.microsoft.com/office/drawing/2014/main" id="{FACC08F2-E239-4123-BA2C-1F5685C2BDB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a:extLst>
            <a:ext uri="{FF2B5EF4-FFF2-40B4-BE49-F238E27FC236}">
              <a16:creationId xmlns="" xmlns:a16="http://schemas.microsoft.com/office/drawing/2014/main" id="{F0F69ADB-03B2-4311-929D-0CD656CDB82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a:extLst>
            <a:ext uri="{FF2B5EF4-FFF2-40B4-BE49-F238E27FC236}">
              <a16:creationId xmlns="" xmlns:a16="http://schemas.microsoft.com/office/drawing/2014/main" id="{3351C68C-2483-4F07-8FA7-4B29E44BEB6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a:extLst>
            <a:ext uri="{FF2B5EF4-FFF2-40B4-BE49-F238E27FC236}">
              <a16:creationId xmlns="" xmlns:a16="http://schemas.microsoft.com/office/drawing/2014/main" id="{B918B77E-96BE-484D-BBDE-17B5ABBC026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a:extLst>
            <a:ext uri="{FF2B5EF4-FFF2-40B4-BE49-F238E27FC236}">
              <a16:creationId xmlns="" xmlns:a16="http://schemas.microsoft.com/office/drawing/2014/main" id="{0BDCC39F-4154-48CA-824E-070EFDD00D9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a:extLst>
            <a:ext uri="{FF2B5EF4-FFF2-40B4-BE49-F238E27FC236}">
              <a16:creationId xmlns="" xmlns:a16="http://schemas.microsoft.com/office/drawing/2014/main" id="{8660F791-8531-4912-A2BA-88703466DC3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a:extLst>
            <a:ext uri="{FF2B5EF4-FFF2-40B4-BE49-F238E27FC236}">
              <a16:creationId xmlns="" xmlns:a16="http://schemas.microsoft.com/office/drawing/2014/main" id="{AECACE51-57BC-48F5-8F62-AD58C946AD8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a:extLst>
            <a:ext uri="{FF2B5EF4-FFF2-40B4-BE49-F238E27FC236}">
              <a16:creationId xmlns="" xmlns:a16="http://schemas.microsoft.com/office/drawing/2014/main" id="{F493E846-DC1F-407A-8DC7-59560A3DB3D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a:extLst>
            <a:ext uri="{FF2B5EF4-FFF2-40B4-BE49-F238E27FC236}">
              <a16:creationId xmlns="" xmlns:a16="http://schemas.microsoft.com/office/drawing/2014/main" id="{513005E3-3929-4E24-82E6-2AA87B56A2E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a:extLst>
            <a:ext uri="{FF2B5EF4-FFF2-40B4-BE49-F238E27FC236}">
              <a16:creationId xmlns="" xmlns:a16="http://schemas.microsoft.com/office/drawing/2014/main" id="{D4C3A804-B0ED-462F-A358-54A1AD8943A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a:extLst>
            <a:ext uri="{FF2B5EF4-FFF2-40B4-BE49-F238E27FC236}">
              <a16:creationId xmlns="" xmlns:a16="http://schemas.microsoft.com/office/drawing/2014/main" id="{085DC103-40CF-4CA5-AE31-BD6E7CD749E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 xmlns:a16="http://schemas.microsoft.com/office/drawing/2014/main" id="{B7A79ED5-59C9-4CAD-934B-277ED494334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 xmlns:a16="http://schemas.microsoft.com/office/drawing/2014/main" id="{31A5E22B-5579-407E-A7D9-69035A26D80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a:extLst>
            <a:ext uri="{FF2B5EF4-FFF2-40B4-BE49-F238E27FC236}">
              <a16:creationId xmlns="" xmlns:a16="http://schemas.microsoft.com/office/drawing/2014/main" id="{138D2202-3B5B-4042-B3A2-42E6C7452A1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545" name="直線コネクタ 544">
          <a:extLst>
            <a:ext uri="{FF2B5EF4-FFF2-40B4-BE49-F238E27FC236}">
              <a16:creationId xmlns="" xmlns:a16="http://schemas.microsoft.com/office/drawing/2014/main" id="{90328A03-5866-4D21-9986-38108AFCC2C2}"/>
            </a:ext>
          </a:extLst>
        </xdr:cNvPr>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546" name="【保健センター・保健所】&#10;一人当たり面積最小値テキスト">
          <a:extLst>
            <a:ext uri="{FF2B5EF4-FFF2-40B4-BE49-F238E27FC236}">
              <a16:creationId xmlns="" xmlns:a16="http://schemas.microsoft.com/office/drawing/2014/main" id="{3F194E54-778F-472B-B9F0-0220A438CB07}"/>
            </a:ext>
          </a:extLst>
        </xdr:cNvPr>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547" name="直線コネクタ 546">
          <a:extLst>
            <a:ext uri="{FF2B5EF4-FFF2-40B4-BE49-F238E27FC236}">
              <a16:creationId xmlns="" xmlns:a16="http://schemas.microsoft.com/office/drawing/2014/main" id="{D56691E6-2853-4EB6-84FA-CB6D5EE2BB7F}"/>
            </a:ext>
          </a:extLst>
        </xdr:cNvPr>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548" name="【保健センター・保健所】&#10;一人当たり面積最大値テキスト">
          <a:extLst>
            <a:ext uri="{FF2B5EF4-FFF2-40B4-BE49-F238E27FC236}">
              <a16:creationId xmlns="" xmlns:a16="http://schemas.microsoft.com/office/drawing/2014/main" id="{44731869-585A-433E-BC93-5F82304C89D6}"/>
            </a:ext>
          </a:extLst>
        </xdr:cNvPr>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549" name="直線コネクタ 548">
          <a:extLst>
            <a:ext uri="{FF2B5EF4-FFF2-40B4-BE49-F238E27FC236}">
              <a16:creationId xmlns="" xmlns:a16="http://schemas.microsoft.com/office/drawing/2014/main" id="{CA1AEEFB-FC8A-4372-A3EF-49C6733E268A}"/>
            </a:ext>
          </a:extLst>
        </xdr:cNvPr>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126836</xdr:rowOff>
    </xdr:from>
    <xdr:ext cx="469744" cy="259045"/>
    <xdr:sp macro="" textlink="">
      <xdr:nvSpPr>
        <xdr:cNvPr id="550" name="【保健センター・保健所】&#10;一人当たり面積平均値テキスト">
          <a:extLst>
            <a:ext uri="{FF2B5EF4-FFF2-40B4-BE49-F238E27FC236}">
              <a16:creationId xmlns="" xmlns:a16="http://schemas.microsoft.com/office/drawing/2014/main" id="{21B5FA2A-18A9-4EAD-B8A1-A83BE4A73B7A}"/>
            </a:ext>
          </a:extLst>
        </xdr:cNvPr>
        <xdr:cNvSpPr txBox="1"/>
      </xdr:nvSpPr>
      <xdr:spPr>
        <a:xfrm>
          <a:off x="22199600" y="10756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551" name="フローチャート: 判断 550">
          <a:extLst>
            <a:ext uri="{FF2B5EF4-FFF2-40B4-BE49-F238E27FC236}">
              <a16:creationId xmlns="" xmlns:a16="http://schemas.microsoft.com/office/drawing/2014/main" id="{05571D22-B157-4231-BF02-58457E7A28D7}"/>
            </a:ext>
          </a:extLst>
        </xdr:cNvPr>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552" name="フローチャート: 判断 551">
          <a:extLst>
            <a:ext uri="{FF2B5EF4-FFF2-40B4-BE49-F238E27FC236}">
              <a16:creationId xmlns="" xmlns:a16="http://schemas.microsoft.com/office/drawing/2014/main" id="{6350EF08-FF63-441C-B016-7D88539F8936}"/>
            </a:ext>
          </a:extLst>
        </xdr:cNvPr>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46826</xdr:rowOff>
    </xdr:from>
    <xdr:ext cx="469744" cy="259045"/>
    <xdr:sp macro="" textlink="">
      <xdr:nvSpPr>
        <xdr:cNvPr id="553" name="n_1aveValue【保健センター・保健所】&#10;一人当たり面積">
          <a:extLst>
            <a:ext uri="{FF2B5EF4-FFF2-40B4-BE49-F238E27FC236}">
              <a16:creationId xmlns="" xmlns:a16="http://schemas.microsoft.com/office/drawing/2014/main" id="{9ECAB89C-C78E-42BA-85B7-97614B24691B}"/>
            </a:ext>
          </a:extLst>
        </xdr:cNvPr>
        <xdr:cNvSpPr txBox="1"/>
      </xdr:nvSpPr>
      <xdr:spPr>
        <a:xfrm>
          <a:off x="21075727" y="108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554" name="フローチャート: 判断 553">
          <a:extLst>
            <a:ext uri="{FF2B5EF4-FFF2-40B4-BE49-F238E27FC236}">
              <a16:creationId xmlns="" xmlns:a16="http://schemas.microsoft.com/office/drawing/2014/main" id="{06B2F2F6-18B3-4F89-A56F-44F15C5A231B}"/>
            </a:ext>
          </a:extLst>
        </xdr:cNvPr>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97444</xdr:rowOff>
    </xdr:from>
    <xdr:ext cx="469744" cy="259045"/>
    <xdr:sp macro="" textlink="">
      <xdr:nvSpPr>
        <xdr:cNvPr id="555" name="n_2aveValue【保健センター・保健所】&#10;一人当たり面積">
          <a:extLst>
            <a:ext uri="{FF2B5EF4-FFF2-40B4-BE49-F238E27FC236}">
              <a16:creationId xmlns="" xmlns:a16="http://schemas.microsoft.com/office/drawing/2014/main" id="{732993F6-D487-440F-B193-A82252104A49}"/>
            </a:ext>
          </a:extLst>
        </xdr:cNvPr>
        <xdr:cNvSpPr txBox="1"/>
      </xdr:nvSpPr>
      <xdr:spPr>
        <a:xfrm>
          <a:off x="201994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556" name="フローチャート: 判断 555">
          <a:extLst>
            <a:ext uri="{FF2B5EF4-FFF2-40B4-BE49-F238E27FC236}">
              <a16:creationId xmlns="" xmlns:a16="http://schemas.microsoft.com/office/drawing/2014/main" id="{3A51E2BB-653B-4AF3-BE8F-AE76CA06C842}"/>
            </a:ext>
          </a:extLst>
        </xdr:cNvPr>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72951</xdr:rowOff>
    </xdr:from>
    <xdr:ext cx="469744" cy="259045"/>
    <xdr:sp macro="" textlink="">
      <xdr:nvSpPr>
        <xdr:cNvPr id="557" name="n_3aveValue【保健センター・保健所】&#10;一人当たり面積">
          <a:extLst>
            <a:ext uri="{FF2B5EF4-FFF2-40B4-BE49-F238E27FC236}">
              <a16:creationId xmlns="" xmlns:a16="http://schemas.microsoft.com/office/drawing/2014/main" id="{6A32466A-E66F-44B2-A3E3-0D16F1C9AD82}"/>
            </a:ext>
          </a:extLst>
        </xdr:cNvPr>
        <xdr:cNvSpPr txBox="1"/>
      </xdr:nvSpPr>
      <xdr:spPr>
        <a:xfrm>
          <a:off x="19310427" y="108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 xmlns:a16="http://schemas.microsoft.com/office/drawing/2014/main" id="{0C266DC2-A290-4D14-A8BE-6B0E542F09A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 xmlns:a16="http://schemas.microsoft.com/office/drawing/2014/main" id="{813FEAC5-1CC1-4702-A27A-437ECD2767D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 xmlns:a16="http://schemas.microsoft.com/office/drawing/2014/main" id="{82323ECE-9849-46E1-A4A9-2EB747FF983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 xmlns:a16="http://schemas.microsoft.com/office/drawing/2014/main" id="{881939AB-8B88-4802-A7EF-6CDE920B851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 xmlns:a16="http://schemas.microsoft.com/office/drawing/2014/main" id="{C10952BF-C970-4F46-A357-E8E7E6F340C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150041</xdr:rowOff>
    </xdr:from>
    <xdr:to>
      <xdr:col>116</xdr:col>
      <xdr:colOff>114300</xdr:colOff>
      <xdr:row>61</xdr:row>
      <xdr:rowOff>80191</xdr:rowOff>
    </xdr:to>
    <xdr:sp macro="" textlink="">
      <xdr:nvSpPr>
        <xdr:cNvPr id="563" name="楕円 562">
          <a:extLst>
            <a:ext uri="{FF2B5EF4-FFF2-40B4-BE49-F238E27FC236}">
              <a16:creationId xmlns="" xmlns:a16="http://schemas.microsoft.com/office/drawing/2014/main" id="{A2490ECC-62C4-403E-A3A9-7E91CD51F678}"/>
            </a:ext>
          </a:extLst>
        </xdr:cNvPr>
        <xdr:cNvSpPr/>
      </xdr:nvSpPr>
      <xdr:spPr>
        <a:xfrm>
          <a:off x="22110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1468</xdr:rowOff>
    </xdr:from>
    <xdr:ext cx="469744" cy="259045"/>
    <xdr:sp macro="" textlink="">
      <xdr:nvSpPr>
        <xdr:cNvPr id="564" name="【保健センター・保健所】&#10;一人当たり面積該当値テキスト">
          <a:extLst>
            <a:ext uri="{FF2B5EF4-FFF2-40B4-BE49-F238E27FC236}">
              <a16:creationId xmlns="" xmlns:a16="http://schemas.microsoft.com/office/drawing/2014/main" id="{CA94B63C-1D5C-48E6-B050-59833D4C4EF5}"/>
            </a:ext>
          </a:extLst>
        </xdr:cNvPr>
        <xdr:cNvSpPr txBox="1"/>
      </xdr:nvSpPr>
      <xdr:spPr>
        <a:xfrm>
          <a:off x="22199600" y="1028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164737</xdr:rowOff>
    </xdr:from>
    <xdr:to>
      <xdr:col>112</xdr:col>
      <xdr:colOff>38100</xdr:colOff>
      <xdr:row>61</xdr:row>
      <xdr:rowOff>94887</xdr:rowOff>
    </xdr:to>
    <xdr:sp macro="" textlink="">
      <xdr:nvSpPr>
        <xdr:cNvPr id="565" name="楕円 564">
          <a:extLst>
            <a:ext uri="{FF2B5EF4-FFF2-40B4-BE49-F238E27FC236}">
              <a16:creationId xmlns="" xmlns:a16="http://schemas.microsoft.com/office/drawing/2014/main" id="{1718070D-CC01-4E27-848B-367DE26403E7}"/>
            </a:ext>
          </a:extLst>
        </xdr:cNvPr>
        <xdr:cNvSpPr/>
      </xdr:nvSpPr>
      <xdr:spPr>
        <a:xfrm>
          <a:off x="21272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29391</xdr:rowOff>
    </xdr:from>
    <xdr:to>
      <xdr:col>116</xdr:col>
      <xdr:colOff>63500</xdr:colOff>
      <xdr:row>61</xdr:row>
      <xdr:rowOff>44087</xdr:rowOff>
    </xdr:to>
    <xdr:cxnSp macro="">
      <xdr:nvCxnSpPr>
        <xdr:cNvPr id="566" name="直線コネクタ 565">
          <a:extLst>
            <a:ext uri="{FF2B5EF4-FFF2-40B4-BE49-F238E27FC236}">
              <a16:creationId xmlns="" xmlns:a16="http://schemas.microsoft.com/office/drawing/2014/main" id="{5C9FB70C-CCA2-4819-8E7D-E86848B514F8}"/>
            </a:ext>
          </a:extLst>
        </xdr:cNvPr>
        <xdr:cNvCxnSpPr/>
      </xdr:nvCxnSpPr>
      <xdr:spPr>
        <a:xfrm flipV="1">
          <a:off x="21323300" y="1048784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3084</xdr:rowOff>
    </xdr:from>
    <xdr:to>
      <xdr:col>107</xdr:col>
      <xdr:colOff>101600</xdr:colOff>
      <xdr:row>61</xdr:row>
      <xdr:rowOff>104684</xdr:rowOff>
    </xdr:to>
    <xdr:sp macro="" textlink="">
      <xdr:nvSpPr>
        <xdr:cNvPr id="567" name="楕円 566">
          <a:extLst>
            <a:ext uri="{FF2B5EF4-FFF2-40B4-BE49-F238E27FC236}">
              <a16:creationId xmlns="" xmlns:a16="http://schemas.microsoft.com/office/drawing/2014/main" id="{11A19176-B9B6-47F9-9E54-7D69BD94E624}"/>
            </a:ext>
          </a:extLst>
        </xdr:cNvPr>
        <xdr:cNvSpPr/>
      </xdr:nvSpPr>
      <xdr:spPr>
        <a:xfrm>
          <a:off x="20383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44087</xdr:rowOff>
    </xdr:from>
    <xdr:to>
      <xdr:col>111</xdr:col>
      <xdr:colOff>177800</xdr:colOff>
      <xdr:row>61</xdr:row>
      <xdr:rowOff>53884</xdr:rowOff>
    </xdr:to>
    <xdr:cxnSp macro="">
      <xdr:nvCxnSpPr>
        <xdr:cNvPr id="568" name="直線コネクタ 567">
          <a:extLst>
            <a:ext uri="{FF2B5EF4-FFF2-40B4-BE49-F238E27FC236}">
              <a16:creationId xmlns="" xmlns:a16="http://schemas.microsoft.com/office/drawing/2014/main" id="{56F3B040-6E0B-4E7D-8D0C-37FEADF77C32}"/>
            </a:ext>
          </a:extLst>
        </xdr:cNvPr>
        <xdr:cNvCxnSpPr/>
      </xdr:nvCxnSpPr>
      <xdr:spPr>
        <a:xfrm flipV="1">
          <a:off x="20434300" y="105025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14515</xdr:rowOff>
    </xdr:from>
    <xdr:to>
      <xdr:col>102</xdr:col>
      <xdr:colOff>165100</xdr:colOff>
      <xdr:row>61</xdr:row>
      <xdr:rowOff>116115</xdr:rowOff>
    </xdr:to>
    <xdr:sp macro="" textlink="">
      <xdr:nvSpPr>
        <xdr:cNvPr id="569" name="楕円 568">
          <a:extLst>
            <a:ext uri="{FF2B5EF4-FFF2-40B4-BE49-F238E27FC236}">
              <a16:creationId xmlns="" xmlns:a16="http://schemas.microsoft.com/office/drawing/2014/main" id="{2A83A5BA-65FA-4F2F-8C62-56FC4BC0AEFB}"/>
            </a:ext>
          </a:extLst>
        </xdr:cNvPr>
        <xdr:cNvSpPr/>
      </xdr:nvSpPr>
      <xdr:spPr>
        <a:xfrm>
          <a:off x="19494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53884</xdr:rowOff>
    </xdr:from>
    <xdr:to>
      <xdr:col>107</xdr:col>
      <xdr:colOff>50800</xdr:colOff>
      <xdr:row>61</xdr:row>
      <xdr:rowOff>65315</xdr:rowOff>
    </xdr:to>
    <xdr:cxnSp macro="">
      <xdr:nvCxnSpPr>
        <xdr:cNvPr id="570" name="直線コネクタ 569">
          <a:extLst>
            <a:ext uri="{FF2B5EF4-FFF2-40B4-BE49-F238E27FC236}">
              <a16:creationId xmlns="" xmlns:a16="http://schemas.microsoft.com/office/drawing/2014/main" id="{B67E963A-1AE3-4790-B9A2-8B26F959DF87}"/>
            </a:ext>
          </a:extLst>
        </xdr:cNvPr>
        <xdr:cNvCxnSpPr/>
      </xdr:nvCxnSpPr>
      <xdr:spPr>
        <a:xfrm flipV="1">
          <a:off x="19545300" y="1051233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111414</xdr:rowOff>
    </xdr:from>
    <xdr:ext cx="469744" cy="259045"/>
    <xdr:sp macro="" textlink="">
      <xdr:nvSpPr>
        <xdr:cNvPr id="571" name="n_1mainValue【保健センター・保健所】&#10;一人当たり面積">
          <a:extLst>
            <a:ext uri="{FF2B5EF4-FFF2-40B4-BE49-F238E27FC236}">
              <a16:creationId xmlns="" xmlns:a16="http://schemas.microsoft.com/office/drawing/2014/main" id="{434B436E-2D15-4FB9-AB26-29BDBA51F993}"/>
            </a:ext>
          </a:extLst>
        </xdr:cNvPr>
        <xdr:cNvSpPr txBox="1"/>
      </xdr:nvSpPr>
      <xdr:spPr>
        <a:xfrm>
          <a:off x="21075727" y="102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121211</xdr:rowOff>
    </xdr:from>
    <xdr:ext cx="469744" cy="259045"/>
    <xdr:sp macro="" textlink="">
      <xdr:nvSpPr>
        <xdr:cNvPr id="572" name="n_2mainValue【保健センター・保健所】&#10;一人当たり面積">
          <a:extLst>
            <a:ext uri="{FF2B5EF4-FFF2-40B4-BE49-F238E27FC236}">
              <a16:creationId xmlns="" xmlns:a16="http://schemas.microsoft.com/office/drawing/2014/main" id="{20593C04-F57C-4F52-AB4D-7F88FD18EF8A}"/>
            </a:ext>
          </a:extLst>
        </xdr:cNvPr>
        <xdr:cNvSpPr txBox="1"/>
      </xdr:nvSpPr>
      <xdr:spPr>
        <a:xfrm>
          <a:off x="20199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132642</xdr:rowOff>
    </xdr:from>
    <xdr:ext cx="469744" cy="259045"/>
    <xdr:sp macro="" textlink="">
      <xdr:nvSpPr>
        <xdr:cNvPr id="573" name="n_3mainValue【保健センター・保健所】&#10;一人当たり面積">
          <a:extLst>
            <a:ext uri="{FF2B5EF4-FFF2-40B4-BE49-F238E27FC236}">
              <a16:creationId xmlns="" xmlns:a16="http://schemas.microsoft.com/office/drawing/2014/main" id="{A753138A-E198-4E13-AB85-C183CA093EAE}"/>
            </a:ext>
          </a:extLst>
        </xdr:cNvPr>
        <xdr:cNvSpPr txBox="1"/>
      </xdr:nvSpPr>
      <xdr:spPr>
        <a:xfrm>
          <a:off x="193104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 xmlns:a16="http://schemas.microsoft.com/office/drawing/2014/main" id="{509D1DB6-68CE-4EC8-9D7E-A6FF95A143B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 xmlns:a16="http://schemas.microsoft.com/office/drawing/2014/main" id="{5E6EB197-19DC-4533-899B-585065B39B3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 xmlns:a16="http://schemas.microsoft.com/office/drawing/2014/main" id="{144ED699-1FD9-4B38-A3B3-CF59AD6F3EA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 xmlns:a16="http://schemas.microsoft.com/office/drawing/2014/main" id="{8B6AA90A-3233-44F9-BFC0-181BE719303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 xmlns:a16="http://schemas.microsoft.com/office/drawing/2014/main" id="{190B7C99-694E-47A3-A872-269C18EE187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 xmlns:a16="http://schemas.microsoft.com/office/drawing/2014/main" id="{748424B3-34F3-4A86-9FC2-564DD067EF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 xmlns:a16="http://schemas.microsoft.com/office/drawing/2014/main" id="{39F1B026-69FE-4B47-A8C5-504C0C85054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 xmlns:a16="http://schemas.microsoft.com/office/drawing/2014/main" id="{65CCC24E-9115-4FD8-B7ED-4CC6360A29B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a:extLst>
            <a:ext uri="{FF2B5EF4-FFF2-40B4-BE49-F238E27FC236}">
              <a16:creationId xmlns="" xmlns:a16="http://schemas.microsoft.com/office/drawing/2014/main" id="{1AEDCAAC-7424-47AD-83CE-D6BD1BDB533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a:extLst>
            <a:ext uri="{FF2B5EF4-FFF2-40B4-BE49-F238E27FC236}">
              <a16:creationId xmlns="" xmlns:a16="http://schemas.microsoft.com/office/drawing/2014/main" id="{27992B5E-ABA8-4A47-AFD0-1CBE8DB6AE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4" name="テキスト ボックス 583">
          <a:extLst>
            <a:ext uri="{FF2B5EF4-FFF2-40B4-BE49-F238E27FC236}">
              <a16:creationId xmlns="" xmlns:a16="http://schemas.microsoft.com/office/drawing/2014/main" id="{9F555E32-4E07-4264-986A-F6A736D52DB4}"/>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a:extLst>
            <a:ext uri="{FF2B5EF4-FFF2-40B4-BE49-F238E27FC236}">
              <a16:creationId xmlns="" xmlns:a16="http://schemas.microsoft.com/office/drawing/2014/main" id="{AA2101EC-675C-4D10-B522-CC603C04D04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6" name="テキスト ボックス 585">
          <a:extLst>
            <a:ext uri="{FF2B5EF4-FFF2-40B4-BE49-F238E27FC236}">
              <a16:creationId xmlns="" xmlns:a16="http://schemas.microsoft.com/office/drawing/2014/main" id="{CD57B3B5-0563-43E4-81C6-5C6DDC5DA45F}"/>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a:extLst>
            <a:ext uri="{FF2B5EF4-FFF2-40B4-BE49-F238E27FC236}">
              <a16:creationId xmlns="" xmlns:a16="http://schemas.microsoft.com/office/drawing/2014/main" id="{3AFD7750-D1BB-474F-A681-8EBCE2D3469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a:extLst>
            <a:ext uri="{FF2B5EF4-FFF2-40B4-BE49-F238E27FC236}">
              <a16:creationId xmlns="" xmlns:a16="http://schemas.microsoft.com/office/drawing/2014/main" id="{115AFBA6-9747-4238-A01B-98693114053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a:extLst>
            <a:ext uri="{FF2B5EF4-FFF2-40B4-BE49-F238E27FC236}">
              <a16:creationId xmlns="" xmlns:a16="http://schemas.microsoft.com/office/drawing/2014/main" id="{00401DB8-A798-4A2C-97FD-628A6BBD65C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a:extLst>
            <a:ext uri="{FF2B5EF4-FFF2-40B4-BE49-F238E27FC236}">
              <a16:creationId xmlns="" xmlns:a16="http://schemas.microsoft.com/office/drawing/2014/main" id="{F5E4212F-1829-4A5E-B1FB-7CDC009DCD2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a:extLst>
            <a:ext uri="{FF2B5EF4-FFF2-40B4-BE49-F238E27FC236}">
              <a16:creationId xmlns="" xmlns:a16="http://schemas.microsoft.com/office/drawing/2014/main" id="{DB43BB3F-7456-4A05-945C-47BC8F43DAB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a:extLst>
            <a:ext uri="{FF2B5EF4-FFF2-40B4-BE49-F238E27FC236}">
              <a16:creationId xmlns="" xmlns:a16="http://schemas.microsoft.com/office/drawing/2014/main" id="{6DFEA726-53C7-40D0-848F-1C1BB2B9F35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a:extLst>
            <a:ext uri="{FF2B5EF4-FFF2-40B4-BE49-F238E27FC236}">
              <a16:creationId xmlns="" xmlns:a16="http://schemas.microsoft.com/office/drawing/2014/main" id="{F8BE0E84-1249-46A3-896C-CBA79F3FE2B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4" name="テキスト ボックス 593">
          <a:extLst>
            <a:ext uri="{FF2B5EF4-FFF2-40B4-BE49-F238E27FC236}">
              <a16:creationId xmlns="" xmlns:a16="http://schemas.microsoft.com/office/drawing/2014/main" id="{5C0FA154-36C9-41C7-8C16-9B07BE96613E}"/>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a:extLst>
            <a:ext uri="{FF2B5EF4-FFF2-40B4-BE49-F238E27FC236}">
              <a16:creationId xmlns="" xmlns:a16="http://schemas.microsoft.com/office/drawing/2014/main" id="{C1C88D52-2E33-4766-8142-06EBE52D4A4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a:extLst>
            <a:ext uri="{FF2B5EF4-FFF2-40B4-BE49-F238E27FC236}">
              <a16:creationId xmlns="" xmlns:a16="http://schemas.microsoft.com/office/drawing/2014/main" id="{447BB773-0509-479D-84FE-D405F15A021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消防施設】&#10;有形固定資産減価償却率グラフ枠">
          <a:extLst>
            <a:ext uri="{FF2B5EF4-FFF2-40B4-BE49-F238E27FC236}">
              <a16:creationId xmlns="" xmlns:a16="http://schemas.microsoft.com/office/drawing/2014/main" id="{56EA81EA-E096-4FCD-B799-42EF3E62911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98" name="直線コネクタ 597">
          <a:extLst>
            <a:ext uri="{FF2B5EF4-FFF2-40B4-BE49-F238E27FC236}">
              <a16:creationId xmlns="" xmlns:a16="http://schemas.microsoft.com/office/drawing/2014/main" id="{67F95B63-139F-4C95-B2F4-E58970CCF5B2}"/>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99" name="【消防施設】&#10;有形固定資産減価償却率最小値テキスト">
          <a:extLst>
            <a:ext uri="{FF2B5EF4-FFF2-40B4-BE49-F238E27FC236}">
              <a16:creationId xmlns="" xmlns:a16="http://schemas.microsoft.com/office/drawing/2014/main" id="{7806E20A-7711-4DA8-99F4-95743727988F}"/>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600" name="直線コネクタ 599">
          <a:extLst>
            <a:ext uri="{FF2B5EF4-FFF2-40B4-BE49-F238E27FC236}">
              <a16:creationId xmlns="" xmlns:a16="http://schemas.microsoft.com/office/drawing/2014/main" id="{A56FFAA3-464B-471B-92F9-7589D81AF06D}"/>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01" name="【消防施設】&#10;有形固定資産減価償却率最大値テキスト">
          <a:extLst>
            <a:ext uri="{FF2B5EF4-FFF2-40B4-BE49-F238E27FC236}">
              <a16:creationId xmlns="" xmlns:a16="http://schemas.microsoft.com/office/drawing/2014/main" id="{821FB949-0529-45BF-9858-9C2ED9EC389C}"/>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02" name="直線コネクタ 601">
          <a:extLst>
            <a:ext uri="{FF2B5EF4-FFF2-40B4-BE49-F238E27FC236}">
              <a16:creationId xmlns="" xmlns:a16="http://schemas.microsoft.com/office/drawing/2014/main" id="{9569C9A1-98A2-46E2-B91E-0915AE558E26}"/>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603" name="【消防施設】&#10;有形固定資産減価償却率平均値テキスト">
          <a:extLst>
            <a:ext uri="{FF2B5EF4-FFF2-40B4-BE49-F238E27FC236}">
              <a16:creationId xmlns="" xmlns:a16="http://schemas.microsoft.com/office/drawing/2014/main" id="{01C8A939-F16E-460F-90B3-6FE871CF4D6B}"/>
            </a:ext>
          </a:extLst>
        </xdr:cNvPr>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604" name="フローチャート: 判断 603">
          <a:extLst>
            <a:ext uri="{FF2B5EF4-FFF2-40B4-BE49-F238E27FC236}">
              <a16:creationId xmlns="" xmlns:a16="http://schemas.microsoft.com/office/drawing/2014/main" id="{90F6F882-B564-4D56-B752-ECD032B5C792}"/>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05" name="フローチャート: 判断 604">
          <a:extLst>
            <a:ext uri="{FF2B5EF4-FFF2-40B4-BE49-F238E27FC236}">
              <a16:creationId xmlns="" xmlns:a16="http://schemas.microsoft.com/office/drawing/2014/main" id="{F6FA7F23-3516-44A2-A79D-3EC224B3B56F}"/>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606" name="n_1aveValue【消防施設】&#10;有形固定資産減価償却率">
          <a:extLst>
            <a:ext uri="{FF2B5EF4-FFF2-40B4-BE49-F238E27FC236}">
              <a16:creationId xmlns="" xmlns:a16="http://schemas.microsoft.com/office/drawing/2014/main" id="{667CE894-BF47-4972-99DC-5C81FC40FBD8}"/>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607" name="フローチャート: 判断 606">
          <a:extLst>
            <a:ext uri="{FF2B5EF4-FFF2-40B4-BE49-F238E27FC236}">
              <a16:creationId xmlns="" xmlns:a16="http://schemas.microsoft.com/office/drawing/2014/main" id="{DDE6A57C-9CFE-441C-A996-22E33488E0B3}"/>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28591</xdr:rowOff>
    </xdr:from>
    <xdr:ext cx="405111" cy="259045"/>
    <xdr:sp macro="" textlink="">
      <xdr:nvSpPr>
        <xdr:cNvPr id="608" name="n_2aveValue【消防施設】&#10;有形固定資産減価償却率">
          <a:extLst>
            <a:ext uri="{FF2B5EF4-FFF2-40B4-BE49-F238E27FC236}">
              <a16:creationId xmlns="" xmlns:a16="http://schemas.microsoft.com/office/drawing/2014/main" id="{EB699FF0-38C0-45B5-9D4E-67D68D95987D}"/>
            </a:ext>
          </a:extLst>
        </xdr:cNvPr>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609" name="フローチャート: 判断 608">
          <a:extLst>
            <a:ext uri="{FF2B5EF4-FFF2-40B4-BE49-F238E27FC236}">
              <a16:creationId xmlns="" xmlns:a16="http://schemas.microsoft.com/office/drawing/2014/main" id="{39045A8E-43D3-48F4-AC48-DECCC3BFA79E}"/>
            </a:ext>
          </a:extLst>
        </xdr:cNvPr>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81932</xdr:rowOff>
    </xdr:from>
    <xdr:ext cx="405111" cy="259045"/>
    <xdr:sp macro="" textlink="">
      <xdr:nvSpPr>
        <xdr:cNvPr id="610" name="n_3aveValue【消防施設】&#10;有形固定資産減価償却率">
          <a:extLst>
            <a:ext uri="{FF2B5EF4-FFF2-40B4-BE49-F238E27FC236}">
              <a16:creationId xmlns="" xmlns:a16="http://schemas.microsoft.com/office/drawing/2014/main" id="{602F2D26-6A57-4D46-81AE-8D9AF8D2242A}"/>
            </a:ext>
          </a:extLst>
        </xdr:cNvPr>
        <xdr:cNvSpPr txBox="1"/>
      </xdr:nvSpPr>
      <xdr:spPr>
        <a:xfrm>
          <a:off x="13500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1" name="テキスト ボックス 610">
          <a:extLst>
            <a:ext uri="{FF2B5EF4-FFF2-40B4-BE49-F238E27FC236}">
              <a16:creationId xmlns="" xmlns:a16="http://schemas.microsoft.com/office/drawing/2014/main" id="{27FDFA8F-8605-4491-A46A-37E859683BD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a:extLst>
            <a:ext uri="{FF2B5EF4-FFF2-40B4-BE49-F238E27FC236}">
              <a16:creationId xmlns="" xmlns:a16="http://schemas.microsoft.com/office/drawing/2014/main" id="{1DA639F1-D7A7-459C-BF02-8F32696D283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a:extLst>
            <a:ext uri="{FF2B5EF4-FFF2-40B4-BE49-F238E27FC236}">
              <a16:creationId xmlns="" xmlns:a16="http://schemas.microsoft.com/office/drawing/2014/main" id="{5C6CE896-5016-4CC9-A52B-0492E4349D1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a:extLst>
            <a:ext uri="{FF2B5EF4-FFF2-40B4-BE49-F238E27FC236}">
              <a16:creationId xmlns="" xmlns:a16="http://schemas.microsoft.com/office/drawing/2014/main" id="{E63A7FAF-C997-4A32-958B-1C572215216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a:extLst>
            <a:ext uri="{FF2B5EF4-FFF2-40B4-BE49-F238E27FC236}">
              <a16:creationId xmlns="" xmlns:a16="http://schemas.microsoft.com/office/drawing/2014/main" id="{FD57FA0C-9238-43C9-AED3-46F3DD66CFE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71120</xdr:rowOff>
    </xdr:from>
    <xdr:to>
      <xdr:col>85</xdr:col>
      <xdr:colOff>177800</xdr:colOff>
      <xdr:row>82</xdr:row>
      <xdr:rowOff>1270</xdr:rowOff>
    </xdr:to>
    <xdr:sp macro="" textlink="">
      <xdr:nvSpPr>
        <xdr:cNvPr id="616" name="楕円 615">
          <a:extLst>
            <a:ext uri="{FF2B5EF4-FFF2-40B4-BE49-F238E27FC236}">
              <a16:creationId xmlns="" xmlns:a16="http://schemas.microsoft.com/office/drawing/2014/main" id="{84E3AA0D-FB43-4965-9287-06C145374D92}"/>
            </a:ext>
          </a:extLst>
        </xdr:cNvPr>
        <xdr:cNvSpPr/>
      </xdr:nvSpPr>
      <xdr:spPr>
        <a:xfrm>
          <a:off x="16268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49547</xdr:rowOff>
    </xdr:from>
    <xdr:ext cx="405111" cy="259045"/>
    <xdr:sp macro="" textlink="">
      <xdr:nvSpPr>
        <xdr:cNvPr id="617" name="【消防施設】&#10;有形固定資産減価償却率該当値テキスト">
          <a:extLst>
            <a:ext uri="{FF2B5EF4-FFF2-40B4-BE49-F238E27FC236}">
              <a16:creationId xmlns="" xmlns:a16="http://schemas.microsoft.com/office/drawing/2014/main" id="{CBDE1C18-B47B-41F1-A005-529B3AD9A824}"/>
            </a:ext>
          </a:extLst>
        </xdr:cNvPr>
        <xdr:cNvSpPr txBox="1"/>
      </xdr:nvSpPr>
      <xdr:spPr>
        <a:xfrm>
          <a:off x="16357600"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118745</xdr:rowOff>
    </xdr:from>
    <xdr:to>
      <xdr:col>81</xdr:col>
      <xdr:colOff>101600</xdr:colOff>
      <xdr:row>82</xdr:row>
      <xdr:rowOff>48895</xdr:rowOff>
    </xdr:to>
    <xdr:sp macro="" textlink="">
      <xdr:nvSpPr>
        <xdr:cNvPr id="618" name="楕円 617">
          <a:extLst>
            <a:ext uri="{FF2B5EF4-FFF2-40B4-BE49-F238E27FC236}">
              <a16:creationId xmlns="" xmlns:a16="http://schemas.microsoft.com/office/drawing/2014/main" id="{0E7C3AA5-001D-4531-939C-B3962990763B}"/>
            </a:ext>
          </a:extLst>
        </xdr:cNvPr>
        <xdr:cNvSpPr/>
      </xdr:nvSpPr>
      <xdr:spPr>
        <a:xfrm>
          <a:off x="15430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121920</xdr:rowOff>
    </xdr:from>
    <xdr:to>
      <xdr:col>85</xdr:col>
      <xdr:colOff>127000</xdr:colOff>
      <xdr:row>81</xdr:row>
      <xdr:rowOff>169545</xdr:rowOff>
    </xdr:to>
    <xdr:cxnSp macro="">
      <xdr:nvCxnSpPr>
        <xdr:cNvPr id="619" name="直線コネクタ 618">
          <a:extLst>
            <a:ext uri="{FF2B5EF4-FFF2-40B4-BE49-F238E27FC236}">
              <a16:creationId xmlns="" xmlns:a16="http://schemas.microsoft.com/office/drawing/2014/main" id="{10DD1DEC-724E-4BCC-B1B1-59FB7F0F9B56}"/>
            </a:ext>
          </a:extLst>
        </xdr:cNvPr>
        <xdr:cNvCxnSpPr/>
      </xdr:nvCxnSpPr>
      <xdr:spPr>
        <a:xfrm flipV="1">
          <a:off x="15481300" y="140093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132080</xdr:rowOff>
    </xdr:from>
    <xdr:to>
      <xdr:col>76</xdr:col>
      <xdr:colOff>165100</xdr:colOff>
      <xdr:row>81</xdr:row>
      <xdr:rowOff>62230</xdr:rowOff>
    </xdr:to>
    <xdr:sp macro="" textlink="">
      <xdr:nvSpPr>
        <xdr:cNvPr id="620" name="楕円 619">
          <a:extLst>
            <a:ext uri="{FF2B5EF4-FFF2-40B4-BE49-F238E27FC236}">
              <a16:creationId xmlns="" xmlns:a16="http://schemas.microsoft.com/office/drawing/2014/main" id="{9F6EF477-DFEC-42A7-BE5E-D197400619EB}"/>
            </a:ext>
          </a:extLst>
        </xdr:cNvPr>
        <xdr:cNvSpPr/>
      </xdr:nvSpPr>
      <xdr:spPr>
        <a:xfrm>
          <a:off x="14541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xdr:rowOff>
    </xdr:from>
    <xdr:to>
      <xdr:col>81</xdr:col>
      <xdr:colOff>50800</xdr:colOff>
      <xdr:row>81</xdr:row>
      <xdr:rowOff>169545</xdr:rowOff>
    </xdr:to>
    <xdr:cxnSp macro="">
      <xdr:nvCxnSpPr>
        <xdr:cNvPr id="621" name="直線コネクタ 620">
          <a:extLst>
            <a:ext uri="{FF2B5EF4-FFF2-40B4-BE49-F238E27FC236}">
              <a16:creationId xmlns="" xmlns:a16="http://schemas.microsoft.com/office/drawing/2014/main" id="{CE432238-8F71-498D-B4E7-C94DD416CB84}"/>
            </a:ext>
          </a:extLst>
        </xdr:cNvPr>
        <xdr:cNvCxnSpPr/>
      </xdr:nvCxnSpPr>
      <xdr:spPr>
        <a:xfrm>
          <a:off x="14592300" y="13898880"/>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22" name="楕円 621">
          <a:extLst>
            <a:ext uri="{FF2B5EF4-FFF2-40B4-BE49-F238E27FC236}">
              <a16:creationId xmlns="" xmlns:a16="http://schemas.microsoft.com/office/drawing/2014/main" id="{62BB4E1D-0E36-48B4-B2D9-F27FD4191FF9}"/>
            </a:ext>
          </a:extLst>
        </xdr:cNvPr>
        <xdr:cNvSpPr/>
      </xdr:nvSpPr>
      <xdr:spPr>
        <a:xfrm>
          <a:off x="13652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11430</xdr:rowOff>
    </xdr:from>
    <xdr:to>
      <xdr:col>76</xdr:col>
      <xdr:colOff>114300</xdr:colOff>
      <xdr:row>81</xdr:row>
      <xdr:rowOff>60961</xdr:rowOff>
    </xdr:to>
    <xdr:cxnSp macro="">
      <xdr:nvCxnSpPr>
        <xdr:cNvPr id="623" name="直線コネクタ 622">
          <a:extLst>
            <a:ext uri="{FF2B5EF4-FFF2-40B4-BE49-F238E27FC236}">
              <a16:creationId xmlns="" xmlns:a16="http://schemas.microsoft.com/office/drawing/2014/main" id="{80B72AD9-35A7-4841-93A2-30D52F6990B0}"/>
            </a:ext>
          </a:extLst>
        </xdr:cNvPr>
        <xdr:cNvCxnSpPr/>
      </xdr:nvCxnSpPr>
      <xdr:spPr>
        <a:xfrm flipV="1">
          <a:off x="13703300" y="138988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40022</xdr:rowOff>
    </xdr:from>
    <xdr:ext cx="405111" cy="259045"/>
    <xdr:sp macro="" textlink="">
      <xdr:nvSpPr>
        <xdr:cNvPr id="624" name="n_1mainValue【消防施設】&#10;有形固定資産減価償却率">
          <a:extLst>
            <a:ext uri="{FF2B5EF4-FFF2-40B4-BE49-F238E27FC236}">
              <a16:creationId xmlns="" xmlns:a16="http://schemas.microsoft.com/office/drawing/2014/main" id="{9F7E59E2-4A0F-488F-9F4B-E872B3F51322}"/>
            </a:ext>
          </a:extLst>
        </xdr:cNvPr>
        <xdr:cNvSpPr txBox="1"/>
      </xdr:nvSpPr>
      <xdr:spPr>
        <a:xfrm>
          <a:off x="152660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78757</xdr:rowOff>
    </xdr:from>
    <xdr:ext cx="405111" cy="259045"/>
    <xdr:sp macro="" textlink="">
      <xdr:nvSpPr>
        <xdr:cNvPr id="625" name="n_2mainValue【消防施設】&#10;有形固定資産減価償却率">
          <a:extLst>
            <a:ext uri="{FF2B5EF4-FFF2-40B4-BE49-F238E27FC236}">
              <a16:creationId xmlns="" xmlns:a16="http://schemas.microsoft.com/office/drawing/2014/main" id="{6EDE7E2D-25B1-4DBB-81E1-ABBF4DEE3381}"/>
            </a:ext>
          </a:extLst>
        </xdr:cNvPr>
        <xdr:cNvSpPr txBox="1"/>
      </xdr:nvSpPr>
      <xdr:spPr>
        <a:xfrm>
          <a:off x="14389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26" name="n_3mainValue【消防施設】&#10;有形固定資産減価償却率">
          <a:extLst>
            <a:ext uri="{FF2B5EF4-FFF2-40B4-BE49-F238E27FC236}">
              <a16:creationId xmlns="" xmlns:a16="http://schemas.microsoft.com/office/drawing/2014/main" id="{C874227F-8ADF-454B-BA57-3EF1A59068F8}"/>
            </a:ext>
          </a:extLst>
        </xdr:cNvPr>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 xmlns:a16="http://schemas.microsoft.com/office/drawing/2014/main" id="{DBF7869B-444D-4B55-AE4C-5A377D5CD0C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 xmlns:a16="http://schemas.microsoft.com/office/drawing/2014/main" id="{F54C03E9-1AC2-45C3-A7F7-6C7366B4944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 xmlns:a16="http://schemas.microsoft.com/office/drawing/2014/main" id="{45F57577-6E4F-4406-8D29-9376063F59C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 xmlns:a16="http://schemas.microsoft.com/office/drawing/2014/main" id="{021498CB-60F3-405D-95D5-EEBC389F8F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 xmlns:a16="http://schemas.microsoft.com/office/drawing/2014/main" id="{43B6C9F4-BA45-4FD1-BDBD-E813C6BA958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 xmlns:a16="http://schemas.microsoft.com/office/drawing/2014/main" id="{DAD1D9C5-32DE-4E24-88A4-1590C8BE7C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 xmlns:a16="http://schemas.microsoft.com/office/drawing/2014/main" id="{D7028F9C-D9EC-4DEE-A78F-E1F88F8BE2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 xmlns:a16="http://schemas.microsoft.com/office/drawing/2014/main" id="{D643DA24-364C-4D38-A33F-E692A8C5C7E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 xmlns:a16="http://schemas.microsoft.com/office/drawing/2014/main" id="{8A65CC88-6927-4D51-B890-7089957B310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 xmlns:a16="http://schemas.microsoft.com/office/drawing/2014/main" id="{1FBBE64B-9B51-4BF1-9F31-ABAE882335C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7" name="直線コネクタ 636">
          <a:extLst>
            <a:ext uri="{FF2B5EF4-FFF2-40B4-BE49-F238E27FC236}">
              <a16:creationId xmlns="" xmlns:a16="http://schemas.microsoft.com/office/drawing/2014/main" id="{18790628-7B2E-47F5-BBBC-53AE597DA95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8" name="テキスト ボックス 637">
          <a:extLst>
            <a:ext uri="{FF2B5EF4-FFF2-40B4-BE49-F238E27FC236}">
              <a16:creationId xmlns="" xmlns:a16="http://schemas.microsoft.com/office/drawing/2014/main" id="{64623323-657C-41E4-8745-80579645569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9" name="直線コネクタ 638">
          <a:extLst>
            <a:ext uri="{FF2B5EF4-FFF2-40B4-BE49-F238E27FC236}">
              <a16:creationId xmlns="" xmlns:a16="http://schemas.microsoft.com/office/drawing/2014/main" id="{B7F4B209-CB5E-4131-8ED3-0CA12493AD7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0" name="テキスト ボックス 639">
          <a:extLst>
            <a:ext uri="{FF2B5EF4-FFF2-40B4-BE49-F238E27FC236}">
              <a16:creationId xmlns="" xmlns:a16="http://schemas.microsoft.com/office/drawing/2014/main" id="{3C06CA58-592C-406A-AFBE-8DF3A3F5B3B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1" name="直線コネクタ 640">
          <a:extLst>
            <a:ext uri="{FF2B5EF4-FFF2-40B4-BE49-F238E27FC236}">
              <a16:creationId xmlns="" xmlns:a16="http://schemas.microsoft.com/office/drawing/2014/main" id="{4698583A-F4D7-4653-B22B-E12E9EE9A63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2" name="テキスト ボックス 641">
          <a:extLst>
            <a:ext uri="{FF2B5EF4-FFF2-40B4-BE49-F238E27FC236}">
              <a16:creationId xmlns="" xmlns:a16="http://schemas.microsoft.com/office/drawing/2014/main" id="{599662ED-EFAD-4869-B60A-58EE326060B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3" name="直線コネクタ 642">
          <a:extLst>
            <a:ext uri="{FF2B5EF4-FFF2-40B4-BE49-F238E27FC236}">
              <a16:creationId xmlns="" xmlns:a16="http://schemas.microsoft.com/office/drawing/2014/main" id="{63E6A81F-E68D-4F82-9F33-7D660DA498B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4" name="テキスト ボックス 643">
          <a:extLst>
            <a:ext uri="{FF2B5EF4-FFF2-40B4-BE49-F238E27FC236}">
              <a16:creationId xmlns="" xmlns:a16="http://schemas.microsoft.com/office/drawing/2014/main" id="{131E8D17-8276-40E4-888F-49678991908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a:extLst>
            <a:ext uri="{FF2B5EF4-FFF2-40B4-BE49-F238E27FC236}">
              <a16:creationId xmlns="" xmlns:a16="http://schemas.microsoft.com/office/drawing/2014/main" id="{2200E25B-0921-4B3C-A9AB-C72E0A0C9A1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a:extLst>
            <a:ext uri="{FF2B5EF4-FFF2-40B4-BE49-F238E27FC236}">
              <a16:creationId xmlns="" xmlns:a16="http://schemas.microsoft.com/office/drawing/2014/main" id="{A2FA2C14-1C4E-47C8-B334-600B1A7F07A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消防施設】&#10;一人当たり面積グラフ枠">
          <a:extLst>
            <a:ext uri="{FF2B5EF4-FFF2-40B4-BE49-F238E27FC236}">
              <a16:creationId xmlns="" xmlns:a16="http://schemas.microsoft.com/office/drawing/2014/main" id="{8A0DDB96-D33A-42F1-8821-5B1A339F789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648" name="直線コネクタ 647">
          <a:extLst>
            <a:ext uri="{FF2B5EF4-FFF2-40B4-BE49-F238E27FC236}">
              <a16:creationId xmlns="" xmlns:a16="http://schemas.microsoft.com/office/drawing/2014/main" id="{5DFA8244-B9FC-4A44-B91F-6846ABF120A7}"/>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649" name="【消防施設】&#10;一人当たり面積最小値テキスト">
          <a:extLst>
            <a:ext uri="{FF2B5EF4-FFF2-40B4-BE49-F238E27FC236}">
              <a16:creationId xmlns="" xmlns:a16="http://schemas.microsoft.com/office/drawing/2014/main" id="{F0B42B8F-CE49-4D39-968A-B94F43809C23}"/>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650" name="直線コネクタ 649">
          <a:extLst>
            <a:ext uri="{FF2B5EF4-FFF2-40B4-BE49-F238E27FC236}">
              <a16:creationId xmlns="" xmlns:a16="http://schemas.microsoft.com/office/drawing/2014/main" id="{CE193F9D-B879-47D7-8944-24D098B06820}"/>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651" name="【消防施設】&#10;一人当たり面積最大値テキスト">
          <a:extLst>
            <a:ext uri="{FF2B5EF4-FFF2-40B4-BE49-F238E27FC236}">
              <a16:creationId xmlns="" xmlns:a16="http://schemas.microsoft.com/office/drawing/2014/main" id="{0577A141-381F-4949-BB7F-37527CD68309}"/>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652" name="直線コネクタ 651">
          <a:extLst>
            <a:ext uri="{FF2B5EF4-FFF2-40B4-BE49-F238E27FC236}">
              <a16:creationId xmlns="" xmlns:a16="http://schemas.microsoft.com/office/drawing/2014/main" id="{21C1B15D-D819-41BB-97FB-A0C0A4953485}"/>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653" name="【消防施設】&#10;一人当たり面積平均値テキスト">
          <a:extLst>
            <a:ext uri="{FF2B5EF4-FFF2-40B4-BE49-F238E27FC236}">
              <a16:creationId xmlns="" xmlns:a16="http://schemas.microsoft.com/office/drawing/2014/main" id="{8E819EF3-5AB4-44AB-8851-5278C18DDC97}"/>
            </a:ext>
          </a:extLst>
        </xdr:cNvPr>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654" name="フローチャート: 判断 653">
          <a:extLst>
            <a:ext uri="{FF2B5EF4-FFF2-40B4-BE49-F238E27FC236}">
              <a16:creationId xmlns="" xmlns:a16="http://schemas.microsoft.com/office/drawing/2014/main" id="{04BB7D1D-33EC-4B87-88EF-1C2B8161F36B}"/>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655" name="フローチャート: 判断 654">
          <a:extLst>
            <a:ext uri="{FF2B5EF4-FFF2-40B4-BE49-F238E27FC236}">
              <a16:creationId xmlns="" xmlns:a16="http://schemas.microsoft.com/office/drawing/2014/main" id="{445F7F35-4431-4F85-AEF2-B08B087AAD5D}"/>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656" name="n_1aveValue【消防施設】&#10;一人当たり面積">
          <a:extLst>
            <a:ext uri="{FF2B5EF4-FFF2-40B4-BE49-F238E27FC236}">
              <a16:creationId xmlns="" xmlns:a16="http://schemas.microsoft.com/office/drawing/2014/main" id="{95899689-3897-4AC0-BB9D-C37EFC70522E}"/>
            </a:ext>
          </a:extLst>
        </xdr:cNvPr>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657" name="フローチャート: 判断 656">
          <a:extLst>
            <a:ext uri="{FF2B5EF4-FFF2-40B4-BE49-F238E27FC236}">
              <a16:creationId xmlns="" xmlns:a16="http://schemas.microsoft.com/office/drawing/2014/main" id="{0E670EA0-D27D-4D3C-8298-B465AA2191C9}"/>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658" name="n_2aveValue【消防施設】&#10;一人当たり面積">
          <a:extLst>
            <a:ext uri="{FF2B5EF4-FFF2-40B4-BE49-F238E27FC236}">
              <a16:creationId xmlns="" xmlns:a16="http://schemas.microsoft.com/office/drawing/2014/main" id="{5115AF86-1D61-440A-A5FE-A979D5BADB9E}"/>
            </a:ext>
          </a:extLst>
        </xdr:cNvPr>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659" name="フローチャート: 判断 658">
          <a:extLst>
            <a:ext uri="{FF2B5EF4-FFF2-40B4-BE49-F238E27FC236}">
              <a16:creationId xmlns="" xmlns:a16="http://schemas.microsoft.com/office/drawing/2014/main" id="{99DCD7D9-3A20-4808-8ACB-62F852703430}"/>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20590</xdr:rowOff>
    </xdr:from>
    <xdr:ext cx="469744" cy="259045"/>
    <xdr:sp macro="" textlink="">
      <xdr:nvSpPr>
        <xdr:cNvPr id="660" name="n_3aveValue【消防施設】&#10;一人当たり面積">
          <a:extLst>
            <a:ext uri="{FF2B5EF4-FFF2-40B4-BE49-F238E27FC236}">
              <a16:creationId xmlns="" xmlns:a16="http://schemas.microsoft.com/office/drawing/2014/main" id="{17469018-C6DF-4C16-81A9-39422500B507}"/>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 xmlns:a16="http://schemas.microsoft.com/office/drawing/2014/main" id="{9FEB272E-CAB5-4CC6-9D40-3703DD85B63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 xmlns:a16="http://schemas.microsoft.com/office/drawing/2014/main" id="{83D8A558-AB9A-4538-B751-388E39921B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 xmlns:a16="http://schemas.microsoft.com/office/drawing/2014/main" id="{9FBB51B4-255D-41EF-B964-55C95C80ABE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 xmlns:a16="http://schemas.microsoft.com/office/drawing/2014/main" id="{6FD70DC4-F036-4A61-9ADF-3926AC6C2D6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 xmlns:a16="http://schemas.microsoft.com/office/drawing/2014/main" id="{2D7B6CFA-5115-4D0E-96F3-D072F85F674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666" name="楕円 665">
          <a:extLst>
            <a:ext uri="{FF2B5EF4-FFF2-40B4-BE49-F238E27FC236}">
              <a16:creationId xmlns="" xmlns:a16="http://schemas.microsoft.com/office/drawing/2014/main" id="{4FE31B93-3A04-468A-92F8-A11F8F5F4B16}"/>
            </a:ext>
          </a:extLst>
        </xdr:cNvPr>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25620</xdr:rowOff>
    </xdr:from>
    <xdr:ext cx="469744" cy="259045"/>
    <xdr:sp macro="" textlink="">
      <xdr:nvSpPr>
        <xdr:cNvPr id="667" name="【消防施設】&#10;一人当たり面積該当値テキスト">
          <a:extLst>
            <a:ext uri="{FF2B5EF4-FFF2-40B4-BE49-F238E27FC236}">
              <a16:creationId xmlns="" xmlns:a16="http://schemas.microsoft.com/office/drawing/2014/main" id="{ECFF18F6-3B25-4AC4-A34E-BC1D1302FA83}"/>
            </a:ext>
          </a:extLst>
        </xdr:cNvPr>
        <xdr:cNvSpPr txBox="1"/>
      </xdr:nvSpPr>
      <xdr:spPr>
        <a:xfrm>
          <a:off x="22199600" y="1459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87427</xdr:rowOff>
    </xdr:from>
    <xdr:to>
      <xdr:col>112</xdr:col>
      <xdr:colOff>38100</xdr:colOff>
      <xdr:row>86</xdr:row>
      <xdr:rowOff>17577</xdr:rowOff>
    </xdr:to>
    <xdr:sp macro="" textlink="">
      <xdr:nvSpPr>
        <xdr:cNvPr id="668" name="楕円 667">
          <a:extLst>
            <a:ext uri="{FF2B5EF4-FFF2-40B4-BE49-F238E27FC236}">
              <a16:creationId xmlns="" xmlns:a16="http://schemas.microsoft.com/office/drawing/2014/main" id="{89A2FE81-5F63-4B6E-B762-E99121A6C442}"/>
            </a:ext>
          </a:extLst>
        </xdr:cNvPr>
        <xdr:cNvSpPr/>
      </xdr:nvSpPr>
      <xdr:spPr>
        <a:xfrm>
          <a:off x="21272500" y="146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138227</xdr:rowOff>
    </xdr:to>
    <xdr:cxnSp macro="">
      <xdr:nvCxnSpPr>
        <xdr:cNvPr id="669" name="直線コネクタ 668">
          <a:extLst>
            <a:ext uri="{FF2B5EF4-FFF2-40B4-BE49-F238E27FC236}">
              <a16:creationId xmlns="" xmlns:a16="http://schemas.microsoft.com/office/drawing/2014/main" id="{11E4CC28-3B23-4878-97C2-DA46959348E7}"/>
            </a:ext>
          </a:extLst>
        </xdr:cNvPr>
        <xdr:cNvCxnSpPr/>
      </xdr:nvCxnSpPr>
      <xdr:spPr>
        <a:xfrm flipV="1">
          <a:off x="21323300" y="1470964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88342</xdr:rowOff>
    </xdr:from>
    <xdr:to>
      <xdr:col>107</xdr:col>
      <xdr:colOff>101600</xdr:colOff>
      <xdr:row>86</xdr:row>
      <xdr:rowOff>18492</xdr:rowOff>
    </xdr:to>
    <xdr:sp macro="" textlink="">
      <xdr:nvSpPr>
        <xdr:cNvPr id="670" name="楕円 669">
          <a:extLst>
            <a:ext uri="{FF2B5EF4-FFF2-40B4-BE49-F238E27FC236}">
              <a16:creationId xmlns="" xmlns:a16="http://schemas.microsoft.com/office/drawing/2014/main" id="{A8F66709-F2E4-487F-AF88-1665D229C33D}"/>
            </a:ext>
          </a:extLst>
        </xdr:cNvPr>
        <xdr:cNvSpPr/>
      </xdr:nvSpPr>
      <xdr:spPr>
        <a:xfrm>
          <a:off x="20383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138227</xdr:rowOff>
    </xdr:from>
    <xdr:to>
      <xdr:col>111</xdr:col>
      <xdr:colOff>177800</xdr:colOff>
      <xdr:row>85</xdr:row>
      <xdr:rowOff>139142</xdr:rowOff>
    </xdr:to>
    <xdr:cxnSp macro="">
      <xdr:nvCxnSpPr>
        <xdr:cNvPr id="671" name="直線コネクタ 670">
          <a:extLst>
            <a:ext uri="{FF2B5EF4-FFF2-40B4-BE49-F238E27FC236}">
              <a16:creationId xmlns="" xmlns:a16="http://schemas.microsoft.com/office/drawing/2014/main" id="{CE1A8D15-A303-4DCD-8BD7-90833BD4E2D0}"/>
            </a:ext>
          </a:extLst>
        </xdr:cNvPr>
        <xdr:cNvCxnSpPr/>
      </xdr:nvCxnSpPr>
      <xdr:spPr>
        <a:xfrm flipV="1">
          <a:off x="20434300" y="147114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89712</xdr:rowOff>
    </xdr:from>
    <xdr:to>
      <xdr:col>102</xdr:col>
      <xdr:colOff>165100</xdr:colOff>
      <xdr:row>86</xdr:row>
      <xdr:rowOff>19862</xdr:rowOff>
    </xdr:to>
    <xdr:sp macro="" textlink="">
      <xdr:nvSpPr>
        <xdr:cNvPr id="672" name="楕円 671">
          <a:extLst>
            <a:ext uri="{FF2B5EF4-FFF2-40B4-BE49-F238E27FC236}">
              <a16:creationId xmlns="" xmlns:a16="http://schemas.microsoft.com/office/drawing/2014/main" id="{0D665808-CC03-4F0E-926E-BC4FE015D567}"/>
            </a:ext>
          </a:extLst>
        </xdr:cNvPr>
        <xdr:cNvSpPr/>
      </xdr:nvSpPr>
      <xdr:spPr>
        <a:xfrm>
          <a:off x="19494500" y="14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139142</xdr:rowOff>
    </xdr:from>
    <xdr:to>
      <xdr:col>107</xdr:col>
      <xdr:colOff>50800</xdr:colOff>
      <xdr:row>85</xdr:row>
      <xdr:rowOff>140512</xdr:rowOff>
    </xdr:to>
    <xdr:cxnSp macro="">
      <xdr:nvCxnSpPr>
        <xdr:cNvPr id="673" name="直線コネクタ 672">
          <a:extLst>
            <a:ext uri="{FF2B5EF4-FFF2-40B4-BE49-F238E27FC236}">
              <a16:creationId xmlns="" xmlns:a16="http://schemas.microsoft.com/office/drawing/2014/main" id="{35E55C19-4A99-4F6B-BCF0-5B2C6135E060}"/>
            </a:ext>
          </a:extLst>
        </xdr:cNvPr>
        <xdr:cNvCxnSpPr/>
      </xdr:nvCxnSpPr>
      <xdr:spPr>
        <a:xfrm flipV="1">
          <a:off x="19545300" y="1471239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8704</xdr:rowOff>
    </xdr:from>
    <xdr:ext cx="469744" cy="259045"/>
    <xdr:sp macro="" textlink="">
      <xdr:nvSpPr>
        <xdr:cNvPr id="674" name="n_1mainValue【消防施設】&#10;一人当たり面積">
          <a:extLst>
            <a:ext uri="{FF2B5EF4-FFF2-40B4-BE49-F238E27FC236}">
              <a16:creationId xmlns="" xmlns:a16="http://schemas.microsoft.com/office/drawing/2014/main" id="{B62B24BB-4556-4424-8605-46678D5A5B3B}"/>
            </a:ext>
          </a:extLst>
        </xdr:cNvPr>
        <xdr:cNvSpPr txBox="1"/>
      </xdr:nvSpPr>
      <xdr:spPr>
        <a:xfrm>
          <a:off x="21075727" y="1475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9619</xdr:rowOff>
    </xdr:from>
    <xdr:ext cx="469744" cy="259045"/>
    <xdr:sp macro="" textlink="">
      <xdr:nvSpPr>
        <xdr:cNvPr id="675" name="n_2mainValue【消防施設】&#10;一人当たり面積">
          <a:extLst>
            <a:ext uri="{FF2B5EF4-FFF2-40B4-BE49-F238E27FC236}">
              <a16:creationId xmlns="" xmlns:a16="http://schemas.microsoft.com/office/drawing/2014/main" id="{1E05E4C3-E1AE-49B5-8B06-A05119073C10}"/>
            </a:ext>
          </a:extLst>
        </xdr:cNvPr>
        <xdr:cNvSpPr txBox="1"/>
      </xdr:nvSpPr>
      <xdr:spPr>
        <a:xfrm>
          <a:off x="201994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36389</xdr:rowOff>
    </xdr:from>
    <xdr:ext cx="469744" cy="259045"/>
    <xdr:sp macro="" textlink="">
      <xdr:nvSpPr>
        <xdr:cNvPr id="676" name="n_3mainValue【消防施設】&#10;一人当たり面積">
          <a:extLst>
            <a:ext uri="{FF2B5EF4-FFF2-40B4-BE49-F238E27FC236}">
              <a16:creationId xmlns="" xmlns:a16="http://schemas.microsoft.com/office/drawing/2014/main" id="{936D7245-6417-4A11-B722-1EAC6FE9375E}"/>
            </a:ext>
          </a:extLst>
        </xdr:cNvPr>
        <xdr:cNvSpPr txBox="1"/>
      </xdr:nvSpPr>
      <xdr:spPr>
        <a:xfrm>
          <a:off x="19310427" y="1443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a:extLst>
            <a:ext uri="{FF2B5EF4-FFF2-40B4-BE49-F238E27FC236}">
              <a16:creationId xmlns="" xmlns:a16="http://schemas.microsoft.com/office/drawing/2014/main" id="{B3E12F15-77FD-4EF5-ADEB-8CD3A61B32C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a:extLst>
            <a:ext uri="{FF2B5EF4-FFF2-40B4-BE49-F238E27FC236}">
              <a16:creationId xmlns="" xmlns:a16="http://schemas.microsoft.com/office/drawing/2014/main" id="{C66F9557-6A86-4A2E-A707-521EF69E105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a:extLst>
            <a:ext uri="{FF2B5EF4-FFF2-40B4-BE49-F238E27FC236}">
              <a16:creationId xmlns="" xmlns:a16="http://schemas.microsoft.com/office/drawing/2014/main" id="{D92EF128-C4F0-45E4-AD5E-0ADC7A059DB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a:extLst>
            <a:ext uri="{FF2B5EF4-FFF2-40B4-BE49-F238E27FC236}">
              <a16:creationId xmlns="" xmlns:a16="http://schemas.microsoft.com/office/drawing/2014/main" id="{F617DA69-11B1-4E2C-B667-0F8C04323F5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a:extLst>
            <a:ext uri="{FF2B5EF4-FFF2-40B4-BE49-F238E27FC236}">
              <a16:creationId xmlns="" xmlns:a16="http://schemas.microsoft.com/office/drawing/2014/main" id="{2ECA7067-BBD8-4F3A-ABF3-B7886F33981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a:extLst>
            <a:ext uri="{FF2B5EF4-FFF2-40B4-BE49-F238E27FC236}">
              <a16:creationId xmlns="" xmlns:a16="http://schemas.microsoft.com/office/drawing/2014/main" id="{CD38B1F9-7E30-4B9F-B561-66779E385EE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a:extLst>
            <a:ext uri="{FF2B5EF4-FFF2-40B4-BE49-F238E27FC236}">
              <a16:creationId xmlns="" xmlns:a16="http://schemas.microsoft.com/office/drawing/2014/main" id="{FA2A994B-7902-4824-8BA4-204EBDCA5A1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a:extLst>
            <a:ext uri="{FF2B5EF4-FFF2-40B4-BE49-F238E27FC236}">
              <a16:creationId xmlns="" xmlns:a16="http://schemas.microsoft.com/office/drawing/2014/main" id="{DF1AEDB2-B64E-43CF-B99B-61766A0FD50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a:extLst>
            <a:ext uri="{FF2B5EF4-FFF2-40B4-BE49-F238E27FC236}">
              <a16:creationId xmlns="" xmlns:a16="http://schemas.microsoft.com/office/drawing/2014/main" id="{3A908E75-5A49-4AB4-AF35-6EB7111FC1D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a:extLst>
            <a:ext uri="{FF2B5EF4-FFF2-40B4-BE49-F238E27FC236}">
              <a16:creationId xmlns="" xmlns:a16="http://schemas.microsoft.com/office/drawing/2014/main" id="{BF0445D8-8111-454B-B821-E3B45FA30C4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7" name="直線コネクタ 686">
          <a:extLst>
            <a:ext uri="{FF2B5EF4-FFF2-40B4-BE49-F238E27FC236}">
              <a16:creationId xmlns="" xmlns:a16="http://schemas.microsoft.com/office/drawing/2014/main" id="{A03C39D5-09A7-4D8F-BCEB-72BDD66A921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8" name="テキスト ボックス 687">
          <a:extLst>
            <a:ext uri="{FF2B5EF4-FFF2-40B4-BE49-F238E27FC236}">
              <a16:creationId xmlns="" xmlns:a16="http://schemas.microsoft.com/office/drawing/2014/main" id="{DA474DD8-A806-40AE-A788-442E64B62E6C}"/>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9" name="直線コネクタ 688">
          <a:extLst>
            <a:ext uri="{FF2B5EF4-FFF2-40B4-BE49-F238E27FC236}">
              <a16:creationId xmlns="" xmlns:a16="http://schemas.microsoft.com/office/drawing/2014/main" id="{3F0D7FF4-D177-4FA6-8DC9-F2670FDA06B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0" name="テキスト ボックス 689">
          <a:extLst>
            <a:ext uri="{FF2B5EF4-FFF2-40B4-BE49-F238E27FC236}">
              <a16:creationId xmlns="" xmlns:a16="http://schemas.microsoft.com/office/drawing/2014/main" id="{78EDB15B-3545-4823-BE19-5878B22F6E0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1" name="直線コネクタ 690">
          <a:extLst>
            <a:ext uri="{FF2B5EF4-FFF2-40B4-BE49-F238E27FC236}">
              <a16:creationId xmlns="" xmlns:a16="http://schemas.microsoft.com/office/drawing/2014/main" id="{3AA8D481-B629-4E3B-B4B3-D51B74EBAC2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2" name="テキスト ボックス 691">
          <a:extLst>
            <a:ext uri="{FF2B5EF4-FFF2-40B4-BE49-F238E27FC236}">
              <a16:creationId xmlns="" xmlns:a16="http://schemas.microsoft.com/office/drawing/2014/main" id="{87A6E755-550D-4F2B-A428-A3C82BBA062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3" name="直線コネクタ 692">
          <a:extLst>
            <a:ext uri="{FF2B5EF4-FFF2-40B4-BE49-F238E27FC236}">
              <a16:creationId xmlns="" xmlns:a16="http://schemas.microsoft.com/office/drawing/2014/main" id="{21F5DDBD-50E6-4C31-A93C-8475C37C7E4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4" name="テキスト ボックス 693">
          <a:extLst>
            <a:ext uri="{FF2B5EF4-FFF2-40B4-BE49-F238E27FC236}">
              <a16:creationId xmlns="" xmlns:a16="http://schemas.microsoft.com/office/drawing/2014/main" id="{188D0974-F257-4EF7-AB35-690826088F2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5" name="直線コネクタ 694">
          <a:extLst>
            <a:ext uri="{FF2B5EF4-FFF2-40B4-BE49-F238E27FC236}">
              <a16:creationId xmlns="" xmlns:a16="http://schemas.microsoft.com/office/drawing/2014/main" id="{05564EF8-547E-45E7-8E0E-10EA13F83D1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6" name="テキスト ボックス 695">
          <a:extLst>
            <a:ext uri="{FF2B5EF4-FFF2-40B4-BE49-F238E27FC236}">
              <a16:creationId xmlns="" xmlns:a16="http://schemas.microsoft.com/office/drawing/2014/main" id="{41BA6429-BECB-4CAF-A824-7AFF18F00EC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7" name="直線コネクタ 696">
          <a:extLst>
            <a:ext uri="{FF2B5EF4-FFF2-40B4-BE49-F238E27FC236}">
              <a16:creationId xmlns="" xmlns:a16="http://schemas.microsoft.com/office/drawing/2014/main" id="{2CC42B79-8FA3-42B8-AA0D-BD91F345499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8" name="テキスト ボックス 697">
          <a:extLst>
            <a:ext uri="{FF2B5EF4-FFF2-40B4-BE49-F238E27FC236}">
              <a16:creationId xmlns="" xmlns:a16="http://schemas.microsoft.com/office/drawing/2014/main" id="{898A5D87-0A65-465B-B254-34D3EB873A5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9" name="直線コネクタ 698">
          <a:extLst>
            <a:ext uri="{FF2B5EF4-FFF2-40B4-BE49-F238E27FC236}">
              <a16:creationId xmlns="" xmlns:a16="http://schemas.microsoft.com/office/drawing/2014/main" id="{A6B5D787-B18C-4449-947B-CF0D8121F6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0" name="テキスト ボックス 699">
          <a:extLst>
            <a:ext uri="{FF2B5EF4-FFF2-40B4-BE49-F238E27FC236}">
              <a16:creationId xmlns="" xmlns:a16="http://schemas.microsoft.com/office/drawing/2014/main" id="{1867BC89-4F3C-4292-815C-522CE4FC74A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1" name="【庁舎】&#10;有形固定資産減価償却率グラフ枠">
          <a:extLst>
            <a:ext uri="{FF2B5EF4-FFF2-40B4-BE49-F238E27FC236}">
              <a16:creationId xmlns="" xmlns:a16="http://schemas.microsoft.com/office/drawing/2014/main" id="{1C6035C1-67F9-4552-A525-F0EEE813592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702" name="直線コネクタ 701">
          <a:extLst>
            <a:ext uri="{FF2B5EF4-FFF2-40B4-BE49-F238E27FC236}">
              <a16:creationId xmlns="" xmlns:a16="http://schemas.microsoft.com/office/drawing/2014/main" id="{F0621288-4C1E-47C6-998B-503A78F5BEF4}"/>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703" name="【庁舎】&#10;有形固定資産減価償却率最小値テキスト">
          <a:extLst>
            <a:ext uri="{FF2B5EF4-FFF2-40B4-BE49-F238E27FC236}">
              <a16:creationId xmlns="" xmlns:a16="http://schemas.microsoft.com/office/drawing/2014/main" id="{1B6F2A2C-33D8-4490-BDD8-670E9B214AC5}"/>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704" name="直線コネクタ 703">
          <a:extLst>
            <a:ext uri="{FF2B5EF4-FFF2-40B4-BE49-F238E27FC236}">
              <a16:creationId xmlns="" xmlns:a16="http://schemas.microsoft.com/office/drawing/2014/main" id="{97E0078A-A56A-4591-AD84-6E417D14B6A4}"/>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5" name="【庁舎】&#10;有形固定資産減価償却率最大値テキスト">
          <a:extLst>
            <a:ext uri="{FF2B5EF4-FFF2-40B4-BE49-F238E27FC236}">
              <a16:creationId xmlns="" xmlns:a16="http://schemas.microsoft.com/office/drawing/2014/main" id="{64B3AB23-AB24-4D3F-8E6E-956E5ECA128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6" name="直線コネクタ 705">
          <a:extLst>
            <a:ext uri="{FF2B5EF4-FFF2-40B4-BE49-F238E27FC236}">
              <a16:creationId xmlns="" xmlns:a16="http://schemas.microsoft.com/office/drawing/2014/main" id="{5BC74B0D-F301-437F-8621-1D95C2E65BD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707" name="【庁舎】&#10;有形固定資産減価償却率平均値テキスト">
          <a:extLst>
            <a:ext uri="{FF2B5EF4-FFF2-40B4-BE49-F238E27FC236}">
              <a16:creationId xmlns="" xmlns:a16="http://schemas.microsoft.com/office/drawing/2014/main" id="{AB3A04D8-8953-44F9-A4DA-0F49E0DA7A74}"/>
            </a:ext>
          </a:extLst>
        </xdr:cNvPr>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708" name="フローチャート: 判断 707">
          <a:extLst>
            <a:ext uri="{FF2B5EF4-FFF2-40B4-BE49-F238E27FC236}">
              <a16:creationId xmlns="" xmlns:a16="http://schemas.microsoft.com/office/drawing/2014/main" id="{85586C78-98C9-4EEF-AF87-AA036575FAA1}"/>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709" name="フローチャート: 判断 708">
          <a:extLst>
            <a:ext uri="{FF2B5EF4-FFF2-40B4-BE49-F238E27FC236}">
              <a16:creationId xmlns="" xmlns:a16="http://schemas.microsoft.com/office/drawing/2014/main" id="{DBD75E4B-F245-482C-971B-94F497C23A45}"/>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710" name="n_1aveValue【庁舎】&#10;有形固定資産減価償却率">
          <a:extLst>
            <a:ext uri="{FF2B5EF4-FFF2-40B4-BE49-F238E27FC236}">
              <a16:creationId xmlns="" xmlns:a16="http://schemas.microsoft.com/office/drawing/2014/main" id="{2BCEBBA7-3139-4FE6-8CA1-C2E6DEB2A7A3}"/>
            </a:ext>
          </a:extLst>
        </xdr:cNvPr>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711" name="フローチャート: 判断 710">
          <a:extLst>
            <a:ext uri="{FF2B5EF4-FFF2-40B4-BE49-F238E27FC236}">
              <a16:creationId xmlns="" xmlns:a16="http://schemas.microsoft.com/office/drawing/2014/main" id="{14B50E77-CD04-4DCF-9D5C-5F91365B1575}"/>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712" name="n_2aveValue【庁舎】&#10;有形固定資産減価償却率">
          <a:extLst>
            <a:ext uri="{FF2B5EF4-FFF2-40B4-BE49-F238E27FC236}">
              <a16:creationId xmlns="" xmlns:a16="http://schemas.microsoft.com/office/drawing/2014/main" id="{14420FBF-CB6F-45D7-A80B-1E9A495DEBB6}"/>
            </a:ext>
          </a:extLst>
        </xdr:cNvPr>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713" name="フローチャート: 判断 712">
          <a:extLst>
            <a:ext uri="{FF2B5EF4-FFF2-40B4-BE49-F238E27FC236}">
              <a16:creationId xmlns="" xmlns:a16="http://schemas.microsoft.com/office/drawing/2014/main" id="{41E7FA90-F10E-4938-AAD7-C0B02B52BA97}"/>
            </a:ext>
          </a:extLst>
        </xdr:cNvPr>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168746</xdr:rowOff>
    </xdr:from>
    <xdr:ext cx="405111" cy="259045"/>
    <xdr:sp macro="" textlink="">
      <xdr:nvSpPr>
        <xdr:cNvPr id="714" name="n_3aveValue【庁舎】&#10;有形固定資産減価償却率">
          <a:extLst>
            <a:ext uri="{FF2B5EF4-FFF2-40B4-BE49-F238E27FC236}">
              <a16:creationId xmlns="" xmlns:a16="http://schemas.microsoft.com/office/drawing/2014/main" id="{E83E0E08-9062-40D1-A449-81B6C7E5AEC4}"/>
            </a:ext>
          </a:extLst>
        </xdr:cNvPr>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 xmlns:a16="http://schemas.microsoft.com/office/drawing/2014/main" id="{DF0E2E91-2ACC-47A3-9555-F948D08EA72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 xmlns:a16="http://schemas.microsoft.com/office/drawing/2014/main" id="{A97A2D42-8625-4188-8788-35E3228E886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 xmlns:a16="http://schemas.microsoft.com/office/drawing/2014/main" id="{32126080-5C9D-4A16-88D1-E7CFE7455C9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 xmlns:a16="http://schemas.microsoft.com/office/drawing/2014/main" id="{E2715A5A-F778-49EC-83DC-E037D7E790B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 xmlns:a16="http://schemas.microsoft.com/office/drawing/2014/main" id="{5058CE48-6268-4243-A156-F6A711A51E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126637</xdr:rowOff>
    </xdr:from>
    <xdr:to>
      <xdr:col>85</xdr:col>
      <xdr:colOff>177800</xdr:colOff>
      <xdr:row>102</xdr:row>
      <xdr:rowOff>56787</xdr:rowOff>
    </xdr:to>
    <xdr:sp macro="" textlink="">
      <xdr:nvSpPr>
        <xdr:cNvPr id="720" name="楕円 719">
          <a:extLst>
            <a:ext uri="{FF2B5EF4-FFF2-40B4-BE49-F238E27FC236}">
              <a16:creationId xmlns="" xmlns:a16="http://schemas.microsoft.com/office/drawing/2014/main" id="{F9953072-6784-4159-94A4-26C13149780E}"/>
            </a:ext>
          </a:extLst>
        </xdr:cNvPr>
        <xdr:cNvSpPr/>
      </xdr:nvSpPr>
      <xdr:spPr>
        <a:xfrm>
          <a:off x="162687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149514</xdr:rowOff>
    </xdr:from>
    <xdr:ext cx="405111" cy="259045"/>
    <xdr:sp macro="" textlink="">
      <xdr:nvSpPr>
        <xdr:cNvPr id="721" name="【庁舎】&#10;有形固定資産減価償却率該当値テキスト">
          <a:extLst>
            <a:ext uri="{FF2B5EF4-FFF2-40B4-BE49-F238E27FC236}">
              <a16:creationId xmlns="" xmlns:a16="http://schemas.microsoft.com/office/drawing/2014/main" id="{7C21C2B7-0994-4D13-9226-78D0DEBAE098}"/>
            </a:ext>
          </a:extLst>
        </xdr:cNvPr>
        <xdr:cNvSpPr txBox="1"/>
      </xdr:nvSpPr>
      <xdr:spPr>
        <a:xfrm>
          <a:off x="16357600" y="1729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162561</xdr:rowOff>
    </xdr:from>
    <xdr:to>
      <xdr:col>81</xdr:col>
      <xdr:colOff>101600</xdr:colOff>
      <xdr:row>102</xdr:row>
      <xdr:rowOff>92711</xdr:rowOff>
    </xdr:to>
    <xdr:sp macro="" textlink="">
      <xdr:nvSpPr>
        <xdr:cNvPr id="722" name="楕円 721">
          <a:extLst>
            <a:ext uri="{FF2B5EF4-FFF2-40B4-BE49-F238E27FC236}">
              <a16:creationId xmlns="" xmlns:a16="http://schemas.microsoft.com/office/drawing/2014/main" id="{52ED0E3A-B381-452E-AD65-7FBE0D74043B}"/>
            </a:ext>
          </a:extLst>
        </xdr:cNvPr>
        <xdr:cNvSpPr/>
      </xdr:nvSpPr>
      <xdr:spPr>
        <a:xfrm>
          <a:off x="15430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5987</xdr:rowOff>
    </xdr:from>
    <xdr:to>
      <xdr:col>85</xdr:col>
      <xdr:colOff>127000</xdr:colOff>
      <xdr:row>102</xdr:row>
      <xdr:rowOff>41911</xdr:rowOff>
    </xdr:to>
    <xdr:cxnSp macro="">
      <xdr:nvCxnSpPr>
        <xdr:cNvPr id="723" name="直線コネクタ 722">
          <a:extLst>
            <a:ext uri="{FF2B5EF4-FFF2-40B4-BE49-F238E27FC236}">
              <a16:creationId xmlns="" xmlns:a16="http://schemas.microsoft.com/office/drawing/2014/main" id="{6EECAC8E-45DE-4852-AD6F-05C114EE940E}"/>
            </a:ext>
          </a:extLst>
        </xdr:cNvPr>
        <xdr:cNvCxnSpPr/>
      </xdr:nvCxnSpPr>
      <xdr:spPr>
        <a:xfrm flipV="1">
          <a:off x="15481300" y="1749388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27032</xdr:rowOff>
    </xdr:from>
    <xdr:to>
      <xdr:col>76</xdr:col>
      <xdr:colOff>165100</xdr:colOff>
      <xdr:row>102</xdr:row>
      <xdr:rowOff>128632</xdr:rowOff>
    </xdr:to>
    <xdr:sp macro="" textlink="">
      <xdr:nvSpPr>
        <xdr:cNvPr id="724" name="楕円 723">
          <a:extLst>
            <a:ext uri="{FF2B5EF4-FFF2-40B4-BE49-F238E27FC236}">
              <a16:creationId xmlns="" xmlns:a16="http://schemas.microsoft.com/office/drawing/2014/main" id="{8E6105E7-3EBD-4807-8BE4-B99D01E0C03E}"/>
            </a:ext>
          </a:extLst>
        </xdr:cNvPr>
        <xdr:cNvSpPr/>
      </xdr:nvSpPr>
      <xdr:spPr>
        <a:xfrm>
          <a:off x="14541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41911</xdr:rowOff>
    </xdr:from>
    <xdr:to>
      <xdr:col>81</xdr:col>
      <xdr:colOff>50800</xdr:colOff>
      <xdr:row>102</xdr:row>
      <xdr:rowOff>77832</xdr:rowOff>
    </xdr:to>
    <xdr:cxnSp macro="">
      <xdr:nvCxnSpPr>
        <xdr:cNvPr id="725" name="直線コネクタ 724">
          <a:extLst>
            <a:ext uri="{FF2B5EF4-FFF2-40B4-BE49-F238E27FC236}">
              <a16:creationId xmlns="" xmlns:a16="http://schemas.microsoft.com/office/drawing/2014/main" id="{34AFCB20-DB3C-470D-99F1-9BF20D9B1310}"/>
            </a:ext>
          </a:extLst>
        </xdr:cNvPr>
        <xdr:cNvCxnSpPr/>
      </xdr:nvCxnSpPr>
      <xdr:spPr>
        <a:xfrm flipV="1">
          <a:off x="14592300" y="175298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12337</xdr:rowOff>
    </xdr:from>
    <xdr:to>
      <xdr:col>72</xdr:col>
      <xdr:colOff>38100</xdr:colOff>
      <xdr:row>102</xdr:row>
      <xdr:rowOff>113937</xdr:rowOff>
    </xdr:to>
    <xdr:sp macro="" textlink="">
      <xdr:nvSpPr>
        <xdr:cNvPr id="726" name="楕円 725">
          <a:extLst>
            <a:ext uri="{FF2B5EF4-FFF2-40B4-BE49-F238E27FC236}">
              <a16:creationId xmlns="" xmlns:a16="http://schemas.microsoft.com/office/drawing/2014/main" id="{123AD29D-9440-4063-89F7-C17C04FE1D56}"/>
            </a:ext>
          </a:extLst>
        </xdr:cNvPr>
        <xdr:cNvSpPr/>
      </xdr:nvSpPr>
      <xdr:spPr>
        <a:xfrm>
          <a:off x="13652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63137</xdr:rowOff>
    </xdr:from>
    <xdr:to>
      <xdr:col>76</xdr:col>
      <xdr:colOff>114300</xdr:colOff>
      <xdr:row>102</xdr:row>
      <xdr:rowOff>77832</xdr:rowOff>
    </xdr:to>
    <xdr:cxnSp macro="">
      <xdr:nvCxnSpPr>
        <xdr:cNvPr id="727" name="直線コネクタ 726">
          <a:extLst>
            <a:ext uri="{FF2B5EF4-FFF2-40B4-BE49-F238E27FC236}">
              <a16:creationId xmlns="" xmlns:a16="http://schemas.microsoft.com/office/drawing/2014/main" id="{377EE836-EAE8-42C5-8155-A80BBB12B88F}"/>
            </a:ext>
          </a:extLst>
        </xdr:cNvPr>
        <xdr:cNvCxnSpPr/>
      </xdr:nvCxnSpPr>
      <xdr:spPr>
        <a:xfrm>
          <a:off x="13703300" y="1755103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109238</xdr:rowOff>
    </xdr:from>
    <xdr:ext cx="405111" cy="259045"/>
    <xdr:sp macro="" textlink="">
      <xdr:nvSpPr>
        <xdr:cNvPr id="728" name="n_1mainValue【庁舎】&#10;有形固定資産減価償却率">
          <a:extLst>
            <a:ext uri="{FF2B5EF4-FFF2-40B4-BE49-F238E27FC236}">
              <a16:creationId xmlns="" xmlns:a16="http://schemas.microsoft.com/office/drawing/2014/main" id="{0B2E64CF-28CE-44FB-8A34-E9007D63F759}"/>
            </a:ext>
          </a:extLst>
        </xdr:cNvPr>
        <xdr:cNvSpPr txBox="1"/>
      </xdr:nvSpPr>
      <xdr:spPr>
        <a:xfrm>
          <a:off x="152660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145159</xdr:rowOff>
    </xdr:from>
    <xdr:ext cx="405111" cy="259045"/>
    <xdr:sp macro="" textlink="">
      <xdr:nvSpPr>
        <xdr:cNvPr id="729" name="n_2mainValue【庁舎】&#10;有形固定資産減価償却率">
          <a:extLst>
            <a:ext uri="{FF2B5EF4-FFF2-40B4-BE49-F238E27FC236}">
              <a16:creationId xmlns="" xmlns:a16="http://schemas.microsoft.com/office/drawing/2014/main" id="{8F8B4E6F-2827-483D-929C-54122596CA05}"/>
            </a:ext>
          </a:extLst>
        </xdr:cNvPr>
        <xdr:cNvSpPr txBox="1"/>
      </xdr:nvSpPr>
      <xdr:spPr>
        <a:xfrm>
          <a:off x="143897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130464</xdr:rowOff>
    </xdr:from>
    <xdr:ext cx="405111" cy="259045"/>
    <xdr:sp macro="" textlink="">
      <xdr:nvSpPr>
        <xdr:cNvPr id="730" name="n_3mainValue【庁舎】&#10;有形固定資産減価償却率">
          <a:extLst>
            <a:ext uri="{FF2B5EF4-FFF2-40B4-BE49-F238E27FC236}">
              <a16:creationId xmlns="" xmlns:a16="http://schemas.microsoft.com/office/drawing/2014/main" id="{4DE45AB4-DA8D-4EC1-987F-BAEC89FCBEA8}"/>
            </a:ext>
          </a:extLst>
        </xdr:cNvPr>
        <xdr:cNvSpPr txBox="1"/>
      </xdr:nvSpPr>
      <xdr:spPr>
        <a:xfrm>
          <a:off x="135007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a:extLst>
            <a:ext uri="{FF2B5EF4-FFF2-40B4-BE49-F238E27FC236}">
              <a16:creationId xmlns="" xmlns:a16="http://schemas.microsoft.com/office/drawing/2014/main" id="{F3E8346D-4775-4C06-9E66-F04386EDA75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2" name="正方形/長方形 731">
          <a:extLst>
            <a:ext uri="{FF2B5EF4-FFF2-40B4-BE49-F238E27FC236}">
              <a16:creationId xmlns="" xmlns:a16="http://schemas.microsoft.com/office/drawing/2014/main" id="{A607A5E3-92B0-48E3-B42D-23D35E13C1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3" name="正方形/長方形 732">
          <a:extLst>
            <a:ext uri="{FF2B5EF4-FFF2-40B4-BE49-F238E27FC236}">
              <a16:creationId xmlns="" xmlns:a16="http://schemas.microsoft.com/office/drawing/2014/main" id="{A2FEF629-4FFC-4268-BA36-2FEBEC8C03C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4" name="正方形/長方形 733">
          <a:extLst>
            <a:ext uri="{FF2B5EF4-FFF2-40B4-BE49-F238E27FC236}">
              <a16:creationId xmlns="" xmlns:a16="http://schemas.microsoft.com/office/drawing/2014/main" id="{9DA18F90-E92F-4B16-82A9-65ADFB0B6E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5" name="正方形/長方形 734">
          <a:extLst>
            <a:ext uri="{FF2B5EF4-FFF2-40B4-BE49-F238E27FC236}">
              <a16:creationId xmlns="" xmlns:a16="http://schemas.microsoft.com/office/drawing/2014/main" id="{90481A48-3283-4F7B-9486-FDAC584E75D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6" name="正方形/長方形 735">
          <a:extLst>
            <a:ext uri="{FF2B5EF4-FFF2-40B4-BE49-F238E27FC236}">
              <a16:creationId xmlns="" xmlns:a16="http://schemas.microsoft.com/office/drawing/2014/main" id="{407B78DB-7EB3-43DF-9928-10346C5E224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7" name="正方形/長方形 736">
          <a:extLst>
            <a:ext uri="{FF2B5EF4-FFF2-40B4-BE49-F238E27FC236}">
              <a16:creationId xmlns="" xmlns:a16="http://schemas.microsoft.com/office/drawing/2014/main" id="{4CA62FFB-6203-4D0E-BD6F-E0938543BCC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a:extLst>
            <a:ext uri="{FF2B5EF4-FFF2-40B4-BE49-F238E27FC236}">
              <a16:creationId xmlns="" xmlns:a16="http://schemas.microsoft.com/office/drawing/2014/main" id="{99138B47-269D-4229-87EB-9F99552B702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a:extLst>
            <a:ext uri="{FF2B5EF4-FFF2-40B4-BE49-F238E27FC236}">
              <a16:creationId xmlns="" xmlns:a16="http://schemas.microsoft.com/office/drawing/2014/main" id="{096788A4-0DFD-46B2-B64B-0A42C226060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a:extLst>
            <a:ext uri="{FF2B5EF4-FFF2-40B4-BE49-F238E27FC236}">
              <a16:creationId xmlns="" xmlns:a16="http://schemas.microsoft.com/office/drawing/2014/main" id="{E0C18B4C-70EA-43E9-B681-77C6D1D3FF1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1" name="テキスト ボックス 740">
          <a:extLst>
            <a:ext uri="{FF2B5EF4-FFF2-40B4-BE49-F238E27FC236}">
              <a16:creationId xmlns="" xmlns:a16="http://schemas.microsoft.com/office/drawing/2014/main" id="{C3435166-141A-43FE-BB33-DF77B4A5F76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42" name="直線コネクタ 741">
          <a:extLst>
            <a:ext uri="{FF2B5EF4-FFF2-40B4-BE49-F238E27FC236}">
              <a16:creationId xmlns="" xmlns:a16="http://schemas.microsoft.com/office/drawing/2014/main" id="{9C7DEBCC-2DC1-4DC0-8AD8-F71A14523E8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3" name="テキスト ボックス 742">
          <a:extLst>
            <a:ext uri="{FF2B5EF4-FFF2-40B4-BE49-F238E27FC236}">
              <a16:creationId xmlns="" xmlns:a16="http://schemas.microsoft.com/office/drawing/2014/main" id="{3CDE7266-7CF8-47F7-909B-8010DA94554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4" name="直線コネクタ 743">
          <a:extLst>
            <a:ext uri="{FF2B5EF4-FFF2-40B4-BE49-F238E27FC236}">
              <a16:creationId xmlns="" xmlns:a16="http://schemas.microsoft.com/office/drawing/2014/main" id="{7E241E56-FFC0-4E31-BB7E-1CCF1A30959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5" name="テキスト ボックス 744">
          <a:extLst>
            <a:ext uri="{FF2B5EF4-FFF2-40B4-BE49-F238E27FC236}">
              <a16:creationId xmlns="" xmlns:a16="http://schemas.microsoft.com/office/drawing/2014/main" id="{84DBC3DF-2133-4249-8FF7-0F1BEA4CE5A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6" name="直線コネクタ 745">
          <a:extLst>
            <a:ext uri="{FF2B5EF4-FFF2-40B4-BE49-F238E27FC236}">
              <a16:creationId xmlns="" xmlns:a16="http://schemas.microsoft.com/office/drawing/2014/main" id="{29D7E243-9A09-402F-8890-7CFFC76B21A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7" name="テキスト ボックス 746">
          <a:extLst>
            <a:ext uri="{FF2B5EF4-FFF2-40B4-BE49-F238E27FC236}">
              <a16:creationId xmlns="" xmlns:a16="http://schemas.microsoft.com/office/drawing/2014/main" id="{28DCC4E6-D22B-4182-8C22-5CC6DFCF7E2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8" name="直線コネクタ 747">
          <a:extLst>
            <a:ext uri="{FF2B5EF4-FFF2-40B4-BE49-F238E27FC236}">
              <a16:creationId xmlns="" xmlns:a16="http://schemas.microsoft.com/office/drawing/2014/main" id="{2BE6FBA9-E897-452C-99DC-7C94E4E3100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9" name="テキスト ボックス 748">
          <a:extLst>
            <a:ext uri="{FF2B5EF4-FFF2-40B4-BE49-F238E27FC236}">
              <a16:creationId xmlns="" xmlns:a16="http://schemas.microsoft.com/office/drawing/2014/main" id="{860C902A-A7B4-4C7B-8CFC-F3FA5D3A5BC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0" name="直線コネクタ 749">
          <a:extLst>
            <a:ext uri="{FF2B5EF4-FFF2-40B4-BE49-F238E27FC236}">
              <a16:creationId xmlns="" xmlns:a16="http://schemas.microsoft.com/office/drawing/2014/main" id="{312F8E76-AE6F-4BFE-8E98-B121F52E0E8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1" name="テキスト ボックス 750">
          <a:extLst>
            <a:ext uri="{FF2B5EF4-FFF2-40B4-BE49-F238E27FC236}">
              <a16:creationId xmlns="" xmlns:a16="http://schemas.microsoft.com/office/drawing/2014/main" id="{99C62D34-AB95-431F-8E2D-3A22B832E04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2" name="直線コネクタ 751">
          <a:extLst>
            <a:ext uri="{FF2B5EF4-FFF2-40B4-BE49-F238E27FC236}">
              <a16:creationId xmlns="" xmlns:a16="http://schemas.microsoft.com/office/drawing/2014/main" id="{CC17B267-5DAB-46E1-8684-08C9F260EFA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3" name="テキスト ボックス 752">
          <a:extLst>
            <a:ext uri="{FF2B5EF4-FFF2-40B4-BE49-F238E27FC236}">
              <a16:creationId xmlns="" xmlns:a16="http://schemas.microsoft.com/office/drawing/2014/main" id="{76562316-0EB5-4EC1-B865-DA13F1E5E07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 xmlns:a16="http://schemas.microsoft.com/office/drawing/2014/main" id="{5C764628-FB28-4575-A9B2-3A4D5A30671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a:extLst>
            <a:ext uri="{FF2B5EF4-FFF2-40B4-BE49-F238E27FC236}">
              <a16:creationId xmlns="" xmlns:a16="http://schemas.microsoft.com/office/drawing/2014/main" id="{016F2D75-4BD7-417F-AF9E-68B92802EEA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庁舎】&#10;一人当たり面積グラフ枠">
          <a:extLst>
            <a:ext uri="{FF2B5EF4-FFF2-40B4-BE49-F238E27FC236}">
              <a16:creationId xmlns="" xmlns:a16="http://schemas.microsoft.com/office/drawing/2014/main" id="{54BC3536-8918-4112-8CA6-68BBC83543F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757" name="直線コネクタ 756">
          <a:extLst>
            <a:ext uri="{FF2B5EF4-FFF2-40B4-BE49-F238E27FC236}">
              <a16:creationId xmlns="" xmlns:a16="http://schemas.microsoft.com/office/drawing/2014/main" id="{1D033689-BAF9-48BC-B05C-1218818658DF}"/>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58" name="【庁舎】&#10;一人当たり面積最小値テキスト">
          <a:extLst>
            <a:ext uri="{FF2B5EF4-FFF2-40B4-BE49-F238E27FC236}">
              <a16:creationId xmlns="" xmlns:a16="http://schemas.microsoft.com/office/drawing/2014/main" id="{15F25A1A-192C-478D-8B37-93709B583164}"/>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59" name="直線コネクタ 758">
          <a:extLst>
            <a:ext uri="{FF2B5EF4-FFF2-40B4-BE49-F238E27FC236}">
              <a16:creationId xmlns="" xmlns:a16="http://schemas.microsoft.com/office/drawing/2014/main" id="{B0FE25CD-F1EF-430A-A819-980B50B30036}"/>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760" name="【庁舎】&#10;一人当たり面積最大値テキスト">
          <a:extLst>
            <a:ext uri="{FF2B5EF4-FFF2-40B4-BE49-F238E27FC236}">
              <a16:creationId xmlns="" xmlns:a16="http://schemas.microsoft.com/office/drawing/2014/main" id="{D499A64D-3D41-4670-A8B9-24584C5BCAE2}"/>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761" name="直線コネクタ 760">
          <a:extLst>
            <a:ext uri="{FF2B5EF4-FFF2-40B4-BE49-F238E27FC236}">
              <a16:creationId xmlns="" xmlns:a16="http://schemas.microsoft.com/office/drawing/2014/main" id="{BB901F74-B1E3-4CF6-B902-4D2030A2322C}"/>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762" name="【庁舎】&#10;一人当たり面積平均値テキスト">
          <a:extLst>
            <a:ext uri="{FF2B5EF4-FFF2-40B4-BE49-F238E27FC236}">
              <a16:creationId xmlns="" xmlns:a16="http://schemas.microsoft.com/office/drawing/2014/main" id="{76876C9A-5951-4AA8-867D-6B72591E990C}"/>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63" name="フローチャート: 判断 762">
          <a:extLst>
            <a:ext uri="{FF2B5EF4-FFF2-40B4-BE49-F238E27FC236}">
              <a16:creationId xmlns="" xmlns:a16="http://schemas.microsoft.com/office/drawing/2014/main" id="{20007EC9-D503-4BDE-8A97-C8B82DE607FB}"/>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764" name="フローチャート: 判断 763">
          <a:extLst>
            <a:ext uri="{FF2B5EF4-FFF2-40B4-BE49-F238E27FC236}">
              <a16:creationId xmlns="" xmlns:a16="http://schemas.microsoft.com/office/drawing/2014/main" id="{612ADD00-3F8D-4C3C-B6F4-2E0FCE2B0972}"/>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139354</xdr:rowOff>
    </xdr:from>
    <xdr:ext cx="469744" cy="259045"/>
    <xdr:sp macro="" textlink="">
      <xdr:nvSpPr>
        <xdr:cNvPr id="765" name="n_1aveValue【庁舎】&#10;一人当たり面積">
          <a:extLst>
            <a:ext uri="{FF2B5EF4-FFF2-40B4-BE49-F238E27FC236}">
              <a16:creationId xmlns="" xmlns:a16="http://schemas.microsoft.com/office/drawing/2014/main" id="{BCA51EA9-14C6-4FB0-B8A3-C00F30F48C98}"/>
            </a:ext>
          </a:extLst>
        </xdr:cNvPr>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766" name="フローチャート: 判断 765">
          <a:extLst>
            <a:ext uri="{FF2B5EF4-FFF2-40B4-BE49-F238E27FC236}">
              <a16:creationId xmlns="" xmlns:a16="http://schemas.microsoft.com/office/drawing/2014/main" id="{81DD99FB-65C9-4D20-BC06-AA838B6DF5EA}"/>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39750</xdr:rowOff>
    </xdr:from>
    <xdr:ext cx="469744" cy="259045"/>
    <xdr:sp macro="" textlink="">
      <xdr:nvSpPr>
        <xdr:cNvPr id="767" name="n_2aveValue【庁舎】&#10;一人当たり面積">
          <a:extLst>
            <a:ext uri="{FF2B5EF4-FFF2-40B4-BE49-F238E27FC236}">
              <a16:creationId xmlns="" xmlns:a16="http://schemas.microsoft.com/office/drawing/2014/main" id="{05E19DE1-159B-4BD9-872C-41E606C84CED}"/>
            </a:ext>
          </a:extLst>
        </xdr:cNvPr>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768" name="フローチャート: 判断 767">
          <a:extLst>
            <a:ext uri="{FF2B5EF4-FFF2-40B4-BE49-F238E27FC236}">
              <a16:creationId xmlns="" xmlns:a16="http://schemas.microsoft.com/office/drawing/2014/main" id="{108925C1-135B-4A79-9D8C-2F685E9B624D}"/>
            </a:ext>
          </a:extLst>
        </xdr:cNvPr>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162214</xdr:rowOff>
    </xdr:from>
    <xdr:ext cx="469744" cy="259045"/>
    <xdr:sp macro="" textlink="">
      <xdr:nvSpPr>
        <xdr:cNvPr id="769" name="n_3aveValue【庁舎】&#10;一人当たり面積">
          <a:extLst>
            <a:ext uri="{FF2B5EF4-FFF2-40B4-BE49-F238E27FC236}">
              <a16:creationId xmlns="" xmlns:a16="http://schemas.microsoft.com/office/drawing/2014/main" id="{47412714-A593-4CEE-8D00-EF0432894EC4}"/>
            </a:ext>
          </a:extLst>
        </xdr:cNvPr>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0" name="テキスト ボックス 769">
          <a:extLst>
            <a:ext uri="{FF2B5EF4-FFF2-40B4-BE49-F238E27FC236}">
              <a16:creationId xmlns="" xmlns:a16="http://schemas.microsoft.com/office/drawing/2014/main" id="{BA422D40-6141-46E0-B1D8-491C53E5022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a:extLst>
            <a:ext uri="{FF2B5EF4-FFF2-40B4-BE49-F238E27FC236}">
              <a16:creationId xmlns="" xmlns:a16="http://schemas.microsoft.com/office/drawing/2014/main" id="{3A648C81-6FD7-4FC9-8CA5-F127772D29E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a:extLst>
            <a:ext uri="{FF2B5EF4-FFF2-40B4-BE49-F238E27FC236}">
              <a16:creationId xmlns="" xmlns:a16="http://schemas.microsoft.com/office/drawing/2014/main" id="{789A5089-E157-49C6-89AA-E469F3D9E65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a:extLst>
            <a:ext uri="{FF2B5EF4-FFF2-40B4-BE49-F238E27FC236}">
              <a16:creationId xmlns="" xmlns:a16="http://schemas.microsoft.com/office/drawing/2014/main" id="{146353A2-DE4B-4687-8B41-2E15C40F09C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a:extLst>
            <a:ext uri="{FF2B5EF4-FFF2-40B4-BE49-F238E27FC236}">
              <a16:creationId xmlns="" xmlns:a16="http://schemas.microsoft.com/office/drawing/2014/main" id="{8C1E869C-0842-46F1-938A-C7FEFA4B71F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38463</xdr:rowOff>
    </xdr:from>
    <xdr:to>
      <xdr:col>116</xdr:col>
      <xdr:colOff>114300</xdr:colOff>
      <xdr:row>102</xdr:row>
      <xdr:rowOff>140063</xdr:rowOff>
    </xdr:to>
    <xdr:sp macro="" textlink="">
      <xdr:nvSpPr>
        <xdr:cNvPr id="775" name="楕円 774">
          <a:extLst>
            <a:ext uri="{FF2B5EF4-FFF2-40B4-BE49-F238E27FC236}">
              <a16:creationId xmlns="" xmlns:a16="http://schemas.microsoft.com/office/drawing/2014/main" id="{95D59EAE-8560-4C6D-8719-21DB3805BFE3}"/>
            </a:ext>
          </a:extLst>
        </xdr:cNvPr>
        <xdr:cNvSpPr/>
      </xdr:nvSpPr>
      <xdr:spPr>
        <a:xfrm>
          <a:off x="221107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61340</xdr:rowOff>
    </xdr:from>
    <xdr:ext cx="469744" cy="259045"/>
    <xdr:sp macro="" textlink="">
      <xdr:nvSpPr>
        <xdr:cNvPr id="776" name="【庁舎】&#10;一人当たり面積該当値テキスト">
          <a:extLst>
            <a:ext uri="{FF2B5EF4-FFF2-40B4-BE49-F238E27FC236}">
              <a16:creationId xmlns="" xmlns:a16="http://schemas.microsoft.com/office/drawing/2014/main" id="{06242BD5-34DF-41D7-BF78-6CE0FD769BB1}"/>
            </a:ext>
          </a:extLst>
        </xdr:cNvPr>
        <xdr:cNvSpPr txBox="1"/>
      </xdr:nvSpPr>
      <xdr:spPr>
        <a:xfrm>
          <a:off x="22199600" y="173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74386</xdr:rowOff>
    </xdr:from>
    <xdr:to>
      <xdr:col>112</xdr:col>
      <xdr:colOff>38100</xdr:colOff>
      <xdr:row>103</xdr:row>
      <xdr:rowOff>4536</xdr:rowOff>
    </xdr:to>
    <xdr:sp macro="" textlink="">
      <xdr:nvSpPr>
        <xdr:cNvPr id="777" name="楕円 776">
          <a:extLst>
            <a:ext uri="{FF2B5EF4-FFF2-40B4-BE49-F238E27FC236}">
              <a16:creationId xmlns="" xmlns:a16="http://schemas.microsoft.com/office/drawing/2014/main" id="{D98F018C-0CC4-455D-AD03-EF4530A738A7}"/>
            </a:ext>
          </a:extLst>
        </xdr:cNvPr>
        <xdr:cNvSpPr/>
      </xdr:nvSpPr>
      <xdr:spPr>
        <a:xfrm>
          <a:off x="21272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89263</xdr:rowOff>
    </xdr:from>
    <xdr:to>
      <xdr:col>116</xdr:col>
      <xdr:colOff>63500</xdr:colOff>
      <xdr:row>102</xdr:row>
      <xdr:rowOff>125186</xdr:rowOff>
    </xdr:to>
    <xdr:cxnSp macro="">
      <xdr:nvCxnSpPr>
        <xdr:cNvPr id="778" name="直線コネクタ 777">
          <a:extLst>
            <a:ext uri="{FF2B5EF4-FFF2-40B4-BE49-F238E27FC236}">
              <a16:creationId xmlns="" xmlns:a16="http://schemas.microsoft.com/office/drawing/2014/main" id="{0012BC85-F6DC-4405-BFD9-FE09DE1F38E9}"/>
            </a:ext>
          </a:extLst>
        </xdr:cNvPr>
        <xdr:cNvCxnSpPr/>
      </xdr:nvCxnSpPr>
      <xdr:spPr>
        <a:xfrm flipV="1">
          <a:off x="21323300" y="175771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95613</xdr:rowOff>
    </xdr:from>
    <xdr:to>
      <xdr:col>107</xdr:col>
      <xdr:colOff>101600</xdr:colOff>
      <xdr:row>103</xdr:row>
      <xdr:rowOff>25763</xdr:rowOff>
    </xdr:to>
    <xdr:sp macro="" textlink="">
      <xdr:nvSpPr>
        <xdr:cNvPr id="779" name="楕円 778">
          <a:extLst>
            <a:ext uri="{FF2B5EF4-FFF2-40B4-BE49-F238E27FC236}">
              <a16:creationId xmlns="" xmlns:a16="http://schemas.microsoft.com/office/drawing/2014/main" id="{FC57C173-66C2-461F-95C9-E7F82D4E0E8D}"/>
            </a:ext>
          </a:extLst>
        </xdr:cNvPr>
        <xdr:cNvSpPr/>
      </xdr:nvSpPr>
      <xdr:spPr>
        <a:xfrm>
          <a:off x="20383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125186</xdr:rowOff>
    </xdr:from>
    <xdr:to>
      <xdr:col>111</xdr:col>
      <xdr:colOff>177800</xdr:colOff>
      <xdr:row>102</xdr:row>
      <xdr:rowOff>146413</xdr:rowOff>
    </xdr:to>
    <xdr:cxnSp macro="">
      <xdr:nvCxnSpPr>
        <xdr:cNvPr id="780" name="直線コネクタ 779">
          <a:extLst>
            <a:ext uri="{FF2B5EF4-FFF2-40B4-BE49-F238E27FC236}">
              <a16:creationId xmlns="" xmlns:a16="http://schemas.microsoft.com/office/drawing/2014/main" id="{BB3578B5-9FFD-423C-8CC4-DD2B211D0AEC}"/>
            </a:ext>
          </a:extLst>
        </xdr:cNvPr>
        <xdr:cNvCxnSpPr/>
      </xdr:nvCxnSpPr>
      <xdr:spPr>
        <a:xfrm flipV="1">
          <a:off x="20434300" y="176130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121738</xdr:rowOff>
    </xdr:from>
    <xdr:to>
      <xdr:col>102</xdr:col>
      <xdr:colOff>165100</xdr:colOff>
      <xdr:row>103</xdr:row>
      <xdr:rowOff>51888</xdr:rowOff>
    </xdr:to>
    <xdr:sp macro="" textlink="">
      <xdr:nvSpPr>
        <xdr:cNvPr id="781" name="楕円 780">
          <a:extLst>
            <a:ext uri="{FF2B5EF4-FFF2-40B4-BE49-F238E27FC236}">
              <a16:creationId xmlns="" xmlns:a16="http://schemas.microsoft.com/office/drawing/2014/main" id="{28620217-15E7-4E59-A463-69B7221B3035}"/>
            </a:ext>
          </a:extLst>
        </xdr:cNvPr>
        <xdr:cNvSpPr/>
      </xdr:nvSpPr>
      <xdr:spPr>
        <a:xfrm>
          <a:off x="19494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146413</xdr:rowOff>
    </xdr:from>
    <xdr:to>
      <xdr:col>107</xdr:col>
      <xdr:colOff>50800</xdr:colOff>
      <xdr:row>103</xdr:row>
      <xdr:rowOff>1088</xdr:rowOff>
    </xdr:to>
    <xdr:cxnSp macro="">
      <xdr:nvCxnSpPr>
        <xdr:cNvPr id="782" name="直線コネクタ 781">
          <a:extLst>
            <a:ext uri="{FF2B5EF4-FFF2-40B4-BE49-F238E27FC236}">
              <a16:creationId xmlns="" xmlns:a16="http://schemas.microsoft.com/office/drawing/2014/main" id="{C4275BE5-2D65-447F-AB5A-E0C20695C1D6}"/>
            </a:ext>
          </a:extLst>
        </xdr:cNvPr>
        <xdr:cNvCxnSpPr/>
      </xdr:nvCxnSpPr>
      <xdr:spPr>
        <a:xfrm flipV="1">
          <a:off x="19545300" y="176343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21063</xdr:rowOff>
    </xdr:from>
    <xdr:ext cx="469744" cy="259045"/>
    <xdr:sp macro="" textlink="">
      <xdr:nvSpPr>
        <xdr:cNvPr id="783" name="n_1mainValue【庁舎】&#10;一人当たり面積">
          <a:extLst>
            <a:ext uri="{FF2B5EF4-FFF2-40B4-BE49-F238E27FC236}">
              <a16:creationId xmlns="" xmlns:a16="http://schemas.microsoft.com/office/drawing/2014/main" id="{452D3E1E-024D-459C-A323-98419920F60B}"/>
            </a:ext>
          </a:extLst>
        </xdr:cNvPr>
        <xdr:cNvSpPr txBox="1"/>
      </xdr:nvSpPr>
      <xdr:spPr>
        <a:xfrm>
          <a:off x="210757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42290</xdr:rowOff>
    </xdr:from>
    <xdr:ext cx="469744" cy="259045"/>
    <xdr:sp macro="" textlink="">
      <xdr:nvSpPr>
        <xdr:cNvPr id="784" name="n_2mainValue【庁舎】&#10;一人当たり面積">
          <a:extLst>
            <a:ext uri="{FF2B5EF4-FFF2-40B4-BE49-F238E27FC236}">
              <a16:creationId xmlns="" xmlns:a16="http://schemas.microsoft.com/office/drawing/2014/main" id="{28A85CDB-D0C7-4AC1-AF04-97DA869A1B4E}"/>
            </a:ext>
          </a:extLst>
        </xdr:cNvPr>
        <xdr:cNvSpPr txBox="1"/>
      </xdr:nvSpPr>
      <xdr:spPr>
        <a:xfrm>
          <a:off x="20199427" y="1735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68415</xdr:rowOff>
    </xdr:from>
    <xdr:ext cx="469744" cy="259045"/>
    <xdr:sp macro="" textlink="">
      <xdr:nvSpPr>
        <xdr:cNvPr id="785" name="n_3mainValue【庁舎】&#10;一人当たり面積">
          <a:extLst>
            <a:ext uri="{FF2B5EF4-FFF2-40B4-BE49-F238E27FC236}">
              <a16:creationId xmlns="" xmlns:a16="http://schemas.microsoft.com/office/drawing/2014/main" id="{476B30B0-D716-4F2C-979B-7297AA79E99C}"/>
            </a:ext>
          </a:extLst>
        </xdr:cNvPr>
        <xdr:cNvSpPr txBox="1"/>
      </xdr:nvSpPr>
      <xdr:spPr>
        <a:xfrm>
          <a:off x="19310427" y="1738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a:extLst>
            <a:ext uri="{FF2B5EF4-FFF2-40B4-BE49-F238E27FC236}">
              <a16:creationId xmlns="" xmlns:a16="http://schemas.microsoft.com/office/drawing/2014/main" id="{3C4902A2-04C3-406C-A8AF-D06E3F0AAF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a:extLst>
            <a:ext uri="{FF2B5EF4-FFF2-40B4-BE49-F238E27FC236}">
              <a16:creationId xmlns="" xmlns:a16="http://schemas.microsoft.com/office/drawing/2014/main" id="{4EA87F70-B715-443D-B6C7-6B57C983AA2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a:extLst>
            <a:ext uri="{FF2B5EF4-FFF2-40B4-BE49-F238E27FC236}">
              <a16:creationId xmlns="" xmlns:a16="http://schemas.microsoft.com/office/drawing/2014/main" id="{84F0316A-59A5-4478-BA6D-3CE06761A77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の旧町の庁舎を本庁・各支所として活用しており、本庁舎は耐震化等の対策をしたものの各支所の老朽化が著しく進行している状態である。一般廃棄物処理施設や保健センター等、類似団体と比して減価償却率が高い資産については、改修、更新を計画し、実施している最中である。本町は離島であり、人口減少及び高齢化により一人当たりの面積が比較的大きい傾向にあるが、現在の住民サービスを引き続き維持するためにはいずれも必要な施設であり、引き続き施設の修繕、改修及び更新を計画的に行う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7,538
7,411
43.11
7,858,202
7,589,745
185,513
4,336,569
9,978,545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火力発電の実証実験</a:t>
          </a:r>
          <a:r>
            <a:rPr kumimoji="1" lang="ja-JP" altLang="en-US" sz="1100">
              <a:solidFill>
                <a:schemeClr val="tx1"/>
              </a:solidFill>
              <a:effectLst/>
              <a:latin typeface="+mn-lt"/>
              <a:ea typeface="+mn-ea"/>
              <a:cs typeface="+mn-cs"/>
            </a:rPr>
            <a:t>施設の完成</a:t>
          </a:r>
          <a:r>
            <a:rPr kumimoji="1" lang="ja-JP" altLang="ja-JP" sz="1100">
              <a:solidFill>
                <a:schemeClr val="tx1"/>
              </a:solidFill>
              <a:effectLst/>
              <a:latin typeface="+mn-lt"/>
              <a:ea typeface="+mn-ea"/>
              <a:cs typeface="+mn-cs"/>
            </a:rPr>
            <a:t>に</a:t>
          </a:r>
          <a:r>
            <a:rPr kumimoji="1" lang="ja-JP" altLang="en-US" sz="1100">
              <a:solidFill>
                <a:schemeClr val="tx1"/>
              </a:solidFill>
              <a:effectLst/>
              <a:latin typeface="+mn-lt"/>
              <a:ea typeface="+mn-ea"/>
              <a:cs typeface="+mn-cs"/>
            </a:rPr>
            <a:t>伴い</a:t>
          </a:r>
          <a:r>
            <a:rPr kumimoji="1" lang="ja-JP" altLang="ja-JP" sz="1100">
              <a:solidFill>
                <a:schemeClr val="tx1"/>
              </a:solidFill>
              <a:effectLst/>
              <a:latin typeface="+mn-lt"/>
              <a:ea typeface="+mn-ea"/>
              <a:cs typeface="+mn-cs"/>
            </a:rPr>
            <a:t>、固定資産税（償却分）</a:t>
          </a:r>
          <a:r>
            <a:rPr kumimoji="1" lang="ja-JP" altLang="en-US" sz="1100">
              <a:solidFill>
                <a:schemeClr val="tx1"/>
              </a:solidFill>
              <a:effectLst/>
              <a:latin typeface="+mn-lt"/>
              <a:ea typeface="+mn-ea"/>
              <a:cs typeface="+mn-cs"/>
            </a:rPr>
            <a:t>の増収となった。</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これにより、</a:t>
          </a:r>
          <a:r>
            <a:rPr kumimoji="1" lang="ja-JP" altLang="ja-JP" sz="1100">
              <a:solidFill>
                <a:schemeClr val="tx1"/>
              </a:solidFill>
              <a:effectLst/>
              <a:latin typeface="+mn-lt"/>
              <a:ea typeface="+mn-ea"/>
              <a:cs typeface="+mn-cs"/>
            </a:rPr>
            <a:t>基準財政収入額</a:t>
          </a:r>
          <a:r>
            <a:rPr kumimoji="1" lang="ja-JP" altLang="en-US" sz="1100">
              <a:solidFill>
                <a:schemeClr val="tx1"/>
              </a:solidFill>
              <a:effectLst/>
              <a:latin typeface="+mn-lt"/>
              <a:ea typeface="+mn-ea"/>
              <a:cs typeface="+mn-cs"/>
            </a:rPr>
            <a:t>が増額となった影響による</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しかしながら、</a:t>
          </a:r>
          <a:r>
            <a:rPr kumimoji="1" lang="en-US" altLang="ja-JP" sz="1100">
              <a:solidFill>
                <a:schemeClr val="tx1"/>
              </a:solidFill>
              <a:effectLst/>
              <a:latin typeface="+mn-lt"/>
              <a:ea typeface="+mn-ea"/>
              <a:cs typeface="+mn-cs"/>
            </a:rPr>
            <a:t>4</a:t>
          </a:r>
          <a:r>
            <a:rPr kumimoji="1" lang="ja-JP" altLang="en-US" sz="1100">
              <a:solidFill>
                <a:schemeClr val="tx1"/>
              </a:solidFill>
              <a:effectLst/>
              <a:latin typeface="+mn-lt"/>
              <a:ea typeface="+mn-ea"/>
              <a:cs typeface="+mn-cs"/>
            </a:rPr>
            <a:t>年間の減価償却により、年々減少していく見込み。</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財政基盤は、依然として</a:t>
          </a:r>
          <a:r>
            <a:rPr kumimoji="1" lang="ja-JP" altLang="ja-JP" sz="1100">
              <a:solidFill>
                <a:schemeClr val="tx1"/>
              </a:solidFill>
              <a:effectLst/>
              <a:latin typeface="+mn-lt"/>
              <a:ea typeface="+mn-ea"/>
              <a:cs typeface="+mn-cs"/>
            </a:rPr>
            <a:t>人口減少や全国平均を上回る高齢化率に加え、地場産業（柑橘栽培、</a:t>
          </a:r>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chemeClr val="tx1"/>
              </a:solidFill>
              <a:effectLst/>
              <a:latin typeface="+mn-lt"/>
              <a:ea typeface="+mn-ea"/>
              <a:cs typeface="+mn-cs"/>
            </a:rPr>
            <a:t>造船等）の担い手不足</a:t>
          </a:r>
          <a:r>
            <a:rPr kumimoji="1" lang="ja-JP" altLang="en-US" sz="1100">
              <a:solidFill>
                <a:schemeClr val="tx1"/>
              </a:solidFill>
              <a:effectLst/>
              <a:latin typeface="+mn-lt"/>
              <a:ea typeface="+mn-ea"/>
              <a:cs typeface="+mn-cs"/>
            </a:rPr>
            <a:t>等に</a:t>
          </a:r>
          <a:r>
            <a:rPr kumimoji="1" lang="ja-JP" altLang="ja-JP" sz="1100">
              <a:solidFill>
                <a:schemeClr val="tx1"/>
              </a:solidFill>
              <a:effectLst/>
              <a:latin typeface="+mn-lt"/>
              <a:ea typeface="+mn-ea"/>
              <a:cs typeface="+mn-cs"/>
            </a:rPr>
            <a:t>より弱い。</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債</a:t>
          </a:r>
          <a:r>
            <a:rPr kumimoji="1" lang="ja-JP" altLang="ja-JP" sz="1100">
              <a:solidFill>
                <a:schemeClr val="tx1"/>
              </a:solidFill>
              <a:effectLst/>
              <a:latin typeface="+mn-lt"/>
              <a:ea typeface="+mn-ea"/>
              <a:cs typeface="+mn-cs"/>
            </a:rPr>
            <a:t>権確保の強化や</a:t>
          </a:r>
          <a:r>
            <a:rPr kumimoji="1" lang="ja-JP" altLang="en-US" sz="1100">
              <a:solidFill>
                <a:schemeClr val="tx1"/>
              </a:solidFill>
              <a:effectLst/>
              <a:latin typeface="+mn-lt"/>
              <a:ea typeface="+mn-ea"/>
              <a:cs typeface="+mn-cs"/>
            </a:rPr>
            <a:t>具体的な</a:t>
          </a:r>
          <a:r>
            <a:rPr kumimoji="1" lang="ja-JP" altLang="ja-JP" sz="1100">
              <a:solidFill>
                <a:schemeClr val="tx1"/>
              </a:solidFill>
              <a:effectLst/>
              <a:latin typeface="+mn-lt"/>
              <a:ea typeface="+mn-ea"/>
              <a:cs typeface="+mn-cs"/>
            </a:rPr>
            <a:t>施設統廃合の実施による維持コスト削減等、更なる財政健全化に</a:t>
          </a:r>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chemeClr val="tx1"/>
              </a:solidFill>
              <a:effectLst/>
              <a:latin typeface="+mn-lt"/>
              <a:ea typeface="+mn-ea"/>
              <a:cs typeface="+mn-cs"/>
            </a:rPr>
            <a:t>努める必要がある。</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141212</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flipV="1">
          <a:off x="4114800" y="745610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141212</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129722</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普通交付税における</a:t>
          </a:r>
          <a:r>
            <a:rPr kumimoji="1" lang="ja-JP" altLang="en-US" sz="1100" b="0" i="0" baseline="0">
              <a:solidFill>
                <a:schemeClr val="tx1"/>
              </a:solidFill>
              <a:effectLst/>
              <a:latin typeface="+mn-lt"/>
              <a:ea typeface="+mn-ea"/>
              <a:cs typeface="+mn-cs"/>
            </a:rPr>
            <a:t>合併算定替えの</a:t>
          </a:r>
          <a:r>
            <a:rPr kumimoji="1" lang="ja-JP" altLang="ja-JP" sz="1100" b="0" i="0" baseline="0">
              <a:solidFill>
                <a:schemeClr val="tx1"/>
              </a:solidFill>
              <a:effectLst/>
              <a:latin typeface="+mn-lt"/>
              <a:ea typeface="+mn-ea"/>
              <a:cs typeface="+mn-cs"/>
            </a:rPr>
            <a:t>段階的縮減によ</a:t>
          </a:r>
          <a:r>
            <a:rPr kumimoji="1" lang="ja-JP" altLang="en-US" sz="1100" b="0" i="0" baseline="0">
              <a:solidFill>
                <a:schemeClr val="tx1"/>
              </a:solidFill>
              <a:effectLst/>
              <a:latin typeface="+mn-lt"/>
              <a:ea typeface="+mn-ea"/>
              <a:cs typeface="+mn-cs"/>
            </a:rPr>
            <a:t>る減要因と、固定資産税による税収の増要因により、結果として</a:t>
          </a:r>
          <a:r>
            <a:rPr kumimoji="1" lang="ja-JP" altLang="ja-JP" sz="1100" b="0" i="0" baseline="0">
              <a:solidFill>
                <a:schemeClr val="tx1"/>
              </a:solidFill>
              <a:effectLst/>
              <a:latin typeface="+mn-lt"/>
              <a:ea typeface="+mn-ea"/>
              <a:cs typeface="+mn-cs"/>
            </a:rPr>
            <a:t>前年より</a:t>
          </a:r>
          <a:r>
            <a:rPr kumimoji="1" lang="en-US" altLang="ja-JP" sz="1100" b="0" i="0" baseline="0">
              <a:solidFill>
                <a:schemeClr val="tx1"/>
              </a:solidFill>
              <a:effectLst/>
              <a:latin typeface="+mn-lt"/>
              <a:ea typeface="+mn-ea"/>
              <a:cs typeface="+mn-cs"/>
            </a:rPr>
            <a:t>1.7</a:t>
          </a:r>
          <a:r>
            <a:rPr kumimoji="1" lang="ja-JP" altLang="ja-JP" sz="1100" b="0" i="0" baseline="0">
              <a:solidFill>
                <a:schemeClr val="tx1"/>
              </a:solidFill>
              <a:effectLst/>
              <a:latin typeface="+mn-lt"/>
              <a:ea typeface="+mn-ea"/>
              <a:cs typeface="+mn-cs"/>
            </a:rPr>
            <a:t>ポイント改善した。</a:t>
          </a:r>
          <a:endParaRPr kumimoji="1" lang="en-US" altLang="ja-JP" sz="1100" b="0" i="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しかしながら、税収増は一時的なものであり、</a:t>
          </a:r>
          <a:r>
            <a:rPr kumimoji="1" lang="ja-JP" altLang="ja-JP" sz="1100" b="0" i="0" baseline="0">
              <a:solidFill>
                <a:schemeClr val="tx1"/>
              </a:solidFill>
              <a:effectLst/>
              <a:latin typeface="+mn-lt"/>
              <a:ea typeface="+mn-ea"/>
              <a:cs typeface="+mn-cs"/>
            </a:rPr>
            <a:t>今後も事務の見直し等により、経常的支出の削減に努める。</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64</xdr:row>
      <xdr:rowOff>115781</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4114800" y="11020213"/>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115781</xdr:rowOff>
    </xdr:from>
    <xdr:to>
      <xdr:col>19</xdr:col>
      <xdr:colOff>133350</xdr:colOff>
      <xdr:row>64</xdr:row>
      <xdr:rowOff>160020</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3225800" y="1108858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35348</xdr:rowOff>
    </xdr:from>
    <xdr:to>
      <xdr:col>15</xdr:col>
      <xdr:colOff>82550</xdr:colOff>
      <xdr:row>64</xdr:row>
      <xdr:rowOff>160020</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2336800" y="1100814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35348</xdr:rowOff>
    </xdr:from>
    <xdr:to>
      <xdr:col>11</xdr:col>
      <xdr:colOff>31750</xdr:colOff>
      <xdr:row>64</xdr:row>
      <xdr:rowOff>43392</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flipV="1">
          <a:off x="1447800" y="110081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13140</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64981</xdr:rowOff>
    </xdr:from>
    <xdr:to>
      <xdr:col>19</xdr:col>
      <xdr:colOff>184150</xdr:colOff>
      <xdr:row>64</xdr:row>
      <xdr:rowOff>166581</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064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151358</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112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155998</xdr:rowOff>
    </xdr:from>
    <xdr:to>
      <xdr:col>11</xdr:col>
      <xdr:colOff>82550</xdr:colOff>
      <xdr:row>64</xdr:row>
      <xdr:rowOff>86148</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2286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70925</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類似団体を上回っているのは、常備消防業務を事務委託していることで、物件費の数値が高くなっていることによるものである。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今後も事務の見直し等により、人件費、物件費の抑制に努める必要がある。</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47120</xdr:rowOff>
    </xdr:from>
    <xdr:to>
      <xdr:col>23</xdr:col>
      <xdr:colOff>133350</xdr:colOff>
      <xdr:row>83</xdr:row>
      <xdr:rowOff>71495</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4114800" y="14277470"/>
          <a:ext cx="838200" cy="2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a:extLst>
            <a:ext uri="{FF2B5EF4-FFF2-40B4-BE49-F238E27FC236}">
              <a16:creationId xmlns="" xmlns:a16="http://schemas.microsoft.com/office/drawing/2014/main" id="{00000000-0008-0000-0300-0000C7000000}"/>
            </a:ext>
          </a:extLst>
        </xdr:cNvPr>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38529</xdr:rowOff>
    </xdr:from>
    <xdr:to>
      <xdr:col>19</xdr:col>
      <xdr:colOff>133350</xdr:colOff>
      <xdr:row>83</xdr:row>
      <xdr:rowOff>47120</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3225800" y="14268879"/>
          <a:ext cx="8890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142267</xdr:rowOff>
    </xdr:from>
    <xdr:to>
      <xdr:col>15</xdr:col>
      <xdr:colOff>82550</xdr:colOff>
      <xdr:row>83</xdr:row>
      <xdr:rowOff>38529</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2336800" y="14201167"/>
          <a:ext cx="889000" cy="6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142267</xdr:rowOff>
    </xdr:from>
    <xdr:to>
      <xdr:col>11</xdr:col>
      <xdr:colOff>31750</xdr:colOff>
      <xdr:row>83</xdr:row>
      <xdr:rowOff>10491</xdr:rowOff>
    </xdr:to>
    <xdr:cxnSp macro="">
      <xdr:nvCxnSpPr>
        <xdr:cNvPr id="207" name="直線コネクタ 206">
          <a:extLst>
            <a:ext uri="{FF2B5EF4-FFF2-40B4-BE49-F238E27FC236}">
              <a16:creationId xmlns="" xmlns:a16="http://schemas.microsoft.com/office/drawing/2014/main" id="{00000000-0008-0000-0300-0000CF000000}"/>
            </a:ext>
          </a:extLst>
        </xdr:cNvPr>
        <xdr:cNvCxnSpPr/>
      </xdr:nvCxnSpPr>
      <xdr:spPr>
        <a:xfrm flipV="1">
          <a:off x="1447800" y="14201167"/>
          <a:ext cx="889000" cy="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a:extLst>
            <a:ext uri="{FF2B5EF4-FFF2-40B4-BE49-F238E27FC236}">
              <a16:creationId xmlns="" xmlns:a16="http://schemas.microsoft.com/office/drawing/2014/main" id="{00000000-0008-0000-0300-0000D2000000}"/>
            </a:ext>
          </a:extLst>
        </xdr:cNvPr>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147297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066800" y="1386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20695</xdr:rowOff>
    </xdr:from>
    <xdr:to>
      <xdr:col>23</xdr:col>
      <xdr:colOff>184150</xdr:colOff>
      <xdr:row>83</xdr:row>
      <xdr:rowOff>122295</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902200" y="142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164222</xdr:rowOff>
    </xdr:from>
    <xdr:ext cx="762000" cy="259045"/>
    <xdr:sp macro="" textlink="">
      <xdr:nvSpPr>
        <xdr:cNvPr id="218" name="人件費・物件費等の状況該当値テキスト">
          <a:extLst>
            <a:ext uri="{FF2B5EF4-FFF2-40B4-BE49-F238E27FC236}">
              <a16:creationId xmlns="" xmlns:a16="http://schemas.microsoft.com/office/drawing/2014/main" id="{00000000-0008-0000-0300-0000DA000000}"/>
            </a:ext>
          </a:extLst>
        </xdr:cNvPr>
        <xdr:cNvSpPr txBox="1"/>
      </xdr:nvSpPr>
      <xdr:spPr>
        <a:xfrm>
          <a:off x="5041900" y="1422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167770</xdr:rowOff>
    </xdr:from>
    <xdr:to>
      <xdr:col>19</xdr:col>
      <xdr:colOff>184150</xdr:colOff>
      <xdr:row>83</xdr:row>
      <xdr:rowOff>97920</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4064000" y="142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82697</xdr:rowOff>
    </xdr:from>
    <xdr:ext cx="7366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3733800" y="14313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159179</xdr:rowOff>
    </xdr:from>
    <xdr:to>
      <xdr:col>15</xdr:col>
      <xdr:colOff>133350</xdr:colOff>
      <xdr:row>83</xdr:row>
      <xdr:rowOff>89329</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3175000" y="1421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74106</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2844800" y="1430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91467</xdr:rowOff>
    </xdr:from>
    <xdr:to>
      <xdr:col>11</xdr:col>
      <xdr:colOff>82550</xdr:colOff>
      <xdr:row>83</xdr:row>
      <xdr:rowOff>21617</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2286000" y="141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6394</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955800" y="1423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131141</xdr:rowOff>
    </xdr:from>
    <xdr:to>
      <xdr:col>7</xdr:col>
      <xdr:colOff>31750</xdr:colOff>
      <xdr:row>83</xdr:row>
      <xdr:rowOff>61291</xdr:rowOff>
    </xdr:to>
    <xdr:sp macro="" textlink="">
      <xdr:nvSpPr>
        <xdr:cNvPr id="225" name="楕円 224">
          <a:extLst>
            <a:ext uri="{FF2B5EF4-FFF2-40B4-BE49-F238E27FC236}">
              <a16:creationId xmlns="" xmlns:a16="http://schemas.microsoft.com/office/drawing/2014/main" id="{00000000-0008-0000-0300-0000E1000000}"/>
            </a:ext>
          </a:extLst>
        </xdr:cNvPr>
        <xdr:cNvSpPr/>
      </xdr:nvSpPr>
      <xdr:spPr>
        <a:xfrm>
          <a:off x="1397000" y="1419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46068</xdr:rowOff>
    </xdr:from>
    <xdr:ext cx="762000" cy="259045"/>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066800" y="1427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常に住民から納得し理解される給与制度を念頭に、行政運営に努めている。</a:t>
          </a:r>
          <a:r>
            <a:rPr kumimoji="1" lang="ja-JP" altLang="en-US"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数値は</a:t>
          </a:r>
          <a:r>
            <a:rPr lang="ja-JP" altLang="ja-JP" sz="1100" b="0" i="0" baseline="0">
              <a:solidFill>
                <a:schemeClr val="tx1"/>
              </a:solidFill>
              <a:effectLst/>
              <a:latin typeface="+mn-lt"/>
              <a:ea typeface="+mn-ea"/>
              <a:cs typeface="+mn-cs"/>
            </a:rPr>
            <a:t>前年度数値を引用しているが、Ｈ</a:t>
          </a:r>
          <a:r>
            <a:rPr lang="en-US" altLang="ja-JP" sz="1100" b="0" i="0" baseline="0">
              <a:solidFill>
                <a:schemeClr val="tx1"/>
              </a:solidFill>
              <a:effectLst/>
              <a:latin typeface="+mn-lt"/>
              <a:ea typeface="+mn-ea"/>
              <a:cs typeface="+mn-cs"/>
            </a:rPr>
            <a:t>30</a:t>
          </a:r>
          <a:r>
            <a:rPr lang="ja-JP" altLang="ja-JP" sz="1100" b="0" i="0" baseline="0">
              <a:solidFill>
                <a:schemeClr val="tx1"/>
              </a:solidFill>
              <a:effectLst/>
              <a:latin typeface="+mn-lt"/>
              <a:ea typeface="+mn-ea"/>
              <a:cs typeface="+mn-cs"/>
            </a:rPr>
            <a:t>年度においても、</a:t>
          </a:r>
          <a:r>
            <a:rPr kumimoji="1" lang="ja-JP" altLang="ja-JP" sz="1100" b="0" i="0" baseline="0">
              <a:solidFill>
                <a:schemeClr val="tx1"/>
              </a:solidFill>
              <a:effectLst/>
              <a:latin typeface="+mn-lt"/>
              <a:ea typeface="+mn-ea"/>
              <a:cs typeface="+mn-cs"/>
            </a:rPr>
            <a:t>類似団体平均を下回る水準となる</a:t>
          </a:r>
          <a:r>
            <a:rPr kumimoji="1" lang="ja-JP" altLang="en-US"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見込みである。</a:t>
          </a:r>
          <a:endParaRPr lang="ja-JP" altLang="ja-JP">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なお，平成</a:t>
          </a:r>
          <a:r>
            <a:rPr kumimoji="1" lang="en-US" altLang="ja-JP" sz="1100" b="0" i="0" baseline="0">
              <a:solidFill>
                <a:schemeClr val="tx1"/>
              </a:solidFill>
              <a:effectLst/>
              <a:latin typeface="+mn-lt"/>
              <a:ea typeface="+mn-ea"/>
              <a:cs typeface="+mn-cs"/>
            </a:rPr>
            <a:t>29</a:t>
          </a:r>
          <a:r>
            <a:rPr kumimoji="1" lang="ja-JP" altLang="ja-JP" sz="1100" b="0" i="0" baseline="0">
              <a:solidFill>
                <a:schemeClr val="tx1"/>
              </a:solidFill>
              <a:effectLst/>
              <a:latin typeface="+mn-lt"/>
              <a:ea typeface="+mn-ea"/>
              <a:cs typeface="+mn-cs"/>
            </a:rPr>
            <a:t>年度数値は平成</a:t>
          </a:r>
          <a:r>
            <a:rPr kumimoji="1" lang="en-US" altLang="ja-JP" sz="1100" b="0" i="0" baseline="0">
              <a:solidFill>
                <a:schemeClr val="tx1"/>
              </a:solidFill>
              <a:effectLst/>
              <a:latin typeface="+mn-lt"/>
              <a:ea typeface="+mn-ea"/>
              <a:cs typeface="+mn-cs"/>
            </a:rPr>
            <a:t>28</a:t>
          </a:r>
          <a:r>
            <a:rPr kumimoji="1" lang="ja-JP" altLang="ja-JP" sz="1100" b="0" i="0" baseline="0">
              <a:solidFill>
                <a:schemeClr val="tx1"/>
              </a:solidFill>
              <a:effectLst/>
              <a:latin typeface="+mn-lt"/>
              <a:ea typeface="+mn-ea"/>
              <a:cs typeface="+mn-cs"/>
            </a:rPr>
            <a:t>年度数値を引用している。</a:t>
          </a:r>
          <a:endParaRPr lang="ja-JP" altLang="ja-JP">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84</xdr:row>
      <xdr:rowOff>28928</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6179800" y="1437710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84</xdr:row>
      <xdr:rowOff>28928</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5290800" y="142966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83</xdr:row>
      <xdr:rowOff>106539</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flipV="1">
          <a:off x="14401800" y="142966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39511</xdr:rowOff>
    </xdr:from>
    <xdr:to>
      <xdr:col>68</xdr:col>
      <xdr:colOff>152400</xdr:colOff>
      <xdr:row>83</xdr:row>
      <xdr:rowOff>106539</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a:off x="13512800" y="142698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55739</xdr:rowOff>
    </xdr:from>
    <xdr:to>
      <xdr:col>68</xdr:col>
      <xdr:colOff>203200</xdr:colOff>
      <xdr:row>83</xdr:row>
      <xdr:rowOff>157339</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160161</xdr:rowOff>
    </xdr:from>
    <xdr:to>
      <xdr:col>64</xdr:col>
      <xdr:colOff>152400</xdr:colOff>
      <xdr:row>83</xdr:row>
      <xdr:rowOff>90311</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3462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100488</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平成</a:t>
          </a:r>
          <a:r>
            <a:rPr kumimoji="1" lang="en-US" altLang="ja-JP" sz="1100" b="0" i="0" baseline="0">
              <a:solidFill>
                <a:schemeClr val="tx1"/>
              </a:solidFill>
              <a:effectLst/>
              <a:latin typeface="+mn-lt"/>
              <a:ea typeface="+mn-ea"/>
              <a:cs typeface="+mn-cs"/>
            </a:rPr>
            <a:t>15</a:t>
          </a:r>
          <a:r>
            <a:rPr kumimoji="1" lang="ja-JP" altLang="ja-JP" sz="1100" b="0" i="0" baseline="0">
              <a:solidFill>
                <a:schemeClr val="tx1"/>
              </a:solidFill>
              <a:effectLst/>
              <a:latin typeface="+mn-lt"/>
              <a:ea typeface="+mn-ea"/>
              <a:cs typeface="+mn-cs"/>
            </a:rPr>
            <a:t>年の合併から</a:t>
          </a:r>
          <a:r>
            <a:rPr kumimoji="1" lang="en-US" altLang="ja-JP" sz="1100" b="0" i="0" baseline="0">
              <a:solidFill>
                <a:schemeClr val="tx1"/>
              </a:solidFill>
              <a:effectLst/>
              <a:latin typeface="+mn-lt"/>
              <a:ea typeface="+mn-ea"/>
              <a:cs typeface="+mn-cs"/>
            </a:rPr>
            <a:t>2</a:t>
          </a:r>
          <a:r>
            <a:rPr kumimoji="1" lang="ja-JP" altLang="ja-JP" sz="1100" b="0" i="0" baseline="0">
              <a:solidFill>
                <a:schemeClr val="tx1"/>
              </a:solidFill>
              <a:effectLst/>
              <a:latin typeface="+mn-lt"/>
              <a:ea typeface="+mn-ea"/>
              <a:cs typeface="+mn-cs"/>
            </a:rPr>
            <a:t>支所を維持するための職員配置を行っている</a:t>
          </a:r>
          <a:r>
            <a:rPr kumimoji="1" lang="ja-JP" altLang="en-US" sz="1100" b="0" i="0" baseline="0">
              <a:solidFill>
                <a:schemeClr val="tx1"/>
              </a:solidFill>
              <a:effectLst/>
              <a:latin typeface="+mn-lt"/>
              <a:ea typeface="+mn-ea"/>
              <a:cs typeface="+mn-cs"/>
            </a:rPr>
            <a:t>。</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ja-JP" sz="1100" b="0" i="0" baseline="0">
              <a:solidFill>
                <a:schemeClr val="tx1"/>
              </a:solidFill>
              <a:effectLst/>
              <a:latin typeface="+mn-lt"/>
              <a:ea typeface="+mn-ea"/>
              <a:cs typeface="+mn-cs"/>
            </a:rPr>
            <a:t>組織体制を見直しながら</a:t>
          </a:r>
          <a:r>
            <a:rPr kumimoji="1" lang="ja-JP" altLang="en-US"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類似団体を下回る水準を維持している。</a:t>
          </a:r>
          <a:endParaRPr lang="ja-JP" altLang="ja-JP" sz="14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121444</xdr:rowOff>
    </xdr:from>
    <xdr:to>
      <xdr:col>81</xdr:col>
      <xdr:colOff>44450</xdr:colOff>
      <xdr:row>59</xdr:row>
      <xdr:rowOff>153416</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179800" y="10236994"/>
          <a:ext cx="8382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 xmlns:a16="http://schemas.microsoft.com/office/drawing/2014/main"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111792</xdr:rowOff>
    </xdr:from>
    <xdr:to>
      <xdr:col>77</xdr:col>
      <xdr:colOff>44450</xdr:colOff>
      <xdr:row>59</xdr:row>
      <xdr:rowOff>121444</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5290800" y="1022734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99726</xdr:rowOff>
    </xdr:from>
    <xdr:to>
      <xdr:col>72</xdr:col>
      <xdr:colOff>203200</xdr:colOff>
      <xdr:row>59</xdr:row>
      <xdr:rowOff>111792</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4401800" y="1021527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99726</xdr:rowOff>
    </xdr:from>
    <xdr:to>
      <xdr:col>68</xdr:col>
      <xdr:colOff>152400</xdr:colOff>
      <xdr:row>59</xdr:row>
      <xdr:rowOff>118428</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flipV="1">
          <a:off x="13512800" y="10215276"/>
          <a:ext cx="889000" cy="1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87520</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3131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102616</xdr:rowOff>
    </xdr:from>
    <xdr:to>
      <xdr:col>81</xdr:col>
      <xdr:colOff>95250</xdr:colOff>
      <xdr:row>60</xdr:row>
      <xdr:rowOff>32766</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69672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119143</xdr:rowOff>
    </xdr:from>
    <xdr:ext cx="762000" cy="259045"/>
    <xdr:sp macro="" textlink="">
      <xdr:nvSpPr>
        <xdr:cNvPr id="339" name="定員管理の状況該当値テキスト">
          <a:extLst>
            <a:ext uri="{FF2B5EF4-FFF2-40B4-BE49-F238E27FC236}">
              <a16:creationId xmlns="" xmlns:a16="http://schemas.microsoft.com/office/drawing/2014/main" id="{00000000-0008-0000-0300-000053010000}"/>
            </a:ext>
          </a:extLst>
        </xdr:cNvPr>
        <xdr:cNvSpPr txBox="1"/>
      </xdr:nvSpPr>
      <xdr:spPr>
        <a:xfrm>
          <a:off x="17106900" y="1006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70644</xdr:rowOff>
    </xdr:from>
    <xdr:to>
      <xdr:col>77</xdr:col>
      <xdr:colOff>95250</xdr:colOff>
      <xdr:row>60</xdr:row>
      <xdr:rowOff>794</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6129000" y="101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10971</xdr:rowOff>
    </xdr:from>
    <xdr:ext cx="7366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5798800" y="9955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60992</xdr:rowOff>
    </xdr:from>
    <xdr:to>
      <xdr:col>73</xdr:col>
      <xdr:colOff>44450</xdr:colOff>
      <xdr:row>59</xdr:row>
      <xdr:rowOff>162592</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5240000" y="101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1319</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4909800" y="994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48926</xdr:rowOff>
    </xdr:from>
    <xdr:to>
      <xdr:col>68</xdr:col>
      <xdr:colOff>203200</xdr:colOff>
      <xdr:row>59</xdr:row>
      <xdr:rowOff>150526</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4351000" y="1016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160703</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4020800" y="993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67628</xdr:rowOff>
    </xdr:from>
    <xdr:to>
      <xdr:col>64</xdr:col>
      <xdr:colOff>152400</xdr:colOff>
      <xdr:row>59</xdr:row>
      <xdr:rowOff>169228</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3462000" y="101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7955</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3131800" y="99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合併前後に行った大規模建設事業に係る起債の償還が進み、比率としては減少傾向にある。</a:t>
          </a:r>
          <a:r>
            <a:rPr kumimoji="1" lang="ja-JP" altLang="en-US"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一方で類似団体と比較すると依然高い数値である。</a:t>
          </a:r>
          <a:r>
            <a:rPr kumimoji="1" lang="ja-JP" altLang="en-US"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これは、過去の上下水道の整備に係る起債が要因となっているところである。</a:t>
          </a:r>
          <a:r>
            <a:rPr kumimoji="1" lang="ja-JP" altLang="en-US"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今後も普通会計において行う起債対象事業の抑制により、更なる健全化に努める必要がある。</a:t>
          </a:r>
          <a:endParaRPr lang="ja-JP" altLang="ja-JP" sz="14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92964</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6179800" y="723595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 xmlns:a16="http://schemas.microsoft.com/office/drawing/2014/main"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92964</xdr:rowOff>
    </xdr:from>
    <xdr:to>
      <xdr:col>77</xdr:col>
      <xdr:colOff>44450</xdr:colOff>
      <xdr:row>42</xdr:row>
      <xdr:rowOff>121920</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5290800" y="72938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18034</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4401800" y="73228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18034</xdr:rowOff>
    </xdr:from>
    <xdr:to>
      <xdr:col>68</xdr:col>
      <xdr:colOff>152400</xdr:colOff>
      <xdr:row>43</xdr:row>
      <xdr:rowOff>85598</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flipV="1">
          <a:off x="13512800" y="73903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8" name="楕円 397">
          <a:extLst>
            <a:ext uri="{FF2B5EF4-FFF2-40B4-BE49-F238E27FC236}">
              <a16:creationId xmlns="" xmlns:a16="http://schemas.microsoft.com/office/drawing/2014/main" id="{00000000-0008-0000-0300-00008E010000}"/>
            </a:ext>
          </a:extLst>
        </xdr:cNvPr>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399" name="公債費負担の状況該当値テキスト">
          <a:extLst>
            <a:ext uri="{FF2B5EF4-FFF2-40B4-BE49-F238E27FC236}">
              <a16:creationId xmlns="" xmlns:a16="http://schemas.microsoft.com/office/drawing/2014/main" id="{00000000-0008-0000-0300-00008F010000}"/>
            </a:ext>
          </a:extLst>
        </xdr:cNvPr>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138684</xdr:rowOff>
    </xdr:from>
    <xdr:to>
      <xdr:col>68</xdr:col>
      <xdr:colOff>203200</xdr:colOff>
      <xdr:row>43</xdr:row>
      <xdr:rowOff>68834</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53611</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020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財政調整基金等への積立や交付税算入に有利な起債の活用等により、将来負担に対する充当可能財源等が上回り比率はマイナスとなっている。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今後も将来負担を見据えた、基金の管理と公債費の抑制等に努める。</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7,538
7,411
43.11
7,858,202
7,589,745
185,513
4,336,569
9,978,545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類似団体と比較すると人件費に係る経常収支比率は低くなっている。</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要因は廃棄物処理を一部事務組合で行っていることや常備消防業務を委託していることである。今後も人件費の抑制に努める。</a:t>
          </a:r>
          <a:endParaRPr lang="ja-JP" altLang="ja-JP">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92710</xdr:rowOff>
    </xdr:from>
    <xdr:to>
      <xdr:col>24</xdr:col>
      <xdr:colOff>25400</xdr:colOff>
      <xdr:row>33</xdr:row>
      <xdr:rowOff>161290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5750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73660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5819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73660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5834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168910</xdr:rowOff>
    </xdr:from>
    <xdr:to>
      <xdr:col>11</xdr:col>
      <xdr:colOff>9525</xdr:colOff>
      <xdr:row>34</xdr:row>
      <xdr:rowOff>5080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582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41910</xdr:rowOff>
    </xdr:from>
    <xdr:to>
      <xdr:col>24</xdr:col>
      <xdr:colOff>76200</xdr:colOff>
      <xdr:row>33</xdr:row>
      <xdr:rowOff>143510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121937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22860</xdr:rowOff>
    </xdr:from>
    <xdr:to>
      <xdr:col>15</xdr:col>
      <xdr:colOff>149225</xdr:colOff>
      <xdr:row>34</xdr:row>
      <xdr:rowOff>124460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134637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125730</xdr:rowOff>
    </xdr:from>
    <xdr:to>
      <xdr:col>11</xdr:col>
      <xdr:colOff>60325</xdr:colOff>
      <xdr:row>34</xdr:row>
      <xdr:rowOff>55880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66057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118110</xdr:rowOff>
    </xdr:from>
    <xdr:to>
      <xdr:col>6</xdr:col>
      <xdr:colOff>171450</xdr:colOff>
      <xdr:row>34</xdr:row>
      <xdr:rowOff>48260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58437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常備消防業務を委託していることから、物件費は類似団体と比較すると高水準にある。また、職員数の減や普通建設事業に係る業務委託が増加傾向にある。事業内容の見直し等、物件費全体の抑制に努める必要がある。</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63319</xdr:rowOff>
    </xdr:from>
    <xdr:to>
      <xdr:col>82</xdr:col>
      <xdr:colOff>107950</xdr:colOff>
      <xdr:row>17</xdr:row>
      <xdr:rowOff>161290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5671800" y="297796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30662</xdr:rowOff>
    </xdr:from>
    <xdr:to>
      <xdr:col>78</xdr:col>
      <xdr:colOff>69850</xdr:colOff>
      <xdr:row>17</xdr:row>
      <xdr:rowOff>63319</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4782800" y="29453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117203</xdr:rowOff>
    </xdr:from>
    <xdr:to>
      <xdr:col>73</xdr:col>
      <xdr:colOff>180975</xdr:colOff>
      <xdr:row>17</xdr:row>
      <xdr:rowOff>30662</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a:off x="13893800" y="2860403"/>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117203</xdr:rowOff>
    </xdr:from>
    <xdr:to>
      <xdr:col>69</xdr:col>
      <xdr:colOff>92075</xdr:colOff>
      <xdr:row>16</xdr:row>
      <xdr:rowOff>117203</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a:off x="13004800" y="28604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34489</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12519</xdr:rowOff>
    </xdr:from>
    <xdr:to>
      <xdr:col>78</xdr:col>
      <xdr:colOff>120650</xdr:colOff>
      <xdr:row>17</xdr:row>
      <xdr:rowOff>114119</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98896</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301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151312</xdr:rowOff>
    </xdr:from>
    <xdr:to>
      <xdr:col>74</xdr:col>
      <xdr:colOff>31750</xdr:colOff>
      <xdr:row>17</xdr:row>
      <xdr:rowOff>81462</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66239</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298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66403</xdr:rowOff>
    </xdr:from>
    <xdr:to>
      <xdr:col>69</xdr:col>
      <xdr:colOff>142875</xdr:colOff>
      <xdr:row>16</xdr:row>
      <xdr:rowOff>168003</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152780</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66403</xdr:rowOff>
    </xdr:from>
    <xdr:to>
      <xdr:col>65</xdr:col>
      <xdr:colOff>53975</xdr:colOff>
      <xdr:row>16</xdr:row>
      <xdr:rowOff>168003</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152780</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年度まで類似団体と比較し、大幅に下回る水準であった。</a:t>
          </a:r>
          <a:endParaRPr lang="ja-JP" altLang="ja-JP" sz="1400">
            <a:solidFill>
              <a:schemeClr val="tx1"/>
            </a:solidFill>
            <a:effectLst/>
          </a:endParaRP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年度から子ども子育て支援制度による認定こども園措置費の増、平成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年度から乳幼児医療費給付事業の対象年齢引き上げ、近年では生活保護世帯に係る医療扶助により、増加傾向にある</a:t>
          </a:r>
          <a:r>
            <a:rPr kumimoji="1" lang="ja-JP" altLang="en-US" sz="1100">
              <a:solidFill>
                <a:schemeClr val="tx1"/>
              </a:solidFill>
              <a:effectLst/>
              <a:latin typeface="+mn-lt"/>
              <a:ea typeface="+mn-ea"/>
              <a:cs typeface="+mn-cs"/>
            </a:rPr>
            <a:t>。</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88900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3987800" y="93853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88900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3098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31750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55</xdr:row>
      <xdr:rowOff>12700</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a:off x="1320800" y="9232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類似団体とほぼ同水準で推移している。今後も経費の削減に取り組むとともに、特別会計においては独立採算性の原則に立ち返り、料金設定を検討する等、健全化に努め、普通会計の負担軽減に取り組む必要がある。</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56134</xdr:rowOff>
    </xdr:from>
    <xdr:to>
      <xdr:col>82</xdr:col>
      <xdr:colOff>107950</xdr:colOff>
      <xdr:row>57</xdr:row>
      <xdr:rowOff>92710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5671800" y="98287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a:extLst>
            <a:ext uri="{FF2B5EF4-FFF2-40B4-BE49-F238E27FC236}">
              <a16:creationId xmlns="" xmlns:a16="http://schemas.microsoft.com/office/drawing/2014/main" id="{00000000-0008-0000-0400-0000F9000000}"/>
            </a:ext>
          </a:extLst>
        </xdr:cNvPr>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56134</xdr:rowOff>
    </xdr:from>
    <xdr:to>
      <xdr:col>78</xdr:col>
      <xdr:colOff>69850</xdr:colOff>
      <xdr:row>57</xdr:row>
      <xdr:rowOff>60706</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4782800" y="9828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57</xdr:row>
      <xdr:rowOff>60706</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3893800" y="9801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140716</xdr:rowOff>
    </xdr:from>
    <xdr:to>
      <xdr:col>69</xdr:col>
      <xdr:colOff>92075</xdr:colOff>
      <xdr:row>57</xdr:row>
      <xdr:rowOff>28702</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a:off x="13004800" y="9741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8" name="その他該当値テキスト">
          <a:extLst>
            <a:ext uri="{FF2B5EF4-FFF2-40B4-BE49-F238E27FC236}">
              <a16:creationId xmlns="" xmlns:a16="http://schemas.microsoft.com/office/drawing/2014/main" id="{00000000-0008-0000-0400-00000C010000}"/>
            </a:ext>
          </a:extLst>
        </xdr:cNvPr>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5334</xdr:rowOff>
    </xdr:from>
    <xdr:to>
      <xdr:col>78</xdr:col>
      <xdr:colOff>120650</xdr:colOff>
      <xdr:row>57</xdr:row>
      <xdr:rowOff>106934</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117111</xdr:rowOff>
    </xdr:from>
    <xdr:ext cx="7366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9906</xdr:rowOff>
    </xdr:from>
    <xdr:to>
      <xdr:col>74</xdr:col>
      <xdr:colOff>31750</xdr:colOff>
      <xdr:row>57</xdr:row>
      <xdr:rowOff>111506</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4732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75" name="楕円 274">
          <a:extLst>
            <a:ext uri="{FF2B5EF4-FFF2-40B4-BE49-F238E27FC236}">
              <a16:creationId xmlns="" xmlns:a16="http://schemas.microsoft.com/office/drawing/2014/main" id="{00000000-0008-0000-0400-000013010000}"/>
            </a:ext>
          </a:extLst>
        </xdr:cNvPr>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76" name="テキスト ボックス 275">
          <a:extLst>
            <a:ext uri="{FF2B5EF4-FFF2-40B4-BE49-F238E27FC236}">
              <a16:creationId xmlns="" xmlns:a16="http://schemas.microsoft.com/office/drawing/2014/main" id="{00000000-0008-0000-0400-000014010000}"/>
            </a:ext>
          </a:extLst>
        </xdr:cNvPr>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類似団体と比較すると低い水準にあるが、前年度比率から</a:t>
          </a:r>
          <a:r>
            <a:rPr kumimoji="1" lang="en-US" altLang="ja-JP" sz="1100">
              <a:solidFill>
                <a:schemeClr val="tx1"/>
              </a:solidFill>
              <a:effectLst/>
              <a:latin typeface="+mn-lt"/>
              <a:ea typeface="+mn-ea"/>
              <a:cs typeface="+mn-cs"/>
            </a:rPr>
            <a:t>0.3</a:t>
          </a:r>
          <a:r>
            <a:rPr kumimoji="1" lang="ja-JP" altLang="ja-JP" sz="1100">
              <a:solidFill>
                <a:schemeClr val="tx1"/>
              </a:solidFill>
              <a:effectLst/>
              <a:latin typeface="+mn-lt"/>
              <a:ea typeface="+mn-ea"/>
              <a:cs typeface="+mn-cs"/>
            </a:rPr>
            <a:t>ポイント増加している。補助金の必要性や効果検証を行い、更なる見直しを図っていく必要がある。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97282</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5671800" y="60843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 xmlns:a16="http://schemas.microsoft.com/office/drawing/2014/main"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83566</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4782800" y="60431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42418</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3893800" y="60157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14986</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3004800" y="6011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6" name="補助費等該当値テキスト">
          <a:extLst>
            <a:ext uri="{FF2B5EF4-FFF2-40B4-BE49-F238E27FC236}">
              <a16:creationId xmlns="" xmlns:a16="http://schemas.microsoft.com/office/drawing/2014/main" id="{00000000-0008-0000-0400-000046010000}"/>
            </a:ext>
          </a:extLst>
        </xdr:cNvPr>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旧町合併前後に行った大規模建設事業に係る起債の償還が終了し、償還も進んでいることから比率は減少傾向にある。しかしながら、類似団体と比較すると依然高い数値となっている。主に上下水道の整備に係る起債が要因となっているが、今後、公共施設等の施設の統廃合に本格的に取り組み、大規模改修事業等の削減により、起債対象事業を抑制する等、更なる財政健全化に努める必要があ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101854</xdr:rowOff>
    </xdr:from>
    <xdr:to>
      <xdr:col>24</xdr:col>
      <xdr:colOff>25400</xdr:colOff>
      <xdr:row>80</xdr:row>
      <xdr:rowOff>53848</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flipV="1">
          <a:off x="3987800" y="1364640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a:extLst>
            <a:ext uri="{FF2B5EF4-FFF2-40B4-BE49-F238E27FC236}">
              <a16:creationId xmlns="" xmlns:a16="http://schemas.microsoft.com/office/drawing/2014/main" id="{00000000-0008-0000-0400-00006D010000}"/>
            </a:ext>
          </a:extLst>
        </xdr:cNvPr>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53848</xdr:rowOff>
    </xdr:from>
    <xdr:to>
      <xdr:col>19</xdr:col>
      <xdr:colOff>187325</xdr:colOff>
      <xdr:row>80</xdr:row>
      <xdr:rowOff>127000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3098800" y="137698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a:extLst>
            <a:ext uri="{FF2B5EF4-FFF2-40B4-BE49-F238E27FC236}">
              <a16:creationId xmlns="" xmlns:a16="http://schemas.microsoft.com/office/drawing/2014/main" id="{00000000-0008-0000-0400-000071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127000</xdr:rowOff>
    </xdr:from>
    <xdr:to>
      <xdr:col>15</xdr:col>
      <xdr:colOff>98425</xdr:colOff>
      <xdr:row>80</xdr:row>
      <xdr:rowOff>149861</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2209800" y="13843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149861</xdr:rowOff>
    </xdr:from>
    <xdr:to>
      <xdr:col>11</xdr:col>
      <xdr:colOff>9525</xdr:colOff>
      <xdr:row>81</xdr:row>
      <xdr:rowOff>106426</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flipV="1">
          <a:off x="1320800" y="138658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51054</xdr:rowOff>
    </xdr:from>
    <xdr:to>
      <xdr:col>24</xdr:col>
      <xdr:colOff>76200</xdr:colOff>
      <xdr:row>79</xdr:row>
      <xdr:rowOff>152654</xdr:rowOff>
    </xdr:to>
    <xdr:sp macro="" textlink="">
      <xdr:nvSpPr>
        <xdr:cNvPr id="383" name="楕円 382">
          <a:extLst>
            <a:ext uri="{FF2B5EF4-FFF2-40B4-BE49-F238E27FC236}">
              <a16:creationId xmlns="" xmlns:a16="http://schemas.microsoft.com/office/drawing/2014/main" id="{00000000-0008-0000-0400-00007F010000}"/>
            </a:ext>
          </a:extLst>
        </xdr:cNvPr>
        <xdr:cNvSpPr/>
      </xdr:nvSpPr>
      <xdr:spPr>
        <a:xfrm>
          <a:off x="4775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23131</xdr:rowOff>
    </xdr:from>
    <xdr:ext cx="762000" cy="259045"/>
    <xdr:sp macro="" textlink="">
      <xdr:nvSpPr>
        <xdr:cNvPr id="384" name="公債費該当値テキスト">
          <a:extLst>
            <a:ext uri="{FF2B5EF4-FFF2-40B4-BE49-F238E27FC236}">
              <a16:creationId xmlns="" xmlns:a16="http://schemas.microsoft.com/office/drawing/2014/main" id="{00000000-0008-0000-0400-000080010000}"/>
            </a:ext>
          </a:extLst>
        </xdr:cNvPr>
        <xdr:cNvSpPr txBox="1"/>
      </xdr:nvSpPr>
      <xdr:spPr>
        <a:xfrm>
          <a:off x="4914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3048</xdr:rowOff>
    </xdr:from>
    <xdr:to>
      <xdr:col>20</xdr:col>
      <xdr:colOff>38100</xdr:colOff>
      <xdr:row>80</xdr:row>
      <xdr:rowOff>104648</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3937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89425</xdr:rowOff>
    </xdr:from>
    <xdr:ext cx="7366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606800" y="1380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76200</xdr:rowOff>
    </xdr:from>
    <xdr:to>
      <xdr:col>15</xdr:col>
      <xdr:colOff>149225</xdr:colOff>
      <xdr:row>81</xdr:row>
      <xdr:rowOff>6350</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162577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99061</xdr:rowOff>
    </xdr:from>
    <xdr:to>
      <xdr:col>11</xdr:col>
      <xdr:colOff>60325</xdr:colOff>
      <xdr:row>81</xdr:row>
      <xdr:rowOff>29211</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13988</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55626</xdr:rowOff>
    </xdr:from>
    <xdr:to>
      <xdr:col>6</xdr:col>
      <xdr:colOff>171450</xdr:colOff>
      <xdr:row>81</xdr:row>
      <xdr:rowOff>157226</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1270000" y="139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142003</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939800" y="1402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類似団体と比較すると低い水準である。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今後も「教育の島」を主軸とした事業展開により、人口減少、少子高齢化対策に取り組むとともに、行政サービスの維持向上を図り、持続的な行財政運営に努める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73660</xdr:rowOff>
    </xdr:from>
    <xdr:to>
      <xdr:col>82</xdr:col>
      <xdr:colOff>107950</xdr:colOff>
      <xdr:row>81</xdr:row>
      <xdr:rowOff>1270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flipV="1">
          <a:off x="16510000" y="12932410"/>
          <a:ext cx="0" cy="956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21" name="公債費以外最小値テキスト">
          <a:extLst>
            <a:ext uri="{FF2B5EF4-FFF2-40B4-BE49-F238E27FC236}">
              <a16:creationId xmlns="" xmlns:a16="http://schemas.microsoft.com/office/drawing/2014/main" id="{00000000-0008-0000-0400-0000A5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160037</xdr:rowOff>
    </xdr:from>
    <xdr:ext cx="762000" cy="259045"/>
    <xdr:sp macro="" textlink="">
      <xdr:nvSpPr>
        <xdr:cNvPr id="423" name="公債費以外最大値テキスト">
          <a:extLst>
            <a:ext uri="{FF2B5EF4-FFF2-40B4-BE49-F238E27FC236}">
              <a16:creationId xmlns="" xmlns:a16="http://schemas.microsoft.com/office/drawing/2014/main" id="{00000000-0008-0000-0400-0000A7010000}"/>
            </a:ext>
          </a:extLst>
        </xdr:cNvPr>
        <xdr:cNvSpPr txBox="1"/>
      </xdr:nvSpPr>
      <xdr:spPr>
        <a:xfrm>
          <a:off x="16598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73660</xdr:rowOff>
    </xdr:from>
    <xdr:to>
      <xdr:col>82</xdr:col>
      <xdr:colOff>196850</xdr:colOff>
      <xdr:row>75</xdr:row>
      <xdr:rowOff>73660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6421100" y="129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75</xdr:row>
      <xdr:rowOff>123190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5671800" y="12943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26" name="公債費以外平均値テキスト">
          <a:extLst>
            <a:ext uri="{FF2B5EF4-FFF2-40B4-BE49-F238E27FC236}">
              <a16:creationId xmlns="" xmlns:a16="http://schemas.microsoft.com/office/drawing/2014/main" id="{00000000-0008-0000-0400-0000AA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66040</xdr:rowOff>
    </xdr:from>
    <xdr:to>
      <xdr:col>78</xdr:col>
      <xdr:colOff>69850</xdr:colOff>
      <xdr:row>75</xdr:row>
      <xdr:rowOff>85090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4782800" y="12924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80011</xdr:rowOff>
    </xdr:from>
    <xdr:to>
      <xdr:col>78</xdr:col>
      <xdr:colOff>120650</xdr:colOff>
      <xdr:row>78</xdr:row>
      <xdr:rowOff>10161</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166388</xdr:rowOff>
    </xdr:from>
    <xdr:ext cx="7366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100330</xdr:rowOff>
    </xdr:from>
    <xdr:to>
      <xdr:col>73</xdr:col>
      <xdr:colOff>180975</xdr:colOff>
      <xdr:row>75</xdr:row>
      <xdr:rowOff>66040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3893800" y="1278763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34289</xdr:rowOff>
    </xdr:from>
    <xdr:to>
      <xdr:col>74</xdr:col>
      <xdr:colOff>31750</xdr:colOff>
      <xdr:row>77</xdr:row>
      <xdr:rowOff>135889</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xdr:rowOff>
    </xdr:from>
    <xdr:to>
      <xdr:col>69</xdr:col>
      <xdr:colOff>92075</xdr:colOff>
      <xdr:row>74</xdr:row>
      <xdr:rowOff>100330</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3004800" y="126885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2954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132097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72390</xdr:rowOff>
    </xdr:from>
    <xdr:to>
      <xdr:col>82</xdr:col>
      <xdr:colOff>158750</xdr:colOff>
      <xdr:row>76</xdr:row>
      <xdr:rowOff>2539</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152417</xdr:rowOff>
    </xdr:from>
    <xdr:ext cx="762000" cy="259045"/>
    <xdr:sp macro="" textlink="">
      <xdr:nvSpPr>
        <xdr:cNvPr id="445" name="公債費以外該当値テキスト">
          <a:extLst>
            <a:ext uri="{FF2B5EF4-FFF2-40B4-BE49-F238E27FC236}">
              <a16:creationId xmlns="" xmlns:a16="http://schemas.microsoft.com/office/drawing/2014/main" id="{00000000-0008-0000-0400-0000BD010000}"/>
            </a:ext>
          </a:extLst>
        </xdr:cNvPr>
        <xdr:cNvSpPr txBox="1"/>
      </xdr:nvSpPr>
      <xdr:spPr>
        <a:xfrm>
          <a:off x="16598900" y="1283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34290</xdr:rowOff>
    </xdr:from>
    <xdr:to>
      <xdr:col>78</xdr:col>
      <xdr:colOff>120650</xdr:colOff>
      <xdr:row>75</xdr:row>
      <xdr:rowOff>135890</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146067</xdr:rowOff>
    </xdr:from>
    <xdr:ext cx="7366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15240</xdr:rowOff>
    </xdr:from>
    <xdr:to>
      <xdr:col>74</xdr:col>
      <xdr:colOff>31750</xdr:colOff>
      <xdr:row>75</xdr:row>
      <xdr:rowOff>116840</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4732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127017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4401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49530</xdr:rowOff>
    </xdr:from>
    <xdr:to>
      <xdr:col>69</xdr:col>
      <xdr:colOff>142875</xdr:colOff>
      <xdr:row>74</xdr:row>
      <xdr:rowOff>151130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3843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161307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3512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121920</xdr:rowOff>
    </xdr:from>
    <xdr:to>
      <xdr:col>65</xdr:col>
      <xdr:colOff>53975</xdr:colOff>
      <xdr:row>74</xdr:row>
      <xdr:rowOff>52070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2954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62247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2623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84520</xdr:rowOff>
    </xdr:from>
    <xdr:to>
      <xdr:col>29</xdr:col>
      <xdr:colOff>127000</xdr:colOff>
      <xdr:row>18</xdr:row>
      <xdr:rowOff>151619</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flipV="1">
          <a:off x="5003800" y="3218245"/>
          <a:ext cx="647700" cy="67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 xmlns:a16="http://schemas.microsoft.com/office/drawing/2014/main"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151619</xdr:rowOff>
    </xdr:from>
    <xdr:to>
      <xdr:col>26</xdr:col>
      <xdr:colOff>50800</xdr:colOff>
      <xdr:row>19</xdr:row>
      <xdr:rowOff>15876</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flipV="1">
          <a:off x="4305300" y="3285344"/>
          <a:ext cx="698500" cy="3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 xmlns:a16="http://schemas.microsoft.com/office/drawing/2014/main"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4803</xdr:rowOff>
    </xdr:from>
    <xdr:to>
      <xdr:col>22</xdr:col>
      <xdr:colOff>114300</xdr:colOff>
      <xdr:row>19</xdr:row>
      <xdr:rowOff>15876</xdr:rowOff>
    </xdr:to>
    <xdr:cxnSp macro="">
      <xdr:nvCxnSpPr>
        <xdr:cNvPr id="54" name="直線コネクタ 53">
          <a:extLst>
            <a:ext uri="{FF2B5EF4-FFF2-40B4-BE49-F238E27FC236}">
              <a16:creationId xmlns="" xmlns:a16="http://schemas.microsoft.com/office/drawing/2014/main" id="{00000000-0008-0000-0500-000036000000}"/>
            </a:ext>
          </a:extLst>
        </xdr:cNvPr>
        <xdr:cNvCxnSpPr/>
      </xdr:nvCxnSpPr>
      <xdr:spPr bwMode="auto">
        <a:xfrm>
          <a:off x="3606800" y="3309978"/>
          <a:ext cx="698500" cy="1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 xmlns:a16="http://schemas.microsoft.com/office/drawing/2014/main"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4803</xdr:rowOff>
    </xdr:from>
    <xdr:to>
      <xdr:col>18</xdr:col>
      <xdr:colOff>177800</xdr:colOff>
      <xdr:row>19</xdr:row>
      <xdr:rowOff>33241</xdr:rowOff>
    </xdr:to>
    <xdr:cxnSp macro="">
      <xdr:nvCxnSpPr>
        <xdr:cNvPr id="57" name="直線コネクタ 56">
          <a:extLst>
            <a:ext uri="{FF2B5EF4-FFF2-40B4-BE49-F238E27FC236}">
              <a16:creationId xmlns="" xmlns:a16="http://schemas.microsoft.com/office/drawing/2014/main" id="{00000000-0008-0000-0500-000039000000}"/>
            </a:ext>
          </a:extLst>
        </xdr:cNvPr>
        <xdr:cNvCxnSpPr/>
      </xdr:nvCxnSpPr>
      <xdr:spPr bwMode="auto">
        <a:xfrm flipV="1">
          <a:off x="2908300" y="3309978"/>
          <a:ext cx="698500" cy="28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33720</xdr:rowOff>
    </xdr:from>
    <xdr:to>
      <xdr:col>29</xdr:col>
      <xdr:colOff>177800</xdr:colOff>
      <xdr:row>18</xdr:row>
      <xdr:rowOff>135320</xdr:rowOff>
    </xdr:to>
    <xdr:sp macro="" textlink="">
      <xdr:nvSpPr>
        <xdr:cNvPr id="67" name="楕円 66">
          <a:extLst>
            <a:ext uri="{FF2B5EF4-FFF2-40B4-BE49-F238E27FC236}">
              <a16:creationId xmlns="" xmlns:a16="http://schemas.microsoft.com/office/drawing/2014/main" id="{00000000-0008-0000-0500-000043000000}"/>
            </a:ext>
          </a:extLst>
        </xdr:cNvPr>
        <xdr:cNvSpPr/>
      </xdr:nvSpPr>
      <xdr:spPr bwMode="auto">
        <a:xfrm>
          <a:off x="5600700" y="316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5797</xdr:rowOff>
    </xdr:from>
    <xdr:ext cx="762000" cy="259045"/>
    <xdr:sp macro="" textlink="">
      <xdr:nvSpPr>
        <xdr:cNvPr id="68" name="人口1人当たり決算額の推移該当値テキスト130">
          <a:extLst>
            <a:ext uri="{FF2B5EF4-FFF2-40B4-BE49-F238E27FC236}">
              <a16:creationId xmlns="" xmlns:a16="http://schemas.microsoft.com/office/drawing/2014/main" id="{00000000-0008-0000-0500-000044000000}"/>
            </a:ext>
          </a:extLst>
        </xdr:cNvPr>
        <xdr:cNvSpPr txBox="1"/>
      </xdr:nvSpPr>
      <xdr:spPr>
        <a:xfrm>
          <a:off x="5740400" y="313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100819</xdr:rowOff>
    </xdr:from>
    <xdr:to>
      <xdr:col>26</xdr:col>
      <xdr:colOff>101600</xdr:colOff>
      <xdr:row>19</xdr:row>
      <xdr:rowOff>30969</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4953000" y="323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15746</xdr:rowOff>
    </xdr:from>
    <xdr:ext cx="7366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4622800" y="332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136526</xdr:rowOff>
    </xdr:from>
    <xdr:to>
      <xdr:col>22</xdr:col>
      <xdr:colOff>165100</xdr:colOff>
      <xdr:row>19</xdr:row>
      <xdr:rowOff>66676</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254500" y="327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51453</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3924300" y="335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125453</xdr:rowOff>
    </xdr:from>
    <xdr:to>
      <xdr:col>19</xdr:col>
      <xdr:colOff>38100</xdr:colOff>
      <xdr:row>19</xdr:row>
      <xdr:rowOff>55603</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3556000" y="325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40380</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225800" y="334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153891</xdr:rowOff>
    </xdr:from>
    <xdr:to>
      <xdr:col>15</xdr:col>
      <xdr:colOff>101600</xdr:colOff>
      <xdr:row>19</xdr:row>
      <xdr:rowOff>84041</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2857500" y="328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68818</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2527300" y="337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12967</xdr:rowOff>
    </xdr:from>
    <xdr:to>
      <xdr:col>29</xdr:col>
      <xdr:colOff>127000</xdr:colOff>
      <xdr:row>34</xdr:row>
      <xdr:rowOff>168053</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003800" y="6280417"/>
          <a:ext cx="647700" cy="155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a:extLst>
            <a:ext uri="{FF2B5EF4-FFF2-40B4-BE49-F238E27FC236}">
              <a16:creationId xmlns="" xmlns:a16="http://schemas.microsoft.com/office/drawing/2014/main" id="{00000000-0008-0000-0500-00006E000000}"/>
            </a:ext>
          </a:extLst>
        </xdr:cNvPr>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12967</xdr:rowOff>
    </xdr:from>
    <xdr:to>
      <xdr:col>26</xdr:col>
      <xdr:colOff>50800</xdr:colOff>
      <xdr:row>34</xdr:row>
      <xdr:rowOff>132162</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flipV="1">
          <a:off x="4305300" y="6280417"/>
          <a:ext cx="698500" cy="11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a:extLst>
            <a:ext uri="{FF2B5EF4-FFF2-40B4-BE49-F238E27FC236}">
              <a16:creationId xmlns="" xmlns:a16="http://schemas.microsoft.com/office/drawing/2014/main" id="{00000000-0008-0000-0500-000072000000}"/>
            </a:ext>
          </a:extLst>
        </xdr:cNvPr>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72479</xdr:rowOff>
    </xdr:from>
    <xdr:to>
      <xdr:col>22</xdr:col>
      <xdr:colOff>114300</xdr:colOff>
      <xdr:row>34</xdr:row>
      <xdr:rowOff>132162</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3606800" y="6339929"/>
          <a:ext cx="698500" cy="59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302775</xdr:rowOff>
    </xdr:from>
    <xdr:to>
      <xdr:col>18</xdr:col>
      <xdr:colOff>177800</xdr:colOff>
      <xdr:row>34</xdr:row>
      <xdr:rowOff>72479</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2908300" y="6227325"/>
          <a:ext cx="698500" cy="112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66089</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2527300" y="66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117253</xdr:rowOff>
    </xdr:from>
    <xdr:to>
      <xdr:col>29</xdr:col>
      <xdr:colOff>177800</xdr:colOff>
      <xdr:row>34</xdr:row>
      <xdr:rowOff>218853</xdr:rowOff>
    </xdr:to>
    <xdr:sp macro="" textlink="">
      <xdr:nvSpPr>
        <xdr:cNvPr id="128" name="楕円 127">
          <a:extLst>
            <a:ext uri="{FF2B5EF4-FFF2-40B4-BE49-F238E27FC236}">
              <a16:creationId xmlns="" xmlns:a16="http://schemas.microsoft.com/office/drawing/2014/main" id="{00000000-0008-0000-0500-000080000000}"/>
            </a:ext>
          </a:extLst>
        </xdr:cNvPr>
        <xdr:cNvSpPr/>
      </xdr:nvSpPr>
      <xdr:spPr bwMode="auto">
        <a:xfrm>
          <a:off x="5600700" y="638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305230</xdr:rowOff>
    </xdr:from>
    <xdr:ext cx="762000" cy="259045"/>
    <xdr:sp macro="" textlink="">
      <xdr:nvSpPr>
        <xdr:cNvPr id="129" name="人口1人当たり決算額の推移該当値テキスト445">
          <a:extLst>
            <a:ext uri="{FF2B5EF4-FFF2-40B4-BE49-F238E27FC236}">
              <a16:creationId xmlns="" xmlns:a16="http://schemas.microsoft.com/office/drawing/2014/main" id="{00000000-0008-0000-0500-000081000000}"/>
            </a:ext>
          </a:extLst>
        </xdr:cNvPr>
        <xdr:cNvSpPr txBox="1"/>
      </xdr:nvSpPr>
      <xdr:spPr>
        <a:xfrm>
          <a:off x="5740400" y="622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305067</xdr:rowOff>
    </xdr:from>
    <xdr:to>
      <xdr:col>26</xdr:col>
      <xdr:colOff>101600</xdr:colOff>
      <xdr:row>34</xdr:row>
      <xdr:rowOff>63767</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4953000" y="6229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73944</xdr:rowOff>
    </xdr:from>
    <xdr:ext cx="7366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622800" y="599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81362</xdr:rowOff>
    </xdr:from>
    <xdr:to>
      <xdr:col>22</xdr:col>
      <xdr:colOff>165100</xdr:colOff>
      <xdr:row>34</xdr:row>
      <xdr:rowOff>182962</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254500" y="6348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193139</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3924300" y="611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21679</xdr:rowOff>
    </xdr:from>
    <xdr:to>
      <xdr:col>19</xdr:col>
      <xdr:colOff>38100</xdr:colOff>
      <xdr:row>34</xdr:row>
      <xdr:rowOff>123279</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3556000" y="628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133456</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225800" y="605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251975</xdr:rowOff>
    </xdr:from>
    <xdr:to>
      <xdr:col>15</xdr:col>
      <xdr:colOff>101600</xdr:colOff>
      <xdr:row>34</xdr:row>
      <xdr:rowOff>10675</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2857500" y="6176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20852</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2527300" y="59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7,538
7,411
43.11
7,858,202
7,589,745
185,513
4,336,569
9,978,545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134701</xdr:rowOff>
    </xdr:from>
    <xdr:to>
      <xdr:col>24</xdr:col>
      <xdr:colOff>63500</xdr:colOff>
      <xdr:row>36</xdr:row>
      <xdr:rowOff>142177</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306901"/>
          <a:ext cx="8382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133299</xdr:rowOff>
    </xdr:from>
    <xdr:to>
      <xdr:col>19</xdr:col>
      <xdr:colOff>177800</xdr:colOff>
      <xdr:row>36</xdr:row>
      <xdr:rowOff>142177</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908300" y="6305499"/>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109563</xdr:rowOff>
    </xdr:from>
    <xdr:to>
      <xdr:col>15</xdr:col>
      <xdr:colOff>50800</xdr:colOff>
      <xdr:row>36</xdr:row>
      <xdr:rowOff>133299</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6281763"/>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107856</xdr:rowOff>
    </xdr:from>
    <xdr:to>
      <xdr:col>10</xdr:col>
      <xdr:colOff>114300</xdr:colOff>
      <xdr:row>36</xdr:row>
      <xdr:rowOff>109563</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280056"/>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83901</xdr:rowOff>
    </xdr:from>
    <xdr:to>
      <xdr:col>24</xdr:col>
      <xdr:colOff>114300</xdr:colOff>
      <xdr:row>37</xdr:row>
      <xdr:rowOff>14051</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2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62328</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23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91377</xdr:rowOff>
    </xdr:from>
    <xdr:to>
      <xdr:col>20</xdr:col>
      <xdr:colOff>38100</xdr:colOff>
      <xdr:row>37</xdr:row>
      <xdr:rowOff>21527</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2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12654</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497795" y="635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82499</xdr:rowOff>
    </xdr:from>
    <xdr:to>
      <xdr:col>15</xdr:col>
      <xdr:colOff>101600</xdr:colOff>
      <xdr:row>37</xdr:row>
      <xdr:rowOff>12649</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3776</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08795" y="634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58763</xdr:rowOff>
    </xdr:from>
    <xdr:to>
      <xdr:col>10</xdr:col>
      <xdr:colOff>165100</xdr:colOff>
      <xdr:row>36</xdr:row>
      <xdr:rowOff>160363</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2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5440</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19795" y="60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57056</xdr:rowOff>
    </xdr:from>
    <xdr:to>
      <xdr:col>6</xdr:col>
      <xdr:colOff>38100</xdr:colOff>
      <xdr:row>36</xdr:row>
      <xdr:rowOff>158656</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2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149783</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30795" y="632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102288</xdr:rowOff>
    </xdr:from>
    <xdr:to>
      <xdr:col>24</xdr:col>
      <xdr:colOff>63500</xdr:colOff>
      <xdr:row>56</xdr:row>
      <xdr:rowOff>129635</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3797300" y="9703488"/>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a:extLst>
            <a:ext uri="{FF2B5EF4-FFF2-40B4-BE49-F238E27FC236}">
              <a16:creationId xmlns="" xmlns:a16="http://schemas.microsoft.com/office/drawing/2014/main" id="{00000000-0008-0000-0600-000079000000}"/>
            </a:ext>
          </a:extLst>
        </xdr:cNvPr>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129635</xdr:rowOff>
    </xdr:from>
    <xdr:to>
      <xdr:col>19</xdr:col>
      <xdr:colOff>177800</xdr:colOff>
      <xdr:row>56</xdr:row>
      <xdr:rowOff>133910</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2908300" y="9730835"/>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133910</xdr:rowOff>
    </xdr:from>
    <xdr:to>
      <xdr:col>15</xdr:col>
      <xdr:colOff>50800</xdr:colOff>
      <xdr:row>57</xdr:row>
      <xdr:rowOff>30060</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2019300" y="9735110"/>
          <a:ext cx="889000" cy="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165026</xdr:rowOff>
    </xdr:from>
    <xdr:to>
      <xdr:col>10</xdr:col>
      <xdr:colOff>114300</xdr:colOff>
      <xdr:row>57</xdr:row>
      <xdr:rowOff>30060</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a:off x="1130300" y="9766226"/>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132605</xdr:rowOff>
    </xdr:from>
    <xdr:ext cx="59901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830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51488</xdr:rowOff>
    </xdr:from>
    <xdr:to>
      <xdr:col>24</xdr:col>
      <xdr:colOff>114300</xdr:colOff>
      <xdr:row>56</xdr:row>
      <xdr:rowOff>153088</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4584700" y="965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74365</xdr:rowOff>
    </xdr:from>
    <xdr:ext cx="599010" cy="259045"/>
    <xdr:sp macro="" textlink="">
      <xdr:nvSpPr>
        <xdr:cNvPr id="140" name="物件費該当値テキスト">
          <a:extLst>
            <a:ext uri="{FF2B5EF4-FFF2-40B4-BE49-F238E27FC236}">
              <a16:creationId xmlns="" xmlns:a16="http://schemas.microsoft.com/office/drawing/2014/main" id="{00000000-0008-0000-0600-00008C000000}"/>
            </a:ext>
          </a:extLst>
        </xdr:cNvPr>
        <xdr:cNvSpPr txBox="1"/>
      </xdr:nvSpPr>
      <xdr:spPr>
        <a:xfrm>
          <a:off x="4686300" y="950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78835</xdr:rowOff>
    </xdr:from>
    <xdr:to>
      <xdr:col>20</xdr:col>
      <xdr:colOff>38100</xdr:colOff>
      <xdr:row>57</xdr:row>
      <xdr:rowOff>8985</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3746500" y="96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25512</xdr:rowOff>
    </xdr:from>
    <xdr:ext cx="599010"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3497795" y="945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83110</xdr:rowOff>
    </xdr:from>
    <xdr:to>
      <xdr:col>15</xdr:col>
      <xdr:colOff>101600</xdr:colOff>
      <xdr:row>57</xdr:row>
      <xdr:rowOff>13260</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2857500" y="968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29787</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2608795" y="945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150710</xdr:rowOff>
    </xdr:from>
    <xdr:to>
      <xdr:col>10</xdr:col>
      <xdr:colOff>165100</xdr:colOff>
      <xdr:row>57</xdr:row>
      <xdr:rowOff>80860</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968500" y="97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97387</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1719795" y="952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114226</xdr:rowOff>
    </xdr:from>
    <xdr:to>
      <xdr:col>6</xdr:col>
      <xdr:colOff>38100</xdr:colOff>
      <xdr:row>57</xdr:row>
      <xdr:rowOff>44376</xdr:rowOff>
    </xdr:to>
    <xdr:sp macro="" textlink="">
      <xdr:nvSpPr>
        <xdr:cNvPr id="147" name="楕円 146">
          <a:extLst>
            <a:ext uri="{FF2B5EF4-FFF2-40B4-BE49-F238E27FC236}">
              <a16:creationId xmlns="" xmlns:a16="http://schemas.microsoft.com/office/drawing/2014/main" id="{00000000-0008-0000-0600-000093000000}"/>
            </a:ext>
          </a:extLst>
        </xdr:cNvPr>
        <xdr:cNvSpPr/>
      </xdr:nvSpPr>
      <xdr:spPr>
        <a:xfrm>
          <a:off x="1079500" y="97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60903</xdr:rowOff>
    </xdr:from>
    <xdr:ext cx="599010"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830795" y="949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27267</xdr:rowOff>
    </xdr:from>
    <xdr:to>
      <xdr:col>24</xdr:col>
      <xdr:colOff>63500</xdr:colOff>
      <xdr:row>78</xdr:row>
      <xdr:rowOff>124116</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3797300" y="13400367"/>
          <a:ext cx="838200" cy="9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a:extLst>
            <a:ext uri="{FF2B5EF4-FFF2-40B4-BE49-F238E27FC236}">
              <a16:creationId xmlns="" xmlns:a16="http://schemas.microsoft.com/office/drawing/2014/main" id="{00000000-0008-0000-0600-0000B2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1815</xdr:rowOff>
    </xdr:from>
    <xdr:to>
      <xdr:col>19</xdr:col>
      <xdr:colOff>177800</xdr:colOff>
      <xdr:row>78</xdr:row>
      <xdr:rowOff>27267</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2908300" y="13374915"/>
          <a:ext cx="889000" cy="2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1815</xdr:rowOff>
    </xdr:from>
    <xdr:to>
      <xdr:col>15</xdr:col>
      <xdr:colOff>50800</xdr:colOff>
      <xdr:row>78</xdr:row>
      <xdr:rowOff>20543</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2019300" y="13374915"/>
          <a:ext cx="889000" cy="1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20543</xdr:rowOff>
    </xdr:from>
    <xdr:to>
      <xdr:col>10</xdr:col>
      <xdr:colOff>114300</xdr:colOff>
      <xdr:row>78</xdr:row>
      <xdr:rowOff>22389</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flipV="1">
          <a:off x="1130300" y="13393643"/>
          <a:ext cx="8890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109865</xdr:rowOff>
    </xdr:from>
    <xdr:ext cx="469744"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895428" y="13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73316</xdr:rowOff>
    </xdr:from>
    <xdr:to>
      <xdr:col>24</xdr:col>
      <xdr:colOff>114300</xdr:colOff>
      <xdr:row>79</xdr:row>
      <xdr:rowOff>3466</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4584700" y="13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159693</xdr:rowOff>
    </xdr:from>
    <xdr:ext cx="469744" cy="259045"/>
    <xdr:sp macro="" textlink="">
      <xdr:nvSpPr>
        <xdr:cNvPr id="197" name="維持補修費該当値テキスト">
          <a:extLst>
            <a:ext uri="{FF2B5EF4-FFF2-40B4-BE49-F238E27FC236}">
              <a16:creationId xmlns="" xmlns:a16="http://schemas.microsoft.com/office/drawing/2014/main" id="{00000000-0008-0000-0600-0000C5000000}"/>
            </a:ext>
          </a:extLst>
        </xdr:cNvPr>
        <xdr:cNvSpPr txBox="1"/>
      </xdr:nvSpPr>
      <xdr:spPr>
        <a:xfrm>
          <a:off x="4686300" y="1336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147917</xdr:rowOff>
    </xdr:from>
    <xdr:to>
      <xdr:col>20</xdr:col>
      <xdr:colOff>38100</xdr:colOff>
      <xdr:row>78</xdr:row>
      <xdr:rowOff>78067</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3746500" y="133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69194</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3562428" y="1344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122465</xdr:rowOff>
    </xdr:from>
    <xdr:to>
      <xdr:col>15</xdr:col>
      <xdr:colOff>101600</xdr:colOff>
      <xdr:row>78</xdr:row>
      <xdr:rowOff>52615</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2857500" y="133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69142</xdr:rowOff>
    </xdr:from>
    <xdr:ext cx="534377"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2641111" y="1309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141193</xdr:rowOff>
    </xdr:from>
    <xdr:to>
      <xdr:col>10</xdr:col>
      <xdr:colOff>165100</xdr:colOff>
      <xdr:row>78</xdr:row>
      <xdr:rowOff>71343</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1968500" y="133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87870</xdr:rowOff>
    </xdr:from>
    <xdr:ext cx="534377"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1752111" y="131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143039</xdr:rowOff>
    </xdr:from>
    <xdr:to>
      <xdr:col>6</xdr:col>
      <xdr:colOff>38100</xdr:colOff>
      <xdr:row>78</xdr:row>
      <xdr:rowOff>73189</xdr:rowOff>
    </xdr:to>
    <xdr:sp macro="" textlink="">
      <xdr:nvSpPr>
        <xdr:cNvPr id="204" name="楕円 203">
          <a:extLst>
            <a:ext uri="{FF2B5EF4-FFF2-40B4-BE49-F238E27FC236}">
              <a16:creationId xmlns="" xmlns:a16="http://schemas.microsoft.com/office/drawing/2014/main" id="{00000000-0008-0000-0600-0000CC000000}"/>
            </a:ext>
          </a:extLst>
        </xdr:cNvPr>
        <xdr:cNvSpPr/>
      </xdr:nvSpPr>
      <xdr:spPr>
        <a:xfrm>
          <a:off x="1079500" y="133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89716</xdr:rowOff>
    </xdr:from>
    <xdr:ext cx="534377"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863111" y="1311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55175</xdr:rowOff>
    </xdr:from>
    <xdr:to>
      <xdr:col>24</xdr:col>
      <xdr:colOff>63500</xdr:colOff>
      <xdr:row>94</xdr:row>
      <xdr:rowOff>122312</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a:off x="3797300" y="16171475"/>
          <a:ext cx="838200" cy="6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a:extLst>
            <a:ext uri="{FF2B5EF4-FFF2-40B4-BE49-F238E27FC236}">
              <a16:creationId xmlns="" xmlns:a16="http://schemas.microsoft.com/office/drawing/2014/main" id="{00000000-0008-0000-0600-0000F0000000}"/>
            </a:ext>
          </a:extLst>
        </xdr:cNvPr>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55175</xdr:rowOff>
    </xdr:from>
    <xdr:to>
      <xdr:col>19</xdr:col>
      <xdr:colOff>177800</xdr:colOff>
      <xdr:row>94</xdr:row>
      <xdr:rowOff>88165</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2908300" y="16171475"/>
          <a:ext cx="889000" cy="3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88165</xdr:rowOff>
    </xdr:from>
    <xdr:to>
      <xdr:col>15</xdr:col>
      <xdr:colOff>50800</xdr:colOff>
      <xdr:row>95</xdr:row>
      <xdr:rowOff>7612</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2019300" y="16204465"/>
          <a:ext cx="889000" cy="9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7612</xdr:rowOff>
    </xdr:from>
    <xdr:to>
      <xdr:col>10</xdr:col>
      <xdr:colOff>114300</xdr:colOff>
      <xdr:row>96</xdr:row>
      <xdr:rowOff>6483</xdr:rowOff>
    </xdr:to>
    <xdr:cxnSp macro="">
      <xdr:nvCxnSpPr>
        <xdr:cNvPr id="248" name="直線コネクタ 247">
          <a:extLst>
            <a:ext uri="{FF2B5EF4-FFF2-40B4-BE49-F238E27FC236}">
              <a16:creationId xmlns="" xmlns:a16="http://schemas.microsoft.com/office/drawing/2014/main" id="{00000000-0008-0000-0600-0000F8000000}"/>
            </a:ext>
          </a:extLst>
        </xdr:cNvPr>
        <xdr:cNvCxnSpPr/>
      </xdr:nvCxnSpPr>
      <xdr:spPr>
        <a:xfrm flipV="1">
          <a:off x="1130300" y="16295362"/>
          <a:ext cx="889000" cy="17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a:extLst>
            <a:ext uri="{FF2B5EF4-FFF2-40B4-BE49-F238E27FC236}">
              <a16:creationId xmlns="" xmlns:a16="http://schemas.microsoft.com/office/drawing/2014/main" id="{00000000-0008-0000-0600-0000FB000000}"/>
            </a:ext>
          </a:extLst>
        </xdr:cNvPr>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155824</xdr:rowOff>
    </xdr:from>
    <xdr:ext cx="534377"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863111" y="1661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71512</xdr:rowOff>
    </xdr:from>
    <xdr:to>
      <xdr:col>24</xdr:col>
      <xdr:colOff>114300</xdr:colOff>
      <xdr:row>95</xdr:row>
      <xdr:rowOff>1662</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4584700" y="161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94389</xdr:rowOff>
    </xdr:from>
    <xdr:ext cx="534377" cy="259045"/>
    <xdr:sp macro="" textlink="">
      <xdr:nvSpPr>
        <xdr:cNvPr id="259" name="扶助費該当値テキスト">
          <a:extLst>
            <a:ext uri="{FF2B5EF4-FFF2-40B4-BE49-F238E27FC236}">
              <a16:creationId xmlns="" xmlns:a16="http://schemas.microsoft.com/office/drawing/2014/main" id="{00000000-0008-0000-0600-000003010000}"/>
            </a:ext>
          </a:extLst>
        </xdr:cNvPr>
        <xdr:cNvSpPr txBox="1"/>
      </xdr:nvSpPr>
      <xdr:spPr>
        <a:xfrm>
          <a:off x="4686300" y="1603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4375</xdr:rowOff>
    </xdr:from>
    <xdr:to>
      <xdr:col>20</xdr:col>
      <xdr:colOff>38100</xdr:colOff>
      <xdr:row>94</xdr:row>
      <xdr:rowOff>105975</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3746500" y="161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122502</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3530111" y="1589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37365</xdr:rowOff>
    </xdr:from>
    <xdr:to>
      <xdr:col>15</xdr:col>
      <xdr:colOff>101600</xdr:colOff>
      <xdr:row>94</xdr:row>
      <xdr:rowOff>138965</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2857500" y="161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155492</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2641111" y="159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128262</xdr:rowOff>
    </xdr:from>
    <xdr:to>
      <xdr:col>10</xdr:col>
      <xdr:colOff>165100</xdr:colOff>
      <xdr:row>95</xdr:row>
      <xdr:rowOff>58412</xdr:rowOff>
    </xdr:to>
    <xdr:sp macro="" textlink="">
      <xdr:nvSpPr>
        <xdr:cNvPr id="264" name="楕円 263">
          <a:extLst>
            <a:ext uri="{FF2B5EF4-FFF2-40B4-BE49-F238E27FC236}">
              <a16:creationId xmlns="" xmlns:a16="http://schemas.microsoft.com/office/drawing/2014/main" id="{00000000-0008-0000-0600-000008010000}"/>
            </a:ext>
          </a:extLst>
        </xdr:cNvPr>
        <xdr:cNvSpPr/>
      </xdr:nvSpPr>
      <xdr:spPr>
        <a:xfrm>
          <a:off x="1968500" y="1624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74939</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1752111" y="1601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127133</xdr:rowOff>
    </xdr:from>
    <xdr:to>
      <xdr:col>6</xdr:col>
      <xdr:colOff>38100</xdr:colOff>
      <xdr:row>96</xdr:row>
      <xdr:rowOff>57283</xdr:rowOff>
    </xdr:to>
    <xdr:sp macro="" textlink="">
      <xdr:nvSpPr>
        <xdr:cNvPr id="266" name="楕円 265">
          <a:extLst>
            <a:ext uri="{FF2B5EF4-FFF2-40B4-BE49-F238E27FC236}">
              <a16:creationId xmlns="" xmlns:a16="http://schemas.microsoft.com/office/drawing/2014/main" id="{00000000-0008-0000-0600-00000A010000}"/>
            </a:ext>
          </a:extLst>
        </xdr:cNvPr>
        <xdr:cNvSpPr/>
      </xdr:nvSpPr>
      <xdr:spPr>
        <a:xfrm>
          <a:off x="1079500" y="164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73810</xdr:rowOff>
    </xdr:from>
    <xdr:ext cx="534377" cy="259045"/>
    <xdr:sp macro="" textlink="">
      <xdr:nvSpPr>
        <xdr:cNvPr id="267" name="テキスト ボックス 266">
          <a:extLst>
            <a:ext uri="{FF2B5EF4-FFF2-40B4-BE49-F238E27FC236}">
              <a16:creationId xmlns="" xmlns:a16="http://schemas.microsoft.com/office/drawing/2014/main" id="{00000000-0008-0000-0600-00000B010000}"/>
            </a:ext>
          </a:extLst>
        </xdr:cNvPr>
        <xdr:cNvSpPr txBox="1"/>
      </xdr:nvSpPr>
      <xdr:spPr>
        <a:xfrm>
          <a:off x="863111" y="161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107300</xdr:rowOff>
    </xdr:from>
    <xdr:to>
      <xdr:col>55</xdr:col>
      <xdr:colOff>0</xdr:colOff>
      <xdr:row>36</xdr:row>
      <xdr:rowOff>117206</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9639300" y="627950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117206</xdr:rowOff>
    </xdr:from>
    <xdr:to>
      <xdr:col>50</xdr:col>
      <xdr:colOff>114300</xdr:colOff>
      <xdr:row>37</xdr:row>
      <xdr:rowOff>36876</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8750300" y="6289406"/>
          <a:ext cx="889000" cy="9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36876</xdr:rowOff>
    </xdr:from>
    <xdr:to>
      <xdr:col>45</xdr:col>
      <xdr:colOff>177800</xdr:colOff>
      <xdr:row>37</xdr:row>
      <xdr:rowOff>58429</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7861300" y="6380526"/>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58429</xdr:rowOff>
    </xdr:from>
    <xdr:to>
      <xdr:col>41</xdr:col>
      <xdr:colOff>50800</xdr:colOff>
      <xdr:row>37</xdr:row>
      <xdr:rowOff>79852</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flipV="1">
          <a:off x="6972300" y="6402079"/>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56500</xdr:rowOff>
    </xdr:from>
    <xdr:to>
      <xdr:col>55</xdr:col>
      <xdr:colOff>50800</xdr:colOff>
      <xdr:row>36</xdr:row>
      <xdr:rowOff>158100</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10426700" y="62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79377</xdr:rowOff>
    </xdr:from>
    <xdr:ext cx="599010" cy="259045"/>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608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66406</xdr:rowOff>
    </xdr:from>
    <xdr:to>
      <xdr:col>50</xdr:col>
      <xdr:colOff>165100</xdr:colOff>
      <xdr:row>36</xdr:row>
      <xdr:rowOff>168006</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9588500" y="62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13083</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39795" y="601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157526</xdr:rowOff>
    </xdr:from>
    <xdr:to>
      <xdr:col>46</xdr:col>
      <xdr:colOff>38100</xdr:colOff>
      <xdr:row>37</xdr:row>
      <xdr:rowOff>87676</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8699500" y="63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78803</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83111" y="642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7629</xdr:rowOff>
    </xdr:from>
    <xdr:to>
      <xdr:col>41</xdr:col>
      <xdr:colOff>101600</xdr:colOff>
      <xdr:row>37</xdr:row>
      <xdr:rowOff>109229</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7810500" y="63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100356</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94111" y="644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29052</xdr:rowOff>
    </xdr:from>
    <xdr:to>
      <xdr:col>36</xdr:col>
      <xdr:colOff>165100</xdr:colOff>
      <xdr:row>37</xdr:row>
      <xdr:rowOff>130652</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6921500" y="63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121779</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705111" y="64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131983</xdr:rowOff>
    </xdr:from>
    <xdr:to>
      <xdr:col>55</xdr:col>
      <xdr:colOff>0</xdr:colOff>
      <xdr:row>58</xdr:row>
      <xdr:rowOff>134505</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flipV="1">
          <a:off x="9639300" y="10076083"/>
          <a:ext cx="8382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a:extLst>
            <a:ext uri="{FF2B5EF4-FFF2-40B4-BE49-F238E27FC236}">
              <a16:creationId xmlns="" xmlns:a16="http://schemas.microsoft.com/office/drawing/2014/main" id="{00000000-0008-0000-0600-000062010000}"/>
            </a:ext>
          </a:extLst>
        </xdr:cNvPr>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134505</xdr:rowOff>
    </xdr:from>
    <xdr:to>
      <xdr:col>50</xdr:col>
      <xdr:colOff>114300</xdr:colOff>
      <xdr:row>58</xdr:row>
      <xdr:rowOff>153055</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flipV="1">
          <a:off x="8750300" y="10078605"/>
          <a:ext cx="8890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153055</xdr:rowOff>
    </xdr:from>
    <xdr:to>
      <xdr:col>45</xdr:col>
      <xdr:colOff>177800</xdr:colOff>
      <xdr:row>59</xdr:row>
      <xdr:rowOff>10064</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flipV="1">
          <a:off x="7861300" y="10097155"/>
          <a:ext cx="889000" cy="2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10064</xdr:rowOff>
    </xdr:from>
    <xdr:to>
      <xdr:col>41</xdr:col>
      <xdr:colOff>50800</xdr:colOff>
      <xdr:row>59</xdr:row>
      <xdr:rowOff>21325</xdr:rowOff>
    </xdr:to>
    <xdr:cxnSp macro="">
      <xdr:nvCxnSpPr>
        <xdr:cNvPr id="362" name="直線コネクタ 361">
          <a:extLst>
            <a:ext uri="{FF2B5EF4-FFF2-40B4-BE49-F238E27FC236}">
              <a16:creationId xmlns="" xmlns:a16="http://schemas.microsoft.com/office/drawing/2014/main" id="{00000000-0008-0000-0600-00006A010000}"/>
            </a:ext>
          </a:extLst>
        </xdr:cNvPr>
        <xdr:cNvCxnSpPr/>
      </xdr:nvCxnSpPr>
      <xdr:spPr>
        <a:xfrm flipV="1">
          <a:off x="6972300" y="10125614"/>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a:extLst>
            <a:ext uri="{FF2B5EF4-FFF2-40B4-BE49-F238E27FC236}">
              <a16:creationId xmlns="" xmlns:a16="http://schemas.microsoft.com/office/drawing/2014/main" id="{00000000-0008-0000-0600-00006D010000}"/>
            </a:ext>
          </a:extLst>
        </xdr:cNvPr>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66177</xdr:rowOff>
    </xdr:from>
    <xdr:ext cx="59901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672795"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81183</xdr:rowOff>
    </xdr:from>
    <xdr:to>
      <xdr:col>55</xdr:col>
      <xdr:colOff>50800</xdr:colOff>
      <xdr:row>59</xdr:row>
      <xdr:rowOff>11333</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10426700" y="100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40560</xdr:rowOff>
    </xdr:from>
    <xdr:ext cx="599010" cy="259045"/>
    <xdr:sp macro="" textlink="">
      <xdr:nvSpPr>
        <xdr:cNvPr id="373" name="普通建設事業費該当値テキスト">
          <a:extLst>
            <a:ext uri="{FF2B5EF4-FFF2-40B4-BE49-F238E27FC236}">
              <a16:creationId xmlns="" xmlns:a16="http://schemas.microsoft.com/office/drawing/2014/main" id="{00000000-0008-0000-0600-000075010000}"/>
            </a:ext>
          </a:extLst>
        </xdr:cNvPr>
        <xdr:cNvSpPr txBox="1"/>
      </xdr:nvSpPr>
      <xdr:spPr>
        <a:xfrm>
          <a:off x="10528300" y="98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83705</xdr:rowOff>
    </xdr:from>
    <xdr:to>
      <xdr:col>50</xdr:col>
      <xdr:colOff>165100</xdr:colOff>
      <xdr:row>59</xdr:row>
      <xdr:rowOff>13855</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9588500" y="100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30382</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9339795" y="980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102255</xdr:rowOff>
    </xdr:from>
    <xdr:to>
      <xdr:col>46</xdr:col>
      <xdr:colOff>38100</xdr:colOff>
      <xdr:row>59</xdr:row>
      <xdr:rowOff>32405</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8699500" y="100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48932</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8450795" y="982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130714</xdr:rowOff>
    </xdr:from>
    <xdr:to>
      <xdr:col>41</xdr:col>
      <xdr:colOff>101600</xdr:colOff>
      <xdr:row>59</xdr:row>
      <xdr:rowOff>60864</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7810500" y="1007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51991</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7594111" y="101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141975</xdr:rowOff>
    </xdr:from>
    <xdr:to>
      <xdr:col>36</xdr:col>
      <xdr:colOff>165100</xdr:colOff>
      <xdr:row>59</xdr:row>
      <xdr:rowOff>72125</xdr:rowOff>
    </xdr:to>
    <xdr:sp macro="" textlink="">
      <xdr:nvSpPr>
        <xdr:cNvPr id="380" name="楕円 379">
          <a:extLst>
            <a:ext uri="{FF2B5EF4-FFF2-40B4-BE49-F238E27FC236}">
              <a16:creationId xmlns="" xmlns:a16="http://schemas.microsoft.com/office/drawing/2014/main" id="{00000000-0008-0000-0600-00007C010000}"/>
            </a:ext>
          </a:extLst>
        </xdr:cNvPr>
        <xdr:cNvSpPr/>
      </xdr:nvSpPr>
      <xdr:spPr>
        <a:xfrm>
          <a:off x="6921500" y="100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63252</xdr:rowOff>
    </xdr:from>
    <xdr:ext cx="534377"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705111" y="1017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83483</xdr:rowOff>
    </xdr:from>
    <xdr:to>
      <xdr:col>55</xdr:col>
      <xdr:colOff>0</xdr:colOff>
      <xdr:row>78</xdr:row>
      <xdr:rowOff>106318</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9639300" y="13456583"/>
          <a:ext cx="8382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85027</xdr:rowOff>
    </xdr:from>
    <xdr:to>
      <xdr:col>50</xdr:col>
      <xdr:colOff>114300</xdr:colOff>
      <xdr:row>78</xdr:row>
      <xdr:rowOff>106318</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8750300" y="13458127"/>
          <a:ext cx="889000" cy="2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85027</xdr:rowOff>
    </xdr:from>
    <xdr:to>
      <xdr:col>45</xdr:col>
      <xdr:colOff>177800</xdr:colOff>
      <xdr:row>78</xdr:row>
      <xdr:rowOff>110206</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7861300" y="13458127"/>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110206</xdr:rowOff>
    </xdr:from>
    <xdr:to>
      <xdr:col>41</xdr:col>
      <xdr:colOff>50800</xdr:colOff>
      <xdr:row>78</xdr:row>
      <xdr:rowOff>127285</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flipV="1">
          <a:off x="6972300" y="13483306"/>
          <a:ext cx="8890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a:extLst>
            <a:ext uri="{FF2B5EF4-FFF2-40B4-BE49-F238E27FC236}">
              <a16:creationId xmlns="" xmlns:a16="http://schemas.microsoft.com/office/drawing/2014/main" id="{00000000-0008-0000-0600-0000A4010000}"/>
            </a:ext>
          </a:extLst>
        </xdr:cNvPr>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10915</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05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32683</xdr:rowOff>
    </xdr:from>
    <xdr:to>
      <xdr:col>55</xdr:col>
      <xdr:colOff>50800</xdr:colOff>
      <xdr:row>78</xdr:row>
      <xdr:rowOff>134283</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10426700" y="134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163510</xdr:rowOff>
    </xdr:from>
    <xdr:ext cx="599010" cy="259045"/>
    <xdr:sp macro="" textlink="">
      <xdr:nvSpPr>
        <xdr:cNvPr id="428" name="普通建設事業費 （ うち新規整備　）該当値テキスト">
          <a:extLst>
            <a:ext uri="{FF2B5EF4-FFF2-40B4-BE49-F238E27FC236}">
              <a16:creationId xmlns="" xmlns:a16="http://schemas.microsoft.com/office/drawing/2014/main" id="{00000000-0008-0000-0600-0000AC010000}"/>
            </a:ext>
          </a:extLst>
        </xdr:cNvPr>
        <xdr:cNvSpPr txBox="1"/>
      </xdr:nvSpPr>
      <xdr:spPr>
        <a:xfrm>
          <a:off x="10528300" y="1319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55518</xdr:rowOff>
    </xdr:from>
    <xdr:to>
      <xdr:col>50</xdr:col>
      <xdr:colOff>165100</xdr:colOff>
      <xdr:row>78</xdr:row>
      <xdr:rowOff>157118</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9588500" y="134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2195</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9372111" y="1320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34227</xdr:rowOff>
    </xdr:from>
    <xdr:to>
      <xdr:col>46</xdr:col>
      <xdr:colOff>38100</xdr:colOff>
      <xdr:row>78</xdr:row>
      <xdr:rowOff>135827</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8699500" y="1340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152354</xdr:rowOff>
    </xdr:from>
    <xdr:ext cx="599010"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8450795" y="1318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59406</xdr:rowOff>
    </xdr:from>
    <xdr:to>
      <xdr:col>41</xdr:col>
      <xdr:colOff>101600</xdr:colOff>
      <xdr:row>78</xdr:row>
      <xdr:rowOff>161006</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7810500" y="134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152133</xdr:rowOff>
    </xdr:from>
    <xdr:ext cx="534377"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7594111" y="1352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76485</xdr:rowOff>
    </xdr:from>
    <xdr:to>
      <xdr:col>36</xdr:col>
      <xdr:colOff>165100</xdr:colOff>
      <xdr:row>79</xdr:row>
      <xdr:rowOff>6635</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6921500" y="134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169212</xdr:rowOff>
    </xdr:from>
    <xdr:ext cx="534377"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705111" y="135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20394</xdr:rowOff>
    </xdr:from>
    <xdr:to>
      <xdr:col>55</xdr:col>
      <xdr:colOff>0</xdr:colOff>
      <xdr:row>97</xdr:row>
      <xdr:rowOff>106119</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9639300" y="16651044"/>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a:extLst>
            <a:ext uri="{FF2B5EF4-FFF2-40B4-BE49-F238E27FC236}">
              <a16:creationId xmlns="" xmlns:a16="http://schemas.microsoft.com/office/drawing/2014/main" id="{00000000-0008-0000-0600-0000D0010000}"/>
            </a:ext>
          </a:extLst>
        </xdr:cNvPr>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20394</xdr:rowOff>
    </xdr:from>
    <xdr:to>
      <xdr:col>50</xdr:col>
      <xdr:colOff>114300</xdr:colOff>
      <xdr:row>98</xdr:row>
      <xdr:rowOff>73555</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flipV="1">
          <a:off x="8750300" y="16651044"/>
          <a:ext cx="889000" cy="2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73555</xdr:rowOff>
    </xdr:from>
    <xdr:to>
      <xdr:col>45</xdr:col>
      <xdr:colOff>177800</xdr:colOff>
      <xdr:row>98</xdr:row>
      <xdr:rowOff>105257</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flipV="1">
          <a:off x="7861300" y="16875655"/>
          <a:ext cx="889000" cy="3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85527</xdr:rowOff>
    </xdr:from>
    <xdr:to>
      <xdr:col>41</xdr:col>
      <xdr:colOff>50800</xdr:colOff>
      <xdr:row>98</xdr:row>
      <xdr:rowOff>105257</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a:off x="6972300" y="16887627"/>
          <a:ext cx="889000" cy="1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95082</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6705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55319</xdr:rowOff>
    </xdr:from>
    <xdr:to>
      <xdr:col>55</xdr:col>
      <xdr:colOff>50800</xdr:colOff>
      <xdr:row>97</xdr:row>
      <xdr:rowOff>156919</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10426700" y="166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78196</xdr:rowOff>
    </xdr:from>
    <xdr:ext cx="534377" cy="259045"/>
    <xdr:sp macro="" textlink="">
      <xdr:nvSpPr>
        <xdr:cNvPr id="483" name="普通建設事業費 （ うち更新整備　）該当値テキスト">
          <a:extLst>
            <a:ext uri="{FF2B5EF4-FFF2-40B4-BE49-F238E27FC236}">
              <a16:creationId xmlns="" xmlns:a16="http://schemas.microsoft.com/office/drawing/2014/main" id="{00000000-0008-0000-0600-0000E3010000}"/>
            </a:ext>
          </a:extLst>
        </xdr:cNvPr>
        <xdr:cNvSpPr txBox="1"/>
      </xdr:nvSpPr>
      <xdr:spPr>
        <a:xfrm>
          <a:off x="10528300" y="165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141044</xdr:rowOff>
    </xdr:from>
    <xdr:to>
      <xdr:col>50</xdr:col>
      <xdr:colOff>165100</xdr:colOff>
      <xdr:row>97</xdr:row>
      <xdr:rowOff>71194</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9588500" y="1660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87721</xdr:rowOff>
    </xdr:from>
    <xdr:ext cx="59901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9339795" y="163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22755</xdr:rowOff>
    </xdr:from>
    <xdr:to>
      <xdr:col>46</xdr:col>
      <xdr:colOff>38100</xdr:colOff>
      <xdr:row>98</xdr:row>
      <xdr:rowOff>124355</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8699500" y="168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115482</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8483111" y="1691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54457</xdr:rowOff>
    </xdr:from>
    <xdr:to>
      <xdr:col>41</xdr:col>
      <xdr:colOff>101600</xdr:colOff>
      <xdr:row>98</xdr:row>
      <xdr:rowOff>156057</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7810500" y="168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147184</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7594111" y="1694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34727</xdr:rowOff>
    </xdr:from>
    <xdr:to>
      <xdr:col>36</xdr:col>
      <xdr:colOff>165100</xdr:colOff>
      <xdr:row>98</xdr:row>
      <xdr:rowOff>136327</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6921500" y="1683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127454</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6705111" y="1692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55121</xdr:rowOff>
    </xdr:from>
    <xdr:to>
      <xdr:col>85</xdr:col>
      <xdr:colOff>127000</xdr:colOff>
      <xdr:row>38</xdr:row>
      <xdr:rowOff>132869</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flipV="1">
          <a:off x="15481300" y="6570221"/>
          <a:ext cx="838200" cy="7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a:extLst>
            <a:ext uri="{FF2B5EF4-FFF2-40B4-BE49-F238E27FC236}">
              <a16:creationId xmlns="" xmlns:a16="http://schemas.microsoft.com/office/drawing/2014/main" id="{00000000-0008-0000-0600-000007020000}"/>
            </a:ext>
          </a:extLst>
        </xdr:cNvPr>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100043</xdr:rowOff>
    </xdr:from>
    <xdr:to>
      <xdr:col>81</xdr:col>
      <xdr:colOff>50800</xdr:colOff>
      <xdr:row>38</xdr:row>
      <xdr:rowOff>132869</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4592300" y="6615143"/>
          <a:ext cx="889000" cy="3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100043</xdr:rowOff>
    </xdr:from>
    <xdr:to>
      <xdr:col>76</xdr:col>
      <xdr:colOff>114300</xdr:colOff>
      <xdr:row>38</xdr:row>
      <xdr:rowOff>139700</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flipV="1">
          <a:off x="13703300" y="6615143"/>
          <a:ext cx="889000" cy="3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160576</xdr:rowOff>
    </xdr:from>
    <xdr:ext cx="469744"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4357428" y="66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139625</xdr:rowOff>
    </xdr:from>
    <xdr:to>
      <xdr:col>71</xdr:col>
      <xdr:colOff>177800</xdr:colOff>
      <xdr:row>38</xdr:row>
      <xdr:rowOff>139700</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2814300" y="6654725"/>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7535</xdr:rowOff>
    </xdr:from>
    <xdr:ext cx="534377"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547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4321</xdr:rowOff>
    </xdr:from>
    <xdr:to>
      <xdr:col>85</xdr:col>
      <xdr:colOff>177800</xdr:colOff>
      <xdr:row>38</xdr:row>
      <xdr:rowOff>105921</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6268700" y="65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135147</xdr:rowOff>
    </xdr:from>
    <xdr:ext cx="534377" cy="259045"/>
    <xdr:sp macro="" textlink="">
      <xdr:nvSpPr>
        <xdr:cNvPr id="538" name="災害復旧事業費該当値テキスト">
          <a:extLst>
            <a:ext uri="{FF2B5EF4-FFF2-40B4-BE49-F238E27FC236}">
              <a16:creationId xmlns="" xmlns:a16="http://schemas.microsoft.com/office/drawing/2014/main" id="{00000000-0008-0000-0600-00001A020000}"/>
            </a:ext>
          </a:extLst>
        </xdr:cNvPr>
        <xdr:cNvSpPr txBox="1"/>
      </xdr:nvSpPr>
      <xdr:spPr>
        <a:xfrm>
          <a:off x="16370300" y="630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82069</xdr:rowOff>
    </xdr:from>
    <xdr:to>
      <xdr:col>81</xdr:col>
      <xdr:colOff>101600</xdr:colOff>
      <xdr:row>39</xdr:row>
      <xdr:rowOff>12219</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5430500" y="65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3346</xdr:rowOff>
    </xdr:from>
    <xdr:ext cx="469744"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5246428" y="66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49243</xdr:rowOff>
    </xdr:from>
    <xdr:to>
      <xdr:col>76</xdr:col>
      <xdr:colOff>165100</xdr:colOff>
      <xdr:row>38</xdr:row>
      <xdr:rowOff>150843</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4541500" y="65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167369</xdr:rowOff>
    </xdr:from>
    <xdr:ext cx="534377"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4325111" y="63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88825</xdr:rowOff>
    </xdr:from>
    <xdr:to>
      <xdr:col>67</xdr:col>
      <xdr:colOff>101600</xdr:colOff>
      <xdr:row>39</xdr:row>
      <xdr:rowOff>18975</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2763500" y="66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10102</xdr:rowOff>
    </xdr:from>
    <xdr:ext cx="313932"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657333" y="66966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66415</xdr:rowOff>
    </xdr:from>
    <xdr:to>
      <xdr:col>85</xdr:col>
      <xdr:colOff>127000</xdr:colOff>
      <xdr:row>75</xdr:row>
      <xdr:rowOff>36629</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5481300" y="12582265"/>
          <a:ext cx="838200" cy="31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a:extLst>
            <a:ext uri="{FF2B5EF4-FFF2-40B4-BE49-F238E27FC236}">
              <a16:creationId xmlns="" xmlns:a16="http://schemas.microsoft.com/office/drawing/2014/main" id="{00000000-0008-0000-0600-00006F020000}"/>
            </a:ext>
          </a:extLst>
        </xdr:cNvPr>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66415</xdr:rowOff>
    </xdr:from>
    <xdr:to>
      <xdr:col>81</xdr:col>
      <xdr:colOff>50800</xdr:colOff>
      <xdr:row>74</xdr:row>
      <xdr:rowOff>138233</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4592300" y="12582265"/>
          <a:ext cx="889000" cy="24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82294</xdr:rowOff>
    </xdr:from>
    <xdr:to>
      <xdr:col>76</xdr:col>
      <xdr:colOff>114300</xdr:colOff>
      <xdr:row>74</xdr:row>
      <xdr:rowOff>138233</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3703300" y="12769594"/>
          <a:ext cx="8890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12640</xdr:rowOff>
    </xdr:from>
    <xdr:to>
      <xdr:col>71</xdr:col>
      <xdr:colOff>177800</xdr:colOff>
      <xdr:row>74</xdr:row>
      <xdr:rowOff>82294</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2814300" y="12699940"/>
          <a:ext cx="889000" cy="6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157279</xdr:rowOff>
    </xdr:from>
    <xdr:to>
      <xdr:col>85</xdr:col>
      <xdr:colOff>177800</xdr:colOff>
      <xdr:row>75</xdr:row>
      <xdr:rowOff>87429</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6268700" y="1284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8706</xdr:rowOff>
    </xdr:from>
    <xdr:ext cx="599010" cy="259045"/>
    <xdr:sp macro="" textlink="">
      <xdr:nvSpPr>
        <xdr:cNvPr id="642" name="公債費該当値テキスト">
          <a:extLst>
            <a:ext uri="{FF2B5EF4-FFF2-40B4-BE49-F238E27FC236}">
              <a16:creationId xmlns="" xmlns:a16="http://schemas.microsoft.com/office/drawing/2014/main" id="{00000000-0008-0000-0600-000082020000}"/>
            </a:ext>
          </a:extLst>
        </xdr:cNvPr>
        <xdr:cNvSpPr txBox="1"/>
      </xdr:nvSpPr>
      <xdr:spPr>
        <a:xfrm>
          <a:off x="16370300" y="1269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15615</xdr:rowOff>
    </xdr:from>
    <xdr:to>
      <xdr:col>81</xdr:col>
      <xdr:colOff>101600</xdr:colOff>
      <xdr:row>73</xdr:row>
      <xdr:rowOff>117215</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5430500" y="125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133742</xdr:rowOff>
    </xdr:from>
    <xdr:ext cx="59901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5181795" y="1230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87433</xdr:rowOff>
    </xdr:from>
    <xdr:to>
      <xdr:col>76</xdr:col>
      <xdr:colOff>165100</xdr:colOff>
      <xdr:row>75</xdr:row>
      <xdr:rowOff>17583</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4541500" y="127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34110</xdr:rowOff>
    </xdr:from>
    <xdr:ext cx="59901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4292795" y="125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31494</xdr:rowOff>
    </xdr:from>
    <xdr:to>
      <xdr:col>72</xdr:col>
      <xdr:colOff>38100</xdr:colOff>
      <xdr:row>74</xdr:row>
      <xdr:rowOff>133094</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3652500" y="1271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149621</xdr:rowOff>
    </xdr:from>
    <xdr:ext cx="59901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3403795" y="1249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133290</xdr:rowOff>
    </xdr:from>
    <xdr:to>
      <xdr:col>67</xdr:col>
      <xdr:colOff>101600</xdr:colOff>
      <xdr:row>74</xdr:row>
      <xdr:rowOff>63440</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2763500" y="1264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79967</xdr:rowOff>
    </xdr:from>
    <xdr:ext cx="599010"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2514795" y="1242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 xmlns:a16="http://schemas.microsoft.com/office/drawing/2014/main"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 xmlns:a16="http://schemas.microsoft.com/office/drawing/2014/main"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23930</xdr:rowOff>
    </xdr:from>
    <xdr:to>
      <xdr:col>85</xdr:col>
      <xdr:colOff>127000</xdr:colOff>
      <xdr:row>99</xdr:row>
      <xdr:rowOff>58105</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5481300" y="16997480"/>
          <a:ext cx="8382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a:extLst>
            <a:ext uri="{FF2B5EF4-FFF2-40B4-BE49-F238E27FC236}">
              <a16:creationId xmlns="" xmlns:a16="http://schemas.microsoft.com/office/drawing/2014/main" id="{00000000-0008-0000-0600-0000AA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15061</xdr:rowOff>
    </xdr:from>
    <xdr:to>
      <xdr:col>81</xdr:col>
      <xdr:colOff>50800</xdr:colOff>
      <xdr:row>99</xdr:row>
      <xdr:rowOff>23930</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4592300" y="16988611"/>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168672</xdr:rowOff>
    </xdr:from>
    <xdr:to>
      <xdr:col>76</xdr:col>
      <xdr:colOff>114300</xdr:colOff>
      <xdr:row>99</xdr:row>
      <xdr:rowOff>15061</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3703300" y="16970772"/>
          <a:ext cx="889000" cy="1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168672</xdr:rowOff>
    </xdr:from>
    <xdr:to>
      <xdr:col>71</xdr:col>
      <xdr:colOff>177800</xdr:colOff>
      <xdr:row>99</xdr:row>
      <xdr:rowOff>4927</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flipV="1">
          <a:off x="12814300" y="16970772"/>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7305</xdr:rowOff>
    </xdr:from>
    <xdr:to>
      <xdr:col>85</xdr:col>
      <xdr:colOff>177800</xdr:colOff>
      <xdr:row>99</xdr:row>
      <xdr:rowOff>108905</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6268700" y="169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534377" cy="259045"/>
    <xdr:sp macro="" textlink="">
      <xdr:nvSpPr>
        <xdr:cNvPr id="701" name="積立金該当値テキスト">
          <a:extLst>
            <a:ext uri="{FF2B5EF4-FFF2-40B4-BE49-F238E27FC236}">
              <a16:creationId xmlns="" xmlns:a16="http://schemas.microsoft.com/office/drawing/2014/main" id="{00000000-0008-0000-0600-0000BD020000}"/>
            </a:ext>
          </a:extLst>
        </xdr:cNvPr>
        <xdr:cNvSpPr txBox="1"/>
      </xdr:nvSpPr>
      <xdr:spPr>
        <a:xfrm>
          <a:off x="16370300" y="169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144580</xdr:rowOff>
    </xdr:from>
    <xdr:to>
      <xdr:col>81</xdr:col>
      <xdr:colOff>101600</xdr:colOff>
      <xdr:row>99</xdr:row>
      <xdr:rowOff>74730</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5430500" y="169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91257</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5214111" y="1672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135711</xdr:rowOff>
    </xdr:from>
    <xdr:to>
      <xdr:col>76</xdr:col>
      <xdr:colOff>165100</xdr:colOff>
      <xdr:row>99</xdr:row>
      <xdr:rowOff>65861</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4541500" y="169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82388</xdr:rowOff>
    </xdr:from>
    <xdr:ext cx="534377"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4325111" y="1671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117872</xdr:rowOff>
    </xdr:from>
    <xdr:to>
      <xdr:col>72</xdr:col>
      <xdr:colOff>38100</xdr:colOff>
      <xdr:row>99</xdr:row>
      <xdr:rowOff>48022</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3652500" y="169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64549</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3436111" y="1669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125577</xdr:rowOff>
    </xdr:from>
    <xdr:to>
      <xdr:col>67</xdr:col>
      <xdr:colOff>101600</xdr:colOff>
      <xdr:row>99</xdr:row>
      <xdr:rowOff>55727</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2763500" y="169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46854</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2547111" y="1702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 xmlns:a16="http://schemas.microsoft.com/office/drawing/2014/main"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 xmlns:a16="http://schemas.microsoft.com/office/drawing/2014/main"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 xmlns:a16="http://schemas.microsoft.com/office/drawing/2014/main"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 xmlns:a16="http://schemas.microsoft.com/office/drawing/2014/main"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 xmlns:a16="http://schemas.microsoft.com/office/drawing/2014/main"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29291</xdr:rowOff>
    </xdr:from>
    <xdr:ext cx="469744"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8421428" y="6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a:extLst>
            <a:ext uri="{FF2B5EF4-FFF2-40B4-BE49-F238E27FC236}">
              <a16:creationId xmlns="" xmlns:a16="http://schemas.microsoft.com/office/drawing/2014/main" id="{00000000-0008-0000-0600-0000F2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 xmlns:a16="http://schemas.microsoft.com/office/drawing/2014/main"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 xmlns:a16="http://schemas.microsoft.com/office/drawing/2014/main"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59527</xdr:rowOff>
    </xdr:from>
    <xdr:to>
      <xdr:col>116</xdr:col>
      <xdr:colOff>63500</xdr:colOff>
      <xdr:row>59</xdr:row>
      <xdr:rowOff>75529</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1323300" y="1017507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4" name="貸付金平均値テキスト">
          <a:extLst>
            <a:ext uri="{FF2B5EF4-FFF2-40B4-BE49-F238E27FC236}">
              <a16:creationId xmlns="" xmlns:a16="http://schemas.microsoft.com/office/drawing/2014/main" id="{00000000-0008-0000-0600-00001A030000}"/>
            </a:ext>
          </a:extLst>
        </xdr:cNvPr>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75529</xdr:rowOff>
    </xdr:from>
    <xdr:to>
      <xdr:col>111</xdr:col>
      <xdr:colOff>177800</xdr:colOff>
      <xdr:row>59</xdr:row>
      <xdr:rowOff>76832</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20434300" y="10191079"/>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75601</xdr:rowOff>
    </xdr:from>
    <xdr:to>
      <xdr:col>107</xdr:col>
      <xdr:colOff>50800</xdr:colOff>
      <xdr:row>59</xdr:row>
      <xdr:rowOff>76832</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19545300" y="10191151"/>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74314</xdr:rowOff>
    </xdr:from>
    <xdr:to>
      <xdr:col>102</xdr:col>
      <xdr:colOff>114300</xdr:colOff>
      <xdr:row>59</xdr:row>
      <xdr:rowOff>75601</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18656300" y="10189864"/>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127458</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9310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131318</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8421428" y="102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8727</xdr:rowOff>
    </xdr:from>
    <xdr:to>
      <xdr:col>116</xdr:col>
      <xdr:colOff>114300</xdr:colOff>
      <xdr:row>59</xdr:row>
      <xdr:rowOff>110327</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2110700" y="101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139554</xdr:rowOff>
    </xdr:from>
    <xdr:ext cx="534377" cy="259045"/>
    <xdr:sp macro="" textlink="">
      <xdr:nvSpPr>
        <xdr:cNvPr id="813" name="貸付金該当値テキスト">
          <a:extLst>
            <a:ext uri="{FF2B5EF4-FFF2-40B4-BE49-F238E27FC236}">
              <a16:creationId xmlns="" xmlns:a16="http://schemas.microsoft.com/office/drawing/2014/main" id="{00000000-0008-0000-0600-00002D030000}"/>
            </a:ext>
          </a:extLst>
        </xdr:cNvPr>
        <xdr:cNvSpPr txBox="1"/>
      </xdr:nvSpPr>
      <xdr:spPr>
        <a:xfrm>
          <a:off x="22212300" y="991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24729</xdr:rowOff>
    </xdr:from>
    <xdr:to>
      <xdr:col>112</xdr:col>
      <xdr:colOff>38100</xdr:colOff>
      <xdr:row>59</xdr:row>
      <xdr:rowOff>126329</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1272500" y="1014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142856</xdr:rowOff>
    </xdr:from>
    <xdr:ext cx="469744"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088428" y="991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26032</xdr:rowOff>
    </xdr:from>
    <xdr:to>
      <xdr:col>107</xdr:col>
      <xdr:colOff>101600</xdr:colOff>
      <xdr:row>59</xdr:row>
      <xdr:rowOff>127632</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0383500" y="101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144159</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199428" y="991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24801</xdr:rowOff>
    </xdr:from>
    <xdr:to>
      <xdr:col>102</xdr:col>
      <xdr:colOff>165100</xdr:colOff>
      <xdr:row>59</xdr:row>
      <xdr:rowOff>126401</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19494500" y="101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142928</xdr:rowOff>
    </xdr:from>
    <xdr:ext cx="469744"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9310428" y="991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23514</xdr:rowOff>
    </xdr:from>
    <xdr:to>
      <xdr:col>98</xdr:col>
      <xdr:colOff>38100</xdr:colOff>
      <xdr:row>59</xdr:row>
      <xdr:rowOff>125114</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8605500" y="101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141641</xdr:rowOff>
    </xdr:from>
    <xdr:ext cx="469744"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8421428" y="99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 xmlns:a16="http://schemas.microsoft.com/office/drawing/2014/main"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 xmlns:a16="http://schemas.microsoft.com/office/drawing/2014/main"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45783</xdr:rowOff>
    </xdr:from>
    <xdr:to>
      <xdr:col>116</xdr:col>
      <xdr:colOff>63500</xdr:colOff>
      <xdr:row>73</xdr:row>
      <xdr:rowOff>80569</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1323300" y="12561633"/>
          <a:ext cx="8382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a:extLst>
            <a:ext uri="{FF2B5EF4-FFF2-40B4-BE49-F238E27FC236}">
              <a16:creationId xmlns="" xmlns:a16="http://schemas.microsoft.com/office/drawing/2014/main" id="{00000000-0008-0000-0600-000054030000}"/>
            </a:ext>
          </a:extLst>
        </xdr:cNvPr>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 xmlns:a16="http://schemas.microsoft.com/office/drawing/2014/main"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31000</xdr:rowOff>
    </xdr:from>
    <xdr:to>
      <xdr:col>111</xdr:col>
      <xdr:colOff>177800</xdr:colOff>
      <xdr:row>73</xdr:row>
      <xdr:rowOff>80569</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a:off x="20434300" y="12375400"/>
          <a:ext cx="889000" cy="2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31000</xdr:rowOff>
    </xdr:from>
    <xdr:to>
      <xdr:col>107</xdr:col>
      <xdr:colOff>50800</xdr:colOff>
      <xdr:row>72</xdr:row>
      <xdr:rowOff>104839</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flipV="1">
          <a:off x="19545300" y="12375400"/>
          <a:ext cx="889000" cy="7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104839</xdr:rowOff>
    </xdr:from>
    <xdr:to>
      <xdr:col>102</xdr:col>
      <xdr:colOff>114300</xdr:colOff>
      <xdr:row>72</xdr:row>
      <xdr:rowOff>123584</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flipV="1">
          <a:off x="18656300" y="12449239"/>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90567</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8389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166433</xdr:rowOff>
    </xdr:from>
    <xdr:to>
      <xdr:col>116</xdr:col>
      <xdr:colOff>114300</xdr:colOff>
      <xdr:row>73</xdr:row>
      <xdr:rowOff>96583</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22110700" y="125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17860</xdr:rowOff>
    </xdr:from>
    <xdr:ext cx="599010" cy="259045"/>
    <xdr:sp macro="" textlink="">
      <xdr:nvSpPr>
        <xdr:cNvPr id="871" name="繰出金該当値テキスト">
          <a:extLst>
            <a:ext uri="{FF2B5EF4-FFF2-40B4-BE49-F238E27FC236}">
              <a16:creationId xmlns="" xmlns:a16="http://schemas.microsoft.com/office/drawing/2014/main" id="{00000000-0008-0000-0600-000067030000}"/>
            </a:ext>
          </a:extLst>
        </xdr:cNvPr>
        <xdr:cNvSpPr txBox="1"/>
      </xdr:nvSpPr>
      <xdr:spPr>
        <a:xfrm>
          <a:off x="22212300" y="1236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29769</xdr:rowOff>
    </xdr:from>
    <xdr:to>
      <xdr:col>112</xdr:col>
      <xdr:colOff>38100</xdr:colOff>
      <xdr:row>73</xdr:row>
      <xdr:rowOff>131369</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1272500" y="1254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147896</xdr:rowOff>
    </xdr:from>
    <xdr:ext cx="59901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023795" y="1232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151650</xdr:rowOff>
    </xdr:from>
    <xdr:to>
      <xdr:col>107</xdr:col>
      <xdr:colOff>101600</xdr:colOff>
      <xdr:row>72</xdr:row>
      <xdr:rowOff>81800</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20383500" y="12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98327</xdr:rowOff>
    </xdr:from>
    <xdr:ext cx="59901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0134795" y="120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54039</xdr:rowOff>
    </xdr:from>
    <xdr:to>
      <xdr:col>102</xdr:col>
      <xdr:colOff>165100</xdr:colOff>
      <xdr:row>72</xdr:row>
      <xdr:rowOff>155639</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19494500" y="123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716</xdr:rowOff>
    </xdr:from>
    <xdr:ext cx="599010"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9245795" y="1217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72784</xdr:rowOff>
    </xdr:from>
    <xdr:to>
      <xdr:col>98</xdr:col>
      <xdr:colOff>38100</xdr:colOff>
      <xdr:row>73</xdr:row>
      <xdr:rowOff>2934</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18605500" y="124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19461</xdr:rowOff>
    </xdr:from>
    <xdr:ext cx="599010"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8356795" y="121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公債費ではＨ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億円規模の繰上償還</a:t>
          </a:r>
          <a:r>
            <a:rPr kumimoji="1" lang="ja-JP" altLang="ja-JP" sz="1100">
              <a:solidFill>
                <a:schemeClr val="tx1"/>
              </a:solidFill>
              <a:effectLst/>
              <a:latin typeface="+mn-lt"/>
              <a:ea typeface="+mn-ea"/>
              <a:cs typeface="+mn-cs"/>
            </a:rPr>
            <a:t>を実施したことから、大幅な減となった。</a:t>
          </a:r>
          <a:endParaRPr lang="ja-JP" altLang="ja-JP">
            <a:solidFill>
              <a:schemeClr val="tx1"/>
            </a:solidFill>
            <a:effectLst/>
          </a:endParaRPr>
        </a:p>
        <a:p>
          <a:r>
            <a:rPr kumimoji="1" lang="ja-JP" altLang="en-US" sz="1100">
              <a:solidFill>
                <a:schemeClr val="tx1"/>
              </a:solidFill>
              <a:effectLst/>
              <a:latin typeface="+mn-lt"/>
              <a:ea typeface="+mn-ea"/>
              <a:cs typeface="+mn-cs"/>
            </a:rPr>
            <a:t>その他、歳出については</a:t>
          </a:r>
          <a:r>
            <a:rPr kumimoji="1" lang="ja-JP" altLang="ja-JP" sz="1100">
              <a:solidFill>
                <a:schemeClr val="tx1"/>
              </a:solidFill>
              <a:effectLst/>
              <a:latin typeface="+mn-lt"/>
              <a:ea typeface="+mn-ea"/>
              <a:cs typeface="+mn-cs"/>
            </a:rPr>
            <a:t>前年比で</a:t>
          </a:r>
          <a:r>
            <a:rPr kumimoji="1" lang="ja-JP" altLang="en-US" sz="1100">
              <a:solidFill>
                <a:schemeClr val="tx1"/>
              </a:solidFill>
              <a:effectLst/>
              <a:latin typeface="+mn-lt"/>
              <a:ea typeface="+mn-ea"/>
              <a:cs typeface="+mn-cs"/>
            </a:rPr>
            <a:t>多少の</a:t>
          </a:r>
          <a:r>
            <a:rPr kumimoji="1" lang="ja-JP" altLang="ja-JP" sz="1100">
              <a:solidFill>
                <a:schemeClr val="tx1"/>
              </a:solidFill>
              <a:effectLst/>
              <a:latin typeface="+mn-lt"/>
              <a:ea typeface="+mn-ea"/>
              <a:cs typeface="+mn-cs"/>
            </a:rPr>
            <a:t>増減はあるものの同水準となっている。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繰出金では</a:t>
          </a:r>
          <a:r>
            <a:rPr kumimoji="1" lang="ja-JP" altLang="en-US" sz="1100">
              <a:solidFill>
                <a:schemeClr val="tx1"/>
              </a:solidFill>
              <a:effectLst/>
              <a:latin typeface="+mn-lt"/>
              <a:ea typeface="+mn-ea"/>
              <a:cs typeface="+mn-cs"/>
            </a:rPr>
            <a:t>、医療費の伸びによる国保会計への</a:t>
          </a:r>
          <a:r>
            <a:rPr kumimoji="1" lang="ja-JP" altLang="ja-JP" sz="1100">
              <a:solidFill>
                <a:schemeClr val="tx1"/>
              </a:solidFill>
              <a:effectLst/>
              <a:latin typeface="+mn-lt"/>
              <a:ea typeface="+mn-ea"/>
              <a:cs typeface="+mn-cs"/>
            </a:rPr>
            <a:t>繰出</a:t>
          </a:r>
          <a:r>
            <a:rPr kumimoji="1" lang="ja-JP" altLang="en-US" sz="1100">
              <a:solidFill>
                <a:schemeClr val="tx1"/>
              </a:solidFill>
              <a:effectLst/>
              <a:latin typeface="+mn-lt"/>
              <a:ea typeface="+mn-ea"/>
              <a:cs typeface="+mn-cs"/>
            </a:rPr>
            <a:t>のほか、下水道施設整備に係る繰出しの影響により増</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en-US" sz="1100">
              <a:solidFill>
                <a:schemeClr val="tx1"/>
              </a:solidFill>
              <a:effectLst/>
              <a:latin typeface="+mn-lt"/>
              <a:ea typeface="+mn-ea"/>
              <a:cs typeface="+mn-cs"/>
            </a:rPr>
            <a:t>扶助費は</a:t>
          </a:r>
          <a:r>
            <a:rPr kumimoji="1" lang="ja-JP" altLang="ja-JP" sz="1100">
              <a:solidFill>
                <a:schemeClr val="tx1"/>
              </a:solidFill>
              <a:effectLst/>
              <a:latin typeface="+mn-lt"/>
              <a:ea typeface="+mn-ea"/>
              <a:cs typeface="+mn-cs"/>
            </a:rPr>
            <a:t>高齢化等によ</a:t>
          </a:r>
          <a:r>
            <a:rPr kumimoji="1" lang="ja-JP" altLang="en-US" sz="1100">
              <a:solidFill>
                <a:schemeClr val="tx1"/>
              </a:solidFill>
              <a:effectLst/>
              <a:latin typeface="+mn-lt"/>
              <a:ea typeface="+mn-ea"/>
              <a:cs typeface="+mn-cs"/>
            </a:rPr>
            <a:t>り、今後も類似団体に比し、</a:t>
          </a:r>
          <a:r>
            <a:rPr kumimoji="1" lang="ja-JP" altLang="ja-JP" sz="1100">
              <a:solidFill>
                <a:schemeClr val="tx1"/>
              </a:solidFill>
              <a:effectLst/>
              <a:latin typeface="+mn-lt"/>
              <a:ea typeface="+mn-ea"/>
              <a:cs typeface="+mn-cs"/>
            </a:rPr>
            <a:t>高い水準で推移すると見込んでいる。</a:t>
          </a:r>
          <a:r>
            <a:rPr kumimoji="1" lang="ja-JP" altLang="en-US" sz="1100">
              <a:solidFill>
                <a:schemeClr val="tx1"/>
              </a:solidFill>
              <a:effectLst/>
              <a:latin typeface="+mn-lt"/>
              <a:ea typeface="+mn-ea"/>
              <a:cs typeface="+mn-cs"/>
            </a:rPr>
            <a:t>　　　　　　　　　　　　　　　　　　　　　　　　　　　　　　　　　　　　　　　　　　　　　　　　　　　　　　　　　　　　　　　　　　　　　　　　　　　　　　　　　　　　　　　　　　　　　　　　　　　　　　　　　　　　　　　　　　　　　　　　　　　　　　　　　　　　　　　　　　　　　　　　　　　　　　　　　　　　　　　　　　　　　　　　　　　　　　　　　　　　　　　　　　　　　　　　　　　　　　　　　　　　普通建設事業費は、合併以前からの旧町施設の維持改修のため、今後も同水準を見込む。　　　　　　　　　　　　　　　　　　　　　　　　　　　　　　　　　　　　　　　　　　　　　　　　　　　　　　　　　　　　　　　　　　　　　　　　　　　　　　　　　　　　　　　　　　　　　　　　　　　　　　　　　　　　　　　　　　　　　　　　　　　　　　　　　　　　　　　　　　　　　　　　　　　　　　　　　　　　　　　　　　　　　　　　　　　　　　　　　　　　　　　　　　　　　　教</a:t>
          </a:r>
          <a:r>
            <a:rPr kumimoji="1" lang="ja-JP" altLang="ja-JP" sz="1100">
              <a:solidFill>
                <a:schemeClr val="tx1"/>
              </a:solidFill>
              <a:effectLst/>
              <a:latin typeface="+mn-lt"/>
              <a:ea typeface="+mn-ea"/>
              <a:cs typeface="+mn-cs"/>
            </a:rPr>
            <a:t>育の島による関係人口、交流人口の拡大とともに、施設の統廃合を積極に進め、</a:t>
          </a:r>
          <a:r>
            <a:rPr kumimoji="1" lang="ja-JP" altLang="en-US" sz="1100">
              <a:solidFill>
                <a:schemeClr val="tx1"/>
              </a:solidFill>
              <a:effectLst/>
              <a:latin typeface="+mn-lt"/>
              <a:ea typeface="+mn-ea"/>
              <a:cs typeface="+mn-cs"/>
            </a:rPr>
            <a:t>施設の</a:t>
          </a:r>
          <a:r>
            <a:rPr kumimoji="1" lang="ja-JP" altLang="ja-JP" sz="1100">
              <a:solidFill>
                <a:schemeClr val="tx1"/>
              </a:solidFill>
              <a:effectLst/>
              <a:latin typeface="+mn-lt"/>
              <a:ea typeface="+mn-ea"/>
              <a:cs typeface="+mn-cs"/>
            </a:rPr>
            <a:t>維持改修コスト等の抑制が必要である。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7,538
7,411
43.11
7,858,202
7,589,745
185,513
4,336,569
9,978,545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43815</xdr:rowOff>
    </xdr:from>
    <xdr:to>
      <xdr:col>24</xdr:col>
      <xdr:colOff>63500</xdr:colOff>
      <xdr:row>34</xdr:row>
      <xdr:rowOff>49530</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58731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43815</xdr:rowOff>
    </xdr:from>
    <xdr:to>
      <xdr:col>19</xdr:col>
      <xdr:colOff>177800</xdr:colOff>
      <xdr:row>34</xdr:row>
      <xdr:rowOff>157607</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873115"/>
          <a:ext cx="889000" cy="1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76200</xdr:rowOff>
    </xdr:from>
    <xdr:to>
      <xdr:col>15</xdr:col>
      <xdr:colOff>50800</xdr:colOff>
      <xdr:row>34</xdr:row>
      <xdr:rowOff>157607</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905500"/>
          <a:ext cx="889000" cy="8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68199</xdr:rowOff>
    </xdr:from>
    <xdr:to>
      <xdr:col>10</xdr:col>
      <xdr:colOff>114300</xdr:colOff>
      <xdr:row>34</xdr:row>
      <xdr:rowOff>76200</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58974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97172</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170180</xdr:rowOff>
    </xdr:from>
    <xdr:to>
      <xdr:col>24</xdr:col>
      <xdr:colOff>114300</xdr:colOff>
      <xdr:row>34</xdr:row>
      <xdr:rowOff>100330</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21607</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6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164465</xdr:rowOff>
    </xdr:from>
    <xdr:to>
      <xdr:col>20</xdr:col>
      <xdr:colOff>38100</xdr:colOff>
      <xdr:row>34</xdr:row>
      <xdr:rowOff>94615</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111142</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59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106807</xdr:rowOff>
    </xdr:from>
    <xdr:to>
      <xdr:col>15</xdr:col>
      <xdr:colOff>101600</xdr:colOff>
      <xdr:row>35</xdr:row>
      <xdr:rowOff>36957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9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28084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0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25400</xdr:rowOff>
    </xdr:from>
    <xdr:to>
      <xdr:col>10</xdr:col>
      <xdr:colOff>165100</xdr:colOff>
      <xdr:row>34</xdr:row>
      <xdr:rowOff>127000</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118127</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17399</xdr:rowOff>
    </xdr:from>
    <xdr:to>
      <xdr:col>6</xdr:col>
      <xdr:colOff>38100</xdr:colOff>
      <xdr:row>34</xdr:row>
      <xdr:rowOff>118999</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8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110126</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93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70483</xdr:rowOff>
    </xdr:from>
    <xdr:to>
      <xdr:col>24</xdr:col>
      <xdr:colOff>63500</xdr:colOff>
      <xdr:row>58</xdr:row>
      <xdr:rowOff>22799</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3797300" y="9843133"/>
          <a:ext cx="838200" cy="1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70483</xdr:rowOff>
    </xdr:from>
    <xdr:to>
      <xdr:col>19</xdr:col>
      <xdr:colOff>177800</xdr:colOff>
      <xdr:row>57</xdr:row>
      <xdr:rowOff>122663</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908300" y="9843133"/>
          <a:ext cx="889000" cy="5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122663</xdr:rowOff>
    </xdr:from>
    <xdr:to>
      <xdr:col>15</xdr:col>
      <xdr:colOff>50800</xdr:colOff>
      <xdr:row>57</xdr:row>
      <xdr:rowOff>160409</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9895313"/>
          <a:ext cx="889000" cy="3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160409</xdr:rowOff>
    </xdr:from>
    <xdr:to>
      <xdr:col>10</xdr:col>
      <xdr:colOff>114300</xdr:colOff>
      <xdr:row>58</xdr:row>
      <xdr:rowOff>4490</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9933059"/>
          <a:ext cx="889000" cy="1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143449</xdr:rowOff>
    </xdr:from>
    <xdr:to>
      <xdr:col>24</xdr:col>
      <xdr:colOff>114300</xdr:colOff>
      <xdr:row>58</xdr:row>
      <xdr:rowOff>73599</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9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102826</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70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19683</xdr:rowOff>
    </xdr:from>
    <xdr:to>
      <xdr:col>20</xdr:col>
      <xdr:colOff>38100</xdr:colOff>
      <xdr:row>57</xdr:row>
      <xdr:rowOff>121283</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79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137810</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497795" y="956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71863</xdr:rowOff>
    </xdr:from>
    <xdr:to>
      <xdr:col>15</xdr:col>
      <xdr:colOff>101600</xdr:colOff>
      <xdr:row>58</xdr:row>
      <xdr:rowOff>2013</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8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18540</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08795" y="961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109609</xdr:rowOff>
    </xdr:from>
    <xdr:to>
      <xdr:col>10</xdr:col>
      <xdr:colOff>165100</xdr:colOff>
      <xdr:row>58</xdr:row>
      <xdr:rowOff>39759</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88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56286</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19795" y="965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125140</xdr:rowOff>
    </xdr:from>
    <xdr:to>
      <xdr:col>6</xdr:col>
      <xdr:colOff>38100</xdr:colOff>
      <xdr:row>58</xdr:row>
      <xdr:rowOff>55290</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8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46417</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30795" y="999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71935</xdr:rowOff>
    </xdr:from>
    <xdr:to>
      <xdr:col>24</xdr:col>
      <xdr:colOff>63500</xdr:colOff>
      <xdr:row>75</xdr:row>
      <xdr:rowOff>97912</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3797300" y="12930685"/>
          <a:ext cx="838200" cy="2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71935</xdr:rowOff>
    </xdr:from>
    <xdr:to>
      <xdr:col>19</xdr:col>
      <xdr:colOff>177800</xdr:colOff>
      <xdr:row>75</xdr:row>
      <xdr:rowOff>104260</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2930685"/>
          <a:ext cx="889000" cy="3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104260</xdr:rowOff>
    </xdr:from>
    <xdr:to>
      <xdr:col>15</xdr:col>
      <xdr:colOff>50800</xdr:colOff>
      <xdr:row>75</xdr:row>
      <xdr:rowOff>158476</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2963010"/>
          <a:ext cx="889000" cy="5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158476</xdr:rowOff>
    </xdr:from>
    <xdr:to>
      <xdr:col>10</xdr:col>
      <xdr:colOff>114300</xdr:colOff>
      <xdr:row>76</xdr:row>
      <xdr:rowOff>34277</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3017226"/>
          <a:ext cx="889000" cy="4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134253</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30706</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47112</xdr:rowOff>
    </xdr:from>
    <xdr:to>
      <xdr:col>24</xdr:col>
      <xdr:colOff>114300</xdr:colOff>
      <xdr:row>75</xdr:row>
      <xdr:rowOff>148712</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9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69989</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75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21135</xdr:rowOff>
    </xdr:from>
    <xdr:to>
      <xdr:col>20</xdr:col>
      <xdr:colOff>38100</xdr:colOff>
      <xdr:row>75</xdr:row>
      <xdr:rowOff>122735</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87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139262</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65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53460</xdr:rowOff>
    </xdr:from>
    <xdr:to>
      <xdr:col>15</xdr:col>
      <xdr:colOff>101600</xdr:colOff>
      <xdr:row>75</xdr:row>
      <xdr:rowOff>155060</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29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268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107676</xdr:rowOff>
    </xdr:from>
    <xdr:to>
      <xdr:col>10</xdr:col>
      <xdr:colOff>165100</xdr:colOff>
      <xdr:row>76</xdr:row>
      <xdr:rowOff>37826</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29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54353</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274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154927</xdr:rowOff>
    </xdr:from>
    <xdr:to>
      <xdr:col>6</xdr:col>
      <xdr:colOff>38100</xdr:colOff>
      <xdr:row>76</xdr:row>
      <xdr:rowOff>85077</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0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101604</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278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41579</xdr:rowOff>
    </xdr:from>
    <xdr:to>
      <xdr:col>24</xdr:col>
      <xdr:colOff>63500</xdr:colOff>
      <xdr:row>98</xdr:row>
      <xdr:rowOff>48771</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flipV="1">
          <a:off x="3797300" y="16843679"/>
          <a:ext cx="8382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a:extLst>
            <a:ext uri="{FF2B5EF4-FFF2-40B4-BE49-F238E27FC236}">
              <a16:creationId xmlns="" xmlns:a16="http://schemas.microsoft.com/office/drawing/2014/main" id="{00000000-0008-0000-0700-0000EA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48771</xdr:rowOff>
    </xdr:from>
    <xdr:to>
      <xdr:col>19</xdr:col>
      <xdr:colOff>177800</xdr:colOff>
      <xdr:row>98</xdr:row>
      <xdr:rowOff>65001</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2908300" y="1685087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65001</xdr:rowOff>
    </xdr:from>
    <xdr:to>
      <xdr:col>15</xdr:col>
      <xdr:colOff>50800</xdr:colOff>
      <xdr:row>98</xdr:row>
      <xdr:rowOff>74298</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019300" y="16867101"/>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67994</xdr:rowOff>
    </xdr:from>
    <xdr:to>
      <xdr:col>10</xdr:col>
      <xdr:colOff>114300</xdr:colOff>
      <xdr:row>98</xdr:row>
      <xdr:rowOff>74298</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a:off x="1130300" y="16870094"/>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162229</xdr:rowOff>
    </xdr:from>
    <xdr:to>
      <xdr:col>24</xdr:col>
      <xdr:colOff>114300</xdr:colOff>
      <xdr:row>98</xdr:row>
      <xdr:rowOff>92379</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4584700" y="167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13656</xdr:rowOff>
    </xdr:from>
    <xdr:ext cx="534377" cy="259045"/>
    <xdr:sp macro="" textlink="">
      <xdr:nvSpPr>
        <xdr:cNvPr id="253" name="衛生費該当値テキスト">
          <a:extLst>
            <a:ext uri="{FF2B5EF4-FFF2-40B4-BE49-F238E27FC236}">
              <a16:creationId xmlns="" xmlns:a16="http://schemas.microsoft.com/office/drawing/2014/main" id="{00000000-0008-0000-0700-0000FD000000}"/>
            </a:ext>
          </a:extLst>
        </xdr:cNvPr>
        <xdr:cNvSpPr txBox="1"/>
      </xdr:nvSpPr>
      <xdr:spPr>
        <a:xfrm>
          <a:off x="4686300" y="166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169421</xdr:rowOff>
    </xdr:from>
    <xdr:to>
      <xdr:col>20</xdr:col>
      <xdr:colOff>38100</xdr:colOff>
      <xdr:row>98</xdr:row>
      <xdr:rowOff>99571</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3746500" y="168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116098</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3530111" y="1657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14201</xdr:rowOff>
    </xdr:from>
    <xdr:to>
      <xdr:col>15</xdr:col>
      <xdr:colOff>101600</xdr:colOff>
      <xdr:row>98</xdr:row>
      <xdr:rowOff>115801</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2857500" y="16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132328</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2641111" y="1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23498</xdr:rowOff>
    </xdr:from>
    <xdr:to>
      <xdr:col>10</xdr:col>
      <xdr:colOff>165100</xdr:colOff>
      <xdr:row>98</xdr:row>
      <xdr:rowOff>125098</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968500" y="168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141625</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1752111" y="166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17194</xdr:rowOff>
    </xdr:from>
    <xdr:to>
      <xdr:col>6</xdr:col>
      <xdr:colOff>38100</xdr:colOff>
      <xdr:row>98</xdr:row>
      <xdr:rowOff>118794</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079500" y="1681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135321</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863111" y="1659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72263</xdr:rowOff>
    </xdr:from>
    <xdr:to>
      <xdr:col>54</xdr:col>
      <xdr:colOff>189865</xdr:colOff>
      <xdr:row>39</xdr:row>
      <xdr:rowOff>44450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6073013"/>
          <a:ext cx="1270" cy="65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18940</xdr:rowOff>
    </xdr:from>
    <xdr:ext cx="469744"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58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72263</xdr:rowOff>
    </xdr:from>
    <xdr:to>
      <xdr:col>55</xdr:col>
      <xdr:colOff>88900</xdr:colOff>
      <xdr:row>35</xdr:row>
      <xdr:rowOff>72263</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07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8255</xdr:rowOff>
    </xdr:from>
    <xdr:to>
      <xdr:col>55</xdr:col>
      <xdr:colOff>0</xdr:colOff>
      <xdr:row>37</xdr:row>
      <xdr:rowOff>17209</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9639300" y="6351905"/>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67708</xdr:rowOff>
    </xdr:from>
    <xdr:ext cx="378565"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58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89281</xdr:rowOff>
    </xdr:from>
    <xdr:to>
      <xdr:col>55</xdr:col>
      <xdr:colOff>50800</xdr:colOff>
      <xdr:row>39</xdr:row>
      <xdr:rowOff>19431</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17209</xdr:rowOff>
    </xdr:from>
    <xdr:to>
      <xdr:col>50</xdr:col>
      <xdr:colOff>114300</xdr:colOff>
      <xdr:row>37</xdr:row>
      <xdr:rowOff>22733</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flipV="1">
          <a:off x="8750300" y="6360859"/>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75946</xdr:rowOff>
    </xdr:from>
    <xdr:to>
      <xdr:col>50</xdr:col>
      <xdr:colOff>165100</xdr:colOff>
      <xdr:row>39</xdr:row>
      <xdr:rowOff>6096</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168673</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50017" y="668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7112</xdr:rowOff>
    </xdr:from>
    <xdr:to>
      <xdr:col>45</xdr:col>
      <xdr:colOff>177800</xdr:colOff>
      <xdr:row>37</xdr:row>
      <xdr:rowOff>22733</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7861300" y="6350762"/>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162052</xdr:rowOff>
    </xdr:from>
    <xdr:to>
      <xdr:col>46</xdr:col>
      <xdr:colOff>38100</xdr:colOff>
      <xdr:row>38</xdr:row>
      <xdr:rowOff>92202</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83329</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61017" y="659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141986</xdr:rowOff>
    </xdr:from>
    <xdr:to>
      <xdr:col>41</xdr:col>
      <xdr:colOff>50800</xdr:colOff>
      <xdr:row>37</xdr:row>
      <xdr:rowOff>7112</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5456936"/>
          <a:ext cx="889000" cy="89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95948</xdr:rowOff>
    </xdr:from>
    <xdr:to>
      <xdr:col>41</xdr:col>
      <xdr:colOff>101600</xdr:colOff>
      <xdr:row>38</xdr:row>
      <xdr:rowOff>26098</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43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17225</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26428" y="653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20891</xdr:rowOff>
    </xdr:from>
    <xdr:to>
      <xdr:col>36</xdr:col>
      <xdr:colOff>165100</xdr:colOff>
      <xdr:row>36</xdr:row>
      <xdr:rowOff>122491</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619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113618</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37428" y="62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128905</xdr:rowOff>
    </xdr:from>
    <xdr:to>
      <xdr:col>55</xdr:col>
      <xdr:colOff>50800</xdr:colOff>
      <xdr:row>37</xdr:row>
      <xdr:rowOff>59055</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151782</xdr:rowOff>
    </xdr:from>
    <xdr:ext cx="469744"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15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137859</xdr:rowOff>
    </xdr:from>
    <xdr:to>
      <xdr:col>50</xdr:col>
      <xdr:colOff>165100</xdr:colOff>
      <xdr:row>37</xdr:row>
      <xdr:rowOff>68009</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31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84536</xdr:rowOff>
    </xdr:from>
    <xdr:ext cx="469744"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404428" y="60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143383</xdr:rowOff>
    </xdr:from>
    <xdr:to>
      <xdr:col>46</xdr:col>
      <xdr:colOff>38100</xdr:colOff>
      <xdr:row>37</xdr:row>
      <xdr:rowOff>73533</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90060</xdr:rowOff>
    </xdr:from>
    <xdr:ext cx="469744"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15428" y="609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127762</xdr:rowOff>
    </xdr:from>
    <xdr:to>
      <xdr:col>41</xdr:col>
      <xdr:colOff>101600</xdr:colOff>
      <xdr:row>37</xdr:row>
      <xdr:rowOff>57912</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74439</xdr:rowOff>
    </xdr:from>
    <xdr:ext cx="469744"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626428" y="60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91186</xdr:rowOff>
    </xdr:from>
    <xdr:to>
      <xdr:col>36</xdr:col>
      <xdr:colOff>165100</xdr:colOff>
      <xdr:row>32</xdr:row>
      <xdr:rowOff>21336</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54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37863</xdr:rowOff>
    </xdr:from>
    <xdr:ext cx="469744"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37428" y="51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67880</xdr:rowOff>
    </xdr:from>
    <xdr:to>
      <xdr:col>55</xdr:col>
      <xdr:colOff>0</xdr:colOff>
      <xdr:row>58</xdr:row>
      <xdr:rowOff>108016</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9639300" y="10011980"/>
          <a:ext cx="838200" cy="4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67880</xdr:rowOff>
    </xdr:from>
    <xdr:to>
      <xdr:col>50</xdr:col>
      <xdr:colOff>114300</xdr:colOff>
      <xdr:row>58</xdr:row>
      <xdr:rowOff>94153</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8750300" y="10011980"/>
          <a:ext cx="889000" cy="2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94153</xdr:rowOff>
    </xdr:from>
    <xdr:to>
      <xdr:col>45</xdr:col>
      <xdr:colOff>177800</xdr:colOff>
      <xdr:row>58</xdr:row>
      <xdr:rowOff>125506</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7861300" y="10038253"/>
          <a:ext cx="889000" cy="3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124054</xdr:rowOff>
    </xdr:from>
    <xdr:to>
      <xdr:col>41</xdr:col>
      <xdr:colOff>50800</xdr:colOff>
      <xdr:row>58</xdr:row>
      <xdr:rowOff>125506</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a:off x="6972300" y="10068154"/>
          <a:ext cx="889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13223</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05111" y="101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57216</xdr:rowOff>
    </xdr:from>
    <xdr:to>
      <xdr:col>55</xdr:col>
      <xdr:colOff>50800</xdr:colOff>
      <xdr:row>58</xdr:row>
      <xdr:rowOff>158816</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1000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16593</xdr:rowOff>
    </xdr:from>
    <xdr:ext cx="534377"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78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17080</xdr:rowOff>
    </xdr:from>
    <xdr:to>
      <xdr:col>50</xdr:col>
      <xdr:colOff>165100</xdr:colOff>
      <xdr:row>58</xdr:row>
      <xdr:rowOff>118680</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99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135207</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372111" y="97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43353</xdr:rowOff>
    </xdr:from>
    <xdr:to>
      <xdr:col>46</xdr:col>
      <xdr:colOff>38100</xdr:colOff>
      <xdr:row>58</xdr:row>
      <xdr:rowOff>144953</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99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161480</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483111" y="97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74706</xdr:rowOff>
    </xdr:from>
    <xdr:to>
      <xdr:col>41</xdr:col>
      <xdr:colOff>101600</xdr:colOff>
      <xdr:row>59</xdr:row>
      <xdr:rowOff>4856</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100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167433</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594111" y="101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73254</xdr:rowOff>
    </xdr:from>
    <xdr:to>
      <xdr:col>36</xdr:col>
      <xdr:colOff>165100</xdr:colOff>
      <xdr:row>59</xdr:row>
      <xdr:rowOff>3404</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100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19931</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705111" y="979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48352</xdr:rowOff>
    </xdr:from>
    <xdr:to>
      <xdr:col>55</xdr:col>
      <xdr:colOff>0</xdr:colOff>
      <xdr:row>78</xdr:row>
      <xdr:rowOff>59598</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9639300" y="13421452"/>
          <a:ext cx="8382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a:extLst>
            <a:ext uri="{FF2B5EF4-FFF2-40B4-BE49-F238E27FC236}">
              <a16:creationId xmlns="" xmlns:a16="http://schemas.microsoft.com/office/drawing/2014/main" id="{00000000-0008-0000-0700-000095010000}"/>
            </a:ext>
          </a:extLst>
        </xdr:cNvPr>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48352</xdr:rowOff>
    </xdr:from>
    <xdr:to>
      <xdr:col>50</xdr:col>
      <xdr:colOff>114300</xdr:colOff>
      <xdr:row>78</xdr:row>
      <xdr:rowOff>90185</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8750300" y="13421452"/>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90185</xdr:rowOff>
    </xdr:from>
    <xdr:to>
      <xdr:col>45</xdr:col>
      <xdr:colOff>177800</xdr:colOff>
      <xdr:row>78</xdr:row>
      <xdr:rowOff>96007</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flipV="1">
          <a:off x="7861300" y="13463285"/>
          <a:ext cx="8890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93050</xdr:rowOff>
    </xdr:from>
    <xdr:to>
      <xdr:col>41</xdr:col>
      <xdr:colOff>50800</xdr:colOff>
      <xdr:row>78</xdr:row>
      <xdr:rowOff>96007</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a:off x="6972300" y="13466150"/>
          <a:ext cx="8890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124221</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6705111" y="131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8798</xdr:rowOff>
    </xdr:from>
    <xdr:to>
      <xdr:col>55</xdr:col>
      <xdr:colOff>50800</xdr:colOff>
      <xdr:row>78</xdr:row>
      <xdr:rowOff>110398</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10426700" y="133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31675</xdr:rowOff>
    </xdr:from>
    <xdr:ext cx="534377" cy="259045"/>
    <xdr:sp macro="" textlink="">
      <xdr:nvSpPr>
        <xdr:cNvPr id="424" name="商工費該当値テキスト">
          <a:extLst>
            <a:ext uri="{FF2B5EF4-FFF2-40B4-BE49-F238E27FC236}">
              <a16:creationId xmlns="" xmlns:a16="http://schemas.microsoft.com/office/drawing/2014/main" id="{00000000-0008-0000-0700-0000A8010000}"/>
            </a:ext>
          </a:extLst>
        </xdr:cNvPr>
        <xdr:cNvSpPr txBox="1"/>
      </xdr:nvSpPr>
      <xdr:spPr>
        <a:xfrm>
          <a:off x="10528300" y="1323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169002</xdr:rowOff>
    </xdr:from>
    <xdr:to>
      <xdr:col>50</xdr:col>
      <xdr:colOff>165100</xdr:colOff>
      <xdr:row>78</xdr:row>
      <xdr:rowOff>99152</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9588500" y="133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115679</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372111" y="1314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39385</xdr:rowOff>
    </xdr:from>
    <xdr:to>
      <xdr:col>46</xdr:col>
      <xdr:colOff>38100</xdr:colOff>
      <xdr:row>78</xdr:row>
      <xdr:rowOff>140985</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8699500" y="134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132112</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8483111" y="135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45207</xdr:rowOff>
    </xdr:from>
    <xdr:to>
      <xdr:col>41</xdr:col>
      <xdr:colOff>101600</xdr:colOff>
      <xdr:row>78</xdr:row>
      <xdr:rowOff>146807</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7810500" y="134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137934</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7594111" y="1351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42250</xdr:rowOff>
    </xdr:from>
    <xdr:to>
      <xdr:col>36</xdr:col>
      <xdr:colOff>165100</xdr:colOff>
      <xdr:row>78</xdr:row>
      <xdr:rowOff>143850</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6921500" y="134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134977</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6705111" y="135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56319</xdr:rowOff>
    </xdr:from>
    <xdr:to>
      <xdr:col>55</xdr:col>
      <xdr:colOff>0</xdr:colOff>
      <xdr:row>98</xdr:row>
      <xdr:rowOff>97957</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9639300" y="16858419"/>
          <a:ext cx="8382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a:extLst>
            <a:ext uri="{FF2B5EF4-FFF2-40B4-BE49-F238E27FC236}">
              <a16:creationId xmlns="" xmlns:a16="http://schemas.microsoft.com/office/drawing/2014/main" id="{00000000-0008-0000-0700-0000CC010000}"/>
            </a:ext>
          </a:extLst>
        </xdr:cNvPr>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97098</xdr:rowOff>
    </xdr:from>
    <xdr:to>
      <xdr:col>50</xdr:col>
      <xdr:colOff>114300</xdr:colOff>
      <xdr:row>98</xdr:row>
      <xdr:rowOff>97957</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8750300" y="16899198"/>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97098</xdr:rowOff>
    </xdr:from>
    <xdr:to>
      <xdr:col>45</xdr:col>
      <xdr:colOff>177800</xdr:colOff>
      <xdr:row>98</xdr:row>
      <xdr:rowOff>108604</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7861300" y="16899198"/>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108604</xdr:rowOff>
    </xdr:from>
    <xdr:to>
      <xdr:col>41</xdr:col>
      <xdr:colOff>50800</xdr:colOff>
      <xdr:row>98</xdr:row>
      <xdr:rowOff>112041</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6972300" y="16910704"/>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1436</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6705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5519</xdr:rowOff>
    </xdr:from>
    <xdr:to>
      <xdr:col>55</xdr:col>
      <xdr:colOff>50800</xdr:colOff>
      <xdr:row>98</xdr:row>
      <xdr:rowOff>107119</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10426700" y="168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136346</xdr:rowOff>
    </xdr:from>
    <xdr:ext cx="599010" cy="259045"/>
    <xdr:sp macro="" textlink="">
      <xdr:nvSpPr>
        <xdr:cNvPr id="479" name="土木費該当値テキスト">
          <a:extLst>
            <a:ext uri="{FF2B5EF4-FFF2-40B4-BE49-F238E27FC236}">
              <a16:creationId xmlns="" xmlns:a16="http://schemas.microsoft.com/office/drawing/2014/main" id="{00000000-0008-0000-0700-0000DF010000}"/>
            </a:ext>
          </a:extLst>
        </xdr:cNvPr>
        <xdr:cNvSpPr txBox="1"/>
      </xdr:nvSpPr>
      <xdr:spPr>
        <a:xfrm>
          <a:off x="10528300" y="1659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47157</xdr:rowOff>
    </xdr:from>
    <xdr:to>
      <xdr:col>50</xdr:col>
      <xdr:colOff>165100</xdr:colOff>
      <xdr:row>98</xdr:row>
      <xdr:rowOff>148757</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9588500" y="168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165284</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372111" y="1662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46298</xdr:rowOff>
    </xdr:from>
    <xdr:to>
      <xdr:col>46</xdr:col>
      <xdr:colOff>38100</xdr:colOff>
      <xdr:row>98</xdr:row>
      <xdr:rowOff>147898</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8699500" y="168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164425</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483111" y="166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57804</xdr:rowOff>
    </xdr:from>
    <xdr:to>
      <xdr:col>41</xdr:col>
      <xdr:colOff>101600</xdr:colOff>
      <xdr:row>98</xdr:row>
      <xdr:rowOff>159404</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7810500" y="1685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150531</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594111" y="169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61241</xdr:rowOff>
    </xdr:from>
    <xdr:to>
      <xdr:col>36</xdr:col>
      <xdr:colOff>165100</xdr:colOff>
      <xdr:row>98</xdr:row>
      <xdr:rowOff>162841</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6921500" y="168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153968</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705111" y="169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85255</xdr:rowOff>
    </xdr:from>
    <xdr:to>
      <xdr:col>85</xdr:col>
      <xdr:colOff>127000</xdr:colOff>
      <xdr:row>36</xdr:row>
      <xdr:rowOff>142234</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5481300" y="5914555"/>
          <a:ext cx="838200" cy="39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a:extLst>
            <a:ext uri="{FF2B5EF4-FFF2-40B4-BE49-F238E27FC236}">
              <a16:creationId xmlns="" xmlns:a16="http://schemas.microsoft.com/office/drawing/2014/main" id="{00000000-0008-0000-0700-000006020000}"/>
            </a:ext>
          </a:extLst>
        </xdr:cNvPr>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49213</xdr:rowOff>
    </xdr:from>
    <xdr:to>
      <xdr:col>81</xdr:col>
      <xdr:colOff>50800</xdr:colOff>
      <xdr:row>36</xdr:row>
      <xdr:rowOff>142234</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4592300" y="6221413"/>
          <a:ext cx="889000" cy="9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49213</xdr:rowOff>
    </xdr:from>
    <xdr:to>
      <xdr:col>76</xdr:col>
      <xdr:colOff>114300</xdr:colOff>
      <xdr:row>37</xdr:row>
      <xdr:rowOff>52222</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3703300" y="6221413"/>
          <a:ext cx="889000" cy="1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170428</xdr:rowOff>
    </xdr:from>
    <xdr:to>
      <xdr:col>71</xdr:col>
      <xdr:colOff>177800</xdr:colOff>
      <xdr:row>37</xdr:row>
      <xdr:rowOff>52222</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2814300" y="6342628"/>
          <a:ext cx="889000" cy="5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167701</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2547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34455</xdr:rowOff>
    </xdr:from>
    <xdr:to>
      <xdr:col>85</xdr:col>
      <xdr:colOff>177800</xdr:colOff>
      <xdr:row>34</xdr:row>
      <xdr:rowOff>136055</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6268700" y="58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57332</xdr:rowOff>
    </xdr:from>
    <xdr:ext cx="534377" cy="259045"/>
    <xdr:sp macro="" textlink="">
      <xdr:nvSpPr>
        <xdr:cNvPr id="537" name="消防費該当値テキスト">
          <a:extLst>
            <a:ext uri="{FF2B5EF4-FFF2-40B4-BE49-F238E27FC236}">
              <a16:creationId xmlns="" xmlns:a16="http://schemas.microsoft.com/office/drawing/2014/main" id="{00000000-0008-0000-0700-000019020000}"/>
            </a:ext>
          </a:extLst>
        </xdr:cNvPr>
        <xdr:cNvSpPr txBox="1"/>
      </xdr:nvSpPr>
      <xdr:spPr>
        <a:xfrm>
          <a:off x="16370300" y="57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91434</xdr:rowOff>
    </xdr:from>
    <xdr:to>
      <xdr:col>81</xdr:col>
      <xdr:colOff>101600</xdr:colOff>
      <xdr:row>37</xdr:row>
      <xdr:rowOff>21584</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5430500" y="62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38111</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5214111" y="60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169863</xdr:rowOff>
    </xdr:from>
    <xdr:to>
      <xdr:col>76</xdr:col>
      <xdr:colOff>165100</xdr:colOff>
      <xdr:row>36</xdr:row>
      <xdr:rowOff>100013</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4541500" y="61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116540</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4325111" y="594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1422</xdr:rowOff>
    </xdr:from>
    <xdr:to>
      <xdr:col>72</xdr:col>
      <xdr:colOff>38100</xdr:colOff>
      <xdr:row>37</xdr:row>
      <xdr:rowOff>103022</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3652500" y="63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119549</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3436111" y="61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119628</xdr:rowOff>
    </xdr:from>
    <xdr:to>
      <xdr:col>67</xdr:col>
      <xdr:colOff>101600</xdr:colOff>
      <xdr:row>37</xdr:row>
      <xdr:rowOff>49778</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2763500" y="62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66305</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547111" y="606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160334</xdr:rowOff>
    </xdr:from>
    <xdr:to>
      <xdr:col>85</xdr:col>
      <xdr:colOff>127000</xdr:colOff>
      <xdr:row>56</xdr:row>
      <xdr:rowOff>165852</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5481300" y="9761534"/>
          <a:ext cx="8382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a:extLst>
            <a:ext uri="{FF2B5EF4-FFF2-40B4-BE49-F238E27FC236}">
              <a16:creationId xmlns="" xmlns:a16="http://schemas.microsoft.com/office/drawing/2014/main" id="{00000000-0008-0000-0700-00003D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94277</xdr:rowOff>
    </xdr:from>
    <xdr:to>
      <xdr:col>81</xdr:col>
      <xdr:colOff>50800</xdr:colOff>
      <xdr:row>56</xdr:row>
      <xdr:rowOff>165852</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4592300" y="9695477"/>
          <a:ext cx="889000" cy="7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94277</xdr:rowOff>
    </xdr:from>
    <xdr:to>
      <xdr:col>76</xdr:col>
      <xdr:colOff>114300</xdr:colOff>
      <xdr:row>56</xdr:row>
      <xdr:rowOff>128288</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3703300" y="9695477"/>
          <a:ext cx="889000" cy="3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128288</xdr:rowOff>
    </xdr:from>
    <xdr:to>
      <xdr:col>71</xdr:col>
      <xdr:colOff>177800</xdr:colOff>
      <xdr:row>57</xdr:row>
      <xdr:rowOff>79720</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flipV="1">
          <a:off x="12814300" y="9729488"/>
          <a:ext cx="889000" cy="1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109534</xdr:rowOff>
    </xdr:from>
    <xdr:to>
      <xdr:col>85</xdr:col>
      <xdr:colOff>177800</xdr:colOff>
      <xdr:row>57</xdr:row>
      <xdr:rowOff>39684</xdr:rowOff>
    </xdr:to>
    <xdr:sp macro="" textlink="">
      <xdr:nvSpPr>
        <xdr:cNvPr id="591" name="楕円 590">
          <a:extLst>
            <a:ext uri="{FF2B5EF4-FFF2-40B4-BE49-F238E27FC236}">
              <a16:creationId xmlns="" xmlns:a16="http://schemas.microsoft.com/office/drawing/2014/main" id="{00000000-0008-0000-0700-00004F020000}"/>
            </a:ext>
          </a:extLst>
        </xdr:cNvPr>
        <xdr:cNvSpPr/>
      </xdr:nvSpPr>
      <xdr:spPr>
        <a:xfrm>
          <a:off x="16268700" y="97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132411</xdr:rowOff>
    </xdr:from>
    <xdr:ext cx="534377" cy="259045"/>
    <xdr:sp macro="" textlink="">
      <xdr:nvSpPr>
        <xdr:cNvPr id="592" name="教育費該当値テキスト">
          <a:extLst>
            <a:ext uri="{FF2B5EF4-FFF2-40B4-BE49-F238E27FC236}">
              <a16:creationId xmlns="" xmlns:a16="http://schemas.microsoft.com/office/drawing/2014/main" id="{00000000-0008-0000-0700-000050020000}"/>
            </a:ext>
          </a:extLst>
        </xdr:cNvPr>
        <xdr:cNvSpPr txBox="1"/>
      </xdr:nvSpPr>
      <xdr:spPr>
        <a:xfrm>
          <a:off x="16370300" y="956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115052</xdr:rowOff>
    </xdr:from>
    <xdr:to>
      <xdr:col>81</xdr:col>
      <xdr:colOff>101600</xdr:colOff>
      <xdr:row>57</xdr:row>
      <xdr:rowOff>45202</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5430500" y="971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36329</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14111" y="980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43477</xdr:rowOff>
    </xdr:from>
    <xdr:to>
      <xdr:col>76</xdr:col>
      <xdr:colOff>165100</xdr:colOff>
      <xdr:row>56</xdr:row>
      <xdr:rowOff>145077</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4541500" y="96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161604</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4325111" y="941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77488</xdr:rowOff>
    </xdr:from>
    <xdr:to>
      <xdr:col>72</xdr:col>
      <xdr:colOff>38100</xdr:colOff>
      <xdr:row>57</xdr:row>
      <xdr:rowOff>7638</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3652500" y="96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24165</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3436111" y="945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28920</xdr:rowOff>
    </xdr:from>
    <xdr:to>
      <xdr:col>67</xdr:col>
      <xdr:colOff>101600</xdr:colOff>
      <xdr:row>57</xdr:row>
      <xdr:rowOff>130520</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2763500" y="98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121647</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2547111" y="98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55121</xdr:rowOff>
    </xdr:from>
    <xdr:to>
      <xdr:col>85</xdr:col>
      <xdr:colOff>127000</xdr:colOff>
      <xdr:row>78</xdr:row>
      <xdr:rowOff>132869</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flipV="1">
          <a:off x="15481300" y="13428221"/>
          <a:ext cx="838200" cy="7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8" name="災害復旧費平均値テキスト">
          <a:extLst>
            <a:ext uri="{FF2B5EF4-FFF2-40B4-BE49-F238E27FC236}">
              <a16:creationId xmlns="" xmlns:a16="http://schemas.microsoft.com/office/drawing/2014/main" id="{00000000-0008-0000-0700-000074020000}"/>
            </a:ext>
          </a:extLst>
        </xdr:cNvPr>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100042</xdr:rowOff>
    </xdr:from>
    <xdr:to>
      <xdr:col>81</xdr:col>
      <xdr:colOff>50800</xdr:colOff>
      <xdr:row>78</xdr:row>
      <xdr:rowOff>132869</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4592300" y="13473142"/>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100042</xdr:rowOff>
    </xdr:from>
    <xdr:to>
      <xdr:col>76</xdr:col>
      <xdr:colOff>114300</xdr:colOff>
      <xdr:row>78</xdr:row>
      <xdr:rowOff>139700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flipV="1">
          <a:off x="13703300" y="13473142"/>
          <a:ext cx="889000" cy="3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160576</xdr:rowOff>
    </xdr:from>
    <xdr:ext cx="469744"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4357428" y="135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139624</xdr:rowOff>
    </xdr:from>
    <xdr:to>
      <xdr:col>71</xdr:col>
      <xdr:colOff>177800</xdr:colOff>
      <xdr:row>78</xdr:row>
      <xdr:rowOff>139700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2814300" y="135127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7464</xdr:rowOff>
    </xdr:from>
    <xdr:ext cx="534377"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2547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4321</xdr:rowOff>
    </xdr:from>
    <xdr:to>
      <xdr:col>85</xdr:col>
      <xdr:colOff>177800</xdr:colOff>
      <xdr:row>78</xdr:row>
      <xdr:rowOff>105921</xdr:rowOff>
    </xdr:to>
    <xdr:sp macro="" textlink="">
      <xdr:nvSpPr>
        <xdr:cNvPr id="646" name="楕円 645">
          <a:extLst>
            <a:ext uri="{FF2B5EF4-FFF2-40B4-BE49-F238E27FC236}">
              <a16:creationId xmlns="" xmlns:a16="http://schemas.microsoft.com/office/drawing/2014/main" id="{00000000-0008-0000-0700-000086020000}"/>
            </a:ext>
          </a:extLst>
        </xdr:cNvPr>
        <xdr:cNvSpPr/>
      </xdr:nvSpPr>
      <xdr:spPr>
        <a:xfrm>
          <a:off x="16268700" y="1337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135148</xdr:rowOff>
    </xdr:from>
    <xdr:ext cx="534377" cy="259045"/>
    <xdr:sp macro="" textlink="">
      <xdr:nvSpPr>
        <xdr:cNvPr id="647" name="災害復旧費該当値テキスト">
          <a:extLst>
            <a:ext uri="{FF2B5EF4-FFF2-40B4-BE49-F238E27FC236}">
              <a16:creationId xmlns="" xmlns:a16="http://schemas.microsoft.com/office/drawing/2014/main" id="{00000000-0008-0000-0700-000087020000}"/>
            </a:ext>
          </a:extLst>
        </xdr:cNvPr>
        <xdr:cNvSpPr txBox="1"/>
      </xdr:nvSpPr>
      <xdr:spPr>
        <a:xfrm>
          <a:off x="16370300" y="131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82069</xdr:rowOff>
    </xdr:from>
    <xdr:to>
      <xdr:col>81</xdr:col>
      <xdr:colOff>101600</xdr:colOff>
      <xdr:row>79</xdr:row>
      <xdr:rowOff>12219</xdr:rowOff>
    </xdr:to>
    <xdr:sp macro="" textlink="">
      <xdr:nvSpPr>
        <xdr:cNvPr id="648" name="楕円 647">
          <a:extLst>
            <a:ext uri="{FF2B5EF4-FFF2-40B4-BE49-F238E27FC236}">
              <a16:creationId xmlns="" xmlns:a16="http://schemas.microsoft.com/office/drawing/2014/main" id="{00000000-0008-0000-0700-000088020000}"/>
            </a:ext>
          </a:extLst>
        </xdr:cNvPr>
        <xdr:cNvSpPr/>
      </xdr:nvSpPr>
      <xdr:spPr>
        <a:xfrm>
          <a:off x="15430500" y="134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3346</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5246428" y="135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49242</xdr:rowOff>
    </xdr:from>
    <xdr:to>
      <xdr:col>76</xdr:col>
      <xdr:colOff>165100</xdr:colOff>
      <xdr:row>78</xdr:row>
      <xdr:rowOff>150842</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4541500" y="134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167369</xdr:rowOff>
    </xdr:from>
    <xdr:ext cx="534377"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325111" y="131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88824</xdr:rowOff>
    </xdr:from>
    <xdr:to>
      <xdr:col>67</xdr:col>
      <xdr:colOff>101600</xdr:colOff>
      <xdr:row>79</xdr:row>
      <xdr:rowOff>18974</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2763500" y="134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10101</xdr:rowOff>
    </xdr:from>
    <xdr:ext cx="313932"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2657333" y="13554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66233</xdr:rowOff>
    </xdr:from>
    <xdr:to>
      <xdr:col>85</xdr:col>
      <xdr:colOff>127000</xdr:colOff>
      <xdr:row>95</xdr:row>
      <xdr:rowOff>36629</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5481300" y="16011083"/>
          <a:ext cx="838200" cy="3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a:extLst>
            <a:ext uri="{FF2B5EF4-FFF2-40B4-BE49-F238E27FC236}">
              <a16:creationId xmlns="" xmlns:a16="http://schemas.microsoft.com/office/drawing/2014/main" id="{00000000-0008-0000-0700-0000AB020000}"/>
            </a:ext>
          </a:extLst>
        </xdr:cNvPr>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66233</xdr:rowOff>
    </xdr:from>
    <xdr:to>
      <xdr:col>81</xdr:col>
      <xdr:colOff>50800</xdr:colOff>
      <xdr:row>94</xdr:row>
      <xdr:rowOff>138232</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flipV="1">
          <a:off x="14592300" y="16011083"/>
          <a:ext cx="889000" cy="24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82294</xdr:rowOff>
    </xdr:from>
    <xdr:to>
      <xdr:col>76</xdr:col>
      <xdr:colOff>114300</xdr:colOff>
      <xdr:row>94</xdr:row>
      <xdr:rowOff>138232</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3703300" y="16198594"/>
          <a:ext cx="889000" cy="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12640</xdr:rowOff>
    </xdr:from>
    <xdr:to>
      <xdr:col>71</xdr:col>
      <xdr:colOff>177800</xdr:colOff>
      <xdr:row>94</xdr:row>
      <xdr:rowOff>82294</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2814300" y="16128940"/>
          <a:ext cx="889000" cy="6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157279</xdr:rowOff>
    </xdr:from>
    <xdr:to>
      <xdr:col>85</xdr:col>
      <xdr:colOff>177800</xdr:colOff>
      <xdr:row>95</xdr:row>
      <xdr:rowOff>87429</xdr:rowOff>
    </xdr:to>
    <xdr:sp macro="" textlink="">
      <xdr:nvSpPr>
        <xdr:cNvPr id="701" name="楕円 700">
          <a:extLst>
            <a:ext uri="{FF2B5EF4-FFF2-40B4-BE49-F238E27FC236}">
              <a16:creationId xmlns="" xmlns:a16="http://schemas.microsoft.com/office/drawing/2014/main" id="{00000000-0008-0000-0700-0000BD020000}"/>
            </a:ext>
          </a:extLst>
        </xdr:cNvPr>
        <xdr:cNvSpPr/>
      </xdr:nvSpPr>
      <xdr:spPr>
        <a:xfrm>
          <a:off x="16268700" y="1627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8706</xdr:rowOff>
    </xdr:from>
    <xdr:ext cx="599010" cy="259045"/>
    <xdr:sp macro="" textlink="">
      <xdr:nvSpPr>
        <xdr:cNvPr id="702" name="公債費該当値テキスト">
          <a:extLst>
            <a:ext uri="{FF2B5EF4-FFF2-40B4-BE49-F238E27FC236}">
              <a16:creationId xmlns="" xmlns:a16="http://schemas.microsoft.com/office/drawing/2014/main" id="{00000000-0008-0000-0700-0000BE020000}"/>
            </a:ext>
          </a:extLst>
        </xdr:cNvPr>
        <xdr:cNvSpPr txBox="1"/>
      </xdr:nvSpPr>
      <xdr:spPr>
        <a:xfrm>
          <a:off x="16370300" y="1612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15433</xdr:rowOff>
    </xdr:from>
    <xdr:to>
      <xdr:col>81</xdr:col>
      <xdr:colOff>101600</xdr:colOff>
      <xdr:row>93</xdr:row>
      <xdr:rowOff>117033</xdr:rowOff>
    </xdr:to>
    <xdr:sp macro="" textlink="">
      <xdr:nvSpPr>
        <xdr:cNvPr id="703" name="楕円 702">
          <a:extLst>
            <a:ext uri="{FF2B5EF4-FFF2-40B4-BE49-F238E27FC236}">
              <a16:creationId xmlns="" xmlns:a16="http://schemas.microsoft.com/office/drawing/2014/main" id="{00000000-0008-0000-0700-0000BF020000}"/>
            </a:ext>
          </a:extLst>
        </xdr:cNvPr>
        <xdr:cNvSpPr/>
      </xdr:nvSpPr>
      <xdr:spPr>
        <a:xfrm>
          <a:off x="15430500" y="159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133560</xdr:rowOff>
    </xdr:from>
    <xdr:ext cx="59901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5181795" y="1573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87432</xdr:rowOff>
    </xdr:from>
    <xdr:to>
      <xdr:col>76</xdr:col>
      <xdr:colOff>165100</xdr:colOff>
      <xdr:row>95</xdr:row>
      <xdr:rowOff>17582</xdr:rowOff>
    </xdr:to>
    <xdr:sp macro="" textlink="">
      <xdr:nvSpPr>
        <xdr:cNvPr id="705" name="楕円 704">
          <a:extLst>
            <a:ext uri="{FF2B5EF4-FFF2-40B4-BE49-F238E27FC236}">
              <a16:creationId xmlns="" xmlns:a16="http://schemas.microsoft.com/office/drawing/2014/main" id="{00000000-0008-0000-0700-0000C1020000}"/>
            </a:ext>
          </a:extLst>
        </xdr:cNvPr>
        <xdr:cNvSpPr/>
      </xdr:nvSpPr>
      <xdr:spPr>
        <a:xfrm>
          <a:off x="14541500" y="1620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34109</xdr:rowOff>
    </xdr:from>
    <xdr:ext cx="59901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292795" y="1597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31494</xdr:rowOff>
    </xdr:from>
    <xdr:to>
      <xdr:col>72</xdr:col>
      <xdr:colOff>38100</xdr:colOff>
      <xdr:row>94</xdr:row>
      <xdr:rowOff>133094</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3652500" y="1614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149621</xdr:rowOff>
    </xdr:from>
    <xdr:ext cx="59901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403795" y="1592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133290</xdr:rowOff>
    </xdr:from>
    <xdr:to>
      <xdr:col>67</xdr:col>
      <xdr:colOff>101600</xdr:colOff>
      <xdr:row>94</xdr:row>
      <xdr:rowOff>63440</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2763500" y="160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79967</xdr:rowOff>
    </xdr:from>
    <xdr:ext cx="59901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2514795" y="1585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146329</xdr:rowOff>
    </xdr:from>
    <xdr:to>
      <xdr:col>116</xdr:col>
      <xdr:colOff>63500</xdr:colOff>
      <xdr:row>36</xdr:row>
      <xdr:rowOff>66777</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flipV="1">
          <a:off x="21323300" y="5804179"/>
          <a:ext cx="838200" cy="4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12006</xdr:rowOff>
    </xdr:from>
    <xdr:ext cx="378565" cy="259045"/>
    <xdr:sp macro="" textlink="">
      <xdr:nvSpPr>
        <xdr:cNvPr id="738" name="諸支出金平均値テキスト">
          <a:extLst>
            <a:ext uri="{FF2B5EF4-FFF2-40B4-BE49-F238E27FC236}">
              <a16:creationId xmlns="" xmlns:a16="http://schemas.microsoft.com/office/drawing/2014/main" id="{00000000-0008-0000-0700-0000E2020000}"/>
            </a:ext>
          </a:extLst>
        </xdr:cNvPr>
        <xdr:cNvSpPr txBox="1"/>
      </xdr:nvSpPr>
      <xdr:spPr>
        <a:xfrm>
          <a:off x="22212300" y="6527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148158</xdr:rowOff>
    </xdr:from>
    <xdr:to>
      <xdr:col>111</xdr:col>
      <xdr:colOff>177800</xdr:colOff>
      <xdr:row>36</xdr:row>
      <xdr:rowOff>66777</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20434300" y="6148908"/>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136136</xdr:rowOff>
    </xdr:from>
    <xdr:ext cx="378565"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21134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105867</xdr:rowOff>
    </xdr:from>
    <xdr:to>
      <xdr:col>107</xdr:col>
      <xdr:colOff>50800</xdr:colOff>
      <xdr:row>35</xdr:row>
      <xdr:rowOff>148158</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9545300" y="610661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145051</xdr:rowOff>
    </xdr:from>
    <xdr:ext cx="378565"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20245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105867</xdr:rowOff>
    </xdr:from>
    <xdr:to>
      <xdr:col>102</xdr:col>
      <xdr:colOff>114300</xdr:colOff>
      <xdr:row>36</xdr:row>
      <xdr:rowOff>114097</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flipV="1">
          <a:off x="18656300" y="6106617"/>
          <a:ext cx="889000" cy="1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 xmlns:a16="http://schemas.microsoft.com/office/drawing/2014/main"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127678</xdr:rowOff>
    </xdr:from>
    <xdr:ext cx="378565"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9356017" y="64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a:extLst>
            <a:ext uri="{FF2B5EF4-FFF2-40B4-BE49-F238E27FC236}">
              <a16:creationId xmlns="" xmlns:a16="http://schemas.microsoft.com/office/drawing/2014/main" id="{00000000-0008-0000-0700-0000ED020000}"/>
            </a:ext>
          </a:extLst>
        </xdr:cNvPr>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25950</xdr:rowOff>
    </xdr:from>
    <xdr:ext cx="378565"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18467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95529</xdr:rowOff>
    </xdr:from>
    <xdr:to>
      <xdr:col>116</xdr:col>
      <xdr:colOff>114300</xdr:colOff>
      <xdr:row>34</xdr:row>
      <xdr:rowOff>25679</xdr:rowOff>
    </xdr:to>
    <xdr:sp macro="" textlink="">
      <xdr:nvSpPr>
        <xdr:cNvPr id="756" name="楕円 755">
          <a:extLst>
            <a:ext uri="{FF2B5EF4-FFF2-40B4-BE49-F238E27FC236}">
              <a16:creationId xmlns="" xmlns:a16="http://schemas.microsoft.com/office/drawing/2014/main" id="{00000000-0008-0000-0700-0000F4020000}"/>
            </a:ext>
          </a:extLst>
        </xdr:cNvPr>
        <xdr:cNvSpPr/>
      </xdr:nvSpPr>
      <xdr:spPr>
        <a:xfrm>
          <a:off x="22110700" y="57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118406</xdr:rowOff>
    </xdr:from>
    <xdr:ext cx="469744" cy="259045"/>
    <xdr:sp macro="" textlink="">
      <xdr:nvSpPr>
        <xdr:cNvPr id="757" name="諸支出金該当値テキスト">
          <a:extLst>
            <a:ext uri="{FF2B5EF4-FFF2-40B4-BE49-F238E27FC236}">
              <a16:creationId xmlns="" xmlns:a16="http://schemas.microsoft.com/office/drawing/2014/main" id="{00000000-0008-0000-0700-0000F5020000}"/>
            </a:ext>
          </a:extLst>
        </xdr:cNvPr>
        <xdr:cNvSpPr txBox="1"/>
      </xdr:nvSpPr>
      <xdr:spPr>
        <a:xfrm>
          <a:off x="22212300" y="560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15977</xdr:rowOff>
    </xdr:from>
    <xdr:to>
      <xdr:col>112</xdr:col>
      <xdr:colOff>38100</xdr:colOff>
      <xdr:row>36</xdr:row>
      <xdr:rowOff>117577</xdr:rowOff>
    </xdr:to>
    <xdr:sp macro="" textlink="">
      <xdr:nvSpPr>
        <xdr:cNvPr id="758" name="楕円 757">
          <a:extLst>
            <a:ext uri="{FF2B5EF4-FFF2-40B4-BE49-F238E27FC236}">
              <a16:creationId xmlns="" xmlns:a16="http://schemas.microsoft.com/office/drawing/2014/main" id="{00000000-0008-0000-0700-0000F6020000}"/>
            </a:ext>
          </a:extLst>
        </xdr:cNvPr>
        <xdr:cNvSpPr/>
      </xdr:nvSpPr>
      <xdr:spPr>
        <a:xfrm>
          <a:off x="21272500" y="61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134104</xdr:rowOff>
    </xdr:from>
    <xdr:ext cx="469744"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088428" y="596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97358</xdr:rowOff>
    </xdr:from>
    <xdr:to>
      <xdr:col>107</xdr:col>
      <xdr:colOff>101600</xdr:colOff>
      <xdr:row>36</xdr:row>
      <xdr:rowOff>27508</xdr:rowOff>
    </xdr:to>
    <xdr:sp macro="" textlink="">
      <xdr:nvSpPr>
        <xdr:cNvPr id="760" name="楕円 759">
          <a:extLst>
            <a:ext uri="{FF2B5EF4-FFF2-40B4-BE49-F238E27FC236}">
              <a16:creationId xmlns="" xmlns:a16="http://schemas.microsoft.com/office/drawing/2014/main" id="{00000000-0008-0000-0700-0000F8020000}"/>
            </a:ext>
          </a:extLst>
        </xdr:cNvPr>
        <xdr:cNvSpPr/>
      </xdr:nvSpPr>
      <xdr:spPr>
        <a:xfrm>
          <a:off x="20383500" y="60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44035</xdr:rowOff>
    </xdr:from>
    <xdr:ext cx="469744"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0199428" y="587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55067</xdr:rowOff>
    </xdr:from>
    <xdr:to>
      <xdr:col>102</xdr:col>
      <xdr:colOff>165100</xdr:colOff>
      <xdr:row>35</xdr:row>
      <xdr:rowOff>156667</xdr:rowOff>
    </xdr:to>
    <xdr:sp macro="" textlink="">
      <xdr:nvSpPr>
        <xdr:cNvPr id="762" name="楕円 761">
          <a:extLst>
            <a:ext uri="{FF2B5EF4-FFF2-40B4-BE49-F238E27FC236}">
              <a16:creationId xmlns="" xmlns:a16="http://schemas.microsoft.com/office/drawing/2014/main" id="{00000000-0008-0000-0700-0000FA020000}"/>
            </a:ext>
          </a:extLst>
        </xdr:cNvPr>
        <xdr:cNvSpPr/>
      </xdr:nvSpPr>
      <xdr:spPr>
        <a:xfrm>
          <a:off x="19494500" y="60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1744</xdr:rowOff>
    </xdr:from>
    <xdr:ext cx="469744"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10428" y="583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63297</xdr:rowOff>
    </xdr:from>
    <xdr:to>
      <xdr:col>98</xdr:col>
      <xdr:colOff>38100</xdr:colOff>
      <xdr:row>36</xdr:row>
      <xdr:rowOff>164897</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18605500" y="623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9974</xdr:rowOff>
    </xdr:from>
    <xdr:ext cx="469744"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8421428" y="60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公債費は</a:t>
          </a:r>
          <a:r>
            <a:rPr kumimoji="1" lang="ja-JP" altLang="en-US" sz="1100">
              <a:solidFill>
                <a:schemeClr val="tx1"/>
              </a:solidFill>
              <a:effectLst/>
              <a:latin typeface="+mn-lt"/>
              <a:ea typeface="+mn-ea"/>
              <a:cs typeface="+mn-cs"/>
            </a:rPr>
            <a:t>Ｈ</a:t>
          </a:r>
          <a:r>
            <a:rPr kumimoji="1" lang="en-US" altLang="ja-JP" sz="1100">
              <a:solidFill>
                <a:schemeClr val="tx1"/>
              </a:solidFill>
              <a:effectLst/>
              <a:latin typeface="+mn-lt"/>
              <a:ea typeface="+mn-ea"/>
              <a:cs typeface="+mn-cs"/>
            </a:rPr>
            <a:t>29</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繰上償還を実施したことにより大きく</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した。</a:t>
          </a:r>
          <a:endParaRPr lang="ja-JP" altLang="ja-JP" sz="1400">
            <a:solidFill>
              <a:schemeClr val="tx1"/>
            </a:solidFill>
            <a:effectLst/>
          </a:endParaRPr>
        </a:p>
        <a:p>
          <a:r>
            <a:rPr kumimoji="1" lang="ja-JP" altLang="ja-JP" sz="1100">
              <a:solidFill>
                <a:schemeClr val="tx1"/>
              </a:solidFill>
              <a:effectLst/>
              <a:latin typeface="+mn-lt"/>
              <a:ea typeface="+mn-ea"/>
              <a:cs typeface="+mn-cs"/>
            </a:rPr>
            <a:t>総務費は学習交流センターの建設、農林水産業費は有害鳥獣処理施設整備、商工費は野賀海岸駐車場改修</a:t>
          </a:r>
          <a:r>
            <a:rPr kumimoji="1" lang="ja-JP" altLang="en-US" sz="1100">
              <a:solidFill>
                <a:schemeClr val="tx1"/>
              </a:solidFill>
              <a:effectLst/>
              <a:latin typeface="+mn-lt"/>
              <a:ea typeface="+mn-ea"/>
              <a:cs typeface="+mn-cs"/>
            </a:rPr>
            <a:t>の終了</a:t>
          </a:r>
          <a:r>
            <a:rPr kumimoji="1" lang="ja-JP" altLang="ja-JP" sz="1100">
              <a:solidFill>
                <a:schemeClr val="tx1"/>
              </a:solidFill>
              <a:effectLst/>
              <a:latin typeface="+mn-lt"/>
              <a:ea typeface="+mn-ea"/>
              <a:cs typeface="+mn-cs"/>
            </a:rPr>
            <a:t>により</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した。</a:t>
          </a:r>
          <a:endParaRPr lang="ja-JP" altLang="ja-JP" sz="1400">
            <a:solidFill>
              <a:schemeClr val="tx1"/>
            </a:solidFill>
            <a:effectLst/>
          </a:endParaRPr>
        </a:p>
        <a:p>
          <a:r>
            <a:rPr kumimoji="1" lang="ja-JP" altLang="en-US" sz="1100">
              <a:solidFill>
                <a:schemeClr val="tx1"/>
              </a:solidFill>
              <a:effectLst/>
              <a:latin typeface="+mn-lt"/>
              <a:ea typeface="+mn-ea"/>
              <a:cs typeface="+mn-cs"/>
            </a:rPr>
            <a:t>消防費は、水防のための排水施設整備事業のより増加した。　　　　</a:t>
          </a:r>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高齢化や生活保護扶助費等により民生費は今後も</a:t>
          </a:r>
          <a:r>
            <a:rPr kumimoji="1" lang="ja-JP" altLang="en-US" sz="1100">
              <a:solidFill>
                <a:schemeClr val="tx1"/>
              </a:solidFill>
              <a:effectLst/>
              <a:latin typeface="+mn-lt"/>
              <a:ea typeface="+mn-ea"/>
              <a:cs typeface="+mn-cs"/>
            </a:rPr>
            <a:t>同水準での移行が</a:t>
          </a:r>
          <a:r>
            <a:rPr kumimoji="1" lang="ja-JP" altLang="ja-JP" sz="1100">
              <a:solidFill>
                <a:schemeClr val="tx1"/>
              </a:solidFill>
              <a:effectLst/>
              <a:latin typeface="+mn-lt"/>
              <a:ea typeface="+mn-ea"/>
              <a:cs typeface="+mn-cs"/>
            </a:rPr>
            <a:t>見込まれるところである。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教育の島による関係人口、交流人口の拡大とともに、健康づくり事業や施設の統廃合を積極に進め、維持改修コスト等の抑制が必要である。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財政調整基金に前年度実質収支額の</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以上の額を積み立てている。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実質収支比率は、税収や普通交付税の影響により減少したが、概ね適正な指標範囲にある。</a:t>
          </a:r>
          <a:endParaRPr lang="ja-JP" altLang="ja-JP" sz="1400">
            <a:solidFill>
              <a:schemeClr val="tx1"/>
            </a:solidFill>
            <a:effectLst/>
          </a:endParaRPr>
        </a:p>
        <a:p>
          <a:r>
            <a:rPr kumimoji="1" lang="ja-JP" altLang="en-US" sz="1100">
              <a:solidFill>
                <a:schemeClr val="tx1"/>
              </a:solidFill>
              <a:effectLst/>
              <a:latin typeface="+mn-lt"/>
              <a:ea typeface="+mn-ea"/>
              <a:cs typeface="+mn-cs"/>
            </a:rPr>
            <a:t>Ｈ</a:t>
          </a:r>
          <a:r>
            <a:rPr kumimoji="1" lang="en-US" altLang="ja-JP" sz="1100">
              <a:solidFill>
                <a:schemeClr val="tx1"/>
              </a:solidFill>
              <a:effectLst/>
              <a:latin typeface="+mn-lt"/>
              <a:ea typeface="+mn-ea"/>
              <a:cs typeface="+mn-cs"/>
            </a:rPr>
            <a:t>29</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地方債の繰上償還を行ったことから、実質単年度収支は</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した。</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一般会計の黒字については、事業実績が見込みを下回ったことによるものである。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特別会計における独立採算の原則に立ち返り、赤字補てん的な繰出金を削減する必要があるため、保険税率や使用料の適正化等を図る必要がある。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7858202</v>
      </c>
      <c r="BO4" s="461"/>
      <c r="BP4" s="461"/>
      <c r="BQ4" s="461"/>
      <c r="BR4" s="461"/>
      <c r="BS4" s="461"/>
      <c r="BT4" s="461"/>
      <c r="BU4" s="462"/>
      <c r="BV4" s="460">
        <v>8346920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4.3</v>
      </c>
      <c r="CU4" s="642"/>
      <c r="CV4" s="642"/>
      <c r="CW4" s="642"/>
      <c r="CX4" s="642"/>
      <c r="CY4" s="642"/>
      <c r="CZ4" s="642"/>
      <c r="DA4" s="643"/>
      <c r="DB4" s="641">
        <v>3.3</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7589745</v>
      </c>
      <c r="BO5" s="466"/>
      <c r="BP5" s="466"/>
      <c r="BQ5" s="466"/>
      <c r="BR5" s="466"/>
      <c r="BS5" s="466"/>
      <c r="BT5" s="466"/>
      <c r="BU5" s="467"/>
      <c r="BV5" s="465">
        <v>8075972</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85.6</v>
      </c>
      <c r="CU5" s="436"/>
      <c r="CV5" s="436"/>
      <c r="CW5" s="436"/>
      <c r="CX5" s="436"/>
      <c r="CY5" s="436"/>
      <c r="CZ5" s="436"/>
      <c r="DA5" s="437"/>
      <c r="DB5" s="435">
        <v>87.3</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268457</v>
      </c>
      <c r="BO6" s="466"/>
      <c r="BP6" s="466"/>
      <c r="BQ6" s="466"/>
      <c r="BR6" s="466"/>
      <c r="BS6" s="466"/>
      <c r="BT6" s="466"/>
      <c r="BU6" s="467"/>
      <c r="BV6" s="465">
        <v>270948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88.3</v>
      </c>
      <c r="CU6" s="616"/>
      <c r="CV6" s="616"/>
      <c r="CW6" s="616"/>
      <c r="CX6" s="616"/>
      <c r="CY6" s="616"/>
      <c r="CZ6" s="616"/>
      <c r="DA6" s="617"/>
      <c r="DB6" s="615">
        <v>91.2</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82944</v>
      </c>
      <c r="BO7" s="466"/>
      <c r="BP7" s="466"/>
      <c r="BQ7" s="466"/>
      <c r="BR7" s="466"/>
      <c r="BS7" s="466"/>
      <c r="BT7" s="466"/>
      <c r="BU7" s="467"/>
      <c r="BV7" s="465">
        <v>130975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4336569</v>
      </c>
      <c r="CU7" s="466"/>
      <c r="CV7" s="466"/>
      <c r="CW7" s="466"/>
      <c r="CX7" s="466"/>
      <c r="CY7" s="466"/>
      <c r="CZ7" s="466"/>
      <c r="DA7" s="467"/>
      <c r="DB7" s="465">
        <v>4225671</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185513</v>
      </c>
      <c r="BO8" s="466"/>
      <c r="BP8" s="466"/>
      <c r="BQ8" s="466"/>
      <c r="BR8" s="466"/>
      <c r="BS8" s="466"/>
      <c r="BT8" s="466"/>
      <c r="BU8" s="467"/>
      <c r="BV8" s="465">
        <v>139973</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0.34</v>
      </c>
      <c r="CU8" s="579"/>
      <c r="CV8" s="579"/>
      <c r="CW8" s="579"/>
      <c r="CX8" s="579"/>
      <c r="CY8" s="579"/>
      <c r="CZ8" s="579"/>
      <c r="DA8" s="580"/>
      <c r="DB8" s="578">
        <v>0.28999999999999998</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7992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45540</v>
      </c>
      <c r="BO9" s="466"/>
      <c r="BP9" s="466"/>
      <c r="BQ9" s="466"/>
      <c r="BR9" s="466"/>
      <c r="BS9" s="466"/>
      <c r="BT9" s="466"/>
      <c r="BU9" s="467"/>
      <c r="BV9" s="465">
        <v>-160757</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19.8</v>
      </c>
      <c r="CU9" s="436"/>
      <c r="CV9" s="436"/>
      <c r="CW9" s="436"/>
      <c r="CX9" s="436"/>
      <c r="CY9" s="436"/>
      <c r="CZ9" s="436"/>
      <c r="DA9" s="437"/>
      <c r="DB9" s="435">
        <v>27.5</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8448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73905</v>
      </c>
      <c r="BO10" s="466"/>
      <c r="BP10" s="466"/>
      <c r="BQ10" s="466"/>
      <c r="BR10" s="466"/>
      <c r="BS10" s="466"/>
      <c r="BT10" s="466"/>
      <c r="BU10" s="467"/>
      <c r="BV10" s="465">
        <v>154025</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109</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442455</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7538</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116</v>
      </c>
      <c r="AV12" s="523"/>
      <c r="AW12" s="523"/>
      <c r="AX12" s="523"/>
      <c r="AY12" s="445" t="s">
        <v>136</v>
      </c>
      <c r="AZ12" s="446"/>
      <c r="BA12" s="446"/>
      <c r="BB12" s="446"/>
      <c r="BC12" s="446"/>
      <c r="BD12" s="446"/>
      <c r="BE12" s="446"/>
      <c r="BF12" s="446"/>
      <c r="BG12" s="446"/>
      <c r="BH12" s="446"/>
      <c r="BI12" s="446"/>
      <c r="BJ12" s="446"/>
      <c r="BK12" s="446"/>
      <c r="BL12" s="446"/>
      <c r="BM12" s="447"/>
      <c r="BN12" s="465">
        <v>150000</v>
      </c>
      <c r="BO12" s="466"/>
      <c r="BP12" s="466"/>
      <c r="BQ12" s="466"/>
      <c r="BR12" s="466"/>
      <c r="BS12" s="466"/>
      <c r="BT12" s="466"/>
      <c r="BU12" s="467"/>
      <c r="BV12" s="465">
        <v>200000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7411</v>
      </c>
      <c r="S13" s="569"/>
      <c r="T13" s="569"/>
      <c r="U13" s="569"/>
      <c r="V13" s="570"/>
      <c r="W13" s="556" t="s">
        <v>140</v>
      </c>
      <c r="X13" s="478"/>
      <c r="Y13" s="478"/>
      <c r="Z13" s="478"/>
      <c r="AA13" s="478"/>
      <c r="AB13" s="479"/>
      <c r="AC13" s="441">
        <v>523</v>
      </c>
      <c r="AD13" s="442"/>
      <c r="AE13" s="442"/>
      <c r="AF13" s="442"/>
      <c r="AG13" s="443"/>
      <c r="AH13" s="441">
        <v>589</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-30555</v>
      </c>
      <c r="BO13" s="466"/>
      <c r="BP13" s="466"/>
      <c r="BQ13" s="466"/>
      <c r="BR13" s="466"/>
      <c r="BS13" s="466"/>
      <c r="BT13" s="466"/>
      <c r="BU13" s="467"/>
      <c r="BV13" s="465">
        <v>235723</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10.1</v>
      </c>
      <c r="CU13" s="436"/>
      <c r="CV13" s="436"/>
      <c r="CW13" s="436"/>
      <c r="CX13" s="436"/>
      <c r="CY13" s="436"/>
      <c r="CZ13" s="436"/>
      <c r="DA13" s="437"/>
      <c r="DB13" s="435">
        <v>10.7</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7722</v>
      </c>
      <c r="S14" s="569"/>
      <c r="T14" s="569"/>
      <c r="U14" s="569"/>
      <c r="V14" s="570"/>
      <c r="W14" s="571"/>
      <c r="X14" s="481"/>
      <c r="Y14" s="481"/>
      <c r="Z14" s="481"/>
      <c r="AA14" s="481"/>
      <c r="AB14" s="482"/>
      <c r="AC14" s="561">
        <v>14.6</v>
      </c>
      <c r="AD14" s="562"/>
      <c r="AE14" s="562"/>
      <c r="AF14" s="562"/>
      <c r="AG14" s="563"/>
      <c r="AH14" s="561">
        <v>16.399999999999999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147</v>
      </c>
      <c r="N15" s="566"/>
      <c r="O15" s="566"/>
      <c r="P15" s="566"/>
      <c r="Q15" s="567"/>
      <c r="R15" s="568">
        <v>7602</v>
      </c>
      <c r="S15" s="569"/>
      <c r="T15" s="569"/>
      <c r="U15" s="569"/>
      <c r="V15" s="570"/>
      <c r="W15" s="556" t="s">
        <v>148</v>
      </c>
      <c r="X15" s="478"/>
      <c r="Y15" s="478"/>
      <c r="Z15" s="478"/>
      <c r="AA15" s="478"/>
      <c r="AB15" s="479"/>
      <c r="AC15" s="441">
        <v>1059</v>
      </c>
      <c r="AD15" s="442"/>
      <c r="AE15" s="442"/>
      <c r="AF15" s="442"/>
      <c r="AG15" s="443"/>
      <c r="AH15" s="441">
        <v>902</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1657411</v>
      </c>
      <c r="BO15" s="461"/>
      <c r="BP15" s="461"/>
      <c r="BQ15" s="461"/>
      <c r="BR15" s="461"/>
      <c r="BS15" s="461"/>
      <c r="BT15" s="461"/>
      <c r="BU15" s="462"/>
      <c r="BV15" s="460">
        <v>1003815</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29.6</v>
      </c>
      <c r="AD16" s="562"/>
      <c r="AE16" s="562"/>
      <c r="AF16" s="562"/>
      <c r="AG16" s="563"/>
      <c r="AH16" s="561">
        <v>25.1</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3668831</v>
      </c>
      <c r="BO16" s="466"/>
      <c r="BP16" s="466"/>
      <c r="BQ16" s="466"/>
      <c r="BR16" s="466"/>
      <c r="BS16" s="466"/>
      <c r="BT16" s="466"/>
      <c r="BU16" s="467"/>
      <c r="BV16" s="465">
        <v>3650222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2000</v>
      </c>
      <c r="AD17" s="442"/>
      <c r="AE17" s="442"/>
      <c r="AF17" s="442"/>
      <c r="AG17" s="443"/>
      <c r="AH17" s="441">
        <v>2109</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2153667</v>
      </c>
      <c r="BO17" s="466"/>
      <c r="BP17" s="466"/>
      <c r="BQ17" s="466"/>
      <c r="BR17" s="466"/>
      <c r="BS17" s="466"/>
      <c r="BT17" s="466"/>
      <c r="BU17" s="467"/>
      <c r="BV17" s="465">
        <v>1286982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158</v>
      </c>
      <c r="C18" s="528"/>
      <c r="D18" s="528"/>
      <c r="E18" s="529"/>
      <c r="F18" s="529"/>
      <c r="G18" s="529"/>
      <c r="H18" s="529"/>
      <c r="I18" s="529"/>
      <c r="J18" s="529"/>
      <c r="K18" s="529"/>
      <c r="L18" s="530">
        <v>43.11</v>
      </c>
      <c r="M18" s="530"/>
      <c r="N18" s="530"/>
      <c r="O18" s="530"/>
      <c r="P18" s="530"/>
      <c r="Q18" s="530"/>
      <c r="R18" s="531"/>
      <c r="S18" s="531"/>
      <c r="T18" s="531"/>
      <c r="U18" s="531"/>
      <c r="V18" s="532"/>
      <c r="W18" s="546"/>
      <c r="X18" s="547"/>
      <c r="Y18" s="547"/>
      <c r="Z18" s="547"/>
      <c r="AA18" s="547"/>
      <c r="AB18" s="557"/>
      <c r="AC18" s="429">
        <v>55.8</v>
      </c>
      <c r="AD18" s="430"/>
      <c r="AE18" s="430"/>
      <c r="AF18" s="430"/>
      <c r="AG18" s="533"/>
      <c r="AH18" s="429">
        <v>58.6</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3714463</v>
      </c>
      <c r="BO18" s="466"/>
      <c r="BP18" s="466"/>
      <c r="BQ18" s="466"/>
      <c r="BR18" s="466"/>
      <c r="BS18" s="466"/>
      <c r="BT18" s="466"/>
      <c r="BU18" s="467"/>
      <c r="BV18" s="465">
        <v>3757360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160</v>
      </c>
      <c r="C19" s="528"/>
      <c r="D19" s="528"/>
      <c r="E19" s="529"/>
      <c r="F19" s="529"/>
      <c r="G19" s="529"/>
      <c r="H19" s="529"/>
      <c r="I19" s="529"/>
      <c r="J19" s="529"/>
      <c r="K19" s="529"/>
      <c r="L19" s="535">
        <v>185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5083855</v>
      </c>
      <c r="BO19" s="466"/>
      <c r="BP19" s="466"/>
      <c r="BQ19" s="466"/>
      <c r="BR19" s="466"/>
      <c r="BS19" s="466"/>
      <c r="BT19" s="466"/>
      <c r="BU19" s="467"/>
      <c r="BV19" s="465">
        <v>5661219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162</v>
      </c>
      <c r="C20" s="528"/>
      <c r="D20" s="528"/>
      <c r="E20" s="529"/>
      <c r="F20" s="529"/>
      <c r="G20" s="529"/>
      <c r="H20" s="529"/>
      <c r="I20" s="529"/>
      <c r="J20" s="529"/>
      <c r="K20" s="529"/>
      <c r="L20" s="535">
        <v>3898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9978545</v>
      </c>
      <c r="BO23" s="466"/>
      <c r="BP23" s="466"/>
      <c r="BQ23" s="466"/>
      <c r="BR23" s="466"/>
      <c r="BS23" s="466"/>
      <c r="BT23" s="466"/>
      <c r="BU23" s="467"/>
      <c r="BV23" s="465">
        <v>9336940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171</v>
      </c>
      <c r="F24" s="439"/>
      <c r="G24" s="439"/>
      <c r="H24" s="439"/>
      <c r="I24" s="439"/>
      <c r="J24" s="439"/>
      <c r="K24" s="440"/>
      <c r="L24" s="441">
        <v>1</v>
      </c>
      <c r="M24" s="442"/>
      <c r="N24" s="442"/>
      <c r="O24" s="442"/>
      <c r="P24" s="443"/>
      <c r="Q24" s="441">
        <v>7020</v>
      </c>
      <c r="R24" s="442"/>
      <c r="S24" s="442"/>
      <c r="T24" s="442"/>
      <c r="U24" s="442"/>
      <c r="V24" s="443"/>
      <c r="W24" s="507"/>
      <c r="X24" s="498"/>
      <c r="Y24" s="499"/>
      <c r="Z24" s="438" t="s">
        <v>172</v>
      </c>
      <c r="AA24" s="439"/>
      <c r="AB24" s="439"/>
      <c r="AC24" s="439"/>
      <c r="AD24" s="439"/>
      <c r="AE24" s="439"/>
      <c r="AF24" s="439"/>
      <c r="AG24" s="440"/>
      <c r="AH24" s="441">
        <v>81</v>
      </c>
      <c r="AI24" s="442"/>
      <c r="AJ24" s="442"/>
      <c r="AK24" s="442"/>
      <c r="AL24" s="443"/>
      <c r="AM24" s="441">
        <v>246564</v>
      </c>
      <c r="AN24" s="442"/>
      <c r="AO24" s="442"/>
      <c r="AP24" s="442"/>
      <c r="AQ24" s="442"/>
      <c r="AR24" s="443"/>
      <c r="AS24" s="441">
        <v>3044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7312535</v>
      </c>
      <c r="BO24" s="466"/>
      <c r="BP24" s="466"/>
      <c r="BQ24" s="466"/>
      <c r="BR24" s="466"/>
      <c r="BS24" s="466"/>
      <c r="BT24" s="466"/>
      <c r="BU24" s="467"/>
      <c r="BV24" s="465">
        <v>6742230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174</v>
      </c>
      <c r="F25" s="439"/>
      <c r="G25" s="439"/>
      <c r="H25" s="439"/>
      <c r="I25" s="439"/>
      <c r="J25" s="439"/>
      <c r="K25" s="440"/>
      <c r="L25" s="441">
        <v>1</v>
      </c>
      <c r="M25" s="442"/>
      <c r="N25" s="442"/>
      <c r="O25" s="442"/>
      <c r="P25" s="443"/>
      <c r="Q25" s="441">
        <v>6030</v>
      </c>
      <c r="R25" s="442"/>
      <c r="S25" s="442"/>
      <c r="T25" s="442"/>
      <c r="U25" s="442"/>
      <c r="V25" s="443"/>
      <c r="W25" s="507"/>
      <c r="X25" s="498"/>
      <c r="Y25" s="499"/>
      <c r="Z25" s="438" t="s">
        <v>175</v>
      </c>
      <c r="AA25" s="439"/>
      <c r="AB25" s="439"/>
      <c r="AC25" s="439"/>
      <c r="AD25" s="439"/>
      <c r="AE25" s="439"/>
      <c r="AF25" s="439"/>
      <c r="AG25" s="440"/>
      <c r="AH25" s="441" t="s">
        <v>138</v>
      </c>
      <c r="AI25" s="442"/>
      <c r="AJ25" s="442"/>
      <c r="AK25" s="442"/>
      <c r="AL25" s="443"/>
      <c r="AM25" s="441" t="s">
        <v>176</v>
      </c>
      <c r="AN25" s="442"/>
      <c r="AO25" s="442"/>
      <c r="AP25" s="442"/>
      <c r="AQ25" s="442"/>
      <c r="AR25" s="443"/>
      <c r="AS25" s="441" t="s">
        <v>138</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252883</v>
      </c>
      <c r="BO25" s="461"/>
      <c r="BP25" s="461"/>
      <c r="BQ25" s="461"/>
      <c r="BR25" s="461"/>
      <c r="BS25" s="461"/>
      <c r="BT25" s="461"/>
      <c r="BU25" s="462"/>
      <c r="BV25" s="460">
        <v>179310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178</v>
      </c>
      <c r="F26" s="439"/>
      <c r="G26" s="439"/>
      <c r="H26" s="439"/>
      <c r="I26" s="439"/>
      <c r="J26" s="439"/>
      <c r="K26" s="440"/>
      <c r="L26" s="441">
        <v>1</v>
      </c>
      <c r="M26" s="442"/>
      <c r="N26" s="442"/>
      <c r="O26" s="442"/>
      <c r="P26" s="443"/>
      <c r="Q26" s="441">
        <v>5660</v>
      </c>
      <c r="R26" s="442"/>
      <c r="S26" s="442"/>
      <c r="T26" s="442"/>
      <c r="U26" s="442"/>
      <c r="V26" s="443"/>
      <c r="W26" s="507"/>
      <c r="X26" s="498"/>
      <c r="Y26" s="499"/>
      <c r="Z26" s="438" t="s">
        <v>179</v>
      </c>
      <c r="AA26" s="520"/>
      <c r="AB26" s="520"/>
      <c r="AC26" s="520"/>
      <c r="AD26" s="520"/>
      <c r="AE26" s="520"/>
      <c r="AF26" s="520"/>
      <c r="AG26" s="521"/>
      <c r="AH26" s="441" t="s">
        <v>138</v>
      </c>
      <c r="AI26" s="442"/>
      <c r="AJ26" s="442"/>
      <c r="AK26" s="442"/>
      <c r="AL26" s="443"/>
      <c r="AM26" s="441" t="s">
        <v>138</v>
      </c>
      <c r="AN26" s="442"/>
      <c r="AO26" s="442"/>
      <c r="AP26" s="442"/>
      <c r="AQ26" s="442"/>
      <c r="AR26" s="443"/>
      <c r="AS26" s="441" t="s">
        <v>138</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181</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182</v>
      </c>
      <c r="F27" s="439"/>
      <c r="G27" s="439"/>
      <c r="H27" s="439"/>
      <c r="I27" s="439"/>
      <c r="J27" s="439"/>
      <c r="K27" s="440"/>
      <c r="L27" s="441">
        <v>1</v>
      </c>
      <c r="M27" s="442"/>
      <c r="N27" s="442"/>
      <c r="O27" s="442"/>
      <c r="P27" s="443"/>
      <c r="Q27" s="441">
        <v>2890</v>
      </c>
      <c r="R27" s="442"/>
      <c r="S27" s="442"/>
      <c r="T27" s="442"/>
      <c r="U27" s="442"/>
      <c r="V27" s="443"/>
      <c r="W27" s="507"/>
      <c r="X27" s="498"/>
      <c r="Y27" s="499"/>
      <c r="Z27" s="438" t="s">
        <v>183</v>
      </c>
      <c r="AA27" s="439"/>
      <c r="AB27" s="439"/>
      <c r="AC27" s="439"/>
      <c r="AD27" s="439"/>
      <c r="AE27" s="439"/>
      <c r="AF27" s="439"/>
      <c r="AG27" s="440"/>
      <c r="AH27" s="441">
        <v>4</v>
      </c>
      <c r="AI27" s="442"/>
      <c r="AJ27" s="442"/>
      <c r="AK27" s="442"/>
      <c r="AL27" s="443"/>
      <c r="AM27" s="441">
        <v>13847</v>
      </c>
      <c r="AN27" s="442"/>
      <c r="AO27" s="442"/>
      <c r="AP27" s="442"/>
      <c r="AQ27" s="442"/>
      <c r="AR27" s="443"/>
      <c r="AS27" s="441">
        <v>3462</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361044</v>
      </c>
      <c r="BO27" s="469"/>
      <c r="BP27" s="469"/>
      <c r="BQ27" s="469"/>
      <c r="BR27" s="469"/>
      <c r="BS27" s="469"/>
      <c r="BT27" s="469"/>
      <c r="BU27" s="470"/>
      <c r="BV27" s="468">
        <v>361044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185</v>
      </c>
      <c r="F28" s="439"/>
      <c r="G28" s="439"/>
      <c r="H28" s="439"/>
      <c r="I28" s="439"/>
      <c r="J28" s="439"/>
      <c r="K28" s="440"/>
      <c r="L28" s="441">
        <v>1</v>
      </c>
      <c r="M28" s="442"/>
      <c r="N28" s="442"/>
      <c r="O28" s="442"/>
      <c r="P28" s="443"/>
      <c r="Q28" s="441">
        <v>2350</v>
      </c>
      <c r="R28" s="442"/>
      <c r="S28" s="442"/>
      <c r="T28" s="442"/>
      <c r="U28" s="442"/>
      <c r="V28" s="443"/>
      <c r="W28" s="507"/>
      <c r="X28" s="498"/>
      <c r="Y28" s="499"/>
      <c r="Z28" s="438" t="s">
        <v>186</v>
      </c>
      <c r="AA28" s="439"/>
      <c r="AB28" s="439"/>
      <c r="AC28" s="439"/>
      <c r="AD28" s="439"/>
      <c r="AE28" s="439"/>
      <c r="AF28" s="439"/>
      <c r="AG28" s="440"/>
      <c r="AH28" s="441" t="s">
        <v>181</v>
      </c>
      <c r="AI28" s="442"/>
      <c r="AJ28" s="442"/>
      <c r="AK28" s="442"/>
      <c r="AL28" s="443"/>
      <c r="AM28" s="441" t="s">
        <v>181</v>
      </c>
      <c r="AN28" s="442"/>
      <c r="AO28" s="442"/>
      <c r="AP28" s="442"/>
      <c r="AQ28" s="442"/>
      <c r="AR28" s="443"/>
      <c r="AS28" s="441" t="s">
        <v>138</v>
      </c>
      <c r="AT28" s="442"/>
      <c r="AU28" s="442"/>
      <c r="AV28" s="442"/>
      <c r="AW28" s="442"/>
      <c r="AX28" s="444"/>
      <c r="AY28" s="448" t="s">
        <v>187</v>
      </c>
      <c r="AZ28" s="449"/>
      <c r="BA28" s="449"/>
      <c r="BB28" s="450"/>
      <c r="BC28" s="457" t="s">
        <v>47</v>
      </c>
      <c r="BD28" s="458"/>
      <c r="BE28" s="458"/>
      <c r="BF28" s="458"/>
      <c r="BG28" s="458"/>
      <c r="BH28" s="458"/>
      <c r="BI28" s="458"/>
      <c r="BJ28" s="458"/>
      <c r="BK28" s="458"/>
      <c r="BL28" s="458"/>
      <c r="BM28" s="459"/>
      <c r="BN28" s="460">
        <v>2296617</v>
      </c>
      <c r="BO28" s="461"/>
      <c r="BP28" s="461"/>
      <c r="BQ28" s="461"/>
      <c r="BR28" s="461"/>
      <c r="BS28" s="461"/>
      <c r="BT28" s="461"/>
      <c r="BU28" s="462"/>
      <c r="BV28" s="460">
        <v>2372712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188</v>
      </c>
      <c r="F29" s="439"/>
      <c r="G29" s="439"/>
      <c r="H29" s="439"/>
      <c r="I29" s="439"/>
      <c r="J29" s="439"/>
      <c r="K29" s="440"/>
      <c r="L29" s="441">
        <v>10</v>
      </c>
      <c r="M29" s="442"/>
      <c r="N29" s="442"/>
      <c r="O29" s="442"/>
      <c r="P29" s="443"/>
      <c r="Q29" s="441">
        <v>2100</v>
      </c>
      <c r="R29" s="442"/>
      <c r="S29" s="442"/>
      <c r="T29" s="442"/>
      <c r="U29" s="442"/>
      <c r="V29" s="443"/>
      <c r="W29" s="508"/>
      <c r="X29" s="509"/>
      <c r="Y29" s="510"/>
      <c r="Z29" s="438" t="s">
        <v>189</v>
      </c>
      <c r="AA29" s="439"/>
      <c r="AB29" s="439"/>
      <c r="AC29" s="439"/>
      <c r="AD29" s="439"/>
      <c r="AE29" s="439"/>
      <c r="AF29" s="439"/>
      <c r="AG29" s="440"/>
      <c r="AH29" s="441">
        <v>85</v>
      </c>
      <c r="AI29" s="442"/>
      <c r="AJ29" s="442"/>
      <c r="AK29" s="442"/>
      <c r="AL29" s="443"/>
      <c r="AM29" s="441">
        <v>260411</v>
      </c>
      <c r="AN29" s="442"/>
      <c r="AO29" s="442"/>
      <c r="AP29" s="442"/>
      <c r="AQ29" s="442"/>
      <c r="AR29" s="443"/>
      <c r="AS29" s="441">
        <v>3064</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571339</v>
      </c>
      <c r="BO29" s="466"/>
      <c r="BP29" s="466"/>
      <c r="BQ29" s="466"/>
      <c r="BR29" s="466"/>
      <c r="BS29" s="466"/>
      <c r="BT29" s="466"/>
      <c r="BU29" s="467"/>
      <c r="BV29" s="465">
        <v>569808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94.3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2991075</v>
      </c>
      <c r="BO30" s="469"/>
      <c r="BP30" s="469"/>
      <c r="BQ30" s="469"/>
      <c r="BR30" s="469"/>
      <c r="BS30" s="469"/>
      <c r="BT30" s="469"/>
      <c r="BU30" s="470"/>
      <c r="BV30" s="468">
        <v>2954720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198</v>
      </c>
      <c r="D33" s="428"/>
      <c r="E33" s="427" t="s">
        <v>199</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199</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198</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広島中央環境衛生組合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大三島ブルーライン株式会社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港湾管理特別会計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広島県市町総合事務組合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漁港管理特別会計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後期高齢者医療保険事業特別会計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IF('各会計、関係団体の財政状況及び健全化判断比率'!B34="","",'各会計、関係団体の財政状況及び健全化判断比率'!B34)</f>
        <v>漁業集落排水事業特別会計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干拓地管理特別会計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12</v>
      </c>
      <c r="BF37" s="424"/>
      <c r="BG37" s="423" t="str">
        <f>IF('各会計、関係団体の財政状況及び健全化判断比率'!B35="","",'各会計、関係団体の財政状況及び健全化判断比率'!B35)</f>
        <v>交通事業特別会計</v>
      </c>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後期高齢者医療広域連合（特別会計）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gS/Ux1xGOfJAXXLzRo4355SsD3rF93oXoEalRG1b/P03QuAOuqhc5Ydlx7mouQ0AzxqrFceHg6rd5pg7kG4zVw==" saltValue="WQiF41eY7MrJXVEGsvvx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4" t="s">
        <v>562</v>
      </c>
      <c r="D34" s="1244"/>
      <c r="E34" s="1245"/>
      <c r="F34" s="32">
        <v>4.29</v>
      </c>
      <c r="G34" s="33">
        <v>4.59</v>
      </c>
      <c r="H34" s="33">
        <v>6.81</v>
      </c>
      <c r="I34" s="33">
        <v>3.19</v>
      </c>
      <c r="J34" s="34">
        <v>4.26</v>
      </c>
      <c r="K34" s="22"/>
      <c r="L34" s="22"/>
      <c r="M34" s="22"/>
      <c r="N34" s="22"/>
      <c r="O34" s="22"/>
      <c r="P34" s="22"/>
    </row>
    <row r="35" spans="1:16" ht="39" customHeight="1">
      <c r="A35" s="22"/>
      <c r="B35" s="35"/>
      <c r="C35" s="1238" t="s">
        <v>563</v>
      </c>
      <c r="D35" s="1239"/>
      <c r="E35" s="1240"/>
      <c r="F35" s="36" t="s">
        <v>514</v>
      </c>
      <c r="G35" s="37" t="s">
        <v>514</v>
      </c>
      <c r="H35" s="37" t="s">
        <v>514</v>
      </c>
      <c r="I35" s="37">
        <v>1</v>
      </c>
      <c r="J35" s="38">
        <v>1.44</v>
      </c>
      <c r="K35" s="22"/>
      <c r="L35" s="22"/>
      <c r="M35" s="22"/>
      <c r="N35" s="22"/>
      <c r="O35" s="22"/>
      <c r="P35" s="22"/>
    </row>
    <row r="36" spans="1:16" ht="39" customHeight="1">
      <c r="A36" s="22"/>
      <c r="B36" s="35"/>
      <c r="C36" s="1238" t="s">
        <v>564</v>
      </c>
      <c r="D36" s="1239"/>
      <c r="E36" s="1240"/>
      <c r="F36" s="36">
        <v>1.33</v>
      </c>
      <c r="G36" s="37">
        <v>1.29</v>
      </c>
      <c r="H36" s="37">
        <v>1.07</v>
      </c>
      <c r="I36" s="37">
        <v>1.42</v>
      </c>
      <c r="J36" s="38">
        <v>1.32</v>
      </c>
      <c r="K36" s="22"/>
      <c r="L36" s="22"/>
      <c r="M36" s="22"/>
      <c r="N36" s="22"/>
      <c r="O36" s="22"/>
      <c r="P36" s="22"/>
    </row>
    <row r="37" spans="1:16" ht="39" customHeight="1">
      <c r="A37" s="22"/>
      <c r="B37" s="35"/>
      <c r="C37" s="1238" t="s">
        <v>565</v>
      </c>
      <c r="D37" s="1239"/>
      <c r="E37" s="1240"/>
      <c r="F37" s="36">
        <v>0.02</v>
      </c>
      <c r="G37" s="37">
        <v>0.03</v>
      </c>
      <c r="H37" s="37">
        <v>0</v>
      </c>
      <c r="I37" s="37">
        <v>0.03</v>
      </c>
      <c r="J37" s="38">
        <v>0.03</v>
      </c>
      <c r="K37" s="22"/>
      <c r="L37" s="22"/>
      <c r="M37" s="22"/>
      <c r="N37" s="22"/>
      <c r="O37" s="22"/>
      <c r="P37" s="22"/>
    </row>
    <row r="38" spans="1:16" ht="39" customHeight="1">
      <c r="A38" s="22"/>
      <c r="B38" s="35"/>
      <c r="C38" s="1238" t="s">
        <v>566</v>
      </c>
      <c r="D38" s="1239"/>
      <c r="E38" s="1240"/>
      <c r="F38" s="36">
        <v>0.04</v>
      </c>
      <c r="G38" s="37">
        <v>0.04</v>
      </c>
      <c r="H38" s="37">
        <v>0</v>
      </c>
      <c r="I38" s="37">
        <v>0</v>
      </c>
      <c r="J38" s="38">
        <v>0.02</v>
      </c>
      <c r="K38" s="22"/>
      <c r="L38" s="22"/>
      <c r="M38" s="22"/>
      <c r="N38" s="22"/>
      <c r="O38" s="22"/>
      <c r="P38" s="22"/>
    </row>
    <row r="39" spans="1:16" ht="39" customHeight="1">
      <c r="A39" s="22"/>
      <c r="B39" s="35"/>
      <c r="C39" s="1238" t="s">
        <v>567</v>
      </c>
      <c r="D39" s="1239"/>
      <c r="E39" s="1240"/>
      <c r="F39" s="36">
        <v>0.01</v>
      </c>
      <c r="G39" s="37">
        <v>0</v>
      </c>
      <c r="H39" s="37">
        <v>0</v>
      </c>
      <c r="I39" s="37">
        <v>0</v>
      </c>
      <c r="J39" s="38">
        <v>0</v>
      </c>
      <c r="K39" s="22"/>
      <c r="L39" s="22"/>
      <c r="M39" s="22"/>
      <c r="N39" s="22"/>
      <c r="O39" s="22"/>
      <c r="P39" s="22"/>
    </row>
    <row r="40" spans="1:16" ht="39" customHeight="1">
      <c r="A40" s="22"/>
      <c r="B40" s="35"/>
      <c r="C40" s="1238" t="s">
        <v>568</v>
      </c>
      <c r="D40" s="1239"/>
      <c r="E40" s="1240"/>
      <c r="F40" s="36">
        <v>0.53</v>
      </c>
      <c r="G40" s="37">
        <v>0.28000000000000003</v>
      </c>
      <c r="H40" s="37">
        <v>0.26</v>
      </c>
      <c r="I40" s="37">
        <v>0.4</v>
      </c>
      <c r="J40" s="38">
        <v>0</v>
      </c>
      <c r="K40" s="22"/>
      <c r="L40" s="22"/>
      <c r="M40" s="22"/>
      <c r="N40" s="22"/>
      <c r="O40" s="22"/>
      <c r="P40" s="22"/>
    </row>
    <row r="41" spans="1:16" ht="39" customHeight="1">
      <c r="A41" s="22"/>
      <c r="B41" s="35"/>
      <c r="C41" s="1238" t="s">
        <v>569</v>
      </c>
      <c r="D41" s="1239"/>
      <c r="E41" s="1240"/>
      <c r="F41" s="36">
        <v>7.0000000000000007E-2</v>
      </c>
      <c r="G41" s="37">
        <v>0.13</v>
      </c>
      <c r="H41" s="37">
        <v>0.15</v>
      </c>
      <c r="I41" s="37">
        <v>0.11</v>
      </c>
      <c r="J41" s="38">
        <v>0</v>
      </c>
      <c r="K41" s="22"/>
      <c r="L41" s="22"/>
      <c r="M41" s="22"/>
      <c r="N41" s="22"/>
      <c r="O41" s="22"/>
      <c r="P41" s="22"/>
    </row>
    <row r="42" spans="1:16" ht="39" customHeight="1">
      <c r="A42" s="22"/>
      <c r="B42" s="39"/>
      <c r="C42" s="1238" t="s">
        <v>570</v>
      </c>
      <c r="D42" s="1239"/>
      <c r="E42" s="1240"/>
      <c r="F42" s="36" t="s">
        <v>514</v>
      </c>
      <c r="G42" s="37" t="s">
        <v>514</v>
      </c>
      <c r="H42" s="37" t="s">
        <v>514</v>
      </c>
      <c r="I42" s="37" t="s">
        <v>514</v>
      </c>
      <c r="J42" s="38" t="s">
        <v>514</v>
      </c>
      <c r="K42" s="22"/>
      <c r="L42" s="22"/>
      <c r="M42" s="22"/>
      <c r="N42" s="22"/>
      <c r="O42" s="22"/>
      <c r="P42" s="22"/>
    </row>
    <row r="43" spans="1:16" ht="39" customHeight="1" thickBot="1">
      <c r="A43" s="22"/>
      <c r="B43" s="40"/>
      <c r="C43" s="1241" t="s">
        <v>571</v>
      </c>
      <c r="D43" s="1242"/>
      <c r="E43" s="1243"/>
      <c r="F43" s="41">
        <v>0.87</v>
      </c>
      <c r="G43" s="42">
        <v>0.68</v>
      </c>
      <c r="H43" s="42">
        <v>1.65</v>
      </c>
      <c r="I43" s="42">
        <v>0.23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arRdvdLO3cusECuyHtZ1+c2wVi/oZSl8FSTHPeN5Rq+rlsRTmQAMbo3Vg+3bTh1VCb/HIa9Vh+GlYQ27N1ATQ==" saltValue="rECuLWBgoiQNSCGFrkyl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64" t="s">
        <v>11</v>
      </c>
      <c r="C45" s="1265"/>
      <c r="D45" s="58"/>
      <c r="E45" s="1270" t="s">
        <v>12</v>
      </c>
      <c r="F45" s="1270"/>
      <c r="G45" s="1270"/>
      <c r="H45" s="1270"/>
      <c r="I45" s="1270"/>
      <c r="J45" s="1271"/>
      <c r="K45" s="59">
        <v>1657</v>
      </c>
      <c r="L45" s="60">
        <v>1496</v>
      </c>
      <c r="M45" s="60">
        <v>1351</v>
      </c>
      <c r="N45" s="60">
        <v>1295</v>
      </c>
      <c r="O45" s="61">
        <v>1163</v>
      </c>
      <c r="P45" s="48"/>
      <c r="Q45" s="48"/>
      <c r="R45" s="48"/>
      <c r="S45" s="48"/>
      <c r="T45" s="48"/>
      <c r="U45" s="48"/>
    </row>
    <row r="46" spans="1:21" ht="30.75" customHeight="1">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c r="A48" s="48"/>
      <c r="B48" s="1266"/>
      <c r="C48" s="1267"/>
      <c r="D48" s="62"/>
      <c r="E48" s="1248" t="s">
        <v>15</v>
      </c>
      <c r="F48" s="1248"/>
      <c r="G48" s="1248"/>
      <c r="H48" s="1248"/>
      <c r="I48" s="1248"/>
      <c r="J48" s="1249"/>
      <c r="K48" s="63">
        <v>118</v>
      </c>
      <c r="L48" s="64">
        <v>117</v>
      </c>
      <c r="M48" s="64">
        <v>130</v>
      </c>
      <c r="N48" s="64">
        <v>157</v>
      </c>
      <c r="O48" s="65">
        <v>161</v>
      </c>
      <c r="P48" s="48"/>
      <c r="Q48" s="48"/>
      <c r="R48" s="48"/>
      <c r="S48" s="48"/>
      <c r="T48" s="48"/>
      <c r="U48" s="48"/>
    </row>
    <row r="49" spans="1:21" ht="30.75" customHeight="1">
      <c r="A49" s="48"/>
      <c r="B49" s="1266"/>
      <c r="C49" s="1267"/>
      <c r="D49" s="62"/>
      <c r="E49" s="1248" t="s">
        <v>16</v>
      </c>
      <c r="F49" s="1248"/>
      <c r="G49" s="1248"/>
      <c r="H49" s="1248"/>
      <c r="I49" s="1248"/>
      <c r="J49" s="1249"/>
      <c r="K49" s="63" t="s">
        <v>514</v>
      </c>
      <c r="L49" s="64">
        <v>0</v>
      </c>
      <c r="M49" s="64">
        <v>0</v>
      </c>
      <c r="N49" s="64">
        <v>0</v>
      </c>
      <c r="O49" s="65">
        <v>0</v>
      </c>
      <c r="P49" s="48"/>
      <c r="Q49" s="48"/>
      <c r="R49" s="48"/>
      <c r="S49" s="48"/>
      <c r="T49" s="48"/>
      <c r="U49" s="48"/>
    </row>
    <row r="50" spans="1:21" ht="30.75" customHeight="1">
      <c r="A50" s="48"/>
      <c r="B50" s="1266"/>
      <c r="C50" s="1267"/>
      <c r="D50" s="62"/>
      <c r="E50" s="1248" t="s">
        <v>17</v>
      </c>
      <c r="F50" s="1248"/>
      <c r="G50" s="1248"/>
      <c r="H50" s="1248"/>
      <c r="I50" s="1248"/>
      <c r="J50" s="1249"/>
      <c r="K50" s="63">
        <v>3</v>
      </c>
      <c r="L50" s="64">
        <v>3</v>
      </c>
      <c r="M50" s="64">
        <v>1</v>
      </c>
      <c r="N50" s="64">
        <v>0</v>
      </c>
      <c r="O50" s="65">
        <v>0</v>
      </c>
      <c r="P50" s="48"/>
      <c r="Q50" s="48"/>
      <c r="R50" s="48"/>
      <c r="S50" s="48"/>
      <c r="T50" s="48"/>
      <c r="U50" s="48"/>
    </row>
    <row r="51" spans="1:21" ht="30.75" customHeight="1">
      <c r="A51" s="48"/>
      <c r="B51" s="1268"/>
      <c r="C51" s="1269"/>
      <c r="D51" s="66"/>
      <c r="E51" s="1248" t="s">
        <v>18</v>
      </c>
      <c r="F51" s="1248"/>
      <c r="G51" s="1248"/>
      <c r="H51" s="1248"/>
      <c r="I51" s="1248"/>
      <c r="J51" s="1249"/>
      <c r="K51" s="63" t="s">
        <v>514</v>
      </c>
      <c r="L51" s="64" t="s">
        <v>514</v>
      </c>
      <c r="M51" s="64">
        <v>0</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1373</v>
      </c>
      <c r="L52" s="64">
        <v>1265</v>
      </c>
      <c r="M52" s="64">
        <v>1163</v>
      </c>
      <c r="N52" s="64">
        <v>1089</v>
      </c>
      <c r="O52" s="65">
        <v>1031</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405</v>
      </c>
      <c r="L53" s="69">
        <v>351</v>
      </c>
      <c r="M53" s="69">
        <v>319</v>
      </c>
      <c r="N53" s="69">
        <v>363</v>
      </c>
      <c r="O53" s="70">
        <v>293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c r="B57" s="1254" t="s">
        <v>25</v>
      </c>
      <c r="C57" s="1255"/>
      <c r="D57" s="1258" t="s">
        <v>26</v>
      </c>
      <c r="E57" s="1259"/>
      <c r="F57" s="1259"/>
      <c r="G57" s="1259"/>
      <c r="H57" s="1259"/>
      <c r="I57" s="1259"/>
      <c r="J57" s="1260"/>
      <c r="K57" s="82" t="s">
        <v>577</v>
      </c>
      <c r="L57" s="83" t="s">
        <v>577</v>
      </c>
      <c r="M57" s="83" t="s">
        <v>577</v>
      </c>
      <c r="N57" s="83" t="s">
        <v>577</v>
      </c>
      <c r="O57" s="84" t="s">
        <v>577</v>
      </c>
    </row>
    <row r="58" spans="1:21" ht="31.5" customHeight="1" thickBot="1">
      <c r="B58" s="1256"/>
      <c r="C58" s="1257"/>
      <c r="D58" s="1261" t="s">
        <v>27</v>
      </c>
      <c r="E58" s="1262"/>
      <c r="F58" s="1262"/>
      <c r="G58" s="1262"/>
      <c r="H58" s="1262"/>
      <c r="I58" s="1262"/>
      <c r="J58" s="1263"/>
      <c r="K58" s="85" t="s">
        <v>577</v>
      </c>
      <c r="L58" s="86" t="s">
        <v>577</v>
      </c>
      <c r="M58" s="86" t="s">
        <v>577</v>
      </c>
      <c r="N58" s="86" t="s">
        <v>577</v>
      </c>
      <c r="O58" s="87" t="s">
        <v>577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339Xc98cyoiw4gTduhsp5hbBfSZHmhXZ96ZpteNvq7gUEOkRc3W1BU9Xsi11maIMs8buHq241SB4TO/FTglQ==" saltValue="BERkepCzcIcI4KIKuddv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555</v>
      </c>
      <c r="J40" s="99" t="s">
        <v>556</v>
      </c>
      <c r="K40" s="99" t="s">
        <v>557</v>
      </c>
      <c r="L40" s="99" t="s">
        <v>558</v>
      </c>
      <c r="M40" s="100" t="s">
        <v>559</v>
      </c>
    </row>
    <row r="41" spans="2:13" ht="27.75" customHeight="1">
      <c r="B41" s="1284" t="s">
        <v>30</v>
      </c>
      <c r="C41" s="1285"/>
      <c r="D41" s="101"/>
      <c r="E41" s="1286" t="s">
        <v>31</v>
      </c>
      <c r="F41" s="1286"/>
      <c r="G41" s="1286"/>
      <c r="H41" s="1287"/>
      <c r="I41" s="102">
        <v>10700</v>
      </c>
      <c r="J41" s="103">
        <v>10209</v>
      </c>
      <c r="K41" s="103">
        <v>10154</v>
      </c>
      <c r="L41" s="103">
        <v>9337</v>
      </c>
      <c r="M41" s="104">
        <v>9979</v>
      </c>
    </row>
    <row r="42" spans="2:13" ht="27.75" customHeight="1">
      <c r="B42" s="1274"/>
      <c r="C42" s="1275"/>
      <c r="D42" s="105"/>
      <c r="E42" s="1278" t="s">
        <v>32</v>
      </c>
      <c r="F42" s="1278"/>
      <c r="G42" s="1278"/>
      <c r="H42" s="1279"/>
      <c r="I42" s="106" t="s">
        <v>514</v>
      </c>
      <c r="J42" s="107" t="s">
        <v>514</v>
      </c>
      <c r="K42" s="107" t="s">
        <v>514</v>
      </c>
      <c r="L42" s="107" t="s">
        <v>514</v>
      </c>
      <c r="M42" s="108" t="s">
        <v>514</v>
      </c>
    </row>
    <row r="43" spans="2:13" ht="27.75" customHeight="1">
      <c r="B43" s="1274"/>
      <c r="C43" s="1275"/>
      <c r="D43" s="105"/>
      <c r="E43" s="1278" t="s">
        <v>33</v>
      </c>
      <c r="F43" s="1278"/>
      <c r="G43" s="1278"/>
      <c r="H43" s="1279"/>
      <c r="I43" s="106">
        <v>2069</v>
      </c>
      <c r="J43" s="107">
        <v>1916</v>
      </c>
      <c r="K43" s="107">
        <v>1849</v>
      </c>
      <c r="L43" s="107">
        <v>1900</v>
      </c>
      <c r="M43" s="108">
        <v>2014</v>
      </c>
    </row>
    <row r="44" spans="2:13" ht="27.75" customHeight="1">
      <c r="B44" s="1274"/>
      <c r="C44" s="1275"/>
      <c r="D44" s="105"/>
      <c r="E44" s="1278" t="s">
        <v>34</v>
      </c>
      <c r="F44" s="1278"/>
      <c r="G44" s="1278"/>
      <c r="H44" s="1279"/>
      <c r="I44" s="106">
        <v>1</v>
      </c>
      <c r="J44" s="107">
        <v>1</v>
      </c>
      <c r="K44" s="107">
        <v>1</v>
      </c>
      <c r="L44" s="107">
        <v>1</v>
      </c>
      <c r="M44" s="108">
        <v>2</v>
      </c>
    </row>
    <row r="45" spans="2:13" ht="27.75" customHeight="1">
      <c r="B45" s="1274"/>
      <c r="C45" s="1275"/>
      <c r="D45" s="105"/>
      <c r="E45" s="1278" t="s">
        <v>35</v>
      </c>
      <c r="F45" s="1278"/>
      <c r="G45" s="1278"/>
      <c r="H45" s="1279"/>
      <c r="I45" s="106">
        <v>1045</v>
      </c>
      <c r="J45" s="107">
        <v>975</v>
      </c>
      <c r="K45" s="107">
        <v>898</v>
      </c>
      <c r="L45" s="107">
        <v>906</v>
      </c>
      <c r="M45" s="108">
        <v>827</v>
      </c>
    </row>
    <row r="46" spans="2:13" ht="27.75" customHeight="1">
      <c r="B46" s="1274"/>
      <c r="C46" s="1275"/>
      <c r="D46" s="109"/>
      <c r="E46" s="1278" t="s">
        <v>36</v>
      </c>
      <c r="F46" s="1278"/>
      <c r="G46" s="1278"/>
      <c r="H46" s="1279"/>
      <c r="I46" s="106" t="s">
        <v>514</v>
      </c>
      <c r="J46" s="107" t="s">
        <v>514</v>
      </c>
      <c r="K46" s="107" t="s">
        <v>514</v>
      </c>
      <c r="L46" s="107" t="s">
        <v>514</v>
      </c>
      <c r="M46" s="108" t="s">
        <v>514</v>
      </c>
    </row>
    <row r="47" spans="2:13" ht="27.75" customHeight="1">
      <c r="B47" s="1274"/>
      <c r="C47" s="1275"/>
      <c r="D47" s="110"/>
      <c r="E47" s="1288" t="s">
        <v>37</v>
      </c>
      <c r="F47" s="1289"/>
      <c r="G47" s="1289"/>
      <c r="H47" s="1290"/>
      <c r="I47" s="106" t="s">
        <v>514</v>
      </c>
      <c r="J47" s="107" t="s">
        <v>514</v>
      </c>
      <c r="K47" s="107" t="s">
        <v>514</v>
      </c>
      <c r="L47" s="107" t="s">
        <v>514</v>
      </c>
      <c r="M47" s="108" t="s">
        <v>514</v>
      </c>
    </row>
    <row r="48" spans="2:13" ht="27.75" customHeight="1">
      <c r="B48" s="1274"/>
      <c r="C48" s="1275"/>
      <c r="D48" s="105"/>
      <c r="E48" s="1278" t="s">
        <v>38</v>
      </c>
      <c r="F48" s="1278"/>
      <c r="G48" s="1278"/>
      <c r="H48" s="1279"/>
      <c r="I48" s="106" t="s">
        <v>514</v>
      </c>
      <c r="J48" s="107" t="s">
        <v>514</v>
      </c>
      <c r="K48" s="107" t="s">
        <v>514</v>
      </c>
      <c r="L48" s="107" t="s">
        <v>514</v>
      </c>
      <c r="M48" s="108" t="s">
        <v>514</v>
      </c>
    </row>
    <row r="49" spans="2:13" ht="27.75" customHeight="1">
      <c r="B49" s="1276"/>
      <c r="C49" s="1277"/>
      <c r="D49" s="105"/>
      <c r="E49" s="1278" t="s">
        <v>39</v>
      </c>
      <c r="F49" s="1278"/>
      <c r="G49" s="1278"/>
      <c r="H49" s="1279"/>
      <c r="I49" s="106" t="s">
        <v>514</v>
      </c>
      <c r="J49" s="107" t="s">
        <v>514</v>
      </c>
      <c r="K49" s="107" t="s">
        <v>514</v>
      </c>
      <c r="L49" s="107" t="s">
        <v>514</v>
      </c>
      <c r="M49" s="108" t="s">
        <v>514</v>
      </c>
    </row>
    <row r="50" spans="2:13" ht="27.75" customHeight="1">
      <c r="B50" s="1272" t="s">
        <v>40</v>
      </c>
      <c r="C50" s="1273"/>
      <c r="D50" s="111"/>
      <c r="E50" s="1278" t="s">
        <v>41</v>
      </c>
      <c r="F50" s="1278"/>
      <c r="G50" s="1278"/>
      <c r="H50" s="1279"/>
      <c r="I50" s="106">
        <v>5003</v>
      </c>
      <c r="J50" s="107">
        <v>5365</v>
      </c>
      <c r="K50" s="107">
        <v>5203</v>
      </c>
      <c r="L50" s="107">
        <v>4800</v>
      </c>
      <c r="M50" s="108">
        <v>4726</v>
      </c>
    </row>
    <row r="51" spans="2:13" ht="27.75" customHeight="1">
      <c r="B51" s="1274"/>
      <c r="C51" s="1275"/>
      <c r="D51" s="105"/>
      <c r="E51" s="1278" t="s">
        <v>42</v>
      </c>
      <c r="F51" s="1278"/>
      <c r="G51" s="1278"/>
      <c r="H51" s="1279"/>
      <c r="I51" s="106">
        <v>85</v>
      </c>
      <c r="J51" s="107">
        <v>80</v>
      </c>
      <c r="K51" s="107">
        <v>70</v>
      </c>
      <c r="L51" s="107">
        <v>60</v>
      </c>
      <c r="M51" s="108">
        <v>51</v>
      </c>
    </row>
    <row r="52" spans="2:13" ht="27.75" customHeight="1">
      <c r="B52" s="1276"/>
      <c r="C52" s="1277"/>
      <c r="D52" s="105"/>
      <c r="E52" s="1278" t="s">
        <v>43</v>
      </c>
      <c r="F52" s="1278"/>
      <c r="G52" s="1278"/>
      <c r="H52" s="1279"/>
      <c r="I52" s="106">
        <v>9568</v>
      </c>
      <c r="J52" s="107">
        <v>8992</v>
      </c>
      <c r="K52" s="107">
        <v>9046</v>
      </c>
      <c r="L52" s="107">
        <v>9429</v>
      </c>
      <c r="M52" s="108">
        <v>9969</v>
      </c>
    </row>
    <row r="53" spans="2:13" ht="27.75" customHeight="1" thickBot="1">
      <c r="B53" s="1280" t="s">
        <v>21</v>
      </c>
      <c r="C53" s="1281"/>
      <c r="D53" s="112"/>
      <c r="E53" s="1282" t="s">
        <v>44</v>
      </c>
      <c r="F53" s="1282"/>
      <c r="G53" s="1282"/>
      <c r="H53" s="1283"/>
      <c r="I53" s="113">
        <v>-841</v>
      </c>
      <c r="J53" s="114">
        <v>-1335</v>
      </c>
      <c r="K53" s="114">
        <v>-1417</v>
      </c>
      <c r="L53" s="114">
        <v>-2145</v>
      </c>
      <c r="M53" s="115">
        <v>-1925</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ICKP2hK8N2JqkuNT72bw7MbNpf3/W19h3J/iTjJ8S7Zo1FG6tH0mkjLQMnOamHSs5HBhzkuWtRnYgfZr4fWA==" saltValue="ruor50zVtp1bq7Rp4TvM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557</v>
      </c>
      <c r="G54" s="124" t="s">
        <v>558</v>
      </c>
      <c r="H54" s="125" t="s">
        <v>559</v>
      </c>
    </row>
    <row r="55" spans="2:8" ht="52.5" customHeight="1">
      <c r="B55" s="126"/>
      <c r="C55" s="1299" t="s">
        <v>47</v>
      </c>
      <c r="D55" s="1299"/>
      <c r="E55" s="1300"/>
      <c r="F55" s="127">
        <v>2419</v>
      </c>
      <c r="G55" s="127">
        <v>2373</v>
      </c>
      <c r="H55" s="128">
        <v>2297</v>
      </c>
    </row>
    <row r="56" spans="2:8" ht="52.5" customHeight="1">
      <c r="B56" s="129"/>
      <c r="C56" s="1301" t="s">
        <v>48</v>
      </c>
      <c r="D56" s="1301"/>
      <c r="E56" s="1302"/>
      <c r="F56" s="130">
        <v>1011</v>
      </c>
      <c r="G56" s="130">
        <v>570</v>
      </c>
      <c r="H56" s="131">
        <v>571</v>
      </c>
    </row>
    <row r="57" spans="2:8" ht="53.25" customHeight="1">
      <c r="B57" s="129"/>
      <c r="C57" s="1303" t="s">
        <v>49</v>
      </c>
      <c r="D57" s="1303"/>
      <c r="E57" s="1304"/>
      <c r="F57" s="132">
        <v>2848</v>
      </c>
      <c r="G57" s="132">
        <v>2955</v>
      </c>
      <c r="H57" s="133">
        <v>2991</v>
      </c>
    </row>
    <row r="58" spans="2:8" ht="45.75" customHeight="1">
      <c r="B58" s="134"/>
      <c r="C58" s="1291" t="s">
        <v>585</v>
      </c>
      <c r="D58" s="1292"/>
      <c r="E58" s="1293"/>
      <c r="F58" s="135">
        <v>1474</v>
      </c>
      <c r="G58" s="135">
        <v>1541</v>
      </c>
      <c r="H58" s="136">
        <v>1557</v>
      </c>
    </row>
    <row r="59" spans="2:8" ht="45.75" customHeight="1">
      <c r="B59" s="134"/>
      <c r="C59" s="1291" t="s">
        <v>584</v>
      </c>
      <c r="D59" s="1292"/>
      <c r="E59" s="1293"/>
      <c r="F59" s="135">
        <v>435</v>
      </c>
      <c r="G59" s="135">
        <v>517</v>
      </c>
      <c r="H59" s="136">
        <v>597</v>
      </c>
    </row>
    <row r="60" spans="2:8" ht="45.75" customHeight="1">
      <c r="B60" s="134"/>
      <c r="C60" s="1291" t="s">
        <v>587</v>
      </c>
      <c r="D60" s="1292"/>
      <c r="E60" s="1293"/>
      <c r="F60" s="135">
        <v>592</v>
      </c>
      <c r="G60" s="135">
        <v>554</v>
      </c>
      <c r="H60" s="136">
        <v>485</v>
      </c>
    </row>
    <row r="61" spans="2:8" ht="45.75" customHeight="1">
      <c r="B61" s="134"/>
      <c r="C61" s="1291" t="s">
        <v>588</v>
      </c>
      <c r="D61" s="1292"/>
      <c r="E61" s="1293"/>
      <c r="F61" s="135">
        <v>109</v>
      </c>
      <c r="G61" s="135">
        <v>109</v>
      </c>
      <c r="H61" s="136">
        <v>108</v>
      </c>
    </row>
    <row r="62" spans="2:8" ht="45.75" customHeight="1" thickBot="1">
      <c r="B62" s="137"/>
      <c r="C62" s="1294" t="s">
        <v>586</v>
      </c>
      <c r="D62" s="1295"/>
      <c r="E62" s="1296"/>
      <c r="F62" s="138">
        <v>70</v>
      </c>
      <c r="G62" s="138">
        <v>82</v>
      </c>
      <c r="H62" s="139">
        <v>95</v>
      </c>
    </row>
    <row r="63" spans="2:8" ht="52.5" customHeight="1" thickBot="1">
      <c r="B63" s="140"/>
      <c r="C63" s="1297" t="s">
        <v>50</v>
      </c>
      <c r="D63" s="1297"/>
      <c r="E63" s="1298"/>
      <c r="F63" s="141">
        <v>6278</v>
      </c>
      <c r="G63" s="141">
        <v>5897</v>
      </c>
      <c r="H63" s="142">
        <v>5859</v>
      </c>
    </row>
    <row r="64" spans="2:8" ht="15" customHeight="1"/>
    <row r="65" ht="0" hidden="1" customHeight="1"/>
    <row r="66" ht="0" hidden="1" customHeight="1"/>
  </sheetData>
  <sheetProtection algorithmName="SHA-512" hashValue="v7lZG4nBt6Xk7LNQiDKdWEU6I0SR1q7T6kBCeFPXl+Ne85pibxwGYb6qHKoMxhqJ6HapnZW6DWn0Ly9VTz9/Qw==" saltValue="8DdpmDJYdD/UfLSQ2gnf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592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593</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555</v>
      </c>
      <c r="BQ50" s="1318"/>
      <c r="BR50" s="1318"/>
      <c r="BS50" s="1318"/>
      <c r="BT50" s="1318"/>
      <c r="BU50" s="1318"/>
      <c r="BV50" s="1318"/>
      <c r="BW50" s="1318"/>
      <c r="BX50" s="1318" t="s">
        <v>556</v>
      </c>
      <c r="BY50" s="1318"/>
      <c r="BZ50" s="1318"/>
      <c r="CA50" s="1318"/>
      <c r="CB50" s="1318"/>
      <c r="CC50" s="1318"/>
      <c r="CD50" s="1318"/>
      <c r="CE50" s="1318"/>
      <c r="CF50" s="1318" t="s">
        <v>557</v>
      </c>
      <c r="CG50" s="1318"/>
      <c r="CH50" s="1318"/>
      <c r="CI50" s="1318"/>
      <c r="CJ50" s="1318"/>
      <c r="CK50" s="1318"/>
      <c r="CL50" s="1318"/>
      <c r="CM50" s="1318"/>
      <c r="CN50" s="1318" t="s">
        <v>558</v>
      </c>
      <c r="CO50" s="1318"/>
      <c r="CP50" s="1318"/>
      <c r="CQ50" s="1318"/>
      <c r="CR50" s="1318"/>
      <c r="CS50" s="1318"/>
      <c r="CT50" s="1318"/>
      <c r="CU50" s="1318"/>
      <c r="CV50" s="1318" t="s">
        <v>559</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594</v>
      </c>
      <c r="AO51" s="1321"/>
      <c r="AP51" s="1321"/>
      <c r="AQ51" s="1321"/>
      <c r="AR51" s="1321"/>
      <c r="AS51" s="1321"/>
      <c r="AT51" s="1321"/>
      <c r="AU51" s="1321"/>
      <c r="AV51" s="1321"/>
      <c r="AW51" s="1321"/>
      <c r="AX51" s="1321"/>
      <c r="AY51" s="1321"/>
      <c r="AZ51" s="1321"/>
      <c r="BA51" s="1321"/>
      <c r="BB51" s="1321" t="s">
        <v>595</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596</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50.5</v>
      </c>
      <c r="BY53" s="1319"/>
      <c r="BZ53" s="1319"/>
      <c r="CA53" s="1319"/>
      <c r="CB53" s="1319"/>
      <c r="CC53" s="1319"/>
      <c r="CD53" s="1319"/>
      <c r="CE53" s="1319"/>
      <c r="CF53" s="1319">
        <v>52.3</v>
      </c>
      <c r="CG53" s="1319"/>
      <c r="CH53" s="1319"/>
      <c r="CI53" s="1319"/>
      <c r="CJ53" s="1319"/>
      <c r="CK53" s="1319"/>
      <c r="CL53" s="1319"/>
      <c r="CM53" s="1319"/>
      <c r="CN53" s="1319">
        <v>52.7</v>
      </c>
      <c r="CO53" s="1319"/>
      <c r="CP53" s="1319"/>
      <c r="CQ53" s="1319"/>
      <c r="CR53" s="1319"/>
      <c r="CS53" s="1319"/>
      <c r="CT53" s="1319"/>
      <c r="CU53" s="1319"/>
      <c r="CV53" s="1319">
        <v>53.6</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597</v>
      </c>
      <c r="AO55" s="1318"/>
      <c r="AP55" s="1318"/>
      <c r="AQ55" s="1318"/>
      <c r="AR55" s="1318"/>
      <c r="AS55" s="1318"/>
      <c r="AT55" s="1318"/>
      <c r="AU55" s="1318"/>
      <c r="AV55" s="1318"/>
      <c r="AW55" s="1318"/>
      <c r="AX55" s="1318"/>
      <c r="AY55" s="1318"/>
      <c r="AZ55" s="1318"/>
      <c r="BA55" s="1318"/>
      <c r="BB55" s="1321" t="s">
        <v>595</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0.8</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596</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56.2</v>
      </c>
      <c r="BY57" s="1319"/>
      <c r="BZ57" s="1319"/>
      <c r="CA57" s="1319"/>
      <c r="CB57" s="1319"/>
      <c r="CC57" s="1319"/>
      <c r="CD57" s="1319"/>
      <c r="CE57" s="1319"/>
      <c r="CF57" s="1319">
        <v>58.6</v>
      </c>
      <c r="CG57" s="1319"/>
      <c r="CH57" s="1319"/>
      <c r="CI57" s="1319"/>
      <c r="CJ57" s="1319"/>
      <c r="CK57" s="1319"/>
      <c r="CL57" s="1319"/>
      <c r="CM57" s="1319"/>
      <c r="CN57" s="1319">
        <v>59.1</v>
      </c>
      <c r="CO57" s="1319"/>
      <c r="CP57" s="1319"/>
      <c r="CQ57" s="1319"/>
      <c r="CR57" s="1319"/>
      <c r="CS57" s="1319"/>
      <c r="CT57" s="1319"/>
      <c r="CU57" s="1319"/>
      <c r="CV57" s="1319">
        <v>61.2</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598</v>
      </c>
    </row>
    <row r="64" spans="1:109">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599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593</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555</v>
      </c>
      <c r="BQ72" s="1318"/>
      <c r="BR72" s="1318"/>
      <c r="BS72" s="1318"/>
      <c r="BT72" s="1318"/>
      <c r="BU72" s="1318"/>
      <c r="BV72" s="1318"/>
      <c r="BW72" s="1318"/>
      <c r="BX72" s="1318" t="s">
        <v>556</v>
      </c>
      <c r="BY72" s="1318"/>
      <c r="BZ72" s="1318"/>
      <c r="CA72" s="1318"/>
      <c r="CB72" s="1318"/>
      <c r="CC72" s="1318"/>
      <c r="CD72" s="1318"/>
      <c r="CE72" s="1318"/>
      <c r="CF72" s="1318" t="s">
        <v>557</v>
      </c>
      <c r="CG72" s="1318"/>
      <c r="CH72" s="1318"/>
      <c r="CI72" s="1318"/>
      <c r="CJ72" s="1318"/>
      <c r="CK72" s="1318"/>
      <c r="CL72" s="1318"/>
      <c r="CM72" s="1318"/>
      <c r="CN72" s="1318" t="s">
        <v>558</v>
      </c>
      <c r="CO72" s="1318"/>
      <c r="CP72" s="1318"/>
      <c r="CQ72" s="1318"/>
      <c r="CR72" s="1318"/>
      <c r="CS72" s="1318"/>
      <c r="CT72" s="1318"/>
      <c r="CU72" s="1318"/>
      <c r="CV72" s="1318" t="s">
        <v>559</v>
      </c>
      <c r="CW72" s="1318"/>
      <c r="CX72" s="1318"/>
      <c r="CY72" s="1318"/>
      <c r="CZ72" s="1318"/>
      <c r="DA72" s="1318"/>
      <c r="DB72" s="1318"/>
      <c r="DC72" s="1318"/>
    </row>
    <row r="73" spans="2:107">
      <c r="B73" s="394"/>
      <c r="G73" s="1325"/>
      <c r="H73" s="1325"/>
      <c r="I73" s="1325"/>
      <c r="J73" s="1325"/>
      <c r="K73" s="1326"/>
      <c r="L73" s="1326"/>
      <c r="M73" s="1326"/>
      <c r="N73" s="1326"/>
      <c r="AM73" s="403"/>
      <c r="AN73" s="1321" t="s">
        <v>594</v>
      </c>
      <c r="AO73" s="1321"/>
      <c r="AP73" s="1321"/>
      <c r="AQ73" s="1321"/>
      <c r="AR73" s="1321"/>
      <c r="AS73" s="1321"/>
      <c r="AT73" s="1321"/>
      <c r="AU73" s="1321"/>
      <c r="AV73" s="1321"/>
      <c r="AW73" s="1321"/>
      <c r="AX73" s="1321"/>
      <c r="AY73" s="1321"/>
      <c r="AZ73" s="1321"/>
      <c r="BA73" s="1321"/>
      <c r="BB73" s="1321" t="s">
        <v>595</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600</v>
      </c>
      <c r="BC75" s="1321"/>
      <c r="BD75" s="1321"/>
      <c r="BE75" s="1321"/>
      <c r="BF75" s="1321"/>
      <c r="BG75" s="1321"/>
      <c r="BH75" s="1321"/>
      <c r="BI75" s="1321"/>
      <c r="BJ75" s="1321"/>
      <c r="BK75" s="1321"/>
      <c r="BL75" s="1321"/>
      <c r="BM75" s="1321"/>
      <c r="BN75" s="1321"/>
      <c r="BO75" s="1321"/>
      <c r="BP75" s="1319">
        <v>12.4</v>
      </c>
      <c r="BQ75" s="1319"/>
      <c r="BR75" s="1319"/>
      <c r="BS75" s="1319"/>
      <c r="BT75" s="1319"/>
      <c r="BU75" s="1319"/>
      <c r="BV75" s="1319"/>
      <c r="BW75" s="1319"/>
      <c r="BX75" s="1319">
        <v>11.7</v>
      </c>
      <c r="BY75" s="1319"/>
      <c r="BZ75" s="1319"/>
      <c r="CA75" s="1319"/>
      <c r="CB75" s="1319"/>
      <c r="CC75" s="1319"/>
      <c r="CD75" s="1319"/>
      <c r="CE75" s="1319"/>
      <c r="CF75" s="1319">
        <v>11</v>
      </c>
      <c r="CG75" s="1319"/>
      <c r="CH75" s="1319"/>
      <c r="CI75" s="1319"/>
      <c r="CJ75" s="1319"/>
      <c r="CK75" s="1319"/>
      <c r="CL75" s="1319"/>
      <c r="CM75" s="1319"/>
      <c r="CN75" s="1319">
        <v>10.7</v>
      </c>
      <c r="CO75" s="1319"/>
      <c r="CP75" s="1319"/>
      <c r="CQ75" s="1319"/>
      <c r="CR75" s="1319"/>
      <c r="CS75" s="1319"/>
      <c r="CT75" s="1319"/>
      <c r="CU75" s="1319"/>
      <c r="CV75" s="1319">
        <v>10.1</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597</v>
      </c>
      <c r="AO77" s="1318"/>
      <c r="AP77" s="1318"/>
      <c r="AQ77" s="1318"/>
      <c r="AR77" s="1318"/>
      <c r="AS77" s="1318"/>
      <c r="AT77" s="1318"/>
      <c r="AU77" s="1318"/>
      <c r="AV77" s="1318"/>
      <c r="AW77" s="1318"/>
      <c r="AX77" s="1318"/>
      <c r="AY77" s="1318"/>
      <c r="AZ77" s="1318"/>
      <c r="BA77" s="1318"/>
      <c r="BB77" s="1321" t="s">
        <v>595</v>
      </c>
      <c r="BC77" s="1321"/>
      <c r="BD77" s="1321"/>
      <c r="BE77" s="1321"/>
      <c r="BF77" s="1321"/>
      <c r="BG77" s="1321"/>
      <c r="BH77" s="1321"/>
      <c r="BI77" s="1321"/>
      <c r="BJ77" s="1321"/>
      <c r="BK77" s="1321"/>
      <c r="BL77" s="1321"/>
      <c r="BM77" s="1321"/>
      <c r="BN77" s="1321"/>
      <c r="BO77" s="1321"/>
      <c r="BP77" s="1319">
        <v>17.899999999999999</v>
      </c>
      <c r="BQ77" s="1319"/>
      <c r="BR77" s="1319"/>
      <c r="BS77" s="1319"/>
      <c r="BT77" s="1319"/>
      <c r="BU77" s="1319"/>
      <c r="BV77" s="1319"/>
      <c r="BW77" s="1319"/>
      <c r="BX77" s="1319">
        <v>0.8</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600</v>
      </c>
      <c r="BC79" s="1321"/>
      <c r="BD79" s="1321"/>
      <c r="BE79" s="1321"/>
      <c r="BF79" s="1321"/>
      <c r="BG79" s="1321"/>
      <c r="BH79" s="1321"/>
      <c r="BI79" s="1321"/>
      <c r="BJ79" s="1321"/>
      <c r="BK79" s="1321"/>
      <c r="BL79" s="1321"/>
      <c r="BM79" s="1321"/>
      <c r="BN79" s="1321"/>
      <c r="BO79" s="1321"/>
      <c r="BP79" s="1319">
        <v>9.5</v>
      </c>
      <c r="BQ79" s="1319"/>
      <c r="BR79" s="1319"/>
      <c r="BS79" s="1319"/>
      <c r="BT79" s="1319"/>
      <c r="BU79" s="1319"/>
      <c r="BV79" s="1319"/>
      <c r="BW79" s="1319"/>
      <c r="BX79" s="1319">
        <v>8.1</v>
      </c>
      <c r="BY79" s="1319"/>
      <c r="BZ79" s="1319"/>
      <c r="CA79" s="1319"/>
      <c r="CB79" s="1319"/>
      <c r="CC79" s="1319"/>
      <c r="CD79" s="1319"/>
      <c r="CE79" s="1319"/>
      <c r="CF79" s="1319">
        <v>7.3</v>
      </c>
      <c r="CG79" s="1319"/>
      <c r="CH79" s="1319"/>
      <c r="CI79" s="1319"/>
      <c r="CJ79" s="1319"/>
      <c r="CK79" s="1319"/>
      <c r="CL79" s="1319"/>
      <c r="CM79" s="1319"/>
      <c r="CN79" s="1319">
        <v>7.2</v>
      </c>
      <c r="CO79" s="1319"/>
      <c r="CP79" s="1319"/>
      <c r="CQ79" s="1319"/>
      <c r="CR79" s="1319"/>
      <c r="CS79" s="1319"/>
      <c r="CT79" s="1319"/>
      <c r="CU79" s="1319"/>
      <c r="CV79" s="1319">
        <v>7.2</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ewmSWXyOAJ+0wy0OD3jXAMJ/UBVV6o2ZJJVSWz2mlotR0MunhGg6/Ep1h7i+fIGH8+m0rIjFxz6F6KkR/UpVA==" saltValue="QKQDN8Cs7xeJyvlV4moVt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giIK1siB9ENh6s6pc1VfYwS8bPn/XyaEyBKYKFQet/qyTL/GzHx7xwHct8GAArjYZyjrw1cS3qIbL/pWAj6kA==" saltValue="ZeAZJkjOLXZ1kkKpC+2lh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AX75mZoB+9E7WYGyPo0QI2lsyPhtnnGabnWxB2oQd+8TvqtVU9HcQGQz93a1ZwxmcXTo94T72J4YAfiADX7VA==" saltValue="WnjiJlnMbiF+umnEzezED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552</v>
      </c>
      <c r="G2" s="156"/>
      <c r="H2" s="157"/>
    </row>
    <row r="3" spans="1:8">
      <c r="A3" s="153" t="s">
        <v>545</v>
      </c>
      <c r="B3" s="158"/>
      <c r="C3" s="159"/>
      <c r="D3" s="160">
        <v>60696</v>
      </c>
      <c r="E3" s="161"/>
      <c r="F3" s="162">
        <v>119685</v>
      </c>
      <c r="G3" s="163"/>
      <c r="H3" s="164"/>
    </row>
    <row r="4" spans="1:8">
      <c r="A4" s="165"/>
      <c r="B4" s="166"/>
      <c r="C4" s="167"/>
      <c r="D4" s="168">
        <v>40882</v>
      </c>
      <c r="E4" s="169"/>
      <c r="F4" s="170">
        <v>68464</v>
      </c>
      <c r="G4" s="171"/>
      <c r="H4" s="172"/>
    </row>
    <row r="5" spans="1:8">
      <c r="A5" s="153" t="s">
        <v>547</v>
      </c>
      <c r="B5" s="158"/>
      <c r="C5" s="159"/>
      <c r="D5" s="160">
        <v>90252</v>
      </c>
      <c r="E5" s="161"/>
      <c r="F5" s="162">
        <v>128611</v>
      </c>
      <c r="G5" s="163"/>
      <c r="H5" s="164"/>
    </row>
    <row r="6" spans="1:8">
      <c r="A6" s="165"/>
      <c r="B6" s="166"/>
      <c r="C6" s="167"/>
      <c r="D6" s="168">
        <v>72795</v>
      </c>
      <c r="E6" s="169"/>
      <c r="F6" s="170">
        <v>61552</v>
      </c>
      <c r="G6" s="171"/>
      <c r="H6" s="172"/>
    </row>
    <row r="7" spans="1:8">
      <c r="A7" s="153" t="s">
        <v>548</v>
      </c>
      <c r="B7" s="158"/>
      <c r="C7" s="159"/>
      <c r="D7" s="160">
        <v>164948</v>
      </c>
      <c r="E7" s="161"/>
      <c r="F7" s="162">
        <v>138651</v>
      </c>
      <c r="G7" s="163"/>
      <c r="H7" s="164"/>
    </row>
    <row r="8" spans="1:8">
      <c r="A8" s="165"/>
      <c r="B8" s="166"/>
      <c r="C8" s="167"/>
      <c r="D8" s="168">
        <v>114996</v>
      </c>
      <c r="E8" s="169"/>
      <c r="F8" s="170">
        <v>71211</v>
      </c>
      <c r="G8" s="171"/>
      <c r="H8" s="172"/>
    </row>
    <row r="9" spans="1:8">
      <c r="A9" s="153" t="s">
        <v>549</v>
      </c>
      <c r="B9" s="158"/>
      <c r="C9" s="159"/>
      <c r="D9" s="160">
        <v>213636</v>
      </c>
      <c r="E9" s="161"/>
      <c r="F9" s="162">
        <v>122882</v>
      </c>
      <c r="G9" s="163"/>
      <c r="H9" s="164"/>
    </row>
    <row r="10" spans="1:8">
      <c r="A10" s="165"/>
      <c r="B10" s="166"/>
      <c r="C10" s="167"/>
      <c r="D10" s="168">
        <v>183926</v>
      </c>
      <c r="E10" s="169"/>
      <c r="F10" s="170">
        <v>65785</v>
      </c>
      <c r="G10" s="171"/>
      <c r="H10" s="172"/>
    </row>
    <row r="11" spans="1:8">
      <c r="A11" s="153" t="s">
        <v>550</v>
      </c>
      <c r="B11" s="158"/>
      <c r="C11" s="159"/>
      <c r="D11" s="160">
        <v>220255</v>
      </c>
      <c r="E11" s="161"/>
      <c r="F11" s="162">
        <v>114790</v>
      </c>
      <c r="G11" s="163"/>
      <c r="H11" s="164"/>
    </row>
    <row r="12" spans="1:8">
      <c r="A12" s="165"/>
      <c r="B12" s="166"/>
      <c r="C12" s="173"/>
      <c r="D12" s="168">
        <v>200116</v>
      </c>
      <c r="E12" s="169"/>
      <c r="F12" s="170">
        <v>55601</v>
      </c>
      <c r="G12" s="171"/>
      <c r="H12" s="172"/>
    </row>
    <row r="13" spans="1:8">
      <c r="A13" s="153"/>
      <c r="B13" s="158"/>
      <c r="C13" s="174"/>
      <c r="D13" s="175">
        <v>149957</v>
      </c>
      <c r="E13" s="176"/>
      <c r="F13" s="177">
        <v>124924</v>
      </c>
      <c r="G13" s="178"/>
      <c r="H13" s="164"/>
    </row>
    <row r="14" spans="1:8">
      <c r="A14" s="165"/>
      <c r="B14" s="166"/>
      <c r="C14" s="167"/>
      <c r="D14" s="168">
        <v>122543</v>
      </c>
      <c r="E14" s="169"/>
      <c r="F14" s="170">
        <v>64523</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4.51</v>
      </c>
      <c r="C19" s="179">
        <f>ROUND(VALUE(SUBSTITUTE(実質収支比率等に係る経年分析!G$48,"▲","-")),2)</f>
        <v>4.8</v>
      </c>
      <c r="D19" s="179">
        <f>ROUND(VALUE(SUBSTITUTE(実質収支比率等に係る経年分析!H$48,"▲","-")),2)</f>
        <v>6.99</v>
      </c>
      <c r="E19" s="179">
        <f>ROUND(VALUE(SUBSTITUTE(実質収支比率等に係る経年分析!I$48,"▲","-")),2)</f>
        <v>3.31</v>
      </c>
      <c r="F19" s="179">
        <f>ROUND(VALUE(SUBSTITUTE(実質収支比率等に係る経年分析!J$48,"▲","-")),2)</f>
        <v>4.28</v>
      </c>
    </row>
    <row r="20" spans="1:11">
      <c r="A20" s="179" t="s">
        <v>54</v>
      </c>
      <c r="B20" s="179">
        <f>ROUND(VALUE(SUBSTITUTE(実質収支比率等に係る経年分析!F$47,"▲","-")),2)</f>
        <v>55.46</v>
      </c>
      <c r="C20" s="179">
        <f>ROUND(VALUE(SUBSTITUTE(実質収支比率等に係る経年分析!G$47,"▲","-")),2)</f>
        <v>59.52</v>
      </c>
      <c r="D20" s="179">
        <f>ROUND(VALUE(SUBSTITUTE(実質収支比率等に係る経年分析!H$47,"▲","-")),2)</f>
        <v>56.21</v>
      </c>
      <c r="E20" s="179">
        <f>ROUND(VALUE(SUBSTITUTE(実質収支比率等に係る経年分析!I$47,"▲","-")),2)</f>
        <v>56.15</v>
      </c>
      <c r="F20" s="179">
        <f>ROUND(VALUE(SUBSTITUTE(実質収支比率等に係る経年分析!J$47,"▲","-")),2)</f>
        <v>52.96</v>
      </c>
    </row>
    <row r="21" spans="1:11">
      <c r="A21" s="179" t="s">
        <v>55</v>
      </c>
      <c r="B21" s="179">
        <f>IF(ISNUMBER(VALUE(SUBSTITUTE(実質収支比率等に係る経年分析!F$49,"▲","-"))),ROUND(VALUE(SUBSTITUTE(実質収支比率等に係る経年分析!F$49,"▲","-")),2),NA())</f>
        <v>4.3499999999999996</v>
      </c>
      <c r="C21" s="179">
        <f>IF(ISNUMBER(VALUE(SUBSTITUTE(実質収支比率等に係る経年分析!G$49,"▲","-"))),ROUND(VALUE(SUBSTITUTE(実質収支比率等に係る経年分析!G$49,"▲","-")),2),NA())</f>
        <v>2.64</v>
      </c>
      <c r="D21" s="179">
        <f>IF(ISNUMBER(VALUE(SUBSTITUTE(実質収支比率等に係る経年分析!H$49,"▲","-"))),ROUND(VALUE(SUBSTITUTE(実質収支比率等に係る経年分析!H$49,"▲","-")),2),NA())</f>
        <v>-4.37</v>
      </c>
      <c r="E21" s="179">
        <f>IF(ISNUMBER(VALUE(SUBSTITUTE(実質収支比率等に係る経年分析!I$49,"▲","-"))),ROUND(VALUE(SUBSTITUTE(実質収支比率等に係る経年分析!I$49,"▲","-")),2),NA())</f>
        <v>5.58</v>
      </c>
      <c r="F21" s="179">
        <f>IF(ISNUMBER(VALUE(SUBSTITUTE(実質収支比率等に係る経年分析!J$49,"▲","-"))),ROUND(VALUE(SUBSTITUTE(実質収支比率等に係る経年分析!J$49,"▲","-")),2),NA())</f>
        <v>-0.7</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0.87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1.65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港湾管理特別会計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0.53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0.28000000000000003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漁港管理特別会計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交通事業特別会計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c r="A33" s="180" t="str">
        <f>IF(連結実質赤字比率に係る赤字・黒字の構成分析!C$37="",NA(),連結実質赤字比率に係る赤字・黒字の構成分析!C$37)</f>
        <v>後期高齢者医療保険事業特別会計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0.03</v>
      </c>
    </row>
    <row r="34" spans="1:16">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1.32</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1.44</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6.81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4.26</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1373</v>
      </c>
      <c r="E42" s="181"/>
      <c r="F42" s="181"/>
      <c r="G42" s="181">
        <f>'実質公債費比率（分子）の構造'!L$52</f>
        <v>1265</v>
      </c>
      <c r="H42" s="181"/>
      <c r="I42" s="181"/>
      <c r="J42" s="181">
        <f>'実質公債費比率（分子）の構造'!M$52</f>
        <v>1163</v>
      </c>
      <c r="K42" s="181"/>
      <c r="L42" s="181"/>
      <c r="M42" s="181">
        <f>'実質公債費比率（分子）の構造'!N$52</f>
        <v>1089</v>
      </c>
      <c r="N42" s="181"/>
      <c r="O42" s="181"/>
      <c r="P42" s="181">
        <f>'実質公債費比率（分子）の構造'!O$52</f>
        <v>1031</v>
      </c>
    </row>
    <row r="43" spans="1:16">
      <c r="A43" s="181" t="s">
        <v>63</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64</v>
      </c>
      <c r="B44" s="181">
        <f>'実質公債費比率（分子）の構造'!K$50</f>
        <v>3</v>
      </c>
      <c r="C44" s="181"/>
      <c r="D44" s="181"/>
      <c r="E44" s="181">
        <f>'実質公債費比率（分子）の構造'!L$50</f>
        <v>3</v>
      </c>
      <c r="F44" s="181"/>
      <c r="G44" s="181"/>
      <c r="H44" s="181">
        <f>'実質公債費比率（分子）の構造'!M$50</f>
        <v>1</v>
      </c>
      <c r="I44" s="181"/>
      <c r="J44" s="181"/>
      <c r="K44" s="181">
        <f>'実質公債費比率（分子）の構造'!N$50</f>
        <v>0</v>
      </c>
      <c r="L44" s="181"/>
      <c r="M44" s="181"/>
      <c r="N44" s="181">
        <f>'実質公債費比率（分子）の構造'!O$50</f>
        <v>0</v>
      </c>
      <c r="O44" s="181"/>
      <c r="P44" s="181"/>
    </row>
    <row r="45" spans="1:16">
      <c r="A45" s="181" t="s">
        <v>65</v>
      </c>
      <c r="B45" s="181" t="str">
        <f>'実質公債費比率（分子）の構造'!K$49</f>
        <v>-</v>
      </c>
      <c r="C45" s="181"/>
      <c r="D45" s="181"/>
      <c r="E45" s="181">
        <f>'実質公債費比率（分子）の構造'!L$49</f>
        <v>0</v>
      </c>
      <c r="F45" s="181"/>
      <c r="G45" s="181"/>
      <c r="H45" s="181">
        <f>'実質公債費比率（分子）の構造'!M$49</f>
        <v>0</v>
      </c>
      <c r="I45" s="181"/>
      <c r="J45" s="181"/>
      <c r="K45" s="181">
        <f>'実質公債費比率（分子）の構造'!N$49</f>
        <v>0</v>
      </c>
      <c r="L45" s="181"/>
      <c r="M45" s="181"/>
      <c r="N45" s="181">
        <f>'実質公債費比率（分子）の構造'!O$49</f>
        <v>0</v>
      </c>
      <c r="O45" s="181"/>
      <c r="P45" s="181"/>
    </row>
    <row r="46" spans="1:16">
      <c r="A46" s="181" t="s">
        <v>66</v>
      </c>
      <c r="B46" s="181">
        <f>'実質公債費比率（分子）の構造'!K$48</f>
        <v>118</v>
      </c>
      <c r="C46" s="181"/>
      <c r="D46" s="181"/>
      <c r="E46" s="181">
        <f>'実質公債費比率（分子）の構造'!L$48</f>
        <v>117</v>
      </c>
      <c r="F46" s="181"/>
      <c r="G46" s="181"/>
      <c r="H46" s="181">
        <f>'実質公債費比率（分子）の構造'!M$48</f>
        <v>130</v>
      </c>
      <c r="I46" s="181"/>
      <c r="J46" s="181"/>
      <c r="K46" s="181">
        <f>'実質公債費比率（分子）の構造'!N$48</f>
        <v>157</v>
      </c>
      <c r="L46" s="181"/>
      <c r="M46" s="181"/>
      <c r="N46" s="181">
        <f>'実質公債費比率（分子）の構造'!O$48</f>
        <v>161</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1657</v>
      </c>
      <c r="C49" s="181"/>
      <c r="D49" s="181"/>
      <c r="E49" s="181">
        <f>'実質公債費比率（分子）の構造'!L$45</f>
        <v>1496</v>
      </c>
      <c r="F49" s="181"/>
      <c r="G49" s="181"/>
      <c r="H49" s="181">
        <f>'実質公債費比率（分子）の構造'!M$45</f>
        <v>1351</v>
      </c>
      <c r="I49" s="181"/>
      <c r="J49" s="181"/>
      <c r="K49" s="181">
        <f>'実質公債費比率（分子）の構造'!N$45</f>
        <v>1295</v>
      </c>
      <c r="L49" s="181"/>
      <c r="M49" s="181"/>
      <c r="N49" s="181">
        <f>'実質公債費比率（分子）の構造'!O$45</f>
        <v>1163</v>
      </c>
      <c r="O49" s="181"/>
      <c r="P49" s="181"/>
    </row>
    <row r="50" spans="1:16">
      <c r="A50" s="181" t="s">
        <v>70</v>
      </c>
      <c r="B50" s="181" t="e">
        <f>NA()</f>
        <v>#N/A</v>
      </c>
      <c r="C50" s="181">
        <f>IF(ISNUMBER('実質公債費比率（分子）の構造'!K$53),'実質公債費比率（分子）の構造'!K$53,NA())</f>
        <v>405</v>
      </c>
      <c r="D50" s="181" t="e">
        <f>NA()</f>
        <v>#N/A</v>
      </c>
      <c r="E50" s="181" t="e">
        <f>NA()</f>
        <v>#N/A</v>
      </c>
      <c r="F50" s="181">
        <f>IF(ISNUMBER('実質公債費比率（分子）の構造'!L$53),'実質公債費比率（分子）の構造'!L$53,NA())</f>
        <v>351</v>
      </c>
      <c r="G50" s="181" t="e">
        <f>NA()</f>
        <v>#N/A</v>
      </c>
      <c r="H50" s="181" t="e">
        <f>NA()</f>
        <v>#N/A</v>
      </c>
      <c r="I50" s="181">
        <f>IF(ISNUMBER('実質公債費比率（分子）の構造'!M$53),'実質公債費比率（分子）の構造'!M$53,NA())</f>
        <v>319</v>
      </c>
      <c r="J50" s="181" t="e">
        <f>NA()</f>
        <v>#N/A</v>
      </c>
      <c r="K50" s="181" t="e">
        <f>NA()</f>
        <v>#N/A</v>
      </c>
      <c r="L50" s="181">
        <f>IF(ISNUMBER('実質公債費比率（分子）の構造'!N$53),'実質公債費比率（分子）の構造'!N$53,NA())</f>
        <v>363</v>
      </c>
      <c r="M50" s="181" t="e">
        <f>NA()</f>
        <v>#N/A</v>
      </c>
      <c r="N50" s="181" t="e">
        <f>NA()</f>
        <v>#N/A</v>
      </c>
      <c r="O50" s="181">
        <f>IF(ISNUMBER('実質公債費比率（分子）の構造'!O$53),'実質公債費比率（分子）の構造'!O$53,NA())</f>
        <v>293</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9568</v>
      </c>
      <c r="E56" s="180"/>
      <c r="F56" s="180"/>
      <c r="G56" s="180">
        <f>'将来負担比率（分子）の構造'!J$52</f>
        <v>8992</v>
      </c>
      <c r="H56" s="180"/>
      <c r="I56" s="180"/>
      <c r="J56" s="180">
        <f>'将来負担比率（分子）の構造'!K$52</f>
        <v>9046</v>
      </c>
      <c r="K56" s="180"/>
      <c r="L56" s="180"/>
      <c r="M56" s="180">
        <f>'将来負担比率（分子）の構造'!L$52</f>
        <v>9429</v>
      </c>
      <c r="N56" s="180"/>
      <c r="O56" s="180"/>
      <c r="P56" s="180">
        <f>'将来負担比率（分子）の構造'!M$52</f>
        <v>9969</v>
      </c>
    </row>
    <row r="57" spans="1:16">
      <c r="A57" s="180" t="s">
        <v>42</v>
      </c>
      <c r="B57" s="180"/>
      <c r="C57" s="180"/>
      <c r="D57" s="180">
        <f>'将来負担比率（分子）の構造'!I$51</f>
        <v>85</v>
      </c>
      <c r="E57" s="180"/>
      <c r="F57" s="180"/>
      <c r="G57" s="180">
        <f>'将来負担比率（分子）の構造'!J$51</f>
        <v>80</v>
      </c>
      <c r="H57" s="180"/>
      <c r="I57" s="180"/>
      <c r="J57" s="180">
        <f>'将来負担比率（分子）の構造'!K$51</f>
        <v>70</v>
      </c>
      <c r="K57" s="180"/>
      <c r="L57" s="180"/>
      <c r="M57" s="180">
        <f>'将来負担比率（分子）の構造'!L$51</f>
        <v>60</v>
      </c>
      <c r="N57" s="180"/>
      <c r="O57" s="180"/>
      <c r="P57" s="180">
        <f>'将来負担比率（分子）の構造'!M$51</f>
        <v>51</v>
      </c>
    </row>
    <row r="58" spans="1:16">
      <c r="A58" s="180" t="s">
        <v>41</v>
      </c>
      <c r="B58" s="180"/>
      <c r="C58" s="180"/>
      <c r="D58" s="180">
        <f>'将来負担比率（分子）の構造'!I$50</f>
        <v>5003</v>
      </c>
      <c r="E58" s="180"/>
      <c r="F58" s="180"/>
      <c r="G58" s="180">
        <f>'将来負担比率（分子）の構造'!J$50</f>
        <v>5365</v>
      </c>
      <c r="H58" s="180"/>
      <c r="I58" s="180"/>
      <c r="J58" s="180">
        <f>'将来負担比率（分子）の構造'!K$50</f>
        <v>5203</v>
      </c>
      <c r="K58" s="180"/>
      <c r="L58" s="180"/>
      <c r="M58" s="180">
        <f>'将来負担比率（分子）の構造'!L$50</f>
        <v>4800</v>
      </c>
      <c r="N58" s="180"/>
      <c r="O58" s="180"/>
      <c r="P58" s="180">
        <f>'将来負担比率（分子）の構造'!M$50</f>
        <v>4726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1045</v>
      </c>
      <c r="C62" s="180"/>
      <c r="D62" s="180"/>
      <c r="E62" s="180">
        <f>'将来負担比率（分子）の構造'!J$45</f>
        <v>975</v>
      </c>
      <c r="F62" s="180"/>
      <c r="G62" s="180"/>
      <c r="H62" s="180">
        <f>'将来負担比率（分子）の構造'!K$45</f>
        <v>898</v>
      </c>
      <c r="I62" s="180"/>
      <c r="J62" s="180"/>
      <c r="K62" s="180">
        <f>'将来負担比率（分子）の構造'!L$45</f>
        <v>906</v>
      </c>
      <c r="L62" s="180"/>
      <c r="M62" s="180"/>
      <c r="N62" s="180">
        <f>'将来負担比率（分子）の構造'!M$45</f>
        <v>827</v>
      </c>
      <c r="O62" s="180"/>
      <c r="P62" s="180"/>
    </row>
    <row r="63" spans="1:16">
      <c r="A63" s="180" t="s">
        <v>34</v>
      </c>
      <c r="B63" s="180">
        <f>'将来負担比率（分子）の構造'!I$44</f>
        <v>1</v>
      </c>
      <c r="C63" s="180"/>
      <c r="D63" s="180"/>
      <c r="E63" s="180">
        <f>'将来負担比率（分子）の構造'!J$44</f>
        <v>1</v>
      </c>
      <c r="F63" s="180"/>
      <c r="G63" s="180"/>
      <c r="H63" s="180">
        <f>'将来負担比率（分子）の構造'!K$44</f>
        <v>1</v>
      </c>
      <c r="I63" s="180"/>
      <c r="J63" s="180"/>
      <c r="K63" s="180">
        <f>'将来負担比率（分子）の構造'!L$44</f>
        <v>1</v>
      </c>
      <c r="L63" s="180"/>
      <c r="M63" s="180"/>
      <c r="N63" s="180">
        <f>'将来負担比率（分子）の構造'!M$44</f>
        <v>2</v>
      </c>
      <c r="O63" s="180"/>
      <c r="P63" s="180"/>
    </row>
    <row r="64" spans="1:16">
      <c r="A64" s="180" t="s">
        <v>33</v>
      </c>
      <c r="B64" s="180">
        <f>'将来負担比率（分子）の構造'!I$43</f>
        <v>2069</v>
      </c>
      <c r="C64" s="180"/>
      <c r="D64" s="180"/>
      <c r="E64" s="180">
        <f>'将来負担比率（分子）の構造'!J$43</f>
        <v>1916</v>
      </c>
      <c r="F64" s="180"/>
      <c r="G64" s="180"/>
      <c r="H64" s="180">
        <f>'将来負担比率（分子）の構造'!K$43</f>
        <v>1849</v>
      </c>
      <c r="I64" s="180"/>
      <c r="J64" s="180"/>
      <c r="K64" s="180">
        <f>'将来負担比率（分子）の構造'!L$43</f>
        <v>1900</v>
      </c>
      <c r="L64" s="180"/>
      <c r="M64" s="180"/>
      <c r="N64" s="180">
        <f>'将来負担比率（分子）の構造'!M$43</f>
        <v>2014</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10700</v>
      </c>
      <c r="C66" s="180"/>
      <c r="D66" s="180"/>
      <c r="E66" s="180">
        <f>'将来負担比率（分子）の構造'!J$41</f>
        <v>10209</v>
      </c>
      <c r="F66" s="180"/>
      <c r="G66" s="180"/>
      <c r="H66" s="180">
        <f>'将来負担比率（分子）の構造'!K$41</f>
        <v>10154</v>
      </c>
      <c r="I66" s="180"/>
      <c r="J66" s="180"/>
      <c r="K66" s="180">
        <f>'将来負担比率（分子）の構造'!L$41</f>
        <v>9337</v>
      </c>
      <c r="L66" s="180"/>
      <c r="M66" s="180"/>
      <c r="N66" s="180">
        <f>'将来負担比率（分子）の構造'!M$41</f>
        <v>9979</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2419</v>
      </c>
      <c r="C72" s="184">
        <f>基金残高に係る経年分析!G55</f>
        <v>2373</v>
      </c>
      <c r="D72" s="184">
        <f>基金残高に係る経年分析!H55</f>
        <v>2297</v>
      </c>
    </row>
    <row r="73" spans="1:16">
      <c r="A73" s="183" t="s">
        <v>77</v>
      </c>
      <c r="B73" s="184">
        <f>基金残高に係る経年分析!F56</f>
        <v>1011</v>
      </c>
      <c r="C73" s="184">
        <f>基金残高に係る経年分析!G56</f>
        <v>570</v>
      </c>
      <c r="D73" s="184">
        <f>基金残高に係る経年分析!H56</f>
        <v>571</v>
      </c>
    </row>
    <row r="74" spans="1:16">
      <c r="A74" s="183" t="s">
        <v>78</v>
      </c>
      <c r="B74" s="184">
        <f>基金残高に係る経年分析!F57</f>
        <v>2848</v>
      </c>
      <c r="C74" s="184">
        <f>基金残高に係る経年分析!G57</f>
        <v>2955</v>
      </c>
      <c r="D74" s="184">
        <f>基金残高に係る経年分析!H57</f>
        <v>2991</v>
      </c>
    </row>
  </sheetData>
  <sheetProtection algorithmName="SHA-512" hashValue="dTPIMlDN850lNRqSe1W+msoqJqJYQBItvV/vpm7V3tLBJxXiGhfweQ1dsq4WVZZwoqkbawvSU3FaSc60+seezg==" saltValue="bq4CrCZxKxNlXlWLlBrCQ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227</v>
      </c>
      <c r="C5" s="761"/>
      <c r="D5" s="761"/>
      <c r="E5" s="761"/>
      <c r="F5" s="761"/>
      <c r="G5" s="761"/>
      <c r="H5" s="761"/>
      <c r="I5" s="761"/>
      <c r="J5" s="761"/>
      <c r="K5" s="761"/>
      <c r="L5" s="761"/>
      <c r="M5" s="761"/>
      <c r="N5" s="761"/>
      <c r="O5" s="761"/>
      <c r="P5" s="761"/>
      <c r="Q5" s="762"/>
      <c r="R5" s="726">
        <v>1933778</v>
      </c>
      <c r="S5" s="727"/>
      <c r="T5" s="727"/>
      <c r="U5" s="727"/>
      <c r="V5" s="727"/>
      <c r="W5" s="727"/>
      <c r="X5" s="727"/>
      <c r="Y5" s="773"/>
      <c r="Z5" s="791">
        <v>24.6</v>
      </c>
      <c r="AA5" s="791"/>
      <c r="AB5" s="791"/>
      <c r="AC5" s="791"/>
      <c r="AD5" s="792">
        <v>1933778</v>
      </c>
      <c r="AE5" s="792"/>
      <c r="AF5" s="792"/>
      <c r="AG5" s="792"/>
      <c r="AH5" s="792"/>
      <c r="AI5" s="792"/>
      <c r="AJ5" s="792"/>
      <c r="AK5" s="792"/>
      <c r="AL5" s="774">
        <v>46</v>
      </c>
      <c r="AM5" s="743"/>
      <c r="AN5" s="743"/>
      <c r="AO5" s="775"/>
      <c r="AP5" s="760" t="s">
        <v>228</v>
      </c>
      <c r="AQ5" s="761"/>
      <c r="AR5" s="761"/>
      <c r="AS5" s="761"/>
      <c r="AT5" s="761"/>
      <c r="AU5" s="761"/>
      <c r="AV5" s="761"/>
      <c r="AW5" s="761"/>
      <c r="AX5" s="761"/>
      <c r="AY5" s="761"/>
      <c r="AZ5" s="761"/>
      <c r="BA5" s="761"/>
      <c r="BB5" s="761"/>
      <c r="BC5" s="761"/>
      <c r="BD5" s="761"/>
      <c r="BE5" s="761"/>
      <c r="BF5" s="762"/>
      <c r="BG5" s="661">
        <v>1929943</v>
      </c>
      <c r="BH5" s="664"/>
      <c r="BI5" s="664"/>
      <c r="BJ5" s="664"/>
      <c r="BK5" s="664"/>
      <c r="BL5" s="664"/>
      <c r="BM5" s="664"/>
      <c r="BN5" s="665"/>
      <c r="BO5" s="723">
        <v>99.8</v>
      </c>
      <c r="BP5" s="723"/>
      <c r="BQ5" s="723"/>
      <c r="BR5" s="723"/>
      <c r="BS5" s="724" t="s">
        <v>181</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c r="B6" s="658" t="s">
        <v>232</v>
      </c>
      <c r="C6" s="659"/>
      <c r="D6" s="659"/>
      <c r="E6" s="659"/>
      <c r="F6" s="659"/>
      <c r="G6" s="659"/>
      <c r="H6" s="659"/>
      <c r="I6" s="659"/>
      <c r="J6" s="659"/>
      <c r="K6" s="659"/>
      <c r="L6" s="659"/>
      <c r="M6" s="659"/>
      <c r="N6" s="659"/>
      <c r="O6" s="659"/>
      <c r="P6" s="659"/>
      <c r="Q6" s="660"/>
      <c r="R6" s="661">
        <v>48057</v>
      </c>
      <c r="S6" s="664"/>
      <c r="T6" s="664"/>
      <c r="U6" s="664"/>
      <c r="V6" s="664"/>
      <c r="W6" s="664"/>
      <c r="X6" s="664"/>
      <c r="Y6" s="665"/>
      <c r="Z6" s="723">
        <v>0.6</v>
      </c>
      <c r="AA6" s="723"/>
      <c r="AB6" s="723"/>
      <c r="AC6" s="723"/>
      <c r="AD6" s="724">
        <v>48057</v>
      </c>
      <c r="AE6" s="724"/>
      <c r="AF6" s="724"/>
      <c r="AG6" s="724"/>
      <c r="AH6" s="724"/>
      <c r="AI6" s="724"/>
      <c r="AJ6" s="724"/>
      <c r="AK6" s="724"/>
      <c r="AL6" s="666">
        <v>1.1000000000000001</v>
      </c>
      <c r="AM6" s="667"/>
      <c r="AN6" s="667"/>
      <c r="AO6" s="725"/>
      <c r="AP6" s="658" t="s">
        <v>233</v>
      </c>
      <c r="AQ6" s="659"/>
      <c r="AR6" s="659"/>
      <c r="AS6" s="659"/>
      <c r="AT6" s="659"/>
      <c r="AU6" s="659"/>
      <c r="AV6" s="659"/>
      <c r="AW6" s="659"/>
      <c r="AX6" s="659"/>
      <c r="AY6" s="659"/>
      <c r="AZ6" s="659"/>
      <c r="BA6" s="659"/>
      <c r="BB6" s="659"/>
      <c r="BC6" s="659"/>
      <c r="BD6" s="659"/>
      <c r="BE6" s="659"/>
      <c r="BF6" s="660"/>
      <c r="BG6" s="661">
        <v>1929943</v>
      </c>
      <c r="BH6" s="664"/>
      <c r="BI6" s="664"/>
      <c r="BJ6" s="664"/>
      <c r="BK6" s="664"/>
      <c r="BL6" s="664"/>
      <c r="BM6" s="664"/>
      <c r="BN6" s="665"/>
      <c r="BO6" s="723">
        <v>99.8</v>
      </c>
      <c r="BP6" s="723"/>
      <c r="BQ6" s="723"/>
      <c r="BR6" s="723"/>
      <c r="BS6" s="724" t="s">
        <v>181</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73197</v>
      </c>
      <c r="CS6" s="664"/>
      <c r="CT6" s="664"/>
      <c r="CU6" s="664"/>
      <c r="CV6" s="664"/>
      <c r="CW6" s="664"/>
      <c r="CX6" s="664"/>
      <c r="CY6" s="665"/>
      <c r="CZ6" s="774">
        <v>1</v>
      </c>
      <c r="DA6" s="743"/>
      <c r="DB6" s="743"/>
      <c r="DC6" s="777"/>
      <c r="DD6" s="669" t="s">
        <v>235</v>
      </c>
      <c r="DE6" s="664"/>
      <c r="DF6" s="664"/>
      <c r="DG6" s="664"/>
      <c r="DH6" s="664"/>
      <c r="DI6" s="664"/>
      <c r="DJ6" s="664"/>
      <c r="DK6" s="664"/>
      <c r="DL6" s="664"/>
      <c r="DM6" s="664"/>
      <c r="DN6" s="664"/>
      <c r="DO6" s="664"/>
      <c r="DP6" s="665"/>
      <c r="DQ6" s="669">
        <v>73197</v>
      </c>
      <c r="DR6" s="664"/>
      <c r="DS6" s="664"/>
      <c r="DT6" s="664"/>
      <c r="DU6" s="664"/>
      <c r="DV6" s="664"/>
      <c r="DW6" s="664"/>
      <c r="DX6" s="664"/>
      <c r="DY6" s="664"/>
      <c r="DZ6" s="664"/>
      <c r="EA6" s="664"/>
      <c r="EB6" s="664"/>
      <c r="EC6" s="704"/>
    </row>
    <row r="7" spans="2:143" ht="11.25" customHeight="1">
      <c r="B7" s="658" t="s">
        <v>236</v>
      </c>
      <c r="C7" s="659"/>
      <c r="D7" s="659"/>
      <c r="E7" s="659"/>
      <c r="F7" s="659"/>
      <c r="G7" s="659"/>
      <c r="H7" s="659"/>
      <c r="I7" s="659"/>
      <c r="J7" s="659"/>
      <c r="K7" s="659"/>
      <c r="L7" s="659"/>
      <c r="M7" s="659"/>
      <c r="N7" s="659"/>
      <c r="O7" s="659"/>
      <c r="P7" s="659"/>
      <c r="Q7" s="660"/>
      <c r="R7" s="661">
        <v>1553</v>
      </c>
      <c r="S7" s="664"/>
      <c r="T7" s="664"/>
      <c r="U7" s="664"/>
      <c r="V7" s="664"/>
      <c r="W7" s="664"/>
      <c r="X7" s="664"/>
      <c r="Y7" s="665"/>
      <c r="Z7" s="723">
        <v>0</v>
      </c>
      <c r="AA7" s="723"/>
      <c r="AB7" s="723"/>
      <c r="AC7" s="723"/>
      <c r="AD7" s="724">
        <v>1553</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346643</v>
      </c>
      <c r="BH7" s="664"/>
      <c r="BI7" s="664"/>
      <c r="BJ7" s="664"/>
      <c r="BK7" s="664"/>
      <c r="BL7" s="664"/>
      <c r="BM7" s="664"/>
      <c r="BN7" s="665"/>
      <c r="BO7" s="723">
        <v>17.899999999999999</v>
      </c>
      <c r="BP7" s="723"/>
      <c r="BQ7" s="723"/>
      <c r="BR7" s="723"/>
      <c r="BS7" s="724" t="s">
        <v>235</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1146135</v>
      </c>
      <c r="CS7" s="664"/>
      <c r="CT7" s="664"/>
      <c r="CU7" s="664"/>
      <c r="CV7" s="664"/>
      <c r="CW7" s="664"/>
      <c r="CX7" s="664"/>
      <c r="CY7" s="665"/>
      <c r="CZ7" s="723">
        <v>15.1</v>
      </c>
      <c r="DA7" s="723"/>
      <c r="DB7" s="723"/>
      <c r="DC7" s="723"/>
      <c r="DD7" s="669">
        <v>73654</v>
      </c>
      <c r="DE7" s="664"/>
      <c r="DF7" s="664"/>
      <c r="DG7" s="664"/>
      <c r="DH7" s="664"/>
      <c r="DI7" s="664"/>
      <c r="DJ7" s="664"/>
      <c r="DK7" s="664"/>
      <c r="DL7" s="664"/>
      <c r="DM7" s="664"/>
      <c r="DN7" s="664"/>
      <c r="DO7" s="664"/>
      <c r="DP7" s="665"/>
      <c r="DQ7" s="669">
        <v>860583</v>
      </c>
      <c r="DR7" s="664"/>
      <c r="DS7" s="664"/>
      <c r="DT7" s="664"/>
      <c r="DU7" s="664"/>
      <c r="DV7" s="664"/>
      <c r="DW7" s="664"/>
      <c r="DX7" s="664"/>
      <c r="DY7" s="664"/>
      <c r="DZ7" s="664"/>
      <c r="EA7" s="664"/>
      <c r="EB7" s="664"/>
      <c r="EC7" s="704"/>
    </row>
    <row r="8" spans="2:143" ht="11.25" customHeight="1">
      <c r="B8" s="658" t="s">
        <v>239</v>
      </c>
      <c r="C8" s="659"/>
      <c r="D8" s="659"/>
      <c r="E8" s="659"/>
      <c r="F8" s="659"/>
      <c r="G8" s="659"/>
      <c r="H8" s="659"/>
      <c r="I8" s="659"/>
      <c r="J8" s="659"/>
      <c r="K8" s="659"/>
      <c r="L8" s="659"/>
      <c r="M8" s="659"/>
      <c r="N8" s="659"/>
      <c r="O8" s="659"/>
      <c r="P8" s="659"/>
      <c r="Q8" s="660"/>
      <c r="R8" s="661">
        <v>2694</v>
      </c>
      <c r="S8" s="664"/>
      <c r="T8" s="664"/>
      <c r="U8" s="664"/>
      <c r="V8" s="664"/>
      <c r="W8" s="664"/>
      <c r="X8" s="664"/>
      <c r="Y8" s="665"/>
      <c r="Z8" s="723">
        <v>0</v>
      </c>
      <c r="AA8" s="723"/>
      <c r="AB8" s="723"/>
      <c r="AC8" s="723"/>
      <c r="AD8" s="724">
        <v>2694</v>
      </c>
      <c r="AE8" s="724"/>
      <c r="AF8" s="724"/>
      <c r="AG8" s="724"/>
      <c r="AH8" s="724"/>
      <c r="AI8" s="724"/>
      <c r="AJ8" s="724"/>
      <c r="AK8" s="724"/>
      <c r="AL8" s="666">
        <v>0.1</v>
      </c>
      <c r="AM8" s="667"/>
      <c r="AN8" s="667"/>
      <c r="AO8" s="725"/>
      <c r="AP8" s="658" t="s">
        <v>240</v>
      </c>
      <c r="AQ8" s="659"/>
      <c r="AR8" s="659"/>
      <c r="AS8" s="659"/>
      <c r="AT8" s="659"/>
      <c r="AU8" s="659"/>
      <c r="AV8" s="659"/>
      <c r="AW8" s="659"/>
      <c r="AX8" s="659"/>
      <c r="AY8" s="659"/>
      <c r="AZ8" s="659"/>
      <c r="BA8" s="659"/>
      <c r="BB8" s="659"/>
      <c r="BC8" s="659"/>
      <c r="BD8" s="659"/>
      <c r="BE8" s="659"/>
      <c r="BF8" s="660"/>
      <c r="BG8" s="661">
        <v>11257</v>
      </c>
      <c r="BH8" s="664"/>
      <c r="BI8" s="664"/>
      <c r="BJ8" s="664"/>
      <c r="BK8" s="664"/>
      <c r="BL8" s="664"/>
      <c r="BM8" s="664"/>
      <c r="BN8" s="665"/>
      <c r="BO8" s="723">
        <v>0.6</v>
      </c>
      <c r="BP8" s="723"/>
      <c r="BQ8" s="723"/>
      <c r="BR8" s="723"/>
      <c r="BS8" s="669" t="s">
        <v>235</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1379330</v>
      </c>
      <c r="CS8" s="664"/>
      <c r="CT8" s="664"/>
      <c r="CU8" s="664"/>
      <c r="CV8" s="664"/>
      <c r="CW8" s="664"/>
      <c r="CX8" s="664"/>
      <c r="CY8" s="665"/>
      <c r="CZ8" s="723">
        <v>18.2</v>
      </c>
      <c r="DA8" s="723"/>
      <c r="DB8" s="723"/>
      <c r="DC8" s="723"/>
      <c r="DD8" s="669">
        <v>3248</v>
      </c>
      <c r="DE8" s="664"/>
      <c r="DF8" s="664"/>
      <c r="DG8" s="664"/>
      <c r="DH8" s="664"/>
      <c r="DI8" s="664"/>
      <c r="DJ8" s="664"/>
      <c r="DK8" s="664"/>
      <c r="DL8" s="664"/>
      <c r="DM8" s="664"/>
      <c r="DN8" s="664"/>
      <c r="DO8" s="664"/>
      <c r="DP8" s="665"/>
      <c r="DQ8" s="669">
        <v>807885</v>
      </c>
      <c r="DR8" s="664"/>
      <c r="DS8" s="664"/>
      <c r="DT8" s="664"/>
      <c r="DU8" s="664"/>
      <c r="DV8" s="664"/>
      <c r="DW8" s="664"/>
      <c r="DX8" s="664"/>
      <c r="DY8" s="664"/>
      <c r="DZ8" s="664"/>
      <c r="EA8" s="664"/>
      <c r="EB8" s="664"/>
      <c r="EC8" s="704"/>
    </row>
    <row r="9" spans="2:143" ht="11.25" customHeight="1">
      <c r="B9" s="658" t="s">
        <v>242</v>
      </c>
      <c r="C9" s="659"/>
      <c r="D9" s="659"/>
      <c r="E9" s="659"/>
      <c r="F9" s="659"/>
      <c r="G9" s="659"/>
      <c r="H9" s="659"/>
      <c r="I9" s="659"/>
      <c r="J9" s="659"/>
      <c r="K9" s="659"/>
      <c r="L9" s="659"/>
      <c r="M9" s="659"/>
      <c r="N9" s="659"/>
      <c r="O9" s="659"/>
      <c r="P9" s="659"/>
      <c r="Q9" s="660"/>
      <c r="R9" s="661">
        <v>1938</v>
      </c>
      <c r="S9" s="664"/>
      <c r="T9" s="664"/>
      <c r="U9" s="664"/>
      <c r="V9" s="664"/>
      <c r="W9" s="664"/>
      <c r="X9" s="664"/>
      <c r="Y9" s="665"/>
      <c r="Z9" s="723">
        <v>0</v>
      </c>
      <c r="AA9" s="723"/>
      <c r="AB9" s="723"/>
      <c r="AC9" s="723"/>
      <c r="AD9" s="724">
        <v>1938</v>
      </c>
      <c r="AE9" s="724"/>
      <c r="AF9" s="724"/>
      <c r="AG9" s="724"/>
      <c r="AH9" s="724"/>
      <c r="AI9" s="724"/>
      <c r="AJ9" s="724"/>
      <c r="AK9" s="724"/>
      <c r="AL9" s="666">
        <v>0</v>
      </c>
      <c r="AM9" s="667"/>
      <c r="AN9" s="667"/>
      <c r="AO9" s="725"/>
      <c r="AP9" s="658" t="s">
        <v>243</v>
      </c>
      <c r="AQ9" s="659"/>
      <c r="AR9" s="659"/>
      <c r="AS9" s="659"/>
      <c r="AT9" s="659"/>
      <c r="AU9" s="659"/>
      <c r="AV9" s="659"/>
      <c r="AW9" s="659"/>
      <c r="AX9" s="659"/>
      <c r="AY9" s="659"/>
      <c r="AZ9" s="659"/>
      <c r="BA9" s="659"/>
      <c r="BB9" s="659"/>
      <c r="BC9" s="659"/>
      <c r="BD9" s="659"/>
      <c r="BE9" s="659"/>
      <c r="BF9" s="660"/>
      <c r="BG9" s="661">
        <v>242311</v>
      </c>
      <c r="BH9" s="664"/>
      <c r="BI9" s="664"/>
      <c r="BJ9" s="664"/>
      <c r="BK9" s="664"/>
      <c r="BL9" s="664"/>
      <c r="BM9" s="664"/>
      <c r="BN9" s="665"/>
      <c r="BO9" s="723">
        <v>12.5</v>
      </c>
      <c r="BP9" s="723"/>
      <c r="BQ9" s="723"/>
      <c r="BR9" s="723"/>
      <c r="BS9" s="669" t="s">
        <v>181</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689780</v>
      </c>
      <c r="CS9" s="664"/>
      <c r="CT9" s="664"/>
      <c r="CU9" s="664"/>
      <c r="CV9" s="664"/>
      <c r="CW9" s="664"/>
      <c r="CX9" s="664"/>
      <c r="CY9" s="665"/>
      <c r="CZ9" s="723">
        <v>9.1</v>
      </c>
      <c r="DA9" s="723"/>
      <c r="DB9" s="723"/>
      <c r="DC9" s="723"/>
      <c r="DD9" s="669">
        <v>9856</v>
      </c>
      <c r="DE9" s="664"/>
      <c r="DF9" s="664"/>
      <c r="DG9" s="664"/>
      <c r="DH9" s="664"/>
      <c r="DI9" s="664"/>
      <c r="DJ9" s="664"/>
      <c r="DK9" s="664"/>
      <c r="DL9" s="664"/>
      <c r="DM9" s="664"/>
      <c r="DN9" s="664"/>
      <c r="DO9" s="664"/>
      <c r="DP9" s="665"/>
      <c r="DQ9" s="669">
        <v>501786</v>
      </c>
      <c r="DR9" s="664"/>
      <c r="DS9" s="664"/>
      <c r="DT9" s="664"/>
      <c r="DU9" s="664"/>
      <c r="DV9" s="664"/>
      <c r="DW9" s="664"/>
      <c r="DX9" s="664"/>
      <c r="DY9" s="664"/>
      <c r="DZ9" s="664"/>
      <c r="EA9" s="664"/>
      <c r="EB9" s="664"/>
      <c r="EC9" s="704"/>
    </row>
    <row r="10" spans="2:143" ht="11.25" customHeight="1">
      <c r="B10" s="658" t="s">
        <v>245</v>
      </c>
      <c r="C10" s="659"/>
      <c r="D10" s="659"/>
      <c r="E10" s="659"/>
      <c r="F10" s="659"/>
      <c r="G10" s="659"/>
      <c r="H10" s="659"/>
      <c r="I10" s="659"/>
      <c r="J10" s="659"/>
      <c r="K10" s="659"/>
      <c r="L10" s="659"/>
      <c r="M10" s="659"/>
      <c r="N10" s="659"/>
      <c r="O10" s="659"/>
      <c r="P10" s="659"/>
      <c r="Q10" s="660"/>
      <c r="R10" s="661" t="s">
        <v>181</v>
      </c>
      <c r="S10" s="664"/>
      <c r="T10" s="664"/>
      <c r="U10" s="664"/>
      <c r="V10" s="664"/>
      <c r="W10" s="664"/>
      <c r="X10" s="664"/>
      <c r="Y10" s="665"/>
      <c r="Z10" s="723" t="s">
        <v>235</v>
      </c>
      <c r="AA10" s="723"/>
      <c r="AB10" s="723"/>
      <c r="AC10" s="723"/>
      <c r="AD10" s="724" t="s">
        <v>235</v>
      </c>
      <c r="AE10" s="724"/>
      <c r="AF10" s="724"/>
      <c r="AG10" s="724"/>
      <c r="AH10" s="724"/>
      <c r="AI10" s="724"/>
      <c r="AJ10" s="724"/>
      <c r="AK10" s="724"/>
      <c r="AL10" s="666" t="s">
        <v>181</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22051</v>
      </c>
      <c r="BH10" s="664"/>
      <c r="BI10" s="664"/>
      <c r="BJ10" s="664"/>
      <c r="BK10" s="664"/>
      <c r="BL10" s="664"/>
      <c r="BM10" s="664"/>
      <c r="BN10" s="665"/>
      <c r="BO10" s="723">
        <v>1.1000000000000001</v>
      </c>
      <c r="BP10" s="723"/>
      <c r="BQ10" s="723"/>
      <c r="BR10" s="723"/>
      <c r="BS10" s="669" t="s">
        <v>235</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15000</v>
      </c>
      <c r="CS10" s="664"/>
      <c r="CT10" s="664"/>
      <c r="CU10" s="664"/>
      <c r="CV10" s="664"/>
      <c r="CW10" s="664"/>
      <c r="CX10" s="664"/>
      <c r="CY10" s="665"/>
      <c r="CZ10" s="723">
        <v>0.2</v>
      </c>
      <c r="DA10" s="723"/>
      <c r="DB10" s="723"/>
      <c r="DC10" s="723"/>
      <c r="DD10" s="669" t="s">
        <v>235</v>
      </c>
      <c r="DE10" s="664"/>
      <c r="DF10" s="664"/>
      <c r="DG10" s="664"/>
      <c r="DH10" s="664"/>
      <c r="DI10" s="664"/>
      <c r="DJ10" s="664"/>
      <c r="DK10" s="664"/>
      <c r="DL10" s="664"/>
      <c r="DM10" s="664"/>
      <c r="DN10" s="664"/>
      <c r="DO10" s="664"/>
      <c r="DP10" s="665"/>
      <c r="DQ10" s="669" t="s">
        <v>181</v>
      </c>
      <c r="DR10" s="664"/>
      <c r="DS10" s="664"/>
      <c r="DT10" s="664"/>
      <c r="DU10" s="664"/>
      <c r="DV10" s="664"/>
      <c r="DW10" s="664"/>
      <c r="DX10" s="664"/>
      <c r="DY10" s="664"/>
      <c r="DZ10" s="664"/>
      <c r="EA10" s="664"/>
      <c r="EB10" s="664"/>
      <c r="EC10" s="704"/>
    </row>
    <row r="11" spans="2:143" ht="11.25" customHeight="1">
      <c r="B11" s="658" t="s">
        <v>248</v>
      </c>
      <c r="C11" s="659"/>
      <c r="D11" s="659"/>
      <c r="E11" s="659"/>
      <c r="F11" s="659"/>
      <c r="G11" s="659"/>
      <c r="H11" s="659"/>
      <c r="I11" s="659"/>
      <c r="J11" s="659"/>
      <c r="K11" s="659"/>
      <c r="L11" s="659"/>
      <c r="M11" s="659"/>
      <c r="N11" s="659"/>
      <c r="O11" s="659"/>
      <c r="P11" s="659"/>
      <c r="Q11" s="660"/>
      <c r="R11" s="661" t="s">
        <v>235</v>
      </c>
      <c r="S11" s="664"/>
      <c r="T11" s="664"/>
      <c r="U11" s="664"/>
      <c r="V11" s="664"/>
      <c r="W11" s="664"/>
      <c r="X11" s="664"/>
      <c r="Y11" s="665"/>
      <c r="Z11" s="723" t="s">
        <v>235</v>
      </c>
      <c r="AA11" s="723"/>
      <c r="AB11" s="723"/>
      <c r="AC11" s="723"/>
      <c r="AD11" s="724" t="s">
        <v>138</v>
      </c>
      <c r="AE11" s="724"/>
      <c r="AF11" s="724"/>
      <c r="AG11" s="724"/>
      <c r="AH11" s="724"/>
      <c r="AI11" s="724"/>
      <c r="AJ11" s="724"/>
      <c r="AK11" s="724"/>
      <c r="AL11" s="666" t="s">
        <v>181</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71024</v>
      </c>
      <c r="BH11" s="664"/>
      <c r="BI11" s="664"/>
      <c r="BJ11" s="664"/>
      <c r="BK11" s="664"/>
      <c r="BL11" s="664"/>
      <c r="BM11" s="664"/>
      <c r="BN11" s="665"/>
      <c r="BO11" s="723">
        <v>3.7</v>
      </c>
      <c r="BP11" s="723"/>
      <c r="BQ11" s="723"/>
      <c r="BR11" s="723"/>
      <c r="BS11" s="669" t="s">
        <v>138</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426891</v>
      </c>
      <c r="CS11" s="664"/>
      <c r="CT11" s="664"/>
      <c r="CU11" s="664"/>
      <c r="CV11" s="664"/>
      <c r="CW11" s="664"/>
      <c r="CX11" s="664"/>
      <c r="CY11" s="665"/>
      <c r="CZ11" s="723">
        <v>5.6</v>
      </c>
      <c r="DA11" s="723"/>
      <c r="DB11" s="723"/>
      <c r="DC11" s="723"/>
      <c r="DD11" s="669">
        <v>165858</v>
      </c>
      <c r="DE11" s="664"/>
      <c r="DF11" s="664"/>
      <c r="DG11" s="664"/>
      <c r="DH11" s="664"/>
      <c r="DI11" s="664"/>
      <c r="DJ11" s="664"/>
      <c r="DK11" s="664"/>
      <c r="DL11" s="664"/>
      <c r="DM11" s="664"/>
      <c r="DN11" s="664"/>
      <c r="DO11" s="664"/>
      <c r="DP11" s="665"/>
      <c r="DQ11" s="669">
        <v>215022</v>
      </c>
      <c r="DR11" s="664"/>
      <c r="DS11" s="664"/>
      <c r="DT11" s="664"/>
      <c r="DU11" s="664"/>
      <c r="DV11" s="664"/>
      <c r="DW11" s="664"/>
      <c r="DX11" s="664"/>
      <c r="DY11" s="664"/>
      <c r="DZ11" s="664"/>
      <c r="EA11" s="664"/>
      <c r="EB11" s="664"/>
      <c r="EC11" s="704"/>
    </row>
    <row r="12" spans="2:143" ht="11.25" customHeight="1">
      <c r="B12" s="658" t="s">
        <v>251</v>
      </c>
      <c r="C12" s="659"/>
      <c r="D12" s="659"/>
      <c r="E12" s="659"/>
      <c r="F12" s="659"/>
      <c r="G12" s="659"/>
      <c r="H12" s="659"/>
      <c r="I12" s="659"/>
      <c r="J12" s="659"/>
      <c r="K12" s="659"/>
      <c r="L12" s="659"/>
      <c r="M12" s="659"/>
      <c r="N12" s="659"/>
      <c r="O12" s="659"/>
      <c r="P12" s="659"/>
      <c r="Q12" s="660"/>
      <c r="R12" s="661">
        <v>147930</v>
      </c>
      <c r="S12" s="664"/>
      <c r="T12" s="664"/>
      <c r="U12" s="664"/>
      <c r="V12" s="664"/>
      <c r="W12" s="664"/>
      <c r="X12" s="664"/>
      <c r="Y12" s="665"/>
      <c r="Z12" s="723">
        <v>1.9</v>
      </c>
      <c r="AA12" s="723"/>
      <c r="AB12" s="723"/>
      <c r="AC12" s="723"/>
      <c r="AD12" s="724">
        <v>147930</v>
      </c>
      <c r="AE12" s="724"/>
      <c r="AF12" s="724"/>
      <c r="AG12" s="724"/>
      <c r="AH12" s="724"/>
      <c r="AI12" s="724"/>
      <c r="AJ12" s="724"/>
      <c r="AK12" s="724"/>
      <c r="AL12" s="666">
        <v>3.5</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1513461</v>
      </c>
      <c r="BH12" s="664"/>
      <c r="BI12" s="664"/>
      <c r="BJ12" s="664"/>
      <c r="BK12" s="664"/>
      <c r="BL12" s="664"/>
      <c r="BM12" s="664"/>
      <c r="BN12" s="665"/>
      <c r="BO12" s="723">
        <v>78.3</v>
      </c>
      <c r="BP12" s="723"/>
      <c r="BQ12" s="723"/>
      <c r="BR12" s="723"/>
      <c r="BS12" s="669" t="s">
        <v>181</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154616</v>
      </c>
      <c r="CS12" s="664"/>
      <c r="CT12" s="664"/>
      <c r="CU12" s="664"/>
      <c r="CV12" s="664"/>
      <c r="CW12" s="664"/>
      <c r="CX12" s="664"/>
      <c r="CY12" s="665"/>
      <c r="CZ12" s="723">
        <v>2</v>
      </c>
      <c r="DA12" s="723"/>
      <c r="DB12" s="723"/>
      <c r="DC12" s="723"/>
      <c r="DD12" s="669">
        <v>43675</v>
      </c>
      <c r="DE12" s="664"/>
      <c r="DF12" s="664"/>
      <c r="DG12" s="664"/>
      <c r="DH12" s="664"/>
      <c r="DI12" s="664"/>
      <c r="DJ12" s="664"/>
      <c r="DK12" s="664"/>
      <c r="DL12" s="664"/>
      <c r="DM12" s="664"/>
      <c r="DN12" s="664"/>
      <c r="DO12" s="664"/>
      <c r="DP12" s="665"/>
      <c r="DQ12" s="669">
        <v>92937</v>
      </c>
      <c r="DR12" s="664"/>
      <c r="DS12" s="664"/>
      <c r="DT12" s="664"/>
      <c r="DU12" s="664"/>
      <c r="DV12" s="664"/>
      <c r="DW12" s="664"/>
      <c r="DX12" s="664"/>
      <c r="DY12" s="664"/>
      <c r="DZ12" s="664"/>
      <c r="EA12" s="664"/>
      <c r="EB12" s="664"/>
      <c r="EC12" s="704"/>
    </row>
    <row r="13" spans="2:143" ht="11.25" customHeight="1">
      <c r="B13" s="658" t="s">
        <v>254</v>
      </c>
      <c r="C13" s="659"/>
      <c r="D13" s="659"/>
      <c r="E13" s="659"/>
      <c r="F13" s="659"/>
      <c r="G13" s="659"/>
      <c r="H13" s="659"/>
      <c r="I13" s="659"/>
      <c r="J13" s="659"/>
      <c r="K13" s="659"/>
      <c r="L13" s="659"/>
      <c r="M13" s="659"/>
      <c r="N13" s="659"/>
      <c r="O13" s="659"/>
      <c r="P13" s="659"/>
      <c r="Q13" s="660"/>
      <c r="R13" s="661" t="s">
        <v>181</v>
      </c>
      <c r="S13" s="664"/>
      <c r="T13" s="664"/>
      <c r="U13" s="664"/>
      <c r="V13" s="664"/>
      <c r="W13" s="664"/>
      <c r="X13" s="664"/>
      <c r="Y13" s="665"/>
      <c r="Z13" s="723" t="s">
        <v>181</v>
      </c>
      <c r="AA13" s="723"/>
      <c r="AB13" s="723"/>
      <c r="AC13" s="723"/>
      <c r="AD13" s="724" t="s">
        <v>181</v>
      </c>
      <c r="AE13" s="724"/>
      <c r="AF13" s="724"/>
      <c r="AG13" s="724"/>
      <c r="AH13" s="724"/>
      <c r="AI13" s="724"/>
      <c r="AJ13" s="724"/>
      <c r="AK13" s="724"/>
      <c r="AL13" s="666" t="s">
        <v>181</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1513198</v>
      </c>
      <c r="BH13" s="664"/>
      <c r="BI13" s="664"/>
      <c r="BJ13" s="664"/>
      <c r="BK13" s="664"/>
      <c r="BL13" s="664"/>
      <c r="BM13" s="664"/>
      <c r="BN13" s="665"/>
      <c r="BO13" s="723">
        <v>78.3</v>
      </c>
      <c r="BP13" s="723"/>
      <c r="BQ13" s="723"/>
      <c r="BR13" s="723"/>
      <c r="BS13" s="669" t="s">
        <v>181</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1374733</v>
      </c>
      <c r="CS13" s="664"/>
      <c r="CT13" s="664"/>
      <c r="CU13" s="664"/>
      <c r="CV13" s="664"/>
      <c r="CW13" s="664"/>
      <c r="CX13" s="664"/>
      <c r="CY13" s="665"/>
      <c r="CZ13" s="723">
        <v>18.100000000000001</v>
      </c>
      <c r="DA13" s="723"/>
      <c r="DB13" s="723"/>
      <c r="DC13" s="723"/>
      <c r="DD13" s="669">
        <v>1070262</v>
      </c>
      <c r="DE13" s="664"/>
      <c r="DF13" s="664"/>
      <c r="DG13" s="664"/>
      <c r="DH13" s="664"/>
      <c r="DI13" s="664"/>
      <c r="DJ13" s="664"/>
      <c r="DK13" s="664"/>
      <c r="DL13" s="664"/>
      <c r="DM13" s="664"/>
      <c r="DN13" s="664"/>
      <c r="DO13" s="664"/>
      <c r="DP13" s="665"/>
      <c r="DQ13" s="669">
        <v>443011</v>
      </c>
      <c r="DR13" s="664"/>
      <c r="DS13" s="664"/>
      <c r="DT13" s="664"/>
      <c r="DU13" s="664"/>
      <c r="DV13" s="664"/>
      <c r="DW13" s="664"/>
      <c r="DX13" s="664"/>
      <c r="DY13" s="664"/>
      <c r="DZ13" s="664"/>
      <c r="EA13" s="664"/>
      <c r="EB13" s="664"/>
      <c r="EC13" s="704"/>
    </row>
    <row r="14" spans="2:143" ht="11.25" customHeight="1">
      <c r="B14" s="658" t="s">
        <v>257</v>
      </c>
      <c r="C14" s="659"/>
      <c r="D14" s="659"/>
      <c r="E14" s="659"/>
      <c r="F14" s="659"/>
      <c r="G14" s="659"/>
      <c r="H14" s="659"/>
      <c r="I14" s="659"/>
      <c r="J14" s="659"/>
      <c r="K14" s="659"/>
      <c r="L14" s="659"/>
      <c r="M14" s="659"/>
      <c r="N14" s="659"/>
      <c r="O14" s="659"/>
      <c r="P14" s="659"/>
      <c r="Q14" s="660"/>
      <c r="R14" s="661" t="s">
        <v>235</v>
      </c>
      <c r="S14" s="664"/>
      <c r="T14" s="664"/>
      <c r="U14" s="664"/>
      <c r="V14" s="664"/>
      <c r="W14" s="664"/>
      <c r="X14" s="664"/>
      <c r="Y14" s="665"/>
      <c r="Z14" s="723" t="s">
        <v>235</v>
      </c>
      <c r="AA14" s="723"/>
      <c r="AB14" s="723"/>
      <c r="AC14" s="723"/>
      <c r="AD14" s="724" t="s">
        <v>181</v>
      </c>
      <c r="AE14" s="724"/>
      <c r="AF14" s="724"/>
      <c r="AG14" s="724"/>
      <c r="AH14" s="724"/>
      <c r="AI14" s="724"/>
      <c r="AJ14" s="724"/>
      <c r="AK14" s="724"/>
      <c r="AL14" s="666" t="s">
        <v>235</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28337</v>
      </c>
      <c r="BH14" s="664"/>
      <c r="BI14" s="664"/>
      <c r="BJ14" s="664"/>
      <c r="BK14" s="664"/>
      <c r="BL14" s="664"/>
      <c r="BM14" s="664"/>
      <c r="BN14" s="665"/>
      <c r="BO14" s="723">
        <v>1.5</v>
      </c>
      <c r="BP14" s="723"/>
      <c r="BQ14" s="723"/>
      <c r="BR14" s="723"/>
      <c r="BS14" s="669" t="s">
        <v>181</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473825</v>
      </c>
      <c r="CS14" s="664"/>
      <c r="CT14" s="664"/>
      <c r="CU14" s="664"/>
      <c r="CV14" s="664"/>
      <c r="CW14" s="664"/>
      <c r="CX14" s="664"/>
      <c r="CY14" s="665"/>
      <c r="CZ14" s="723">
        <v>6.2</v>
      </c>
      <c r="DA14" s="723"/>
      <c r="DB14" s="723"/>
      <c r="DC14" s="723"/>
      <c r="DD14" s="669">
        <v>200141</v>
      </c>
      <c r="DE14" s="664"/>
      <c r="DF14" s="664"/>
      <c r="DG14" s="664"/>
      <c r="DH14" s="664"/>
      <c r="DI14" s="664"/>
      <c r="DJ14" s="664"/>
      <c r="DK14" s="664"/>
      <c r="DL14" s="664"/>
      <c r="DM14" s="664"/>
      <c r="DN14" s="664"/>
      <c r="DO14" s="664"/>
      <c r="DP14" s="665"/>
      <c r="DQ14" s="669">
        <v>270668</v>
      </c>
      <c r="DR14" s="664"/>
      <c r="DS14" s="664"/>
      <c r="DT14" s="664"/>
      <c r="DU14" s="664"/>
      <c r="DV14" s="664"/>
      <c r="DW14" s="664"/>
      <c r="DX14" s="664"/>
      <c r="DY14" s="664"/>
      <c r="DZ14" s="664"/>
      <c r="EA14" s="664"/>
      <c r="EB14" s="664"/>
      <c r="EC14" s="704"/>
    </row>
    <row r="15" spans="2:143" ht="11.25" customHeight="1">
      <c r="B15" s="658" t="s">
        <v>260</v>
      </c>
      <c r="C15" s="659"/>
      <c r="D15" s="659"/>
      <c r="E15" s="659"/>
      <c r="F15" s="659"/>
      <c r="G15" s="659"/>
      <c r="H15" s="659"/>
      <c r="I15" s="659"/>
      <c r="J15" s="659"/>
      <c r="K15" s="659"/>
      <c r="L15" s="659"/>
      <c r="M15" s="659"/>
      <c r="N15" s="659"/>
      <c r="O15" s="659"/>
      <c r="P15" s="659"/>
      <c r="Q15" s="660"/>
      <c r="R15" s="661">
        <v>16651</v>
      </c>
      <c r="S15" s="664"/>
      <c r="T15" s="664"/>
      <c r="U15" s="664"/>
      <c r="V15" s="664"/>
      <c r="W15" s="664"/>
      <c r="X15" s="664"/>
      <c r="Y15" s="665"/>
      <c r="Z15" s="723">
        <v>0.2</v>
      </c>
      <c r="AA15" s="723"/>
      <c r="AB15" s="723"/>
      <c r="AC15" s="723"/>
      <c r="AD15" s="724">
        <v>16651</v>
      </c>
      <c r="AE15" s="724"/>
      <c r="AF15" s="724"/>
      <c r="AG15" s="724"/>
      <c r="AH15" s="724"/>
      <c r="AI15" s="724"/>
      <c r="AJ15" s="724"/>
      <c r="AK15" s="724"/>
      <c r="AL15" s="666">
        <v>0.4</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41502</v>
      </c>
      <c r="BH15" s="664"/>
      <c r="BI15" s="664"/>
      <c r="BJ15" s="664"/>
      <c r="BK15" s="664"/>
      <c r="BL15" s="664"/>
      <c r="BM15" s="664"/>
      <c r="BN15" s="665"/>
      <c r="BO15" s="723">
        <v>2.1</v>
      </c>
      <c r="BP15" s="723"/>
      <c r="BQ15" s="723"/>
      <c r="BR15" s="723"/>
      <c r="BS15" s="669" t="s">
        <v>181</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531330</v>
      </c>
      <c r="CS15" s="664"/>
      <c r="CT15" s="664"/>
      <c r="CU15" s="664"/>
      <c r="CV15" s="664"/>
      <c r="CW15" s="664"/>
      <c r="CX15" s="664"/>
      <c r="CY15" s="665"/>
      <c r="CZ15" s="723">
        <v>7</v>
      </c>
      <c r="DA15" s="723"/>
      <c r="DB15" s="723"/>
      <c r="DC15" s="723"/>
      <c r="DD15" s="669">
        <v>93588</v>
      </c>
      <c r="DE15" s="664"/>
      <c r="DF15" s="664"/>
      <c r="DG15" s="664"/>
      <c r="DH15" s="664"/>
      <c r="DI15" s="664"/>
      <c r="DJ15" s="664"/>
      <c r="DK15" s="664"/>
      <c r="DL15" s="664"/>
      <c r="DM15" s="664"/>
      <c r="DN15" s="664"/>
      <c r="DO15" s="664"/>
      <c r="DP15" s="665"/>
      <c r="DQ15" s="669">
        <v>408883</v>
      </c>
      <c r="DR15" s="664"/>
      <c r="DS15" s="664"/>
      <c r="DT15" s="664"/>
      <c r="DU15" s="664"/>
      <c r="DV15" s="664"/>
      <c r="DW15" s="664"/>
      <c r="DX15" s="664"/>
      <c r="DY15" s="664"/>
      <c r="DZ15" s="664"/>
      <c r="EA15" s="664"/>
      <c r="EB15" s="664"/>
      <c r="EC15" s="704"/>
    </row>
    <row r="16" spans="2:143" ht="11.25" customHeight="1">
      <c r="B16" s="658" t="s">
        <v>263</v>
      </c>
      <c r="C16" s="659"/>
      <c r="D16" s="659"/>
      <c r="E16" s="659"/>
      <c r="F16" s="659"/>
      <c r="G16" s="659"/>
      <c r="H16" s="659"/>
      <c r="I16" s="659"/>
      <c r="J16" s="659"/>
      <c r="K16" s="659"/>
      <c r="L16" s="659"/>
      <c r="M16" s="659"/>
      <c r="N16" s="659"/>
      <c r="O16" s="659"/>
      <c r="P16" s="659"/>
      <c r="Q16" s="660"/>
      <c r="R16" s="661" t="s">
        <v>181</v>
      </c>
      <c r="S16" s="664"/>
      <c r="T16" s="664"/>
      <c r="U16" s="664"/>
      <c r="V16" s="664"/>
      <c r="W16" s="664"/>
      <c r="X16" s="664"/>
      <c r="Y16" s="665"/>
      <c r="Z16" s="723" t="s">
        <v>235</v>
      </c>
      <c r="AA16" s="723"/>
      <c r="AB16" s="723"/>
      <c r="AC16" s="723"/>
      <c r="AD16" s="724" t="s">
        <v>181</v>
      </c>
      <c r="AE16" s="724"/>
      <c r="AF16" s="724"/>
      <c r="AG16" s="724"/>
      <c r="AH16" s="724"/>
      <c r="AI16" s="724"/>
      <c r="AJ16" s="724"/>
      <c r="AK16" s="724"/>
      <c r="AL16" s="666" t="s">
        <v>181</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235</v>
      </c>
      <c r="BH16" s="664"/>
      <c r="BI16" s="664"/>
      <c r="BJ16" s="664"/>
      <c r="BK16" s="664"/>
      <c r="BL16" s="664"/>
      <c r="BM16" s="664"/>
      <c r="BN16" s="665"/>
      <c r="BO16" s="723" t="s">
        <v>235</v>
      </c>
      <c r="BP16" s="723"/>
      <c r="BQ16" s="723"/>
      <c r="BR16" s="723"/>
      <c r="BS16" s="669" t="s">
        <v>181</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278902</v>
      </c>
      <c r="CS16" s="664"/>
      <c r="CT16" s="664"/>
      <c r="CU16" s="664"/>
      <c r="CV16" s="664"/>
      <c r="CW16" s="664"/>
      <c r="CX16" s="664"/>
      <c r="CY16" s="665"/>
      <c r="CZ16" s="723">
        <v>3.7</v>
      </c>
      <c r="DA16" s="723"/>
      <c r="DB16" s="723"/>
      <c r="DC16" s="723"/>
      <c r="DD16" s="669" t="s">
        <v>138</v>
      </c>
      <c r="DE16" s="664"/>
      <c r="DF16" s="664"/>
      <c r="DG16" s="664"/>
      <c r="DH16" s="664"/>
      <c r="DI16" s="664"/>
      <c r="DJ16" s="664"/>
      <c r="DK16" s="664"/>
      <c r="DL16" s="664"/>
      <c r="DM16" s="664"/>
      <c r="DN16" s="664"/>
      <c r="DO16" s="664"/>
      <c r="DP16" s="665"/>
      <c r="DQ16" s="669">
        <v>107844</v>
      </c>
      <c r="DR16" s="664"/>
      <c r="DS16" s="664"/>
      <c r="DT16" s="664"/>
      <c r="DU16" s="664"/>
      <c r="DV16" s="664"/>
      <c r="DW16" s="664"/>
      <c r="DX16" s="664"/>
      <c r="DY16" s="664"/>
      <c r="DZ16" s="664"/>
      <c r="EA16" s="664"/>
      <c r="EB16" s="664"/>
      <c r="EC16" s="704"/>
    </row>
    <row r="17" spans="2:133" ht="11.25" customHeight="1">
      <c r="B17" s="658" t="s">
        <v>266</v>
      </c>
      <c r="C17" s="659"/>
      <c r="D17" s="659"/>
      <c r="E17" s="659"/>
      <c r="F17" s="659"/>
      <c r="G17" s="659"/>
      <c r="H17" s="659"/>
      <c r="I17" s="659"/>
      <c r="J17" s="659"/>
      <c r="K17" s="659"/>
      <c r="L17" s="659"/>
      <c r="M17" s="659"/>
      <c r="N17" s="659"/>
      <c r="O17" s="659"/>
      <c r="P17" s="659"/>
      <c r="Q17" s="660"/>
      <c r="R17" s="661">
        <v>1153</v>
      </c>
      <c r="S17" s="664"/>
      <c r="T17" s="664"/>
      <c r="U17" s="664"/>
      <c r="V17" s="664"/>
      <c r="W17" s="664"/>
      <c r="X17" s="664"/>
      <c r="Y17" s="665"/>
      <c r="Z17" s="723">
        <v>0</v>
      </c>
      <c r="AA17" s="723"/>
      <c r="AB17" s="723"/>
      <c r="AC17" s="723"/>
      <c r="AD17" s="724">
        <v>1153</v>
      </c>
      <c r="AE17" s="724"/>
      <c r="AF17" s="724"/>
      <c r="AG17" s="724"/>
      <c r="AH17" s="724"/>
      <c r="AI17" s="724"/>
      <c r="AJ17" s="724"/>
      <c r="AK17" s="724"/>
      <c r="AL17" s="666">
        <v>0</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181</v>
      </c>
      <c r="BH17" s="664"/>
      <c r="BI17" s="664"/>
      <c r="BJ17" s="664"/>
      <c r="BK17" s="664"/>
      <c r="BL17" s="664"/>
      <c r="BM17" s="664"/>
      <c r="BN17" s="665"/>
      <c r="BO17" s="723" t="s">
        <v>181</v>
      </c>
      <c r="BP17" s="723"/>
      <c r="BQ17" s="723"/>
      <c r="BR17" s="723"/>
      <c r="BS17" s="669" t="s">
        <v>235</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1017959</v>
      </c>
      <c r="CS17" s="664"/>
      <c r="CT17" s="664"/>
      <c r="CU17" s="664"/>
      <c r="CV17" s="664"/>
      <c r="CW17" s="664"/>
      <c r="CX17" s="664"/>
      <c r="CY17" s="665"/>
      <c r="CZ17" s="723">
        <v>13.4</v>
      </c>
      <c r="DA17" s="723"/>
      <c r="DB17" s="723"/>
      <c r="DC17" s="723"/>
      <c r="DD17" s="669" t="s">
        <v>138</v>
      </c>
      <c r="DE17" s="664"/>
      <c r="DF17" s="664"/>
      <c r="DG17" s="664"/>
      <c r="DH17" s="664"/>
      <c r="DI17" s="664"/>
      <c r="DJ17" s="664"/>
      <c r="DK17" s="664"/>
      <c r="DL17" s="664"/>
      <c r="DM17" s="664"/>
      <c r="DN17" s="664"/>
      <c r="DO17" s="664"/>
      <c r="DP17" s="665"/>
      <c r="DQ17" s="669">
        <v>1005535</v>
      </c>
      <c r="DR17" s="664"/>
      <c r="DS17" s="664"/>
      <c r="DT17" s="664"/>
      <c r="DU17" s="664"/>
      <c r="DV17" s="664"/>
      <c r="DW17" s="664"/>
      <c r="DX17" s="664"/>
      <c r="DY17" s="664"/>
      <c r="DZ17" s="664"/>
      <c r="EA17" s="664"/>
      <c r="EB17" s="664"/>
      <c r="EC17" s="704"/>
    </row>
    <row r="18" spans="2:133" ht="11.25" customHeight="1">
      <c r="B18" s="658" t="s">
        <v>269</v>
      </c>
      <c r="C18" s="659"/>
      <c r="D18" s="659"/>
      <c r="E18" s="659"/>
      <c r="F18" s="659"/>
      <c r="G18" s="659"/>
      <c r="H18" s="659"/>
      <c r="I18" s="659"/>
      <c r="J18" s="659"/>
      <c r="K18" s="659"/>
      <c r="L18" s="659"/>
      <c r="M18" s="659"/>
      <c r="N18" s="659"/>
      <c r="O18" s="659"/>
      <c r="P18" s="659"/>
      <c r="Q18" s="660"/>
      <c r="R18" s="661">
        <v>2277075</v>
      </c>
      <c r="S18" s="664"/>
      <c r="T18" s="664"/>
      <c r="U18" s="664"/>
      <c r="V18" s="664"/>
      <c r="W18" s="664"/>
      <c r="X18" s="664"/>
      <c r="Y18" s="665"/>
      <c r="Z18" s="723">
        <v>29</v>
      </c>
      <c r="AA18" s="723"/>
      <c r="AB18" s="723"/>
      <c r="AC18" s="723"/>
      <c r="AD18" s="724">
        <v>2049598</v>
      </c>
      <c r="AE18" s="724"/>
      <c r="AF18" s="724"/>
      <c r="AG18" s="724"/>
      <c r="AH18" s="724"/>
      <c r="AI18" s="724"/>
      <c r="AJ18" s="724"/>
      <c r="AK18" s="724"/>
      <c r="AL18" s="666">
        <v>48.7</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181</v>
      </c>
      <c r="BH18" s="664"/>
      <c r="BI18" s="664"/>
      <c r="BJ18" s="664"/>
      <c r="BK18" s="664"/>
      <c r="BL18" s="664"/>
      <c r="BM18" s="664"/>
      <c r="BN18" s="665"/>
      <c r="BO18" s="723" t="s">
        <v>235</v>
      </c>
      <c r="BP18" s="723"/>
      <c r="BQ18" s="723"/>
      <c r="BR18" s="723"/>
      <c r="BS18" s="669" t="s">
        <v>235</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v>28047</v>
      </c>
      <c r="CS18" s="664"/>
      <c r="CT18" s="664"/>
      <c r="CU18" s="664"/>
      <c r="CV18" s="664"/>
      <c r="CW18" s="664"/>
      <c r="CX18" s="664"/>
      <c r="CY18" s="665"/>
      <c r="CZ18" s="723">
        <v>0.4</v>
      </c>
      <c r="DA18" s="723"/>
      <c r="DB18" s="723"/>
      <c r="DC18" s="723"/>
      <c r="DD18" s="669" t="s">
        <v>181</v>
      </c>
      <c r="DE18" s="664"/>
      <c r="DF18" s="664"/>
      <c r="DG18" s="664"/>
      <c r="DH18" s="664"/>
      <c r="DI18" s="664"/>
      <c r="DJ18" s="664"/>
      <c r="DK18" s="664"/>
      <c r="DL18" s="664"/>
      <c r="DM18" s="664"/>
      <c r="DN18" s="664"/>
      <c r="DO18" s="664"/>
      <c r="DP18" s="665"/>
      <c r="DQ18" s="669">
        <v>28047</v>
      </c>
      <c r="DR18" s="664"/>
      <c r="DS18" s="664"/>
      <c r="DT18" s="664"/>
      <c r="DU18" s="664"/>
      <c r="DV18" s="664"/>
      <c r="DW18" s="664"/>
      <c r="DX18" s="664"/>
      <c r="DY18" s="664"/>
      <c r="DZ18" s="664"/>
      <c r="EA18" s="664"/>
      <c r="EB18" s="664"/>
      <c r="EC18" s="704"/>
    </row>
    <row r="19" spans="2:133" ht="11.25" customHeight="1">
      <c r="B19" s="658" t="s">
        <v>272</v>
      </c>
      <c r="C19" s="659"/>
      <c r="D19" s="659"/>
      <c r="E19" s="659"/>
      <c r="F19" s="659"/>
      <c r="G19" s="659"/>
      <c r="H19" s="659"/>
      <c r="I19" s="659"/>
      <c r="J19" s="659"/>
      <c r="K19" s="659"/>
      <c r="L19" s="659"/>
      <c r="M19" s="659"/>
      <c r="N19" s="659"/>
      <c r="O19" s="659"/>
      <c r="P19" s="659"/>
      <c r="Q19" s="660"/>
      <c r="R19" s="661">
        <v>2049598</v>
      </c>
      <c r="S19" s="664"/>
      <c r="T19" s="664"/>
      <c r="U19" s="664"/>
      <c r="V19" s="664"/>
      <c r="W19" s="664"/>
      <c r="X19" s="664"/>
      <c r="Y19" s="665"/>
      <c r="Z19" s="723">
        <v>26.1</v>
      </c>
      <c r="AA19" s="723"/>
      <c r="AB19" s="723"/>
      <c r="AC19" s="723"/>
      <c r="AD19" s="724">
        <v>2049598</v>
      </c>
      <c r="AE19" s="724"/>
      <c r="AF19" s="724"/>
      <c r="AG19" s="724"/>
      <c r="AH19" s="724"/>
      <c r="AI19" s="724"/>
      <c r="AJ19" s="724"/>
      <c r="AK19" s="724"/>
      <c r="AL19" s="666">
        <v>48.7</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3835</v>
      </c>
      <c r="BH19" s="664"/>
      <c r="BI19" s="664"/>
      <c r="BJ19" s="664"/>
      <c r="BK19" s="664"/>
      <c r="BL19" s="664"/>
      <c r="BM19" s="664"/>
      <c r="BN19" s="665"/>
      <c r="BO19" s="723">
        <v>0.2</v>
      </c>
      <c r="BP19" s="723"/>
      <c r="BQ19" s="723"/>
      <c r="BR19" s="723"/>
      <c r="BS19" s="669" t="s">
        <v>138</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181</v>
      </c>
      <c r="CS19" s="664"/>
      <c r="CT19" s="664"/>
      <c r="CU19" s="664"/>
      <c r="CV19" s="664"/>
      <c r="CW19" s="664"/>
      <c r="CX19" s="664"/>
      <c r="CY19" s="665"/>
      <c r="CZ19" s="723" t="s">
        <v>235</v>
      </c>
      <c r="DA19" s="723"/>
      <c r="DB19" s="723"/>
      <c r="DC19" s="723"/>
      <c r="DD19" s="669" t="s">
        <v>181</v>
      </c>
      <c r="DE19" s="664"/>
      <c r="DF19" s="664"/>
      <c r="DG19" s="664"/>
      <c r="DH19" s="664"/>
      <c r="DI19" s="664"/>
      <c r="DJ19" s="664"/>
      <c r="DK19" s="664"/>
      <c r="DL19" s="664"/>
      <c r="DM19" s="664"/>
      <c r="DN19" s="664"/>
      <c r="DO19" s="664"/>
      <c r="DP19" s="665"/>
      <c r="DQ19" s="669" t="s">
        <v>235</v>
      </c>
      <c r="DR19" s="664"/>
      <c r="DS19" s="664"/>
      <c r="DT19" s="664"/>
      <c r="DU19" s="664"/>
      <c r="DV19" s="664"/>
      <c r="DW19" s="664"/>
      <c r="DX19" s="664"/>
      <c r="DY19" s="664"/>
      <c r="DZ19" s="664"/>
      <c r="EA19" s="664"/>
      <c r="EB19" s="664"/>
      <c r="EC19" s="704"/>
    </row>
    <row r="20" spans="2:133" ht="11.25" customHeight="1">
      <c r="B20" s="658" t="s">
        <v>275</v>
      </c>
      <c r="C20" s="659"/>
      <c r="D20" s="659"/>
      <c r="E20" s="659"/>
      <c r="F20" s="659"/>
      <c r="G20" s="659"/>
      <c r="H20" s="659"/>
      <c r="I20" s="659"/>
      <c r="J20" s="659"/>
      <c r="K20" s="659"/>
      <c r="L20" s="659"/>
      <c r="M20" s="659"/>
      <c r="N20" s="659"/>
      <c r="O20" s="659"/>
      <c r="P20" s="659"/>
      <c r="Q20" s="660"/>
      <c r="R20" s="661">
        <v>227477</v>
      </c>
      <c r="S20" s="664"/>
      <c r="T20" s="664"/>
      <c r="U20" s="664"/>
      <c r="V20" s="664"/>
      <c r="W20" s="664"/>
      <c r="X20" s="664"/>
      <c r="Y20" s="665"/>
      <c r="Z20" s="723">
        <v>2.9</v>
      </c>
      <c r="AA20" s="723"/>
      <c r="AB20" s="723"/>
      <c r="AC20" s="723"/>
      <c r="AD20" s="724" t="s">
        <v>181</v>
      </c>
      <c r="AE20" s="724"/>
      <c r="AF20" s="724"/>
      <c r="AG20" s="724"/>
      <c r="AH20" s="724"/>
      <c r="AI20" s="724"/>
      <c r="AJ20" s="724"/>
      <c r="AK20" s="724"/>
      <c r="AL20" s="666" t="s">
        <v>235</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3835</v>
      </c>
      <c r="BH20" s="664"/>
      <c r="BI20" s="664"/>
      <c r="BJ20" s="664"/>
      <c r="BK20" s="664"/>
      <c r="BL20" s="664"/>
      <c r="BM20" s="664"/>
      <c r="BN20" s="665"/>
      <c r="BO20" s="723">
        <v>0.2</v>
      </c>
      <c r="BP20" s="723"/>
      <c r="BQ20" s="723"/>
      <c r="BR20" s="723"/>
      <c r="BS20" s="669" t="s">
        <v>181</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7589745</v>
      </c>
      <c r="CS20" s="664"/>
      <c r="CT20" s="664"/>
      <c r="CU20" s="664"/>
      <c r="CV20" s="664"/>
      <c r="CW20" s="664"/>
      <c r="CX20" s="664"/>
      <c r="CY20" s="665"/>
      <c r="CZ20" s="723">
        <v>100</v>
      </c>
      <c r="DA20" s="723"/>
      <c r="DB20" s="723"/>
      <c r="DC20" s="723"/>
      <c r="DD20" s="669">
        <v>1660282</v>
      </c>
      <c r="DE20" s="664"/>
      <c r="DF20" s="664"/>
      <c r="DG20" s="664"/>
      <c r="DH20" s="664"/>
      <c r="DI20" s="664"/>
      <c r="DJ20" s="664"/>
      <c r="DK20" s="664"/>
      <c r="DL20" s="664"/>
      <c r="DM20" s="664"/>
      <c r="DN20" s="664"/>
      <c r="DO20" s="664"/>
      <c r="DP20" s="665"/>
      <c r="DQ20" s="669">
        <v>4815398</v>
      </c>
      <c r="DR20" s="664"/>
      <c r="DS20" s="664"/>
      <c r="DT20" s="664"/>
      <c r="DU20" s="664"/>
      <c r="DV20" s="664"/>
      <c r="DW20" s="664"/>
      <c r="DX20" s="664"/>
      <c r="DY20" s="664"/>
      <c r="DZ20" s="664"/>
      <c r="EA20" s="664"/>
      <c r="EB20" s="664"/>
      <c r="EC20" s="704"/>
    </row>
    <row r="21" spans="2:133" ht="11.25" customHeight="1">
      <c r="B21" s="658" t="s">
        <v>278</v>
      </c>
      <c r="C21" s="659"/>
      <c r="D21" s="659"/>
      <c r="E21" s="659"/>
      <c r="F21" s="659"/>
      <c r="G21" s="659"/>
      <c r="H21" s="659"/>
      <c r="I21" s="659"/>
      <c r="J21" s="659"/>
      <c r="K21" s="659"/>
      <c r="L21" s="659"/>
      <c r="M21" s="659"/>
      <c r="N21" s="659"/>
      <c r="O21" s="659"/>
      <c r="P21" s="659"/>
      <c r="Q21" s="660"/>
      <c r="R21" s="661" t="s">
        <v>235</v>
      </c>
      <c r="S21" s="664"/>
      <c r="T21" s="664"/>
      <c r="U21" s="664"/>
      <c r="V21" s="664"/>
      <c r="W21" s="664"/>
      <c r="X21" s="664"/>
      <c r="Y21" s="665"/>
      <c r="Z21" s="723" t="s">
        <v>181</v>
      </c>
      <c r="AA21" s="723"/>
      <c r="AB21" s="723"/>
      <c r="AC21" s="723"/>
      <c r="AD21" s="724" t="s">
        <v>181</v>
      </c>
      <c r="AE21" s="724"/>
      <c r="AF21" s="724"/>
      <c r="AG21" s="724"/>
      <c r="AH21" s="724"/>
      <c r="AI21" s="724"/>
      <c r="AJ21" s="724"/>
      <c r="AK21" s="724"/>
      <c r="AL21" s="666" t="s">
        <v>235</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3835</v>
      </c>
      <c r="BH21" s="664"/>
      <c r="BI21" s="664"/>
      <c r="BJ21" s="664"/>
      <c r="BK21" s="664"/>
      <c r="BL21" s="664"/>
      <c r="BM21" s="664"/>
      <c r="BN21" s="665"/>
      <c r="BO21" s="723">
        <v>0.2</v>
      </c>
      <c r="BP21" s="723"/>
      <c r="BQ21" s="723"/>
      <c r="BR21" s="723"/>
      <c r="BS21" s="669" t="s">
        <v>235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280</v>
      </c>
      <c r="C22" s="659"/>
      <c r="D22" s="659"/>
      <c r="E22" s="659"/>
      <c r="F22" s="659"/>
      <c r="G22" s="659"/>
      <c r="H22" s="659"/>
      <c r="I22" s="659"/>
      <c r="J22" s="659"/>
      <c r="K22" s="659"/>
      <c r="L22" s="659"/>
      <c r="M22" s="659"/>
      <c r="N22" s="659"/>
      <c r="O22" s="659"/>
      <c r="P22" s="659"/>
      <c r="Q22" s="660"/>
      <c r="R22" s="661">
        <v>4430829</v>
      </c>
      <c r="S22" s="664"/>
      <c r="T22" s="664"/>
      <c r="U22" s="664"/>
      <c r="V22" s="664"/>
      <c r="W22" s="664"/>
      <c r="X22" s="664"/>
      <c r="Y22" s="665"/>
      <c r="Z22" s="723">
        <v>56.4</v>
      </c>
      <c r="AA22" s="723"/>
      <c r="AB22" s="723"/>
      <c r="AC22" s="723"/>
      <c r="AD22" s="724">
        <v>4203352</v>
      </c>
      <c r="AE22" s="724"/>
      <c r="AF22" s="724"/>
      <c r="AG22" s="724"/>
      <c r="AH22" s="724"/>
      <c r="AI22" s="724"/>
      <c r="AJ22" s="724"/>
      <c r="AK22" s="724"/>
      <c r="AL22" s="666">
        <v>100</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181</v>
      </c>
      <c r="BH22" s="664"/>
      <c r="BI22" s="664"/>
      <c r="BJ22" s="664"/>
      <c r="BK22" s="664"/>
      <c r="BL22" s="664"/>
      <c r="BM22" s="664"/>
      <c r="BN22" s="665"/>
      <c r="BO22" s="723" t="s">
        <v>235</v>
      </c>
      <c r="BP22" s="723"/>
      <c r="BQ22" s="723"/>
      <c r="BR22" s="723"/>
      <c r="BS22" s="669" t="s">
        <v>181</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283</v>
      </c>
      <c r="C23" s="659"/>
      <c r="D23" s="659"/>
      <c r="E23" s="659"/>
      <c r="F23" s="659"/>
      <c r="G23" s="659"/>
      <c r="H23" s="659"/>
      <c r="I23" s="659"/>
      <c r="J23" s="659"/>
      <c r="K23" s="659"/>
      <c r="L23" s="659"/>
      <c r="M23" s="659"/>
      <c r="N23" s="659"/>
      <c r="O23" s="659"/>
      <c r="P23" s="659"/>
      <c r="Q23" s="660"/>
      <c r="R23" s="661">
        <v>665</v>
      </c>
      <c r="S23" s="664"/>
      <c r="T23" s="664"/>
      <c r="U23" s="664"/>
      <c r="V23" s="664"/>
      <c r="W23" s="664"/>
      <c r="X23" s="664"/>
      <c r="Y23" s="665"/>
      <c r="Z23" s="723">
        <v>0</v>
      </c>
      <c r="AA23" s="723"/>
      <c r="AB23" s="723"/>
      <c r="AC23" s="723"/>
      <c r="AD23" s="724">
        <v>665</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138</v>
      </c>
      <c r="BH23" s="664"/>
      <c r="BI23" s="664"/>
      <c r="BJ23" s="664"/>
      <c r="BK23" s="664"/>
      <c r="BL23" s="664"/>
      <c r="BM23" s="664"/>
      <c r="BN23" s="665"/>
      <c r="BO23" s="723" t="s">
        <v>181</v>
      </c>
      <c r="BP23" s="723"/>
      <c r="BQ23" s="723"/>
      <c r="BR23" s="723"/>
      <c r="BS23" s="669" t="s">
        <v>181</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c r="B24" s="658" t="s">
        <v>290</v>
      </c>
      <c r="C24" s="659"/>
      <c r="D24" s="659"/>
      <c r="E24" s="659"/>
      <c r="F24" s="659"/>
      <c r="G24" s="659"/>
      <c r="H24" s="659"/>
      <c r="I24" s="659"/>
      <c r="J24" s="659"/>
      <c r="K24" s="659"/>
      <c r="L24" s="659"/>
      <c r="M24" s="659"/>
      <c r="N24" s="659"/>
      <c r="O24" s="659"/>
      <c r="P24" s="659"/>
      <c r="Q24" s="660"/>
      <c r="R24" s="661">
        <v>114257</v>
      </c>
      <c r="S24" s="664"/>
      <c r="T24" s="664"/>
      <c r="U24" s="664"/>
      <c r="V24" s="664"/>
      <c r="W24" s="664"/>
      <c r="X24" s="664"/>
      <c r="Y24" s="665"/>
      <c r="Z24" s="723">
        <v>1.5</v>
      </c>
      <c r="AA24" s="723"/>
      <c r="AB24" s="723"/>
      <c r="AC24" s="723"/>
      <c r="AD24" s="724" t="s">
        <v>181</v>
      </c>
      <c r="AE24" s="724"/>
      <c r="AF24" s="724"/>
      <c r="AG24" s="724"/>
      <c r="AH24" s="724"/>
      <c r="AI24" s="724"/>
      <c r="AJ24" s="724"/>
      <c r="AK24" s="724"/>
      <c r="AL24" s="666" t="s">
        <v>181</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181</v>
      </c>
      <c r="BH24" s="664"/>
      <c r="BI24" s="664"/>
      <c r="BJ24" s="664"/>
      <c r="BK24" s="664"/>
      <c r="BL24" s="664"/>
      <c r="BM24" s="664"/>
      <c r="BN24" s="665"/>
      <c r="BO24" s="723" t="s">
        <v>235</v>
      </c>
      <c r="BP24" s="723"/>
      <c r="BQ24" s="723"/>
      <c r="BR24" s="723"/>
      <c r="BS24" s="669" t="s">
        <v>181</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2426606</v>
      </c>
      <c r="CS24" s="727"/>
      <c r="CT24" s="727"/>
      <c r="CU24" s="727"/>
      <c r="CV24" s="727"/>
      <c r="CW24" s="727"/>
      <c r="CX24" s="727"/>
      <c r="CY24" s="773"/>
      <c r="CZ24" s="774">
        <v>32</v>
      </c>
      <c r="DA24" s="743"/>
      <c r="DB24" s="743"/>
      <c r="DC24" s="777"/>
      <c r="DD24" s="772">
        <v>1886733</v>
      </c>
      <c r="DE24" s="727"/>
      <c r="DF24" s="727"/>
      <c r="DG24" s="727"/>
      <c r="DH24" s="727"/>
      <c r="DI24" s="727"/>
      <c r="DJ24" s="727"/>
      <c r="DK24" s="773"/>
      <c r="DL24" s="772">
        <v>1871821</v>
      </c>
      <c r="DM24" s="727"/>
      <c r="DN24" s="727"/>
      <c r="DO24" s="727"/>
      <c r="DP24" s="727"/>
      <c r="DQ24" s="727"/>
      <c r="DR24" s="727"/>
      <c r="DS24" s="727"/>
      <c r="DT24" s="727"/>
      <c r="DU24" s="727"/>
      <c r="DV24" s="773"/>
      <c r="DW24" s="774">
        <v>43.1</v>
      </c>
      <c r="DX24" s="743"/>
      <c r="DY24" s="743"/>
      <c r="DZ24" s="743"/>
      <c r="EA24" s="743"/>
      <c r="EB24" s="743"/>
      <c r="EC24" s="775"/>
    </row>
    <row r="25" spans="2:133" ht="11.25" customHeight="1">
      <c r="B25" s="658" t="s">
        <v>293</v>
      </c>
      <c r="C25" s="659"/>
      <c r="D25" s="659"/>
      <c r="E25" s="659"/>
      <c r="F25" s="659"/>
      <c r="G25" s="659"/>
      <c r="H25" s="659"/>
      <c r="I25" s="659"/>
      <c r="J25" s="659"/>
      <c r="K25" s="659"/>
      <c r="L25" s="659"/>
      <c r="M25" s="659"/>
      <c r="N25" s="659"/>
      <c r="O25" s="659"/>
      <c r="P25" s="659"/>
      <c r="Q25" s="660"/>
      <c r="R25" s="661">
        <v>92402</v>
      </c>
      <c r="S25" s="664"/>
      <c r="T25" s="664"/>
      <c r="U25" s="664"/>
      <c r="V25" s="664"/>
      <c r="W25" s="664"/>
      <c r="X25" s="664"/>
      <c r="Y25" s="665"/>
      <c r="Z25" s="723">
        <v>1.2</v>
      </c>
      <c r="AA25" s="723"/>
      <c r="AB25" s="723"/>
      <c r="AC25" s="723"/>
      <c r="AD25" s="724" t="s">
        <v>235</v>
      </c>
      <c r="AE25" s="724"/>
      <c r="AF25" s="724"/>
      <c r="AG25" s="724"/>
      <c r="AH25" s="724"/>
      <c r="AI25" s="724"/>
      <c r="AJ25" s="724"/>
      <c r="AK25" s="724"/>
      <c r="AL25" s="666" t="s">
        <v>181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235</v>
      </c>
      <c r="BH25" s="664"/>
      <c r="BI25" s="664"/>
      <c r="BJ25" s="664"/>
      <c r="BK25" s="664"/>
      <c r="BL25" s="664"/>
      <c r="BM25" s="664"/>
      <c r="BN25" s="665"/>
      <c r="BO25" s="723" t="s">
        <v>181</v>
      </c>
      <c r="BP25" s="723"/>
      <c r="BQ25" s="723"/>
      <c r="BR25" s="723"/>
      <c r="BS25" s="669" t="s">
        <v>138</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796433</v>
      </c>
      <c r="CS25" s="662"/>
      <c r="CT25" s="662"/>
      <c r="CU25" s="662"/>
      <c r="CV25" s="662"/>
      <c r="CW25" s="662"/>
      <c r="CX25" s="662"/>
      <c r="CY25" s="663"/>
      <c r="CZ25" s="666">
        <v>10.5</v>
      </c>
      <c r="DA25" s="695"/>
      <c r="DB25" s="695"/>
      <c r="DC25" s="696"/>
      <c r="DD25" s="669">
        <v>724126</v>
      </c>
      <c r="DE25" s="662"/>
      <c r="DF25" s="662"/>
      <c r="DG25" s="662"/>
      <c r="DH25" s="662"/>
      <c r="DI25" s="662"/>
      <c r="DJ25" s="662"/>
      <c r="DK25" s="663"/>
      <c r="DL25" s="669">
        <v>709214</v>
      </c>
      <c r="DM25" s="662"/>
      <c r="DN25" s="662"/>
      <c r="DO25" s="662"/>
      <c r="DP25" s="662"/>
      <c r="DQ25" s="662"/>
      <c r="DR25" s="662"/>
      <c r="DS25" s="662"/>
      <c r="DT25" s="662"/>
      <c r="DU25" s="662"/>
      <c r="DV25" s="663"/>
      <c r="DW25" s="666">
        <v>16.3</v>
      </c>
      <c r="DX25" s="695"/>
      <c r="DY25" s="695"/>
      <c r="DZ25" s="695"/>
      <c r="EA25" s="695"/>
      <c r="EB25" s="695"/>
      <c r="EC25" s="697"/>
    </row>
    <row r="26" spans="2:133" ht="11.25" customHeight="1">
      <c r="B26" s="658" t="s">
        <v>296</v>
      </c>
      <c r="C26" s="659"/>
      <c r="D26" s="659"/>
      <c r="E26" s="659"/>
      <c r="F26" s="659"/>
      <c r="G26" s="659"/>
      <c r="H26" s="659"/>
      <c r="I26" s="659"/>
      <c r="J26" s="659"/>
      <c r="K26" s="659"/>
      <c r="L26" s="659"/>
      <c r="M26" s="659"/>
      <c r="N26" s="659"/>
      <c r="O26" s="659"/>
      <c r="P26" s="659"/>
      <c r="Q26" s="660"/>
      <c r="R26" s="661">
        <v>41557</v>
      </c>
      <c r="S26" s="664"/>
      <c r="T26" s="664"/>
      <c r="U26" s="664"/>
      <c r="V26" s="664"/>
      <c r="W26" s="664"/>
      <c r="X26" s="664"/>
      <c r="Y26" s="665"/>
      <c r="Z26" s="723">
        <v>0.5</v>
      </c>
      <c r="AA26" s="723"/>
      <c r="AB26" s="723"/>
      <c r="AC26" s="723"/>
      <c r="AD26" s="724" t="s">
        <v>235</v>
      </c>
      <c r="AE26" s="724"/>
      <c r="AF26" s="724"/>
      <c r="AG26" s="724"/>
      <c r="AH26" s="724"/>
      <c r="AI26" s="724"/>
      <c r="AJ26" s="724"/>
      <c r="AK26" s="724"/>
      <c r="AL26" s="666" t="s">
        <v>235</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181</v>
      </c>
      <c r="BH26" s="664"/>
      <c r="BI26" s="664"/>
      <c r="BJ26" s="664"/>
      <c r="BK26" s="664"/>
      <c r="BL26" s="664"/>
      <c r="BM26" s="664"/>
      <c r="BN26" s="665"/>
      <c r="BO26" s="723" t="s">
        <v>181</v>
      </c>
      <c r="BP26" s="723"/>
      <c r="BQ26" s="723"/>
      <c r="BR26" s="723"/>
      <c r="BS26" s="669" t="s">
        <v>235</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451511</v>
      </c>
      <c r="CS26" s="664"/>
      <c r="CT26" s="664"/>
      <c r="CU26" s="664"/>
      <c r="CV26" s="664"/>
      <c r="CW26" s="664"/>
      <c r="CX26" s="664"/>
      <c r="CY26" s="665"/>
      <c r="CZ26" s="666">
        <v>5.9</v>
      </c>
      <c r="DA26" s="695"/>
      <c r="DB26" s="695"/>
      <c r="DC26" s="696"/>
      <c r="DD26" s="669">
        <v>391952</v>
      </c>
      <c r="DE26" s="664"/>
      <c r="DF26" s="664"/>
      <c r="DG26" s="664"/>
      <c r="DH26" s="664"/>
      <c r="DI26" s="664"/>
      <c r="DJ26" s="664"/>
      <c r="DK26" s="665"/>
      <c r="DL26" s="669" t="s">
        <v>235</v>
      </c>
      <c r="DM26" s="664"/>
      <c r="DN26" s="664"/>
      <c r="DO26" s="664"/>
      <c r="DP26" s="664"/>
      <c r="DQ26" s="664"/>
      <c r="DR26" s="664"/>
      <c r="DS26" s="664"/>
      <c r="DT26" s="664"/>
      <c r="DU26" s="664"/>
      <c r="DV26" s="665"/>
      <c r="DW26" s="666" t="s">
        <v>181</v>
      </c>
      <c r="DX26" s="695"/>
      <c r="DY26" s="695"/>
      <c r="DZ26" s="695"/>
      <c r="EA26" s="695"/>
      <c r="EB26" s="695"/>
      <c r="EC26" s="697"/>
    </row>
    <row r="27" spans="2:133" ht="11.25" customHeight="1">
      <c r="B27" s="658" t="s">
        <v>299</v>
      </c>
      <c r="C27" s="659"/>
      <c r="D27" s="659"/>
      <c r="E27" s="659"/>
      <c r="F27" s="659"/>
      <c r="G27" s="659"/>
      <c r="H27" s="659"/>
      <c r="I27" s="659"/>
      <c r="J27" s="659"/>
      <c r="K27" s="659"/>
      <c r="L27" s="659"/>
      <c r="M27" s="659"/>
      <c r="N27" s="659"/>
      <c r="O27" s="659"/>
      <c r="P27" s="659"/>
      <c r="Q27" s="660"/>
      <c r="R27" s="661">
        <v>500468</v>
      </c>
      <c r="S27" s="664"/>
      <c r="T27" s="664"/>
      <c r="U27" s="664"/>
      <c r="V27" s="664"/>
      <c r="W27" s="664"/>
      <c r="X27" s="664"/>
      <c r="Y27" s="665"/>
      <c r="Z27" s="723">
        <v>6.4</v>
      </c>
      <c r="AA27" s="723"/>
      <c r="AB27" s="723"/>
      <c r="AC27" s="723"/>
      <c r="AD27" s="724" t="s">
        <v>235</v>
      </c>
      <c r="AE27" s="724"/>
      <c r="AF27" s="724"/>
      <c r="AG27" s="724"/>
      <c r="AH27" s="724"/>
      <c r="AI27" s="724"/>
      <c r="AJ27" s="724"/>
      <c r="AK27" s="724"/>
      <c r="AL27" s="666" t="s">
        <v>181</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1933778</v>
      </c>
      <c r="BH27" s="664"/>
      <c r="BI27" s="664"/>
      <c r="BJ27" s="664"/>
      <c r="BK27" s="664"/>
      <c r="BL27" s="664"/>
      <c r="BM27" s="664"/>
      <c r="BN27" s="665"/>
      <c r="BO27" s="723">
        <v>100</v>
      </c>
      <c r="BP27" s="723"/>
      <c r="BQ27" s="723"/>
      <c r="BR27" s="723"/>
      <c r="BS27" s="669" t="s">
        <v>235</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612214</v>
      </c>
      <c r="CS27" s="662"/>
      <c r="CT27" s="662"/>
      <c r="CU27" s="662"/>
      <c r="CV27" s="662"/>
      <c r="CW27" s="662"/>
      <c r="CX27" s="662"/>
      <c r="CY27" s="663"/>
      <c r="CZ27" s="666">
        <v>8.1</v>
      </c>
      <c r="DA27" s="695"/>
      <c r="DB27" s="695"/>
      <c r="DC27" s="696"/>
      <c r="DD27" s="669">
        <v>157072</v>
      </c>
      <c r="DE27" s="662"/>
      <c r="DF27" s="662"/>
      <c r="DG27" s="662"/>
      <c r="DH27" s="662"/>
      <c r="DI27" s="662"/>
      <c r="DJ27" s="662"/>
      <c r="DK27" s="663"/>
      <c r="DL27" s="669">
        <v>157072</v>
      </c>
      <c r="DM27" s="662"/>
      <c r="DN27" s="662"/>
      <c r="DO27" s="662"/>
      <c r="DP27" s="662"/>
      <c r="DQ27" s="662"/>
      <c r="DR27" s="662"/>
      <c r="DS27" s="662"/>
      <c r="DT27" s="662"/>
      <c r="DU27" s="662"/>
      <c r="DV27" s="663"/>
      <c r="DW27" s="666">
        <v>3.6</v>
      </c>
      <c r="DX27" s="695"/>
      <c r="DY27" s="695"/>
      <c r="DZ27" s="695"/>
      <c r="EA27" s="695"/>
      <c r="EB27" s="695"/>
      <c r="EC27" s="697"/>
    </row>
    <row r="28" spans="2:133" ht="11.25" customHeight="1">
      <c r="B28" s="766" t="s">
        <v>302</v>
      </c>
      <c r="C28" s="767"/>
      <c r="D28" s="767"/>
      <c r="E28" s="767"/>
      <c r="F28" s="767"/>
      <c r="G28" s="767"/>
      <c r="H28" s="767"/>
      <c r="I28" s="767"/>
      <c r="J28" s="767"/>
      <c r="K28" s="767"/>
      <c r="L28" s="767"/>
      <c r="M28" s="767"/>
      <c r="N28" s="767"/>
      <c r="O28" s="767"/>
      <c r="P28" s="767"/>
      <c r="Q28" s="768"/>
      <c r="R28" s="661" t="s">
        <v>181</v>
      </c>
      <c r="S28" s="664"/>
      <c r="T28" s="664"/>
      <c r="U28" s="664"/>
      <c r="V28" s="664"/>
      <c r="W28" s="664"/>
      <c r="X28" s="664"/>
      <c r="Y28" s="665"/>
      <c r="Z28" s="723" t="s">
        <v>138</v>
      </c>
      <c r="AA28" s="723"/>
      <c r="AB28" s="723"/>
      <c r="AC28" s="723"/>
      <c r="AD28" s="724" t="s">
        <v>181</v>
      </c>
      <c r="AE28" s="724"/>
      <c r="AF28" s="724"/>
      <c r="AG28" s="724"/>
      <c r="AH28" s="724"/>
      <c r="AI28" s="724"/>
      <c r="AJ28" s="724"/>
      <c r="AK28" s="724"/>
      <c r="AL28" s="666" t="s">
        <v>235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1017959</v>
      </c>
      <c r="CS28" s="664"/>
      <c r="CT28" s="664"/>
      <c r="CU28" s="664"/>
      <c r="CV28" s="664"/>
      <c r="CW28" s="664"/>
      <c r="CX28" s="664"/>
      <c r="CY28" s="665"/>
      <c r="CZ28" s="666">
        <v>13.4</v>
      </c>
      <c r="DA28" s="695"/>
      <c r="DB28" s="695"/>
      <c r="DC28" s="696"/>
      <c r="DD28" s="669">
        <v>1005535</v>
      </c>
      <c r="DE28" s="664"/>
      <c r="DF28" s="664"/>
      <c r="DG28" s="664"/>
      <c r="DH28" s="664"/>
      <c r="DI28" s="664"/>
      <c r="DJ28" s="664"/>
      <c r="DK28" s="665"/>
      <c r="DL28" s="669">
        <v>1005535</v>
      </c>
      <c r="DM28" s="664"/>
      <c r="DN28" s="664"/>
      <c r="DO28" s="664"/>
      <c r="DP28" s="664"/>
      <c r="DQ28" s="664"/>
      <c r="DR28" s="664"/>
      <c r="DS28" s="664"/>
      <c r="DT28" s="664"/>
      <c r="DU28" s="664"/>
      <c r="DV28" s="665"/>
      <c r="DW28" s="666">
        <v>23.2</v>
      </c>
      <c r="DX28" s="695"/>
      <c r="DY28" s="695"/>
      <c r="DZ28" s="695"/>
      <c r="EA28" s="695"/>
      <c r="EB28" s="695"/>
      <c r="EC28" s="697"/>
    </row>
    <row r="29" spans="2:133" ht="11.25" customHeight="1">
      <c r="B29" s="658" t="s">
        <v>304</v>
      </c>
      <c r="C29" s="659"/>
      <c r="D29" s="659"/>
      <c r="E29" s="659"/>
      <c r="F29" s="659"/>
      <c r="G29" s="659"/>
      <c r="H29" s="659"/>
      <c r="I29" s="659"/>
      <c r="J29" s="659"/>
      <c r="K29" s="659"/>
      <c r="L29" s="659"/>
      <c r="M29" s="659"/>
      <c r="N29" s="659"/>
      <c r="O29" s="659"/>
      <c r="P29" s="659"/>
      <c r="Q29" s="660"/>
      <c r="R29" s="661">
        <v>342535</v>
      </c>
      <c r="S29" s="664"/>
      <c r="T29" s="664"/>
      <c r="U29" s="664"/>
      <c r="V29" s="664"/>
      <c r="W29" s="664"/>
      <c r="X29" s="664"/>
      <c r="Y29" s="665"/>
      <c r="Z29" s="723">
        <v>4.4000000000000004</v>
      </c>
      <c r="AA29" s="723"/>
      <c r="AB29" s="723"/>
      <c r="AC29" s="723"/>
      <c r="AD29" s="724" t="s">
        <v>235</v>
      </c>
      <c r="AE29" s="724"/>
      <c r="AF29" s="724"/>
      <c r="AG29" s="724"/>
      <c r="AH29" s="724"/>
      <c r="AI29" s="724"/>
      <c r="AJ29" s="724"/>
      <c r="AK29" s="724"/>
      <c r="AL29" s="666" t="s">
        <v>181</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1017823</v>
      </c>
      <c r="CS29" s="662"/>
      <c r="CT29" s="662"/>
      <c r="CU29" s="662"/>
      <c r="CV29" s="662"/>
      <c r="CW29" s="662"/>
      <c r="CX29" s="662"/>
      <c r="CY29" s="663"/>
      <c r="CZ29" s="666">
        <v>13.4</v>
      </c>
      <c r="DA29" s="695"/>
      <c r="DB29" s="695"/>
      <c r="DC29" s="696"/>
      <c r="DD29" s="669">
        <v>1005399</v>
      </c>
      <c r="DE29" s="662"/>
      <c r="DF29" s="662"/>
      <c r="DG29" s="662"/>
      <c r="DH29" s="662"/>
      <c r="DI29" s="662"/>
      <c r="DJ29" s="662"/>
      <c r="DK29" s="663"/>
      <c r="DL29" s="669">
        <v>1005399</v>
      </c>
      <c r="DM29" s="662"/>
      <c r="DN29" s="662"/>
      <c r="DO29" s="662"/>
      <c r="DP29" s="662"/>
      <c r="DQ29" s="662"/>
      <c r="DR29" s="662"/>
      <c r="DS29" s="662"/>
      <c r="DT29" s="662"/>
      <c r="DU29" s="662"/>
      <c r="DV29" s="663"/>
      <c r="DW29" s="666">
        <v>23.2</v>
      </c>
      <c r="DX29" s="695"/>
      <c r="DY29" s="695"/>
      <c r="DZ29" s="695"/>
      <c r="EA29" s="695"/>
      <c r="EB29" s="695"/>
      <c r="EC29" s="697"/>
    </row>
    <row r="30" spans="2:133" ht="11.25" customHeight="1">
      <c r="B30" s="658" t="s">
        <v>309</v>
      </c>
      <c r="C30" s="659"/>
      <c r="D30" s="659"/>
      <c r="E30" s="659"/>
      <c r="F30" s="659"/>
      <c r="G30" s="659"/>
      <c r="H30" s="659"/>
      <c r="I30" s="659"/>
      <c r="J30" s="659"/>
      <c r="K30" s="659"/>
      <c r="L30" s="659"/>
      <c r="M30" s="659"/>
      <c r="N30" s="659"/>
      <c r="O30" s="659"/>
      <c r="P30" s="659"/>
      <c r="Q30" s="660"/>
      <c r="R30" s="661">
        <v>49970</v>
      </c>
      <c r="S30" s="664"/>
      <c r="T30" s="664"/>
      <c r="U30" s="664"/>
      <c r="V30" s="664"/>
      <c r="W30" s="664"/>
      <c r="X30" s="664"/>
      <c r="Y30" s="665"/>
      <c r="Z30" s="723">
        <v>0.6</v>
      </c>
      <c r="AA30" s="723"/>
      <c r="AB30" s="723"/>
      <c r="AC30" s="723"/>
      <c r="AD30" s="724">
        <v>260</v>
      </c>
      <c r="AE30" s="724"/>
      <c r="AF30" s="724"/>
      <c r="AG30" s="724"/>
      <c r="AH30" s="724"/>
      <c r="AI30" s="724"/>
      <c r="AJ30" s="724"/>
      <c r="AK30" s="724"/>
      <c r="AL30" s="666">
        <v>0</v>
      </c>
      <c r="AM30" s="667"/>
      <c r="AN30" s="667"/>
      <c r="AO30" s="725"/>
      <c r="AP30" s="751" t="s">
        <v>310</v>
      </c>
      <c r="AQ30" s="752"/>
      <c r="AR30" s="752"/>
      <c r="AS30" s="752"/>
      <c r="AT30" s="757" t="s">
        <v>311</v>
      </c>
      <c r="AU30" s="230"/>
      <c r="AV30" s="230"/>
      <c r="AW30" s="230"/>
      <c r="AX30" s="760" t="s">
        <v>189</v>
      </c>
      <c r="AY30" s="761"/>
      <c r="AZ30" s="761"/>
      <c r="BA30" s="761"/>
      <c r="BB30" s="761"/>
      <c r="BC30" s="761"/>
      <c r="BD30" s="761"/>
      <c r="BE30" s="761"/>
      <c r="BF30" s="762"/>
      <c r="BG30" s="741">
        <v>99.6</v>
      </c>
      <c r="BH30" s="742"/>
      <c r="BI30" s="742"/>
      <c r="BJ30" s="742"/>
      <c r="BK30" s="742"/>
      <c r="BL30" s="742"/>
      <c r="BM30" s="743">
        <v>98.7</v>
      </c>
      <c r="BN30" s="742"/>
      <c r="BO30" s="742"/>
      <c r="BP30" s="742"/>
      <c r="BQ30" s="744"/>
      <c r="BR30" s="741">
        <v>99.1</v>
      </c>
      <c r="BS30" s="742"/>
      <c r="BT30" s="742"/>
      <c r="BU30" s="742"/>
      <c r="BV30" s="742"/>
      <c r="BW30" s="742"/>
      <c r="BX30" s="743">
        <v>97.9</v>
      </c>
      <c r="BY30" s="742"/>
      <c r="BZ30" s="742"/>
      <c r="CA30" s="742"/>
      <c r="CB30" s="744"/>
      <c r="CD30" s="747"/>
      <c r="CE30" s="748"/>
      <c r="CF30" s="705" t="s">
        <v>312</v>
      </c>
      <c r="CG30" s="702"/>
      <c r="CH30" s="702"/>
      <c r="CI30" s="702"/>
      <c r="CJ30" s="702"/>
      <c r="CK30" s="702"/>
      <c r="CL30" s="702"/>
      <c r="CM30" s="702"/>
      <c r="CN30" s="702"/>
      <c r="CO30" s="702"/>
      <c r="CP30" s="702"/>
      <c r="CQ30" s="703"/>
      <c r="CR30" s="661">
        <v>976599</v>
      </c>
      <c r="CS30" s="664"/>
      <c r="CT30" s="664"/>
      <c r="CU30" s="664"/>
      <c r="CV30" s="664"/>
      <c r="CW30" s="664"/>
      <c r="CX30" s="664"/>
      <c r="CY30" s="665"/>
      <c r="CZ30" s="666">
        <v>12.9</v>
      </c>
      <c r="DA30" s="695"/>
      <c r="DB30" s="695"/>
      <c r="DC30" s="696"/>
      <c r="DD30" s="669">
        <v>964175</v>
      </c>
      <c r="DE30" s="664"/>
      <c r="DF30" s="664"/>
      <c r="DG30" s="664"/>
      <c r="DH30" s="664"/>
      <c r="DI30" s="664"/>
      <c r="DJ30" s="664"/>
      <c r="DK30" s="665"/>
      <c r="DL30" s="669">
        <v>964175</v>
      </c>
      <c r="DM30" s="664"/>
      <c r="DN30" s="664"/>
      <c r="DO30" s="664"/>
      <c r="DP30" s="664"/>
      <c r="DQ30" s="664"/>
      <c r="DR30" s="664"/>
      <c r="DS30" s="664"/>
      <c r="DT30" s="664"/>
      <c r="DU30" s="664"/>
      <c r="DV30" s="665"/>
      <c r="DW30" s="666">
        <v>22.2</v>
      </c>
      <c r="DX30" s="695"/>
      <c r="DY30" s="695"/>
      <c r="DZ30" s="695"/>
      <c r="EA30" s="695"/>
      <c r="EB30" s="695"/>
      <c r="EC30" s="697"/>
    </row>
    <row r="31" spans="2:133" ht="11.25" customHeight="1">
      <c r="B31" s="658" t="s">
        <v>313</v>
      </c>
      <c r="C31" s="659"/>
      <c r="D31" s="659"/>
      <c r="E31" s="659"/>
      <c r="F31" s="659"/>
      <c r="G31" s="659"/>
      <c r="H31" s="659"/>
      <c r="I31" s="659"/>
      <c r="J31" s="659"/>
      <c r="K31" s="659"/>
      <c r="L31" s="659"/>
      <c r="M31" s="659"/>
      <c r="N31" s="659"/>
      <c r="O31" s="659"/>
      <c r="P31" s="659"/>
      <c r="Q31" s="660"/>
      <c r="R31" s="661">
        <v>24670</v>
      </c>
      <c r="S31" s="664"/>
      <c r="T31" s="664"/>
      <c r="U31" s="664"/>
      <c r="V31" s="664"/>
      <c r="W31" s="664"/>
      <c r="X31" s="664"/>
      <c r="Y31" s="665"/>
      <c r="Z31" s="723">
        <v>0.3</v>
      </c>
      <c r="AA31" s="723"/>
      <c r="AB31" s="723"/>
      <c r="AC31" s="723"/>
      <c r="AD31" s="724" t="s">
        <v>181</v>
      </c>
      <c r="AE31" s="724"/>
      <c r="AF31" s="724"/>
      <c r="AG31" s="724"/>
      <c r="AH31" s="724"/>
      <c r="AI31" s="724"/>
      <c r="AJ31" s="724"/>
      <c r="AK31" s="724"/>
      <c r="AL31" s="666" t="s">
        <v>181</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98.8</v>
      </c>
      <c r="BH31" s="662"/>
      <c r="BI31" s="662"/>
      <c r="BJ31" s="662"/>
      <c r="BK31" s="662"/>
      <c r="BL31" s="662"/>
      <c r="BM31" s="667">
        <v>97</v>
      </c>
      <c r="BN31" s="740"/>
      <c r="BO31" s="740"/>
      <c r="BP31" s="740"/>
      <c r="BQ31" s="701"/>
      <c r="BR31" s="739">
        <v>98.8</v>
      </c>
      <c r="BS31" s="662"/>
      <c r="BT31" s="662"/>
      <c r="BU31" s="662"/>
      <c r="BV31" s="662"/>
      <c r="BW31" s="662"/>
      <c r="BX31" s="667">
        <v>97.2</v>
      </c>
      <c r="BY31" s="740"/>
      <c r="BZ31" s="740"/>
      <c r="CA31" s="740"/>
      <c r="CB31" s="701"/>
      <c r="CD31" s="747"/>
      <c r="CE31" s="748"/>
      <c r="CF31" s="705" t="s">
        <v>316</v>
      </c>
      <c r="CG31" s="702"/>
      <c r="CH31" s="702"/>
      <c r="CI31" s="702"/>
      <c r="CJ31" s="702"/>
      <c r="CK31" s="702"/>
      <c r="CL31" s="702"/>
      <c r="CM31" s="702"/>
      <c r="CN31" s="702"/>
      <c r="CO31" s="702"/>
      <c r="CP31" s="702"/>
      <c r="CQ31" s="703"/>
      <c r="CR31" s="661">
        <v>41224</v>
      </c>
      <c r="CS31" s="662"/>
      <c r="CT31" s="662"/>
      <c r="CU31" s="662"/>
      <c r="CV31" s="662"/>
      <c r="CW31" s="662"/>
      <c r="CX31" s="662"/>
      <c r="CY31" s="663"/>
      <c r="CZ31" s="666">
        <v>0.5</v>
      </c>
      <c r="DA31" s="695"/>
      <c r="DB31" s="695"/>
      <c r="DC31" s="696"/>
      <c r="DD31" s="669">
        <v>41224</v>
      </c>
      <c r="DE31" s="662"/>
      <c r="DF31" s="662"/>
      <c r="DG31" s="662"/>
      <c r="DH31" s="662"/>
      <c r="DI31" s="662"/>
      <c r="DJ31" s="662"/>
      <c r="DK31" s="663"/>
      <c r="DL31" s="669">
        <v>41224</v>
      </c>
      <c r="DM31" s="662"/>
      <c r="DN31" s="662"/>
      <c r="DO31" s="662"/>
      <c r="DP31" s="662"/>
      <c r="DQ31" s="662"/>
      <c r="DR31" s="662"/>
      <c r="DS31" s="662"/>
      <c r="DT31" s="662"/>
      <c r="DU31" s="662"/>
      <c r="DV31" s="663"/>
      <c r="DW31" s="666">
        <v>1</v>
      </c>
      <c r="DX31" s="695"/>
      <c r="DY31" s="695"/>
      <c r="DZ31" s="695"/>
      <c r="EA31" s="695"/>
      <c r="EB31" s="695"/>
      <c r="EC31" s="697"/>
    </row>
    <row r="32" spans="2:133" ht="11.25" customHeight="1">
      <c r="B32" s="658" t="s">
        <v>317</v>
      </c>
      <c r="C32" s="659"/>
      <c r="D32" s="659"/>
      <c r="E32" s="659"/>
      <c r="F32" s="659"/>
      <c r="G32" s="659"/>
      <c r="H32" s="659"/>
      <c r="I32" s="659"/>
      <c r="J32" s="659"/>
      <c r="K32" s="659"/>
      <c r="L32" s="659"/>
      <c r="M32" s="659"/>
      <c r="N32" s="659"/>
      <c r="O32" s="659"/>
      <c r="P32" s="659"/>
      <c r="Q32" s="660"/>
      <c r="R32" s="661">
        <v>249729</v>
      </c>
      <c r="S32" s="664"/>
      <c r="T32" s="664"/>
      <c r="U32" s="664"/>
      <c r="V32" s="664"/>
      <c r="W32" s="664"/>
      <c r="X32" s="664"/>
      <c r="Y32" s="665"/>
      <c r="Z32" s="723">
        <v>3.2</v>
      </c>
      <c r="AA32" s="723"/>
      <c r="AB32" s="723"/>
      <c r="AC32" s="723"/>
      <c r="AD32" s="724" t="s">
        <v>235</v>
      </c>
      <c r="AE32" s="724"/>
      <c r="AF32" s="724"/>
      <c r="AG32" s="724"/>
      <c r="AH32" s="724"/>
      <c r="AI32" s="724"/>
      <c r="AJ32" s="724"/>
      <c r="AK32" s="724"/>
      <c r="AL32" s="666" t="s">
        <v>181</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99.8</v>
      </c>
      <c r="BH32" s="677"/>
      <c r="BI32" s="677"/>
      <c r="BJ32" s="677"/>
      <c r="BK32" s="677"/>
      <c r="BL32" s="677"/>
      <c r="BM32" s="721">
        <v>99.1</v>
      </c>
      <c r="BN32" s="677"/>
      <c r="BO32" s="677"/>
      <c r="BP32" s="677"/>
      <c r="BQ32" s="714"/>
      <c r="BR32" s="738">
        <v>99.1</v>
      </c>
      <c r="BS32" s="677"/>
      <c r="BT32" s="677"/>
      <c r="BU32" s="677"/>
      <c r="BV32" s="677"/>
      <c r="BW32" s="677"/>
      <c r="BX32" s="721">
        <v>98.1</v>
      </c>
      <c r="BY32" s="677"/>
      <c r="BZ32" s="677"/>
      <c r="CA32" s="677"/>
      <c r="CB32" s="714"/>
      <c r="CD32" s="749"/>
      <c r="CE32" s="750"/>
      <c r="CF32" s="705" t="s">
        <v>319</v>
      </c>
      <c r="CG32" s="702"/>
      <c r="CH32" s="702"/>
      <c r="CI32" s="702"/>
      <c r="CJ32" s="702"/>
      <c r="CK32" s="702"/>
      <c r="CL32" s="702"/>
      <c r="CM32" s="702"/>
      <c r="CN32" s="702"/>
      <c r="CO32" s="702"/>
      <c r="CP32" s="702"/>
      <c r="CQ32" s="703"/>
      <c r="CR32" s="661">
        <v>136</v>
      </c>
      <c r="CS32" s="664"/>
      <c r="CT32" s="664"/>
      <c r="CU32" s="664"/>
      <c r="CV32" s="664"/>
      <c r="CW32" s="664"/>
      <c r="CX32" s="664"/>
      <c r="CY32" s="665"/>
      <c r="CZ32" s="666">
        <v>0</v>
      </c>
      <c r="DA32" s="695"/>
      <c r="DB32" s="695"/>
      <c r="DC32" s="696"/>
      <c r="DD32" s="669">
        <v>136</v>
      </c>
      <c r="DE32" s="664"/>
      <c r="DF32" s="664"/>
      <c r="DG32" s="664"/>
      <c r="DH32" s="664"/>
      <c r="DI32" s="664"/>
      <c r="DJ32" s="664"/>
      <c r="DK32" s="665"/>
      <c r="DL32" s="669">
        <v>136</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320</v>
      </c>
      <c r="C33" s="659"/>
      <c r="D33" s="659"/>
      <c r="E33" s="659"/>
      <c r="F33" s="659"/>
      <c r="G33" s="659"/>
      <c r="H33" s="659"/>
      <c r="I33" s="659"/>
      <c r="J33" s="659"/>
      <c r="K33" s="659"/>
      <c r="L33" s="659"/>
      <c r="M33" s="659"/>
      <c r="N33" s="659"/>
      <c r="O33" s="659"/>
      <c r="P33" s="659"/>
      <c r="Q33" s="660"/>
      <c r="R33" s="661">
        <v>270948</v>
      </c>
      <c r="S33" s="664"/>
      <c r="T33" s="664"/>
      <c r="U33" s="664"/>
      <c r="V33" s="664"/>
      <c r="W33" s="664"/>
      <c r="X33" s="664"/>
      <c r="Y33" s="665"/>
      <c r="Z33" s="723">
        <v>3.4</v>
      </c>
      <c r="AA33" s="723"/>
      <c r="AB33" s="723"/>
      <c r="AC33" s="723"/>
      <c r="AD33" s="724" t="s">
        <v>181</v>
      </c>
      <c r="AE33" s="724"/>
      <c r="AF33" s="724"/>
      <c r="AG33" s="724"/>
      <c r="AH33" s="724"/>
      <c r="AI33" s="724"/>
      <c r="AJ33" s="724"/>
      <c r="AK33" s="724"/>
      <c r="AL33" s="666" t="s">
        <v>235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3223955</v>
      </c>
      <c r="CS33" s="662"/>
      <c r="CT33" s="662"/>
      <c r="CU33" s="662"/>
      <c r="CV33" s="662"/>
      <c r="CW33" s="662"/>
      <c r="CX33" s="662"/>
      <c r="CY33" s="663"/>
      <c r="CZ33" s="666">
        <v>42.5</v>
      </c>
      <c r="DA33" s="695"/>
      <c r="DB33" s="695"/>
      <c r="DC33" s="696"/>
      <c r="DD33" s="669">
        <v>2460296</v>
      </c>
      <c r="DE33" s="662"/>
      <c r="DF33" s="662"/>
      <c r="DG33" s="662"/>
      <c r="DH33" s="662"/>
      <c r="DI33" s="662"/>
      <c r="DJ33" s="662"/>
      <c r="DK33" s="663"/>
      <c r="DL33" s="669">
        <v>1842642</v>
      </c>
      <c r="DM33" s="662"/>
      <c r="DN33" s="662"/>
      <c r="DO33" s="662"/>
      <c r="DP33" s="662"/>
      <c r="DQ33" s="662"/>
      <c r="DR33" s="662"/>
      <c r="DS33" s="662"/>
      <c r="DT33" s="662"/>
      <c r="DU33" s="662"/>
      <c r="DV33" s="663"/>
      <c r="DW33" s="666">
        <v>42.5</v>
      </c>
      <c r="DX33" s="695"/>
      <c r="DY33" s="695"/>
      <c r="DZ33" s="695"/>
      <c r="EA33" s="695"/>
      <c r="EB33" s="695"/>
      <c r="EC33" s="697"/>
    </row>
    <row r="34" spans="2:133" ht="11.25" customHeight="1">
      <c r="B34" s="658" t="s">
        <v>322</v>
      </c>
      <c r="C34" s="659"/>
      <c r="D34" s="659"/>
      <c r="E34" s="659"/>
      <c r="F34" s="659"/>
      <c r="G34" s="659"/>
      <c r="H34" s="659"/>
      <c r="I34" s="659"/>
      <c r="J34" s="659"/>
      <c r="K34" s="659"/>
      <c r="L34" s="659"/>
      <c r="M34" s="659"/>
      <c r="N34" s="659"/>
      <c r="O34" s="659"/>
      <c r="P34" s="659"/>
      <c r="Q34" s="660"/>
      <c r="R34" s="661">
        <v>121968</v>
      </c>
      <c r="S34" s="664"/>
      <c r="T34" s="664"/>
      <c r="U34" s="664"/>
      <c r="V34" s="664"/>
      <c r="W34" s="664"/>
      <c r="X34" s="664"/>
      <c r="Y34" s="665"/>
      <c r="Z34" s="723">
        <v>1.6</v>
      </c>
      <c r="AA34" s="723"/>
      <c r="AB34" s="723"/>
      <c r="AC34" s="723"/>
      <c r="AD34" s="724">
        <v>1081</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1179364</v>
      </c>
      <c r="CS34" s="664"/>
      <c r="CT34" s="664"/>
      <c r="CU34" s="664"/>
      <c r="CV34" s="664"/>
      <c r="CW34" s="664"/>
      <c r="CX34" s="664"/>
      <c r="CY34" s="665"/>
      <c r="CZ34" s="666">
        <v>15.5</v>
      </c>
      <c r="DA34" s="695"/>
      <c r="DB34" s="695"/>
      <c r="DC34" s="696"/>
      <c r="DD34" s="669">
        <v>942669</v>
      </c>
      <c r="DE34" s="664"/>
      <c r="DF34" s="664"/>
      <c r="DG34" s="664"/>
      <c r="DH34" s="664"/>
      <c r="DI34" s="664"/>
      <c r="DJ34" s="664"/>
      <c r="DK34" s="665"/>
      <c r="DL34" s="669">
        <v>820377</v>
      </c>
      <c r="DM34" s="664"/>
      <c r="DN34" s="664"/>
      <c r="DO34" s="664"/>
      <c r="DP34" s="664"/>
      <c r="DQ34" s="664"/>
      <c r="DR34" s="664"/>
      <c r="DS34" s="664"/>
      <c r="DT34" s="664"/>
      <c r="DU34" s="664"/>
      <c r="DV34" s="665"/>
      <c r="DW34" s="666">
        <v>18.899999999999999</v>
      </c>
      <c r="DX34" s="695"/>
      <c r="DY34" s="695"/>
      <c r="DZ34" s="695"/>
      <c r="EA34" s="695"/>
      <c r="EB34" s="695"/>
      <c r="EC34" s="697"/>
    </row>
    <row r="35" spans="2:133" ht="11.25" customHeight="1">
      <c r="B35" s="658" t="s">
        <v>326</v>
      </c>
      <c r="C35" s="659"/>
      <c r="D35" s="659"/>
      <c r="E35" s="659"/>
      <c r="F35" s="659"/>
      <c r="G35" s="659"/>
      <c r="H35" s="659"/>
      <c r="I35" s="659"/>
      <c r="J35" s="659"/>
      <c r="K35" s="659"/>
      <c r="L35" s="659"/>
      <c r="M35" s="659"/>
      <c r="N35" s="659"/>
      <c r="O35" s="659"/>
      <c r="P35" s="659"/>
      <c r="Q35" s="660"/>
      <c r="R35" s="661">
        <v>1618204</v>
      </c>
      <c r="S35" s="664"/>
      <c r="T35" s="664"/>
      <c r="U35" s="664"/>
      <c r="V35" s="664"/>
      <c r="W35" s="664"/>
      <c r="X35" s="664"/>
      <c r="Y35" s="665"/>
      <c r="Z35" s="723">
        <v>20.6</v>
      </c>
      <c r="AA35" s="723"/>
      <c r="AB35" s="723"/>
      <c r="AC35" s="723"/>
      <c r="AD35" s="724" t="s">
        <v>138</v>
      </c>
      <c r="AE35" s="724"/>
      <c r="AF35" s="724"/>
      <c r="AG35" s="724"/>
      <c r="AH35" s="724"/>
      <c r="AI35" s="724"/>
      <c r="AJ35" s="724"/>
      <c r="AK35" s="724"/>
      <c r="AL35" s="666" t="s">
        <v>181</v>
      </c>
      <c r="AM35" s="667"/>
      <c r="AN35" s="667"/>
      <c r="AO35" s="725"/>
      <c r="AP35" s="234"/>
      <c r="AQ35" s="729" t="s">
        <v>327</v>
      </c>
      <c r="AR35" s="730"/>
      <c r="AS35" s="730"/>
      <c r="AT35" s="730"/>
      <c r="AU35" s="730"/>
      <c r="AV35" s="730"/>
      <c r="AW35" s="730"/>
      <c r="AX35" s="730"/>
      <c r="AY35" s="731"/>
      <c r="AZ35" s="726">
        <v>976083</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2949</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36320</v>
      </c>
      <c r="CS35" s="662"/>
      <c r="CT35" s="662"/>
      <c r="CU35" s="662"/>
      <c r="CV35" s="662"/>
      <c r="CW35" s="662"/>
      <c r="CX35" s="662"/>
      <c r="CY35" s="663"/>
      <c r="CZ35" s="666">
        <v>0.5</v>
      </c>
      <c r="DA35" s="695"/>
      <c r="DB35" s="695"/>
      <c r="DC35" s="696"/>
      <c r="DD35" s="669">
        <v>30399</v>
      </c>
      <c r="DE35" s="662"/>
      <c r="DF35" s="662"/>
      <c r="DG35" s="662"/>
      <c r="DH35" s="662"/>
      <c r="DI35" s="662"/>
      <c r="DJ35" s="662"/>
      <c r="DK35" s="663"/>
      <c r="DL35" s="669">
        <v>22712</v>
      </c>
      <c r="DM35" s="662"/>
      <c r="DN35" s="662"/>
      <c r="DO35" s="662"/>
      <c r="DP35" s="662"/>
      <c r="DQ35" s="662"/>
      <c r="DR35" s="662"/>
      <c r="DS35" s="662"/>
      <c r="DT35" s="662"/>
      <c r="DU35" s="662"/>
      <c r="DV35" s="663"/>
      <c r="DW35" s="666">
        <v>0.5</v>
      </c>
      <c r="DX35" s="695"/>
      <c r="DY35" s="695"/>
      <c r="DZ35" s="695"/>
      <c r="EA35" s="695"/>
      <c r="EB35" s="695"/>
      <c r="EC35" s="697"/>
    </row>
    <row r="36" spans="2:133" ht="11.25" customHeight="1">
      <c r="B36" s="658" t="s">
        <v>330</v>
      </c>
      <c r="C36" s="659"/>
      <c r="D36" s="659"/>
      <c r="E36" s="659"/>
      <c r="F36" s="659"/>
      <c r="G36" s="659"/>
      <c r="H36" s="659"/>
      <c r="I36" s="659"/>
      <c r="J36" s="659"/>
      <c r="K36" s="659"/>
      <c r="L36" s="659"/>
      <c r="M36" s="659"/>
      <c r="N36" s="659"/>
      <c r="O36" s="659"/>
      <c r="P36" s="659"/>
      <c r="Q36" s="660"/>
      <c r="R36" s="661" t="s">
        <v>235</v>
      </c>
      <c r="S36" s="664"/>
      <c r="T36" s="664"/>
      <c r="U36" s="664"/>
      <c r="V36" s="664"/>
      <c r="W36" s="664"/>
      <c r="X36" s="664"/>
      <c r="Y36" s="665"/>
      <c r="Z36" s="723" t="s">
        <v>181</v>
      </c>
      <c r="AA36" s="723"/>
      <c r="AB36" s="723"/>
      <c r="AC36" s="723"/>
      <c r="AD36" s="724" t="s">
        <v>181</v>
      </c>
      <c r="AE36" s="724"/>
      <c r="AF36" s="724"/>
      <c r="AG36" s="724"/>
      <c r="AH36" s="724"/>
      <c r="AI36" s="724"/>
      <c r="AJ36" s="724"/>
      <c r="AK36" s="724"/>
      <c r="AL36" s="666" t="s">
        <v>181</v>
      </c>
      <c r="AM36" s="667"/>
      <c r="AN36" s="667"/>
      <c r="AO36" s="725"/>
      <c r="AQ36" s="698" t="s">
        <v>331</v>
      </c>
      <c r="AR36" s="699"/>
      <c r="AS36" s="699"/>
      <c r="AT36" s="699"/>
      <c r="AU36" s="699"/>
      <c r="AV36" s="699"/>
      <c r="AW36" s="699"/>
      <c r="AX36" s="699"/>
      <c r="AY36" s="700"/>
      <c r="AZ36" s="661">
        <v>225194</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-51657</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893284</v>
      </c>
      <c r="CS36" s="664"/>
      <c r="CT36" s="664"/>
      <c r="CU36" s="664"/>
      <c r="CV36" s="664"/>
      <c r="CW36" s="664"/>
      <c r="CX36" s="664"/>
      <c r="CY36" s="665"/>
      <c r="CZ36" s="666">
        <v>11.8</v>
      </c>
      <c r="DA36" s="695"/>
      <c r="DB36" s="695"/>
      <c r="DC36" s="696"/>
      <c r="DD36" s="669">
        <v>598386</v>
      </c>
      <c r="DE36" s="664"/>
      <c r="DF36" s="664"/>
      <c r="DG36" s="664"/>
      <c r="DH36" s="664"/>
      <c r="DI36" s="664"/>
      <c r="DJ36" s="664"/>
      <c r="DK36" s="665"/>
      <c r="DL36" s="669">
        <v>349976</v>
      </c>
      <c r="DM36" s="664"/>
      <c r="DN36" s="664"/>
      <c r="DO36" s="664"/>
      <c r="DP36" s="664"/>
      <c r="DQ36" s="664"/>
      <c r="DR36" s="664"/>
      <c r="DS36" s="664"/>
      <c r="DT36" s="664"/>
      <c r="DU36" s="664"/>
      <c r="DV36" s="665"/>
      <c r="DW36" s="666">
        <v>8.1</v>
      </c>
      <c r="DX36" s="695"/>
      <c r="DY36" s="695"/>
      <c r="DZ36" s="695"/>
      <c r="EA36" s="695"/>
      <c r="EB36" s="695"/>
      <c r="EC36" s="697"/>
    </row>
    <row r="37" spans="2:133" ht="11.25" customHeight="1">
      <c r="B37" s="658" t="s">
        <v>334</v>
      </c>
      <c r="C37" s="659"/>
      <c r="D37" s="659"/>
      <c r="E37" s="659"/>
      <c r="F37" s="659"/>
      <c r="G37" s="659"/>
      <c r="H37" s="659"/>
      <c r="I37" s="659"/>
      <c r="J37" s="659"/>
      <c r="K37" s="659"/>
      <c r="L37" s="659"/>
      <c r="M37" s="659"/>
      <c r="N37" s="659"/>
      <c r="O37" s="659"/>
      <c r="P37" s="659"/>
      <c r="Q37" s="660"/>
      <c r="R37" s="661">
        <v>133304</v>
      </c>
      <c r="S37" s="664"/>
      <c r="T37" s="664"/>
      <c r="U37" s="664"/>
      <c r="V37" s="664"/>
      <c r="W37" s="664"/>
      <c r="X37" s="664"/>
      <c r="Y37" s="665"/>
      <c r="Z37" s="723">
        <v>1.7</v>
      </c>
      <c r="AA37" s="723"/>
      <c r="AB37" s="723"/>
      <c r="AC37" s="723"/>
      <c r="AD37" s="724" t="s">
        <v>235</v>
      </c>
      <c r="AE37" s="724"/>
      <c r="AF37" s="724"/>
      <c r="AG37" s="724"/>
      <c r="AH37" s="724"/>
      <c r="AI37" s="724"/>
      <c r="AJ37" s="724"/>
      <c r="AK37" s="724"/>
      <c r="AL37" s="666" t="s">
        <v>235</v>
      </c>
      <c r="AM37" s="667"/>
      <c r="AN37" s="667"/>
      <c r="AO37" s="725"/>
      <c r="AQ37" s="698" t="s">
        <v>335</v>
      </c>
      <c r="AR37" s="699"/>
      <c r="AS37" s="699"/>
      <c r="AT37" s="699"/>
      <c r="AU37" s="699"/>
      <c r="AV37" s="699"/>
      <c r="AW37" s="699"/>
      <c r="AX37" s="699"/>
      <c r="AY37" s="700"/>
      <c r="AZ37" s="661">
        <v>140157</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1228</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222161</v>
      </c>
      <c r="CS37" s="662"/>
      <c r="CT37" s="662"/>
      <c r="CU37" s="662"/>
      <c r="CV37" s="662"/>
      <c r="CW37" s="662"/>
      <c r="CX37" s="662"/>
      <c r="CY37" s="663"/>
      <c r="CZ37" s="666">
        <v>2.9</v>
      </c>
      <c r="DA37" s="695"/>
      <c r="DB37" s="695"/>
      <c r="DC37" s="696"/>
      <c r="DD37" s="669">
        <v>180861</v>
      </c>
      <c r="DE37" s="662"/>
      <c r="DF37" s="662"/>
      <c r="DG37" s="662"/>
      <c r="DH37" s="662"/>
      <c r="DI37" s="662"/>
      <c r="DJ37" s="662"/>
      <c r="DK37" s="663"/>
      <c r="DL37" s="669">
        <v>175958</v>
      </c>
      <c r="DM37" s="662"/>
      <c r="DN37" s="662"/>
      <c r="DO37" s="662"/>
      <c r="DP37" s="662"/>
      <c r="DQ37" s="662"/>
      <c r="DR37" s="662"/>
      <c r="DS37" s="662"/>
      <c r="DT37" s="662"/>
      <c r="DU37" s="662"/>
      <c r="DV37" s="663"/>
      <c r="DW37" s="666">
        <v>4.0999999999999996</v>
      </c>
      <c r="DX37" s="695"/>
      <c r="DY37" s="695"/>
      <c r="DZ37" s="695"/>
      <c r="EA37" s="695"/>
      <c r="EB37" s="695"/>
      <c r="EC37" s="697"/>
    </row>
    <row r="38" spans="2:133" ht="11.25" customHeight="1">
      <c r="B38" s="673" t="s">
        <v>338</v>
      </c>
      <c r="C38" s="674"/>
      <c r="D38" s="674"/>
      <c r="E38" s="674"/>
      <c r="F38" s="674"/>
      <c r="G38" s="674"/>
      <c r="H38" s="674"/>
      <c r="I38" s="674"/>
      <c r="J38" s="674"/>
      <c r="K38" s="674"/>
      <c r="L38" s="674"/>
      <c r="M38" s="674"/>
      <c r="N38" s="674"/>
      <c r="O38" s="674"/>
      <c r="P38" s="674"/>
      <c r="Q38" s="675"/>
      <c r="R38" s="676">
        <v>7858202</v>
      </c>
      <c r="S38" s="713"/>
      <c r="T38" s="713"/>
      <c r="U38" s="713"/>
      <c r="V38" s="713"/>
      <c r="W38" s="713"/>
      <c r="X38" s="713"/>
      <c r="Y38" s="718"/>
      <c r="Z38" s="719">
        <v>100</v>
      </c>
      <c r="AA38" s="719"/>
      <c r="AB38" s="719"/>
      <c r="AC38" s="719"/>
      <c r="AD38" s="720">
        <v>4205358</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28047</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1788</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835926</v>
      </c>
      <c r="CS38" s="664"/>
      <c r="CT38" s="664"/>
      <c r="CU38" s="664"/>
      <c r="CV38" s="664"/>
      <c r="CW38" s="664"/>
      <c r="CX38" s="664"/>
      <c r="CY38" s="665"/>
      <c r="CZ38" s="666">
        <v>11</v>
      </c>
      <c r="DA38" s="695"/>
      <c r="DB38" s="695"/>
      <c r="DC38" s="696"/>
      <c r="DD38" s="669">
        <v>767744</v>
      </c>
      <c r="DE38" s="664"/>
      <c r="DF38" s="664"/>
      <c r="DG38" s="664"/>
      <c r="DH38" s="664"/>
      <c r="DI38" s="664"/>
      <c r="DJ38" s="664"/>
      <c r="DK38" s="665"/>
      <c r="DL38" s="669">
        <v>649577</v>
      </c>
      <c r="DM38" s="664"/>
      <c r="DN38" s="664"/>
      <c r="DO38" s="664"/>
      <c r="DP38" s="664"/>
      <c r="DQ38" s="664"/>
      <c r="DR38" s="664"/>
      <c r="DS38" s="664"/>
      <c r="DT38" s="664"/>
      <c r="DU38" s="664"/>
      <c r="DV38" s="665"/>
      <c r="DW38" s="666">
        <v>15</v>
      </c>
      <c r="DX38" s="695"/>
      <c r="DY38" s="695"/>
      <c r="DZ38" s="695"/>
      <c r="EA38" s="695"/>
      <c r="EB38" s="695"/>
      <c r="EC38" s="697"/>
    </row>
    <row r="39" spans="2:133" ht="11.25" customHeight="1">
      <c r="AQ39" s="698" t="s">
        <v>342</v>
      </c>
      <c r="AR39" s="699"/>
      <c r="AS39" s="699"/>
      <c r="AT39" s="699"/>
      <c r="AU39" s="699"/>
      <c r="AV39" s="699"/>
      <c r="AW39" s="699"/>
      <c r="AX39" s="699"/>
      <c r="AY39" s="700"/>
      <c r="AZ39" s="661" t="s">
        <v>181</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81</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188231</v>
      </c>
      <c r="CS39" s="662"/>
      <c r="CT39" s="662"/>
      <c r="CU39" s="662"/>
      <c r="CV39" s="662"/>
      <c r="CW39" s="662"/>
      <c r="CX39" s="662"/>
      <c r="CY39" s="663"/>
      <c r="CZ39" s="666">
        <v>2.5</v>
      </c>
      <c r="DA39" s="695"/>
      <c r="DB39" s="695"/>
      <c r="DC39" s="696"/>
      <c r="DD39" s="669">
        <v>81388</v>
      </c>
      <c r="DE39" s="662"/>
      <c r="DF39" s="662"/>
      <c r="DG39" s="662"/>
      <c r="DH39" s="662"/>
      <c r="DI39" s="662"/>
      <c r="DJ39" s="662"/>
      <c r="DK39" s="663"/>
      <c r="DL39" s="669" t="s">
        <v>235</v>
      </c>
      <c r="DM39" s="662"/>
      <c r="DN39" s="662"/>
      <c r="DO39" s="662"/>
      <c r="DP39" s="662"/>
      <c r="DQ39" s="662"/>
      <c r="DR39" s="662"/>
      <c r="DS39" s="662"/>
      <c r="DT39" s="662"/>
      <c r="DU39" s="662"/>
      <c r="DV39" s="663"/>
      <c r="DW39" s="666" t="s">
        <v>235</v>
      </c>
      <c r="DX39" s="695"/>
      <c r="DY39" s="695"/>
      <c r="DZ39" s="695"/>
      <c r="EA39" s="695"/>
      <c r="EB39" s="695"/>
      <c r="EC39" s="697"/>
    </row>
    <row r="40" spans="2:133" ht="11.25" customHeight="1">
      <c r="AQ40" s="698" t="s">
        <v>346</v>
      </c>
      <c r="AR40" s="699"/>
      <c r="AS40" s="699"/>
      <c r="AT40" s="699"/>
      <c r="AU40" s="699"/>
      <c r="AV40" s="699"/>
      <c r="AW40" s="699"/>
      <c r="AX40" s="699"/>
      <c r="AY40" s="700"/>
      <c r="AZ40" s="661">
        <v>95259</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235</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90830</v>
      </c>
      <c r="CS40" s="664"/>
      <c r="CT40" s="664"/>
      <c r="CU40" s="664"/>
      <c r="CV40" s="664"/>
      <c r="CW40" s="664"/>
      <c r="CX40" s="664"/>
      <c r="CY40" s="665"/>
      <c r="CZ40" s="666">
        <v>1.2</v>
      </c>
      <c r="DA40" s="695"/>
      <c r="DB40" s="695"/>
      <c r="DC40" s="696"/>
      <c r="DD40" s="669">
        <v>39710</v>
      </c>
      <c r="DE40" s="664"/>
      <c r="DF40" s="664"/>
      <c r="DG40" s="664"/>
      <c r="DH40" s="664"/>
      <c r="DI40" s="664"/>
      <c r="DJ40" s="664"/>
      <c r="DK40" s="665"/>
      <c r="DL40" s="669" t="s">
        <v>138</v>
      </c>
      <c r="DM40" s="664"/>
      <c r="DN40" s="664"/>
      <c r="DO40" s="664"/>
      <c r="DP40" s="664"/>
      <c r="DQ40" s="664"/>
      <c r="DR40" s="664"/>
      <c r="DS40" s="664"/>
      <c r="DT40" s="664"/>
      <c r="DU40" s="664"/>
      <c r="DV40" s="665"/>
      <c r="DW40" s="666" t="s">
        <v>138</v>
      </c>
      <c r="DX40" s="695"/>
      <c r="DY40" s="695"/>
      <c r="DZ40" s="695"/>
      <c r="EA40" s="695"/>
      <c r="EB40" s="695"/>
      <c r="EC40" s="697"/>
    </row>
    <row r="41" spans="2:133" ht="11.25" customHeight="1">
      <c r="AQ41" s="710" t="s">
        <v>349</v>
      </c>
      <c r="AR41" s="711"/>
      <c r="AS41" s="711"/>
      <c r="AT41" s="711"/>
      <c r="AU41" s="711"/>
      <c r="AV41" s="711"/>
      <c r="AW41" s="711"/>
      <c r="AX41" s="711"/>
      <c r="AY41" s="712"/>
      <c r="AZ41" s="676">
        <v>487426</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414</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235</v>
      </c>
      <c r="DA41" s="695"/>
      <c r="DB41" s="695"/>
      <c r="DC41" s="696"/>
      <c r="DD41" s="669" t="s">
        <v>138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1939184</v>
      </c>
      <c r="CS42" s="664"/>
      <c r="CT42" s="664"/>
      <c r="CU42" s="664"/>
      <c r="CV42" s="664"/>
      <c r="CW42" s="664"/>
      <c r="CX42" s="664"/>
      <c r="CY42" s="665"/>
      <c r="CZ42" s="666">
        <v>25.6</v>
      </c>
      <c r="DA42" s="667"/>
      <c r="DB42" s="667"/>
      <c r="DC42" s="668"/>
      <c r="DD42" s="669">
        <v>468369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41130</v>
      </c>
      <c r="CS43" s="662"/>
      <c r="CT43" s="662"/>
      <c r="CU43" s="662"/>
      <c r="CV43" s="662"/>
      <c r="CW43" s="662"/>
      <c r="CX43" s="662"/>
      <c r="CY43" s="663"/>
      <c r="CZ43" s="666">
        <v>0.5</v>
      </c>
      <c r="DA43" s="695"/>
      <c r="DB43" s="695"/>
      <c r="DC43" s="696"/>
      <c r="DD43" s="669">
        <v>38930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356</v>
      </c>
      <c r="CD44" s="689" t="s">
        <v>307</v>
      </c>
      <c r="CE44" s="690"/>
      <c r="CF44" s="658" t="s">
        <v>357</v>
      </c>
      <c r="CG44" s="659"/>
      <c r="CH44" s="659"/>
      <c r="CI44" s="659"/>
      <c r="CJ44" s="659"/>
      <c r="CK44" s="659"/>
      <c r="CL44" s="659"/>
      <c r="CM44" s="659"/>
      <c r="CN44" s="659"/>
      <c r="CO44" s="659"/>
      <c r="CP44" s="659"/>
      <c r="CQ44" s="660"/>
      <c r="CR44" s="661">
        <v>1660282</v>
      </c>
      <c r="CS44" s="664"/>
      <c r="CT44" s="664"/>
      <c r="CU44" s="664"/>
      <c r="CV44" s="664"/>
      <c r="CW44" s="664"/>
      <c r="CX44" s="664"/>
      <c r="CY44" s="665"/>
      <c r="CZ44" s="666">
        <v>21.9</v>
      </c>
      <c r="DA44" s="667"/>
      <c r="DB44" s="667"/>
      <c r="DC44" s="668"/>
      <c r="DD44" s="669">
        <v>360525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358</v>
      </c>
      <c r="CG45" s="659"/>
      <c r="CH45" s="659"/>
      <c r="CI45" s="659"/>
      <c r="CJ45" s="659"/>
      <c r="CK45" s="659"/>
      <c r="CL45" s="659"/>
      <c r="CM45" s="659"/>
      <c r="CN45" s="659"/>
      <c r="CO45" s="659"/>
      <c r="CP45" s="659"/>
      <c r="CQ45" s="660"/>
      <c r="CR45" s="661">
        <v>102151</v>
      </c>
      <c r="CS45" s="662"/>
      <c r="CT45" s="662"/>
      <c r="CU45" s="662"/>
      <c r="CV45" s="662"/>
      <c r="CW45" s="662"/>
      <c r="CX45" s="662"/>
      <c r="CY45" s="663"/>
      <c r="CZ45" s="666">
        <v>1.3</v>
      </c>
      <c r="DA45" s="695"/>
      <c r="DB45" s="695"/>
      <c r="DC45" s="696"/>
      <c r="DD45" s="669">
        <v>18520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359</v>
      </c>
      <c r="CG46" s="659"/>
      <c r="CH46" s="659"/>
      <c r="CI46" s="659"/>
      <c r="CJ46" s="659"/>
      <c r="CK46" s="659"/>
      <c r="CL46" s="659"/>
      <c r="CM46" s="659"/>
      <c r="CN46" s="659"/>
      <c r="CO46" s="659"/>
      <c r="CP46" s="659"/>
      <c r="CQ46" s="660"/>
      <c r="CR46" s="661">
        <v>1508471</v>
      </c>
      <c r="CS46" s="664"/>
      <c r="CT46" s="664"/>
      <c r="CU46" s="664"/>
      <c r="CV46" s="664"/>
      <c r="CW46" s="664"/>
      <c r="CX46" s="664"/>
      <c r="CY46" s="665"/>
      <c r="CZ46" s="666">
        <v>19.899999999999999</v>
      </c>
      <c r="DA46" s="667"/>
      <c r="DB46" s="667"/>
      <c r="DC46" s="668"/>
      <c r="DD46" s="669">
        <v>312087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360</v>
      </c>
      <c r="CG47" s="659"/>
      <c r="CH47" s="659"/>
      <c r="CI47" s="659"/>
      <c r="CJ47" s="659"/>
      <c r="CK47" s="659"/>
      <c r="CL47" s="659"/>
      <c r="CM47" s="659"/>
      <c r="CN47" s="659"/>
      <c r="CO47" s="659"/>
      <c r="CP47" s="659"/>
      <c r="CQ47" s="660"/>
      <c r="CR47" s="661">
        <v>278902</v>
      </c>
      <c r="CS47" s="662"/>
      <c r="CT47" s="662"/>
      <c r="CU47" s="662"/>
      <c r="CV47" s="662"/>
      <c r="CW47" s="662"/>
      <c r="CX47" s="662"/>
      <c r="CY47" s="663"/>
      <c r="CZ47" s="666">
        <v>3.7</v>
      </c>
      <c r="DA47" s="695"/>
      <c r="DB47" s="695"/>
      <c r="DC47" s="696"/>
      <c r="DD47" s="669">
        <v>107844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361</v>
      </c>
      <c r="CG48" s="659"/>
      <c r="CH48" s="659"/>
      <c r="CI48" s="659"/>
      <c r="CJ48" s="659"/>
      <c r="CK48" s="659"/>
      <c r="CL48" s="659"/>
      <c r="CM48" s="659"/>
      <c r="CN48" s="659"/>
      <c r="CO48" s="659"/>
      <c r="CP48" s="659"/>
      <c r="CQ48" s="660"/>
      <c r="CR48" s="661" t="s">
        <v>235</v>
      </c>
      <c r="CS48" s="664"/>
      <c r="CT48" s="664"/>
      <c r="CU48" s="664"/>
      <c r="CV48" s="664"/>
      <c r="CW48" s="664"/>
      <c r="CX48" s="664"/>
      <c r="CY48" s="665"/>
      <c r="CZ48" s="666" t="s">
        <v>181</v>
      </c>
      <c r="DA48" s="667"/>
      <c r="DB48" s="667"/>
      <c r="DC48" s="668"/>
      <c r="DD48" s="669" t="s">
        <v>235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362</v>
      </c>
      <c r="CE49" s="674"/>
      <c r="CF49" s="674"/>
      <c r="CG49" s="674"/>
      <c r="CH49" s="674"/>
      <c r="CI49" s="674"/>
      <c r="CJ49" s="674"/>
      <c r="CK49" s="674"/>
      <c r="CL49" s="674"/>
      <c r="CM49" s="674"/>
      <c r="CN49" s="674"/>
      <c r="CO49" s="674"/>
      <c r="CP49" s="674"/>
      <c r="CQ49" s="675"/>
      <c r="CR49" s="676">
        <v>7589745</v>
      </c>
      <c r="CS49" s="677"/>
      <c r="CT49" s="677"/>
      <c r="CU49" s="677"/>
      <c r="CV49" s="677"/>
      <c r="CW49" s="677"/>
      <c r="CX49" s="677"/>
      <c r="CY49" s="678"/>
      <c r="CZ49" s="679">
        <v>100</v>
      </c>
      <c r="DA49" s="680"/>
      <c r="DB49" s="680"/>
      <c r="DC49" s="681"/>
      <c r="DD49" s="682">
        <v>4815398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AJYuonURfC9UH4KXbMWtk9D2mgNG+I1Bh3jtHKbGP6phq9tINC1rLpHFD4mKwKxXiWv002CD32/4jMuwgLhxtw==" saltValue="jZvILilAvxiRVM0MKIdY7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385</v>
      </c>
      <c r="C7" s="1140"/>
      <c r="D7" s="1140"/>
      <c r="E7" s="1140"/>
      <c r="F7" s="1140"/>
      <c r="G7" s="1140"/>
      <c r="H7" s="1140"/>
      <c r="I7" s="1140"/>
      <c r="J7" s="1140"/>
      <c r="K7" s="1140"/>
      <c r="L7" s="1140"/>
      <c r="M7" s="1140"/>
      <c r="N7" s="1140"/>
      <c r="O7" s="1140"/>
      <c r="P7" s="1141"/>
      <c r="Q7" s="1193">
        <v>7844</v>
      </c>
      <c r="R7" s="1194"/>
      <c r="S7" s="1194"/>
      <c r="T7" s="1194"/>
      <c r="U7" s="1194"/>
      <c r="V7" s="1194">
        <v>7576</v>
      </c>
      <c r="W7" s="1194"/>
      <c r="X7" s="1194"/>
      <c r="Y7" s="1194"/>
      <c r="Z7" s="1194"/>
      <c r="AA7" s="1194">
        <v>268</v>
      </c>
      <c r="AB7" s="1194"/>
      <c r="AC7" s="1194"/>
      <c r="AD7" s="1194"/>
      <c r="AE7" s="1195"/>
      <c r="AF7" s="1196">
        <v>185</v>
      </c>
      <c r="AG7" s="1197"/>
      <c r="AH7" s="1197"/>
      <c r="AI7" s="1197"/>
      <c r="AJ7" s="1198"/>
      <c r="AK7" s="1180">
        <v>22</v>
      </c>
      <c r="AL7" s="1181"/>
      <c r="AM7" s="1181"/>
      <c r="AN7" s="1181"/>
      <c r="AO7" s="1181"/>
      <c r="AP7" s="1181">
        <v>9979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583</v>
      </c>
      <c r="BT7" s="1185"/>
      <c r="BU7" s="1185"/>
      <c r="BV7" s="1185"/>
      <c r="BW7" s="1185"/>
      <c r="BX7" s="1185"/>
      <c r="BY7" s="1185"/>
      <c r="BZ7" s="1185"/>
      <c r="CA7" s="1185"/>
      <c r="CB7" s="1185"/>
      <c r="CC7" s="1185"/>
      <c r="CD7" s="1185"/>
      <c r="CE7" s="1185"/>
      <c r="CF7" s="1185"/>
      <c r="CG7" s="1186"/>
      <c r="CH7" s="1177">
        <v>-40</v>
      </c>
      <c r="CI7" s="1178"/>
      <c r="CJ7" s="1178"/>
      <c r="CK7" s="1178"/>
      <c r="CL7" s="1179"/>
      <c r="CM7" s="1177">
        <v>38</v>
      </c>
      <c r="CN7" s="1178"/>
      <c r="CO7" s="1178"/>
      <c r="CP7" s="1178"/>
      <c r="CQ7" s="1179"/>
      <c r="CR7" s="1177">
        <v>1</v>
      </c>
      <c r="CS7" s="1178"/>
      <c r="CT7" s="1178"/>
      <c r="CU7" s="1178"/>
      <c r="CV7" s="1179"/>
      <c r="CW7" s="1177">
        <v>10</v>
      </c>
      <c r="CX7" s="1178"/>
      <c r="CY7" s="1178"/>
      <c r="CZ7" s="1178"/>
      <c r="DA7" s="1179"/>
      <c r="DB7" s="1177" t="s">
        <v>578</v>
      </c>
      <c r="DC7" s="1178"/>
      <c r="DD7" s="1178"/>
      <c r="DE7" s="1178"/>
      <c r="DF7" s="1179"/>
      <c r="DG7" s="1177" t="s">
        <v>578</v>
      </c>
      <c r="DH7" s="1178"/>
      <c r="DI7" s="1178"/>
      <c r="DJ7" s="1178"/>
      <c r="DK7" s="1179"/>
      <c r="DL7" s="1177" t="s">
        <v>578</v>
      </c>
      <c r="DM7" s="1178"/>
      <c r="DN7" s="1178"/>
      <c r="DO7" s="1178"/>
      <c r="DP7" s="1179"/>
      <c r="DQ7" s="1177" t="s">
        <v>578</v>
      </c>
      <c r="DR7" s="1178"/>
      <c r="DS7" s="1178"/>
      <c r="DT7" s="1178"/>
      <c r="DU7" s="1179"/>
      <c r="DV7" s="1204"/>
      <c r="DW7" s="1205"/>
      <c r="DX7" s="1205"/>
      <c r="DY7" s="1205"/>
      <c r="DZ7" s="1206"/>
      <c r="EA7" s="254"/>
    </row>
    <row r="8" spans="1:131" s="255" customFormat="1" ht="26.25" customHeight="1">
      <c r="A8" s="261">
        <v>2</v>
      </c>
      <c r="B8" s="1126" t="s">
        <v>386</v>
      </c>
      <c r="C8" s="1127"/>
      <c r="D8" s="1127"/>
      <c r="E8" s="1127"/>
      <c r="F8" s="1127"/>
      <c r="G8" s="1127"/>
      <c r="H8" s="1127"/>
      <c r="I8" s="1127"/>
      <c r="J8" s="1127"/>
      <c r="K8" s="1127"/>
      <c r="L8" s="1127"/>
      <c r="M8" s="1127"/>
      <c r="N8" s="1127"/>
      <c r="O8" s="1127"/>
      <c r="P8" s="1128"/>
      <c r="Q8" s="1132">
        <v>22</v>
      </c>
      <c r="R8" s="1133"/>
      <c r="S8" s="1133"/>
      <c r="T8" s="1133"/>
      <c r="U8" s="1133"/>
      <c r="V8" s="1133">
        <v>22</v>
      </c>
      <c r="W8" s="1133"/>
      <c r="X8" s="1133"/>
      <c r="Y8" s="1133"/>
      <c r="Z8" s="1133"/>
      <c r="AA8" s="1133" t="s">
        <v>577</v>
      </c>
      <c r="AB8" s="1133"/>
      <c r="AC8" s="1133"/>
      <c r="AD8" s="1133"/>
      <c r="AE8" s="1134"/>
      <c r="AF8" s="1108">
        <v>0</v>
      </c>
      <c r="AG8" s="1109"/>
      <c r="AH8" s="1109"/>
      <c r="AI8" s="1109"/>
      <c r="AJ8" s="1110"/>
      <c r="AK8" s="1175" t="s">
        <v>577</v>
      </c>
      <c r="AL8" s="1176"/>
      <c r="AM8" s="1176"/>
      <c r="AN8" s="1176"/>
      <c r="AO8" s="1176"/>
      <c r="AP8" s="1176" t="s">
        <v>577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t="s">
        <v>387</v>
      </c>
      <c r="C9" s="1127"/>
      <c r="D9" s="1127"/>
      <c r="E9" s="1127"/>
      <c r="F9" s="1127"/>
      <c r="G9" s="1127"/>
      <c r="H9" s="1127"/>
      <c r="I9" s="1127"/>
      <c r="J9" s="1127"/>
      <c r="K9" s="1127"/>
      <c r="L9" s="1127"/>
      <c r="M9" s="1127"/>
      <c r="N9" s="1127"/>
      <c r="O9" s="1127"/>
      <c r="P9" s="1128"/>
      <c r="Q9" s="1132">
        <v>4</v>
      </c>
      <c r="R9" s="1133"/>
      <c r="S9" s="1133"/>
      <c r="T9" s="1133"/>
      <c r="U9" s="1133"/>
      <c r="V9" s="1133">
        <v>3</v>
      </c>
      <c r="W9" s="1133"/>
      <c r="X9" s="1133"/>
      <c r="Y9" s="1133"/>
      <c r="Z9" s="1133"/>
      <c r="AA9" s="1133">
        <v>1</v>
      </c>
      <c r="AB9" s="1133"/>
      <c r="AC9" s="1133"/>
      <c r="AD9" s="1133"/>
      <c r="AE9" s="1134"/>
      <c r="AF9" s="1108">
        <v>1</v>
      </c>
      <c r="AG9" s="1109"/>
      <c r="AH9" s="1109"/>
      <c r="AI9" s="1109"/>
      <c r="AJ9" s="1110"/>
      <c r="AK9" s="1175" t="s">
        <v>577</v>
      </c>
      <c r="AL9" s="1176"/>
      <c r="AM9" s="1176"/>
      <c r="AN9" s="1176"/>
      <c r="AO9" s="1176"/>
      <c r="AP9" s="1176" t="s">
        <v>577</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t="s">
        <v>388</v>
      </c>
      <c r="C10" s="1127"/>
      <c r="D10" s="1127"/>
      <c r="E10" s="1127"/>
      <c r="F10" s="1127"/>
      <c r="G10" s="1127"/>
      <c r="H10" s="1127"/>
      <c r="I10" s="1127"/>
      <c r="J10" s="1127"/>
      <c r="K10" s="1127"/>
      <c r="L10" s="1127"/>
      <c r="M10" s="1127"/>
      <c r="N10" s="1127"/>
      <c r="O10" s="1127"/>
      <c r="P10" s="1128"/>
      <c r="Q10" s="1132">
        <v>69</v>
      </c>
      <c r="R10" s="1133"/>
      <c r="S10" s="1133"/>
      <c r="T10" s="1133"/>
      <c r="U10" s="1133"/>
      <c r="V10" s="1133">
        <v>69</v>
      </c>
      <c r="W10" s="1133"/>
      <c r="X10" s="1133"/>
      <c r="Y10" s="1133"/>
      <c r="Z10" s="1133"/>
      <c r="AA10" s="1133" t="s">
        <v>577</v>
      </c>
      <c r="AB10" s="1133"/>
      <c r="AC10" s="1133"/>
      <c r="AD10" s="1133"/>
      <c r="AE10" s="1134"/>
      <c r="AF10" s="1108">
        <v>0</v>
      </c>
      <c r="AG10" s="1109"/>
      <c r="AH10" s="1109"/>
      <c r="AI10" s="1109"/>
      <c r="AJ10" s="1110"/>
      <c r="AK10" s="1175" t="s">
        <v>577</v>
      </c>
      <c r="AL10" s="1176"/>
      <c r="AM10" s="1176"/>
      <c r="AN10" s="1176"/>
      <c r="AO10" s="1176"/>
      <c r="AP10" s="1176" t="s">
        <v>577</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390</v>
      </c>
      <c r="B23" s="1033" t="s">
        <v>391</v>
      </c>
      <c r="C23" s="1034"/>
      <c r="D23" s="1034"/>
      <c r="E23" s="1034"/>
      <c r="F23" s="1034"/>
      <c r="G23" s="1034"/>
      <c r="H23" s="1034"/>
      <c r="I23" s="1034"/>
      <c r="J23" s="1034"/>
      <c r="K23" s="1034"/>
      <c r="L23" s="1034"/>
      <c r="M23" s="1034"/>
      <c r="N23" s="1034"/>
      <c r="O23" s="1034"/>
      <c r="P23" s="1035"/>
      <c r="Q23" s="1157">
        <v>7939</v>
      </c>
      <c r="R23" s="1158"/>
      <c r="S23" s="1158"/>
      <c r="T23" s="1158"/>
      <c r="U23" s="1158"/>
      <c r="V23" s="1158">
        <v>7670</v>
      </c>
      <c r="W23" s="1158"/>
      <c r="X23" s="1158"/>
      <c r="Y23" s="1158"/>
      <c r="Z23" s="1158"/>
      <c r="AA23" s="1158">
        <v>269</v>
      </c>
      <c r="AB23" s="1158"/>
      <c r="AC23" s="1158"/>
      <c r="AD23" s="1158"/>
      <c r="AE23" s="1159"/>
      <c r="AF23" s="1160">
        <v>186</v>
      </c>
      <c r="AG23" s="1158"/>
      <c r="AH23" s="1158"/>
      <c r="AI23" s="1158"/>
      <c r="AJ23" s="1161"/>
      <c r="AK23" s="1162"/>
      <c r="AL23" s="1163"/>
      <c r="AM23" s="1163"/>
      <c r="AN23" s="1163"/>
      <c r="AO23" s="1163"/>
      <c r="AP23" s="1158">
        <v>9979</v>
      </c>
      <c r="AQ23" s="1158"/>
      <c r="AR23" s="1158"/>
      <c r="AS23" s="1158"/>
      <c r="AT23" s="1158"/>
      <c r="AU23" s="1164"/>
      <c r="AV23" s="1164"/>
      <c r="AW23" s="1164"/>
      <c r="AX23" s="1164"/>
      <c r="AY23" s="1165"/>
      <c r="AZ23" s="1154" t="s">
        <v>181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368</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402</v>
      </c>
      <c r="C28" s="1140"/>
      <c r="D28" s="1140"/>
      <c r="E28" s="1140"/>
      <c r="F28" s="1140"/>
      <c r="G28" s="1140"/>
      <c r="H28" s="1140"/>
      <c r="I28" s="1140"/>
      <c r="J28" s="1140"/>
      <c r="K28" s="1140"/>
      <c r="L28" s="1140"/>
      <c r="M28" s="1140"/>
      <c r="N28" s="1140"/>
      <c r="O28" s="1140"/>
      <c r="P28" s="1141"/>
      <c r="Q28" s="1142">
        <v>1062</v>
      </c>
      <c r="R28" s="1143"/>
      <c r="S28" s="1143"/>
      <c r="T28" s="1143"/>
      <c r="U28" s="1143"/>
      <c r="V28" s="1143">
        <v>1062</v>
      </c>
      <c r="W28" s="1143"/>
      <c r="X28" s="1143"/>
      <c r="Y28" s="1143"/>
      <c r="Z28" s="1143"/>
      <c r="AA28" s="1143" t="s">
        <v>578</v>
      </c>
      <c r="AB28" s="1143"/>
      <c r="AC28" s="1143"/>
      <c r="AD28" s="1143"/>
      <c r="AE28" s="1144"/>
      <c r="AF28" s="1145">
        <v>0</v>
      </c>
      <c r="AG28" s="1143"/>
      <c r="AH28" s="1143"/>
      <c r="AI28" s="1143"/>
      <c r="AJ28" s="1146"/>
      <c r="AK28" s="1147">
        <v>121</v>
      </c>
      <c r="AL28" s="1135"/>
      <c r="AM28" s="1135"/>
      <c r="AN28" s="1135"/>
      <c r="AO28" s="1135"/>
      <c r="AP28" s="1135" t="s">
        <v>577</v>
      </c>
      <c r="AQ28" s="1135"/>
      <c r="AR28" s="1135"/>
      <c r="AS28" s="1135"/>
      <c r="AT28" s="1135"/>
      <c r="AU28" s="1135" t="s">
        <v>577</v>
      </c>
      <c r="AV28" s="1135"/>
      <c r="AW28" s="1135"/>
      <c r="AX28" s="1135"/>
      <c r="AY28" s="1135"/>
      <c r="AZ28" s="1136" t="s">
        <v>577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403</v>
      </c>
      <c r="C29" s="1127"/>
      <c r="D29" s="1127"/>
      <c r="E29" s="1127"/>
      <c r="F29" s="1127"/>
      <c r="G29" s="1127"/>
      <c r="H29" s="1127"/>
      <c r="I29" s="1127"/>
      <c r="J29" s="1127"/>
      <c r="K29" s="1127"/>
      <c r="L29" s="1127"/>
      <c r="M29" s="1127"/>
      <c r="N29" s="1127"/>
      <c r="O29" s="1127"/>
      <c r="P29" s="1128"/>
      <c r="Q29" s="1132">
        <v>1533</v>
      </c>
      <c r="R29" s="1133"/>
      <c r="S29" s="1133"/>
      <c r="T29" s="1133"/>
      <c r="U29" s="1133"/>
      <c r="V29" s="1133">
        <v>1476</v>
      </c>
      <c r="W29" s="1133"/>
      <c r="X29" s="1133"/>
      <c r="Y29" s="1133"/>
      <c r="Z29" s="1133"/>
      <c r="AA29" s="1133">
        <v>57</v>
      </c>
      <c r="AB29" s="1133"/>
      <c r="AC29" s="1133"/>
      <c r="AD29" s="1133"/>
      <c r="AE29" s="1134"/>
      <c r="AF29" s="1108">
        <v>57</v>
      </c>
      <c r="AG29" s="1109"/>
      <c r="AH29" s="1109"/>
      <c r="AI29" s="1109"/>
      <c r="AJ29" s="1110"/>
      <c r="AK29" s="1069">
        <v>248</v>
      </c>
      <c r="AL29" s="1060"/>
      <c r="AM29" s="1060"/>
      <c r="AN29" s="1060"/>
      <c r="AO29" s="1060"/>
      <c r="AP29" s="1060" t="s">
        <v>577</v>
      </c>
      <c r="AQ29" s="1060"/>
      <c r="AR29" s="1060"/>
      <c r="AS29" s="1060"/>
      <c r="AT29" s="1060"/>
      <c r="AU29" s="1060" t="s">
        <v>577</v>
      </c>
      <c r="AV29" s="1060"/>
      <c r="AW29" s="1060"/>
      <c r="AX29" s="1060"/>
      <c r="AY29" s="1060"/>
      <c r="AZ29" s="1131" t="s">
        <v>577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404</v>
      </c>
      <c r="C30" s="1127"/>
      <c r="D30" s="1127"/>
      <c r="E30" s="1127"/>
      <c r="F30" s="1127"/>
      <c r="G30" s="1127"/>
      <c r="H30" s="1127"/>
      <c r="I30" s="1127"/>
      <c r="J30" s="1127"/>
      <c r="K30" s="1127"/>
      <c r="L30" s="1127"/>
      <c r="M30" s="1127"/>
      <c r="N30" s="1127"/>
      <c r="O30" s="1127"/>
      <c r="P30" s="1128"/>
      <c r="Q30" s="1132">
        <v>170</v>
      </c>
      <c r="R30" s="1133"/>
      <c r="S30" s="1133"/>
      <c r="T30" s="1133"/>
      <c r="U30" s="1133"/>
      <c r="V30" s="1133">
        <v>168</v>
      </c>
      <c r="W30" s="1133"/>
      <c r="X30" s="1133"/>
      <c r="Y30" s="1133"/>
      <c r="Z30" s="1133"/>
      <c r="AA30" s="1133">
        <v>2</v>
      </c>
      <c r="AB30" s="1133"/>
      <c r="AC30" s="1133"/>
      <c r="AD30" s="1133"/>
      <c r="AE30" s="1134"/>
      <c r="AF30" s="1108">
        <v>2</v>
      </c>
      <c r="AG30" s="1109"/>
      <c r="AH30" s="1109"/>
      <c r="AI30" s="1109"/>
      <c r="AJ30" s="1110"/>
      <c r="AK30" s="1069">
        <v>56</v>
      </c>
      <c r="AL30" s="1060"/>
      <c r="AM30" s="1060"/>
      <c r="AN30" s="1060"/>
      <c r="AO30" s="1060"/>
      <c r="AP30" s="1060" t="s">
        <v>577</v>
      </c>
      <c r="AQ30" s="1060"/>
      <c r="AR30" s="1060"/>
      <c r="AS30" s="1060"/>
      <c r="AT30" s="1060"/>
      <c r="AU30" s="1060" t="s">
        <v>577</v>
      </c>
      <c r="AV30" s="1060"/>
      <c r="AW30" s="1060"/>
      <c r="AX30" s="1060"/>
      <c r="AY30" s="1060"/>
      <c r="AZ30" s="1131" t="s">
        <v>577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405</v>
      </c>
      <c r="C31" s="1127"/>
      <c r="D31" s="1127"/>
      <c r="E31" s="1127"/>
      <c r="F31" s="1127"/>
      <c r="G31" s="1127"/>
      <c r="H31" s="1127"/>
      <c r="I31" s="1127"/>
      <c r="J31" s="1127"/>
      <c r="K31" s="1127"/>
      <c r="L31" s="1127"/>
      <c r="M31" s="1127"/>
      <c r="N31" s="1127"/>
      <c r="O31" s="1127"/>
      <c r="P31" s="1128"/>
      <c r="Q31" s="1132">
        <v>466</v>
      </c>
      <c r="R31" s="1133"/>
      <c r="S31" s="1133"/>
      <c r="T31" s="1133"/>
      <c r="U31" s="1133"/>
      <c r="V31" s="1133">
        <v>455</v>
      </c>
      <c r="W31" s="1133"/>
      <c r="X31" s="1133"/>
      <c r="Y31" s="1133"/>
      <c r="Z31" s="1133"/>
      <c r="AA31" s="1133">
        <v>11</v>
      </c>
      <c r="AB31" s="1133"/>
      <c r="AC31" s="1133"/>
      <c r="AD31" s="1133"/>
      <c r="AE31" s="1134"/>
      <c r="AF31" s="1108">
        <v>63</v>
      </c>
      <c r="AG31" s="1109"/>
      <c r="AH31" s="1109"/>
      <c r="AI31" s="1109"/>
      <c r="AJ31" s="1110"/>
      <c r="AK31" s="1069">
        <v>38</v>
      </c>
      <c r="AL31" s="1060"/>
      <c r="AM31" s="1060"/>
      <c r="AN31" s="1060"/>
      <c r="AO31" s="1060"/>
      <c r="AP31" s="1060">
        <v>920</v>
      </c>
      <c r="AQ31" s="1060"/>
      <c r="AR31" s="1060"/>
      <c r="AS31" s="1060"/>
      <c r="AT31" s="1060"/>
      <c r="AU31" s="1060">
        <v>655</v>
      </c>
      <c r="AV31" s="1060"/>
      <c r="AW31" s="1060"/>
      <c r="AX31" s="1060"/>
      <c r="AY31" s="1060"/>
      <c r="AZ31" s="1131" t="s">
        <v>577</v>
      </c>
      <c r="BA31" s="1131"/>
      <c r="BB31" s="1131"/>
      <c r="BC31" s="1131"/>
      <c r="BD31" s="1131"/>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407</v>
      </c>
      <c r="C32" s="1127"/>
      <c r="D32" s="1127"/>
      <c r="E32" s="1127"/>
      <c r="F32" s="1127"/>
      <c r="G32" s="1127"/>
      <c r="H32" s="1127"/>
      <c r="I32" s="1127"/>
      <c r="J32" s="1127"/>
      <c r="K32" s="1127"/>
      <c r="L32" s="1127"/>
      <c r="M32" s="1127"/>
      <c r="N32" s="1127"/>
      <c r="O32" s="1127"/>
      <c r="P32" s="1128"/>
      <c r="Q32" s="1132">
        <v>135</v>
      </c>
      <c r="R32" s="1133"/>
      <c r="S32" s="1133"/>
      <c r="T32" s="1133"/>
      <c r="U32" s="1133"/>
      <c r="V32" s="1133">
        <v>135</v>
      </c>
      <c r="W32" s="1133"/>
      <c r="X32" s="1133"/>
      <c r="Y32" s="1133"/>
      <c r="Z32" s="1133"/>
      <c r="AA32" s="1133" t="s">
        <v>577</v>
      </c>
      <c r="AB32" s="1133"/>
      <c r="AC32" s="1133"/>
      <c r="AD32" s="1133"/>
      <c r="AE32" s="1134"/>
      <c r="AF32" s="1108">
        <v>0</v>
      </c>
      <c r="AG32" s="1109"/>
      <c r="AH32" s="1109"/>
      <c r="AI32" s="1109"/>
      <c r="AJ32" s="1110"/>
      <c r="AK32" s="1069">
        <v>66</v>
      </c>
      <c r="AL32" s="1060"/>
      <c r="AM32" s="1060"/>
      <c r="AN32" s="1060"/>
      <c r="AO32" s="1060"/>
      <c r="AP32" s="1060">
        <v>1006</v>
      </c>
      <c r="AQ32" s="1060"/>
      <c r="AR32" s="1060"/>
      <c r="AS32" s="1060"/>
      <c r="AT32" s="1060"/>
      <c r="AU32" s="1060">
        <v>937</v>
      </c>
      <c r="AV32" s="1060"/>
      <c r="AW32" s="1060"/>
      <c r="AX32" s="1060"/>
      <c r="AY32" s="1060"/>
      <c r="AZ32" s="1131" t="s">
        <v>577</v>
      </c>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409</v>
      </c>
      <c r="C33" s="1127"/>
      <c r="D33" s="1127"/>
      <c r="E33" s="1127"/>
      <c r="F33" s="1127"/>
      <c r="G33" s="1127"/>
      <c r="H33" s="1127"/>
      <c r="I33" s="1127"/>
      <c r="J33" s="1127"/>
      <c r="K33" s="1127"/>
      <c r="L33" s="1127"/>
      <c r="M33" s="1127"/>
      <c r="N33" s="1127"/>
      <c r="O33" s="1127"/>
      <c r="P33" s="1128"/>
      <c r="Q33" s="1132">
        <v>93</v>
      </c>
      <c r="R33" s="1133"/>
      <c r="S33" s="1133"/>
      <c r="T33" s="1133"/>
      <c r="U33" s="1133"/>
      <c r="V33" s="1133">
        <v>93</v>
      </c>
      <c r="W33" s="1133"/>
      <c r="X33" s="1133"/>
      <c r="Y33" s="1133"/>
      <c r="Z33" s="1133"/>
      <c r="AA33" s="1133" t="s">
        <v>577</v>
      </c>
      <c r="AB33" s="1133"/>
      <c r="AC33" s="1133"/>
      <c r="AD33" s="1133"/>
      <c r="AE33" s="1134"/>
      <c r="AF33" s="1108">
        <v>0</v>
      </c>
      <c r="AG33" s="1109"/>
      <c r="AH33" s="1109"/>
      <c r="AI33" s="1109"/>
      <c r="AJ33" s="1110"/>
      <c r="AK33" s="1069">
        <v>49</v>
      </c>
      <c r="AL33" s="1060"/>
      <c r="AM33" s="1060"/>
      <c r="AN33" s="1060"/>
      <c r="AO33" s="1060"/>
      <c r="AP33" s="1060">
        <v>199</v>
      </c>
      <c r="AQ33" s="1060"/>
      <c r="AR33" s="1060"/>
      <c r="AS33" s="1060"/>
      <c r="AT33" s="1060"/>
      <c r="AU33" s="1060">
        <v>133</v>
      </c>
      <c r="AV33" s="1060"/>
      <c r="AW33" s="1060"/>
      <c r="AX33" s="1060"/>
      <c r="AY33" s="1060"/>
      <c r="AZ33" s="1131" t="s">
        <v>577</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410</v>
      </c>
      <c r="C34" s="1127"/>
      <c r="D34" s="1127"/>
      <c r="E34" s="1127"/>
      <c r="F34" s="1127"/>
      <c r="G34" s="1127"/>
      <c r="H34" s="1127"/>
      <c r="I34" s="1127"/>
      <c r="J34" s="1127"/>
      <c r="K34" s="1127"/>
      <c r="L34" s="1127"/>
      <c r="M34" s="1127"/>
      <c r="N34" s="1127"/>
      <c r="O34" s="1127"/>
      <c r="P34" s="1128"/>
      <c r="Q34" s="1132">
        <v>89</v>
      </c>
      <c r="R34" s="1133"/>
      <c r="S34" s="1133"/>
      <c r="T34" s="1133"/>
      <c r="U34" s="1133"/>
      <c r="V34" s="1133">
        <v>89</v>
      </c>
      <c r="W34" s="1133"/>
      <c r="X34" s="1133"/>
      <c r="Y34" s="1133"/>
      <c r="Z34" s="1133"/>
      <c r="AA34" s="1133" t="s">
        <v>577</v>
      </c>
      <c r="AB34" s="1133"/>
      <c r="AC34" s="1133"/>
      <c r="AD34" s="1133"/>
      <c r="AE34" s="1134"/>
      <c r="AF34" s="1108">
        <v>0</v>
      </c>
      <c r="AG34" s="1109"/>
      <c r="AH34" s="1109"/>
      <c r="AI34" s="1109"/>
      <c r="AJ34" s="1110"/>
      <c r="AK34" s="1069">
        <v>48</v>
      </c>
      <c r="AL34" s="1060"/>
      <c r="AM34" s="1060"/>
      <c r="AN34" s="1060"/>
      <c r="AO34" s="1060"/>
      <c r="AP34" s="1060">
        <v>287</v>
      </c>
      <c r="AQ34" s="1060"/>
      <c r="AR34" s="1060"/>
      <c r="AS34" s="1060"/>
      <c r="AT34" s="1060"/>
      <c r="AU34" s="1060">
        <v>271</v>
      </c>
      <c r="AV34" s="1060"/>
      <c r="AW34" s="1060"/>
      <c r="AX34" s="1060"/>
      <c r="AY34" s="1060"/>
      <c r="AZ34" s="1131" t="s">
        <v>577</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411</v>
      </c>
      <c r="C35" s="1127"/>
      <c r="D35" s="1127"/>
      <c r="E35" s="1127"/>
      <c r="F35" s="1127"/>
      <c r="G35" s="1127"/>
      <c r="H35" s="1127"/>
      <c r="I35" s="1127"/>
      <c r="J35" s="1127"/>
      <c r="K35" s="1127"/>
      <c r="L35" s="1127"/>
      <c r="M35" s="1127"/>
      <c r="N35" s="1127"/>
      <c r="O35" s="1127"/>
      <c r="P35" s="1128"/>
      <c r="Q35" s="1132">
        <v>91</v>
      </c>
      <c r="R35" s="1133"/>
      <c r="S35" s="1133"/>
      <c r="T35" s="1133"/>
      <c r="U35" s="1133"/>
      <c r="V35" s="1133">
        <v>90</v>
      </c>
      <c r="W35" s="1133"/>
      <c r="X35" s="1133"/>
      <c r="Y35" s="1133"/>
      <c r="Z35" s="1133"/>
      <c r="AA35" s="1133">
        <v>1</v>
      </c>
      <c r="AB35" s="1133"/>
      <c r="AC35" s="1133"/>
      <c r="AD35" s="1133"/>
      <c r="AE35" s="1134"/>
      <c r="AF35" s="1108">
        <v>1</v>
      </c>
      <c r="AG35" s="1109"/>
      <c r="AH35" s="1109"/>
      <c r="AI35" s="1109"/>
      <c r="AJ35" s="1110"/>
      <c r="AK35" s="1069">
        <v>4</v>
      </c>
      <c r="AL35" s="1060"/>
      <c r="AM35" s="1060"/>
      <c r="AN35" s="1060"/>
      <c r="AO35" s="1060"/>
      <c r="AP35" s="1060">
        <v>43</v>
      </c>
      <c r="AQ35" s="1060"/>
      <c r="AR35" s="1060"/>
      <c r="AS35" s="1060"/>
      <c r="AT35" s="1060"/>
      <c r="AU35" s="1060">
        <v>13</v>
      </c>
      <c r="AV35" s="1060"/>
      <c r="AW35" s="1060"/>
      <c r="AX35" s="1060"/>
      <c r="AY35" s="1060"/>
      <c r="AZ35" s="1131" t="s">
        <v>577</v>
      </c>
      <c r="BA35" s="1131"/>
      <c r="BB35" s="1131"/>
      <c r="BC35" s="1131"/>
      <c r="BD35" s="1131"/>
      <c r="BE35" s="1121" t="s">
        <v>408</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390</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123</v>
      </c>
      <c r="AG63" s="1048"/>
      <c r="AH63" s="1048"/>
      <c r="AI63" s="1048"/>
      <c r="AJ63" s="1119"/>
      <c r="AK63" s="1120"/>
      <c r="AL63" s="1052"/>
      <c r="AM63" s="1052"/>
      <c r="AN63" s="1052"/>
      <c r="AO63" s="1052"/>
      <c r="AP63" s="1048">
        <v>2455</v>
      </c>
      <c r="AQ63" s="1048"/>
      <c r="AR63" s="1048"/>
      <c r="AS63" s="1048"/>
      <c r="AT63" s="1048"/>
      <c r="AU63" s="1048">
        <v>2009</v>
      </c>
      <c r="AV63" s="1048"/>
      <c r="AW63" s="1048"/>
      <c r="AX63" s="1048"/>
      <c r="AY63" s="1048"/>
      <c r="AZ63" s="1114"/>
      <c r="BA63" s="1114"/>
      <c r="BB63" s="1114"/>
      <c r="BC63" s="1114"/>
      <c r="BD63" s="1114"/>
      <c r="BE63" s="1049"/>
      <c r="BF63" s="1049"/>
      <c r="BG63" s="1049"/>
      <c r="BH63" s="1049"/>
      <c r="BI63" s="1050"/>
      <c r="BJ63" s="1115" t="s">
        <v>414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416</v>
      </c>
      <c r="B66" s="1085"/>
      <c r="C66" s="1085"/>
      <c r="D66" s="1085"/>
      <c r="E66" s="1085"/>
      <c r="F66" s="1085"/>
      <c r="G66" s="1085"/>
      <c r="H66" s="1085"/>
      <c r="I66" s="1085"/>
      <c r="J66" s="1085"/>
      <c r="K66" s="1085"/>
      <c r="L66" s="1085"/>
      <c r="M66" s="1085"/>
      <c r="N66" s="1085"/>
      <c r="O66" s="1085"/>
      <c r="P66" s="1086"/>
      <c r="Q66" s="1090" t="s">
        <v>417</v>
      </c>
      <c r="R66" s="1091"/>
      <c r="S66" s="1091"/>
      <c r="T66" s="1091"/>
      <c r="U66" s="1092"/>
      <c r="V66" s="1090" t="s">
        <v>418</v>
      </c>
      <c r="W66" s="1091"/>
      <c r="X66" s="1091"/>
      <c r="Y66" s="1091"/>
      <c r="Z66" s="1092"/>
      <c r="AA66" s="1090" t="s">
        <v>419</v>
      </c>
      <c r="AB66" s="1091"/>
      <c r="AC66" s="1091"/>
      <c r="AD66" s="1091"/>
      <c r="AE66" s="1092"/>
      <c r="AF66" s="1096" t="s">
        <v>420</v>
      </c>
      <c r="AG66" s="1097"/>
      <c r="AH66" s="1097"/>
      <c r="AI66" s="1097"/>
      <c r="AJ66" s="1098"/>
      <c r="AK66" s="1090" t="s">
        <v>398</v>
      </c>
      <c r="AL66" s="1085"/>
      <c r="AM66" s="1085"/>
      <c r="AN66" s="1085"/>
      <c r="AO66" s="1086"/>
      <c r="AP66" s="1090" t="s">
        <v>421</v>
      </c>
      <c r="AQ66" s="1091"/>
      <c r="AR66" s="1091"/>
      <c r="AS66" s="1091"/>
      <c r="AT66" s="1092"/>
      <c r="AU66" s="1090" t="s">
        <v>422</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579</v>
      </c>
      <c r="C68" s="1075"/>
      <c r="D68" s="1075"/>
      <c r="E68" s="1075"/>
      <c r="F68" s="1075"/>
      <c r="G68" s="1075"/>
      <c r="H68" s="1075"/>
      <c r="I68" s="1075"/>
      <c r="J68" s="1075"/>
      <c r="K68" s="1075"/>
      <c r="L68" s="1075"/>
      <c r="M68" s="1075"/>
      <c r="N68" s="1075"/>
      <c r="O68" s="1075"/>
      <c r="P68" s="1076"/>
      <c r="Q68" s="1077">
        <v>4472</v>
      </c>
      <c r="R68" s="1071"/>
      <c r="S68" s="1071"/>
      <c r="T68" s="1071"/>
      <c r="U68" s="1071"/>
      <c r="V68" s="1071">
        <v>4186</v>
      </c>
      <c r="W68" s="1071"/>
      <c r="X68" s="1071"/>
      <c r="Y68" s="1071"/>
      <c r="Z68" s="1071"/>
      <c r="AA68" s="1071">
        <v>286</v>
      </c>
      <c r="AB68" s="1071"/>
      <c r="AC68" s="1071"/>
      <c r="AD68" s="1071"/>
      <c r="AE68" s="1071"/>
      <c r="AF68" s="1071" t="s">
        <v>578</v>
      </c>
      <c r="AG68" s="1071"/>
      <c r="AH68" s="1071"/>
      <c r="AI68" s="1071"/>
      <c r="AJ68" s="1071"/>
      <c r="AK68" s="1071" t="s">
        <v>578</v>
      </c>
      <c r="AL68" s="1071"/>
      <c r="AM68" s="1071"/>
      <c r="AN68" s="1071"/>
      <c r="AO68" s="1071"/>
      <c r="AP68" s="1071">
        <v>1378</v>
      </c>
      <c r="AQ68" s="1071"/>
      <c r="AR68" s="1071"/>
      <c r="AS68" s="1071"/>
      <c r="AT68" s="1071"/>
      <c r="AU68" s="1071">
        <v>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580</v>
      </c>
      <c r="C69" s="1064"/>
      <c r="D69" s="1064"/>
      <c r="E69" s="1064"/>
      <c r="F69" s="1064"/>
      <c r="G69" s="1064"/>
      <c r="H69" s="1064"/>
      <c r="I69" s="1064"/>
      <c r="J69" s="1064"/>
      <c r="K69" s="1064"/>
      <c r="L69" s="1064"/>
      <c r="M69" s="1064"/>
      <c r="N69" s="1064"/>
      <c r="O69" s="1064"/>
      <c r="P69" s="1065"/>
      <c r="Q69" s="1066">
        <v>6467</v>
      </c>
      <c r="R69" s="1060"/>
      <c r="S69" s="1060"/>
      <c r="T69" s="1060"/>
      <c r="U69" s="1060"/>
      <c r="V69" s="1060">
        <v>6270</v>
      </c>
      <c r="W69" s="1060"/>
      <c r="X69" s="1060"/>
      <c r="Y69" s="1060"/>
      <c r="Z69" s="1060"/>
      <c r="AA69" s="1060" t="s">
        <v>578</v>
      </c>
      <c r="AB69" s="1060"/>
      <c r="AC69" s="1060"/>
      <c r="AD69" s="1060"/>
      <c r="AE69" s="1060"/>
      <c r="AF69" s="1060" t="s">
        <v>578</v>
      </c>
      <c r="AG69" s="1060"/>
      <c r="AH69" s="1060"/>
      <c r="AI69" s="1060"/>
      <c r="AJ69" s="1060"/>
      <c r="AK69" s="1060" t="s">
        <v>578</v>
      </c>
      <c r="AL69" s="1060"/>
      <c r="AM69" s="1060"/>
      <c r="AN69" s="1060"/>
      <c r="AO69" s="1060"/>
      <c r="AP69" s="1060" t="s">
        <v>578</v>
      </c>
      <c r="AQ69" s="1060"/>
      <c r="AR69" s="1060"/>
      <c r="AS69" s="1060"/>
      <c r="AT69" s="1060"/>
      <c r="AU69" s="1060" t="s">
        <v>578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581</v>
      </c>
      <c r="C70" s="1064"/>
      <c r="D70" s="1064"/>
      <c r="E70" s="1064"/>
      <c r="F70" s="1064"/>
      <c r="G70" s="1064"/>
      <c r="H70" s="1064"/>
      <c r="I70" s="1064"/>
      <c r="J70" s="1064"/>
      <c r="K70" s="1064"/>
      <c r="L70" s="1064"/>
      <c r="M70" s="1064"/>
      <c r="N70" s="1064"/>
      <c r="O70" s="1064"/>
      <c r="P70" s="1065"/>
      <c r="Q70" s="1066">
        <v>1</v>
      </c>
      <c r="R70" s="1060"/>
      <c r="S70" s="1060"/>
      <c r="T70" s="1060"/>
      <c r="U70" s="1060"/>
      <c r="V70" s="1060">
        <v>1</v>
      </c>
      <c r="W70" s="1060"/>
      <c r="X70" s="1060"/>
      <c r="Y70" s="1060"/>
      <c r="Z70" s="1060"/>
      <c r="AA70" s="1060" t="s">
        <v>578</v>
      </c>
      <c r="AB70" s="1060"/>
      <c r="AC70" s="1060"/>
      <c r="AD70" s="1060"/>
      <c r="AE70" s="1060"/>
      <c r="AF70" s="1060" t="s">
        <v>578</v>
      </c>
      <c r="AG70" s="1060"/>
      <c r="AH70" s="1060"/>
      <c r="AI70" s="1060"/>
      <c r="AJ70" s="1060"/>
      <c r="AK70" s="1060" t="s">
        <v>578</v>
      </c>
      <c r="AL70" s="1060"/>
      <c r="AM70" s="1060"/>
      <c r="AN70" s="1060"/>
      <c r="AO70" s="1060"/>
      <c r="AP70" s="1060" t="s">
        <v>578</v>
      </c>
      <c r="AQ70" s="1060"/>
      <c r="AR70" s="1060"/>
      <c r="AS70" s="1060"/>
      <c r="AT70" s="1060"/>
      <c r="AU70" s="1060" t="s">
        <v>578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582</v>
      </c>
      <c r="C71" s="1064"/>
      <c r="D71" s="1064"/>
      <c r="E71" s="1064"/>
      <c r="F71" s="1064"/>
      <c r="G71" s="1064"/>
      <c r="H71" s="1064"/>
      <c r="I71" s="1064"/>
      <c r="J71" s="1064"/>
      <c r="K71" s="1064"/>
      <c r="L71" s="1064"/>
      <c r="M71" s="1064"/>
      <c r="N71" s="1064"/>
      <c r="O71" s="1064"/>
      <c r="P71" s="1065"/>
      <c r="Q71" s="1066">
        <v>408</v>
      </c>
      <c r="R71" s="1060"/>
      <c r="S71" s="1060"/>
      <c r="T71" s="1060"/>
      <c r="U71" s="1060"/>
      <c r="V71" s="1060">
        <v>402</v>
      </c>
      <c r="W71" s="1060"/>
      <c r="X71" s="1060"/>
      <c r="Y71" s="1060"/>
      <c r="Z71" s="1060"/>
      <c r="AA71" s="1060">
        <v>6</v>
      </c>
      <c r="AB71" s="1060"/>
      <c r="AC71" s="1060"/>
      <c r="AD71" s="1060"/>
      <c r="AE71" s="1060"/>
      <c r="AF71" s="1060">
        <v>6</v>
      </c>
      <c r="AG71" s="1060"/>
      <c r="AH71" s="1060"/>
      <c r="AI71" s="1060"/>
      <c r="AJ71" s="1060"/>
      <c r="AK71" s="1060">
        <v>1</v>
      </c>
      <c r="AL71" s="1060"/>
      <c r="AM71" s="1060"/>
      <c r="AN71" s="1060"/>
      <c r="AO71" s="1060"/>
      <c r="AP71" s="1060" t="s">
        <v>578</v>
      </c>
      <c r="AQ71" s="1060"/>
      <c r="AR71" s="1060"/>
      <c r="AS71" s="1060"/>
      <c r="AT71" s="1060"/>
      <c r="AU71" s="1060" t="s">
        <v>578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390</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v>
      </c>
      <c r="AG88" s="1048"/>
      <c r="AH88" s="1048"/>
      <c r="AI88" s="1048"/>
      <c r="AJ88" s="1048"/>
      <c r="AK88" s="1052"/>
      <c r="AL88" s="1052"/>
      <c r="AM88" s="1052"/>
      <c r="AN88" s="1052"/>
      <c r="AO88" s="1052"/>
      <c r="AP88" s="1048">
        <v>1378</v>
      </c>
      <c r="AQ88" s="1048"/>
      <c r="AR88" s="1048"/>
      <c r="AS88" s="1048"/>
      <c r="AT88" s="1048"/>
      <c r="AU88" s="1048">
        <v>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v>
      </c>
      <c r="CS102" s="1040"/>
      <c r="CT102" s="1040"/>
      <c r="CU102" s="1040"/>
      <c r="CV102" s="1041"/>
      <c r="CW102" s="1039">
        <v>10</v>
      </c>
      <c r="CX102" s="1040"/>
      <c r="CY102" s="1040"/>
      <c r="CZ102" s="1040"/>
      <c r="DA102" s="1041"/>
      <c r="DB102" s="1039" t="s">
        <v>578</v>
      </c>
      <c r="DC102" s="1040"/>
      <c r="DD102" s="1040"/>
      <c r="DE102" s="1040"/>
      <c r="DF102" s="1041"/>
      <c r="DG102" s="1039" t="s">
        <v>578</v>
      </c>
      <c r="DH102" s="1040"/>
      <c r="DI102" s="1040"/>
      <c r="DJ102" s="1040"/>
      <c r="DK102" s="1041"/>
      <c r="DL102" s="1039" t="s">
        <v>578</v>
      </c>
      <c r="DM102" s="1040"/>
      <c r="DN102" s="1040"/>
      <c r="DO102" s="1040"/>
      <c r="DP102" s="1041"/>
      <c r="DQ102" s="1039" t="s">
        <v>578</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306</v>
      </c>
      <c r="AG109" s="983"/>
      <c r="AH109" s="983"/>
      <c r="AI109" s="983"/>
      <c r="AJ109" s="984"/>
      <c r="AK109" s="985" t="s">
        <v>305</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306</v>
      </c>
      <c r="BW109" s="983"/>
      <c r="BX109" s="983"/>
      <c r="BY109" s="983"/>
      <c r="BZ109" s="984"/>
      <c r="CA109" s="985" t="s">
        <v>305</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306</v>
      </c>
      <c r="DM109" s="983"/>
      <c r="DN109" s="983"/>
      <c r="DO109" s="983"/>
      <c r="DP109" s="984"/>
      <c r="DQ109" s="985" t="s">
        <v>305</v>
      </c>
      <c r="DR109" s="983"/>
      <c r="DS109" s="983"/>
      <c r="DT109" s="983"/>
      <c r="DU109" s="984"/>
      <c r="DV109" s="985" t="s">
        <v>433</v>
      </c>
      <c r="DW109" s="983"/>
      <c r="DX109" s="983"/>
      <c r="DY109" s="983"/>
      <c r="DZ109" s="1014"/>
    </row>
    <row r="110" spans="1:131" s="246" customFormat="1" ht="26.25" customHeight="1">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1351090</v>
      </c>
      <c r="AB110" s="976"/>
      <c r="AC110" s="976"/>
      <c r="AD110" s="976"/>
      <c r="AE110" s="977"/>
      <c r="AF110" s="978">
        <v>1294506</v>
      </c>
      <c r="AG110" s="976"/>
      <c r="AH110" s="976"/>
      <c r="AI110" s="976"/>
      <c r="AJ110" s="977"/>
      <c r="AK110" s="978">
        <v>1163113</v>
      </c>
      <c r="AL110" s="976"/>
      <c r="AM110" s="976"/>
      <c r="AN110" s="976"/>
      <c r="AO110" s="977"/>
      <c r="AP110" s="979">
        <v>35.1</v>
      </c>
      <c r="AQ110" s="980"/>
      <c r="AR110" s="980"/>
      <c r="AS110" s="980"/>
      <c r="AT110" s="981"/>
      <c r="AU110" s="1015" t="s">
        <v>72</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10154184</v>
      </c>
      <c r="BR110" s="923"/>
      <c r="BS110" s="923"/>
      <c r="BT110" s="923"/>
      <c r="BU110" s="923"/>
      <c r="BV110" s="923">
        <v>9336940</v>
      </c>
      <c r="BW110" s="923"/>
      <c r="BX110" s="923"/>
      <c r="BY110" s="923"/>
      <c r="BZ110" s="923"/>
      <c r="CA110" s="923">
        <v>9978545</v>
      </c>
      <c r="CB110" s="923"/>
      <c r="CC110" s="923"/>
      <c r="CD110" s="923"/>
      <c r="CE110" s="923"/>
      <c r="CF110" s="947">
        <v>300.8</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414</v>
      </c>
      <c r="DM110" s="923"/>
      <c r="DN110" s="923"/>
      <c r="DO110" s="923"/>
      <c r="DP110" s="923"/>
      <c r="DQ110" s="923" t="s">
        <v>414</v>
      </c>
      <c r="DR110" s="923"/>
      <c r="DS110" s="923"/>
      <c r="DT110" s="923"/>
      <c r="DU110" s="923"/>
      <c r="DV110" s="924" t="s">
        <v>414</v>
      </c>
      <c r="DW110" s="924"/>
      <c r="DX110" s="924"/>
      <c r="DY110" s="924"/>
      <c r="DZ110" s="925"/>
    </row>
    <row r="111" spans="1:131" s="246" customFormat="1" ht="26.25" customHeight="1">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181</v>
      </c>
      <c r="AB111" s="1004"/>
      <c r="AC111" s="1004"/>
      <c r="AD111" s="1004"/>
      <c r="AE111" s="1005"/>
      <c r="AF111" s="1006" t="s">
        <v>181</v>
      </c>
      <c r="AG111" s="1004"/>
      <c r="AH111" s="1004"/>
      <c r="AI111" s="1004"/>
      <c r="AJ111" s="1005"/>
      <c r="AK111" s="1006" t="s">
        <v>439</v>
      </c>
      <c r="AL111" s="1004"/>
      <c r="AM111" s="1004"/>
      <c r="AN111" s="1004"/>
      <c r="AO111" s="1005"/>
      <c r="AP111" s="1007" t="s">
        <v>439</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t="s">
        <v>181</v>
      </c>
      <c r="BR111" s="895"/>
      <c r="BS111" s="895"/>
      <c r="BT111" s="895"/>
      <c r="BU111" s="895"/>
      <c r="BV111" s="895" t="s">
        <v>439</v>
      </c>
      <c r="BW111" s="895"/>
      <c r="BX111" s="895"/>
      <c r="BY111" s="895"/>
      <c r="BZ111" s="895"/>
      <c r="CA111" s="895" t="s">
        <v>181</v>
      </c>
      <c r="CB111" s="895"/>
      <c r="CC111" s="895"/>
      <c r="CD111" s="895"/>
      <c r="CE111" s="895"/>
      <c r="CF111" s="956" t="s">
        <v>439</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181</v>
      </c>
      <c r="DH111" s="895"/>
      <c r="DI111" s="895"/>
      <c r="DJ111" s="895"/>
      <c r="DK111" s="895"/>
      <c r="DL111" s="895" t="s">
        <v>181</v>
      </c>
      <c r="DM111" s="895"/>
      <c r="DN111" s="895"/>
      <c r="DO111" s="895"/>
      <c r="DP111" s="895"/>
      <c r="DQ111" s="895" t="s">
        <v>414</v>
      </c>
      <c r="DR111" s="895"/>
      <c r="DS111" s="895"/>
      <c r="DT111" s="895"/>
      <c r="DU111" s="895"/>
      <c r="DV111" s="872" t="s">
        <v>439</v>
      </c>
      <c r="DW111" s="872"/>
      <c r="DX111" s="872"/>
      <c r="DY111" s="872"/>
      <c r="DZ111" s="873"/>
    </row>
    <row r="112" spans="1:131" s="246" customFormat="1" ht="26.25" customHeight="1">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414</v>
      </c>
      <c r="AB112" s="858"/>
      <c r="AC112" s="858"/>
      <c r="AD112" s="858"/>
      <c r="AE112" s="859"/>
      <c r="AF112" s="860" t="s">
        <v>414</v>
      </c>
      <c r="AG112" s="858"/>
      <c r="AH112" s="858"/>
      <c r="AI112" s="858"/>
      <c r="AJ112" s="859"/>
      <c r="AK112" s="860" t="s">
        <v>414</v>
      </c>
      <c r="AL112" s="858"/>
      <c r="AM112" s="858"/>
      <c r="AN112" s="858"/>
      <c r="AO112" s="859"/>
      <c r="AP112" s="905" t="s">
        <v>181</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1848523</v>
      </c>
      <c r="BR112" s="895"/>
      <c r="BS112" s="895"/>
      <c r="BT112" s="895"/>
      <c r="BU112" s="895"/>
      <c r="BV112" s="895">
        <v>1900310</v>
      </c>
      <c r="BW112" s="895"/>
      <c r="BX112" s="895"/>
      <c r="BY112" s="895"/>
      <c r="BZ112" s="895"/>
      <c r="CA112" s="895">
        <v>2013766</v>
      </c>
      <c r="CB112" s="895"/>
      <c r="CC112" s="895"/>
      <c r="CD112" s="895"/>
      <c r="CE112" s="895"/>
      <c r="CF112" s="956">
        <v>60.7</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414</v>
      </c>
      <c r="DH112" s="895"/>
      <c r="DI112" s="895"/>
      <c r="DJ112" s="895"/>
      <c r="DK112" s="895"/>
      <c r="DL112" s="895" t="s">
        <v>181</v>
      </c>
      <c r="DM112" s="895"/>
      <c r="DN112" s="895"/>
      <c r="DO112" s="895"/>
      <c r="DP112" s="895"/>
      <c r="DQ112" s="895" t="s">
        <v>181</v>
      </c>
      <c r="DR112" s="895"/>
      <c r="DS112" s="895"/>
      <c r="DT112" s="895"/>
      <c r="DU112" s="895"/>
      <c r="DV112" s="872" t="s">
        <v>414</v>
      </c>
      <c r="DW112" s="872"/>
      <c r="DX112" s="872"/>
      <c r="DY112" s="872"/>
      <c r="DZ112" s="873"/>
    </row>
    <row r="113" spans="1:130" s="246" customFormat="1" ht="26.25" customHeight="1">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129831</v>
      </c>
      <c r="AB113" s="1004"/>
      <c r="AC113" s="1004"/>
      <c r="AD113" s="1004"/>
      <c r="AE113" s="1005"/>
      <c r="AF113" s="1006">
        <v>156996</v>
      </c>
      <c r="AG113" s="1004"/>
      <c r="AH113" s="1004"/>
      <c r="AI113" s="1004"/>
      <c r="AJ113" s="1005"/>
      <c r="AK113" s="1006">
        <v>161021</v>
      </c>
      <c r="AL113" s="1004"/>
      <c r="AM113" s="1004"/>
      <c r="AN113" s="1004"/>
      <c r="AO113" s="1005"/>
      <c r="AP113" s="1007">
        <v>4.9000000000000004</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1034</v>
      </c>
      <c r="BR113" s="895"/>
      <c r="BS113" s="895"/>
      <c r="BT113" s="895"/>
      <c r="BU113" s="895"/>
      <c r="BV113" s="895">
        <v>906</v>
      </c>
      <c r="BW113" s="895"/>
      <c r="BX113" s="895"/>
      <c r="BY113" s="895"/>
      <c r="BZ113" s="895"/>
      <c r="CA113" s="895">
        <v>1577</v>
      </c>
      <c r="CB113" s="895"/>
      <c r="CC113" s="895"/>
      <c r="CD113" s="895"/>
      <c r="CE113" s="895"/>
      <c r="CF113" s="956">
        <v>0</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414</v>
      </c>
      <c r="DH113" s="858"/>
      <c r="DI113" s="858"/>
      <c r="DJ113" s="858"/>
      <c r="DK113" s="859"/>
      <c r="DL113" s="860" t="s">
        <v>181</v>
      </c>
      <c r="DM113" s="858"/>
      <c r="DN113" s="858"/>
      <c r="DO113" s="858"/>
      <c r="DP113" s="859"/>
      <c r="DQ113" s="860" t="s">
        <v>181</v>
      </c>
      <c r="DR113" s="858"/>
      <c r="DS113" s="858"/>
      <c r="DT113" s="858"/>
      <c r="DU113" s="859"/>
      <c r="DV113" s="905" t="s">
        <v>181</v>
      </c>
      <c r="DW113" s="906"/>
      <c r="DX113" s="906"/>
      <c r="DY113" s="906"/>
      <c r="DZ113" s="907"/>
    </row>
    <row r="114" spans="1:130" s="246" customFormat="1" ht="26.25" customHeight="1">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v>
      </c>
      <c r="AB114" s="858"/>
      <c r="AC114" s="858"/>
      <c r="AD114" s="858"/>
      <c r="AE114" s="859"/>
      <c r="AF114" s="860">
        <v>130</v>
      </c>
      <c r="AG114" s="858"/>
      <c r="AH114" s="858"/>
      <c r="AI114" s="858"/>
      <c r="AJ114" s="859"/>
      <c r="AK114" s="860">
        <v>130</v>
      </c>
      <c r="AL114" s="858"/>
      <c r="AM114" s="858"/>
      <c r="AN114" s="858"/>
      <c r="AO114" s="859"/>
      <c r="AP114" s="905">
        <v>0</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898362</v>
      </c>
      <c r="BR114" s="895"/>
      <c r="BS114" s="895"/>
      <c r="BT114" s="895"/>
      <c r="BU114" s="895"/>
      <c r="BV114" s="895">
        <v>905608</v>
      </c>
      <c r="BW114" s="895"/>
      <c r="BX114" s="895"/>
      <c r="BY114" s="895"/>
      <c r="BZ114" s="895"/>
      <c r="CA114" s="895">
        <v>826855</v>
      </c>
      <c r="CB114" s="895"/>
      <c r="CC114" s="895"/>
      <c r="CD114" s="895"/>
      <c r="CE114" s="895"/>
      <c r="CF114" s="956">
        <v>24.9</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181</v>
      </c>
      <c r="DH114" s="858"/>
      <c r="DI114" s="858"/>
      <c r="DJ114" s="858"/>
      <c r="DK114" s="859"/>
      <c r="DL114" s="860" t="s">
        <v>181</v>
      </c>
      <c r="DM114" s="858"/>
      <c r="DN114" s="858"/>
      <c r="DO114" s="858"/>
      <c r="DP114" s="859"/>
      <c r="DQ114" s="860" t="s">
        <v>181</v>
      </c>
      <c r="DR114" s="858"/>
      <c r="DS114" s="858"/>
      <c r="DT114" s="858"/>
      <c r="DU114" s="859"/>
      <c r="DV114" s="905" t="s">
        <v>414</v>
      </c>
      <c r="DW114" s="906"/>
      <c r="DX114" s="906"/>
      <c r="DY114" s="906"/>
      <c r="DZ114" s="907"/>
    </row>
    <row r="115" spans="1:130" s="246" customFormat="1" ht="26.25" customHeight="1">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1028</v>
      </c>
      <c r="AB115" s="1004"/>
      <c r="AC115" s="1004"/>
      <c r="AD115" s="1004"/>
      <c r="AE115" s="1005"/>
      <c r="AF115" s="1006">
        <v>253</v>
      </c>
      <c r="AG115" s="1004"/>
      <c r="AH115" s="1004"/>
      <c r="AI115" s="1004"/>
      <c r="AJ115" s="1005"/>
      <c r="AK115" s="1006">
        <v>131</v>
      </c>
      <c r="AL115" s="1004"/>
      <c r="AM115" s="1004"/>
      <c r="AN115" s="1004"/>
      <c r="AO115" s="1005"/>
      <c r="AP115" s="1007">
        <v>0</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t="s">
        <v>181</v>
      </c>
      <c r="BR115" s="895"/>
      <c r="BS115" s="895"/>
      <c r="BT115" s="895"/>
      <c r="BU115" s="895"/>
      <c r="BV115" s="895" t="s">
        <v>181</v>
      </c>
      <c r="BW115" s="895"/>
      <c r="BX115" s="895"/>
      <c r="BY115" s="895"/>
      <c r="BZ115" s="895"/>
      <c r="CA115" s="895" t="s">
        <v>181</v>
      </c>
      <c r="CB115" s="895"/>
      <c r="CC115" s="895"/>
      <c r="CD115" s="895"/>
      <c r="CE115" s="895"/>
      <c r="CF115" s="956" t="s">
        <v>181</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414</v>
      </c>
      <c r="DH115" s="858"/>
      <c r="DI115" s="858"/>
      <c r="DJ115" s="858"/>
      <c r="DK115" s="859"/>
      <c r="DL115" s="860" t="s">
        <v>181</v>
      </c>
      <c r="DM115" s="858"/>
      <c r="DN115" s="858"/>
      <c r="DO115" s="858"/>
      <c r="DP115" s="859"/>
      <c r="DQ115" s="860" t="s">
        <v>181</v>
      </c>
      <c r="DR115" s="858"/>
      <c r="DS115" s="858"/>
      <c r="DT115" s="858"/>
      <c r="DU115" s="859"/>
      <c r="DV115" s="905" t="s">
        <v>181</v>
      </c>
      <c r="DW115" s="906"/>
      <c r="DX115" s="906"/>
      <c r="DY115" s="906"/>
      <c r="DZ115" s="907"/>
    </row>
    <row r="116" spans="1:130" s="246" customFormat="1" ht="26.25" customHeight="1">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104</v>
      </c>
      <c r="AB116" s="858"/>
      <c r="AC116" s="858"/>
      <c r="AD116" s="858"/>
      <c r="AE116" s="859"/>
      <c r="AF116" s="860">
        <v>108</v>
      </c>
      <c r="AG116" s="858"/>
      <c r="AH116" s="858"/>
      <c r="AI116" s="858"/>
      <c r="AJ116" s="859"/>
      <c r="AK116" s="860">
        <v>136</v>
      </c>
      <c r="AL116" s="858"/>
      <c r="AM116" s="858"/>
      <c r="AN116" s="858"/>
      <c r="AO116" s="859"/>
      <c r="AP116" s="905">
        <v>0</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181</v>
      </c>
      <c r="BR116" s="895"/>
      <c r="BS116" s="895"/>
      <c r="BT116" s="895"/>
      <c r="BU116" s="895"/>
      <c r="BV116" s="895" t="s">
        <v>181</v>
      </c>
      <c r="BW116" s="895"/>
      <c r="BX116" s="895"/>
      <c r="BY116" s="895"/>
      <c r="BZ116" s="895"/>
      <c r="CA116" s="895" t="s">
        <v>414</v>
      </c>
      <c r="CB116" s="895"/>
      <c r="CC116" s="895"/>
      <c r="CD116" s="895"/>
      <c r="CE116" s="895"/>
      <c r="CF116" s="956" t="s">
        <v>181</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181</v>
      </c>
      <c r="DH116" s="858"/>
      <c r="DI116" s="858"/>
      <c r="DJ116" s="858"/>
      <c r="DK116" s="859"/>
      <c r="DL116" s="860" t="s">
        <v>181</v>
      </c>
      <c r="DM116" s="858"/>
      <c r="DN116" s="858"/>
      <c r="DO116" s="858"/>
      <c r="DP116" s="859"/>
      <c r="DQ116" s="860" t="s">
        <v>181</v>
      </c>
      <c r="DR116" s="858"/>
      <c r="DS116" s="858"/>
      <c r="DT116" s="858"/>
      <c r="DU116" s="859"/>
      <c r="DV116" s="905" t="s">
        <v>181</v>
      </c>
      <c r="DW116" s="906"/>
      <c r="DX116" s="906"/>
      <c r="DY116" s="906"/>
      <c r="DZ116" s="907"/>
    </row>
    <row r="117" spans="1:130" s="246" customFormat="1" ht="26.25" customHeight="1">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1482055</v>
      </c>
      <c r="AB117" s="990"/>
      <c r="AC117" s="990"/>
      <c r="AD117" s="990"/>
      <c r="AE117" s="991"/>
      <c r="AF117" s="992">
        <v>1451993</v>
      </c>
      <c r="AG117" s="990"/>
      <c r="AH117" s="990"/>
      <c r="AI117" s="990"/>
      <c r="AJ117" s="991"/>
      <c r="AK117" s="992">
        <v>1324531</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94" t="s">
        <v>181</v>
      </c>
      <c r="BR117" s="895"/>
      <c r="BS117" s="895"/>
      <c r="BT117" s="895"/>
      <c r="BU117" s="895"/>
      <c r="BV117" s="895" t="s">
        <v>181</v>
      </c>
      <c r="BW117" s="895"/>
      <c r="BX117" s="895"/>
      <c r="BY117" s="895"/>
      <c r="BZ117" s="895"/>
      <c r="CA117" s="895" t="s">
        <v>461</v>
      </c>
      <c r="CB117" s="895"/>
      <c r="CC117" s="895"/>
      <c r="CD117" s="895"/>
      <c r="CE117" s="895"/>
      <c r="CF117" s="956" t="s">
        <v>461</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461</v>
      </c>
      <c r="DH117" s="858"/>
      <c r="DI117" s="858"/>
      <c r="DJ117" s="858"/>
      <c r="DK117" s="859"/>
      <c r="DL117" s="860" t="s">
        <v>181</v>
      </c>
      <c r="DM117" s="858"/>
      <c r="DN117" s="858"/>
      <c r="DO117" s="858"/>
      <c r="DP117" s="859"/>
      <c r="DQ117" s="860" t="s">
        <v>181</v>
      </c>
      <c r="DR117" s="858"/>
      <c r="DS117" s="858"/>
      <c r="DT117" s="858"/>
      <c r="DU117" s="859"/>
      <c r="DV117" s="905" t="s">
        <v>181</v>
      </c>
      <c r="DW117" s="906"/>
      <c r="DX117" s="906"/>
      <c r="DY117" s="906"/>
      <c r="DZ117" s="907"/>
    </row>
    <row r="118" spans="1:130" s="246" customFormat="1" ht="26.25" customHeight="1">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306</v>
      </c>
      <c r="AG118" s="983"/>
      <c r="AH118" s="983"/>
      <c r="AI118" s="983"/>
      <c r="AJ118" s="984"/>
      <c r="AK118" s="985" t="s">
        <v>305</v>
      </c>
      <c r="AL118" s="983"/>
      <c r="AM118" s="983"/>
      <c r="AN118" s="983"/>
      <c r="AO118" s="984"/>
      <c r="AP118" s="986" t="s">
        <v>433</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181</v>
      </c>
      <c r="BR118" s="926"/>
      <c r="BS118" s="926"/>
      <c r="BT118" s="926"/>
      <c r="BU118" s="926"/>
      <c r="BV118" s="926" t="s">
        <v>181</v>
      </c>
      <c r="BW118" s="926"/>
      <c r="BX118" s="926"/>
      <c r="BY118" s="926"/>
      <c r="BZ118" s="926"/>
      <c r="CA118" s="926" t="s">
        <v>461</v>
      </c>
      <c r="CB118" s="926"/>
      <c r="CC118" s="926"/>
      <c r="CD118" s="926"/>
      <c r="CE118" s="926"/>
      <c r="CF118" s="956" t="s">
        <v>181</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181</v>
      </c>
      <c r="DH118" s="858"/>
      <c r="DI118" s="858"/>
      <c r="DJ118" s="858"/>
      <c r="DK118" s="859"/>
      <c r="DL118" s="860" t="s">
        <v>181</v>
      </c>
      <c r="DM118" s="858"/>
      <c r="DN118" s="858"/>
      <c r="DO118" s="858"/>
      <c r="DP118" s="859"/>
      <c r="DQ118" s="860" t="s">
        <v>181</v>
      </c>
      <c r="DR118" s="858"/>
      <c r="DS118" s="858"/>
      <c r="DT118" s="858"/>
      <c r="DU118" s="859"/>
      <c r="DV118" s="905" t="s">
        <v>181</v>
      </c>
      <c r="DW118" s="906"/>
      <c r="DX118" s="906"/>
      <c r="DY118" s="906"/>
      <c r="DZ118" s="907"/>
    </row>
    <row r="119" spans="1:130" s="246" customFormat="1" ht="26.25" customHeight="1">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461</v>
      </c>
      <c r="AB119" s="976"/>
      <c r="AC119" s="976"/>
      <c r="AD119" s="976"/>
      <c r="AE119" s="977"/>
      <c r="AF119" s="978" t="s">
        <v>181</v>
      </c>
      <c r="AG119" s="976"/>
      <c r="AH119" s="976"/>
      <c r="AI119" s="976"/>
      <c r="AJ119" s="977"/>
      <c r="AK119" s="978" t="s">
        <v>181</v>
      </c>
      <c r="AL119" s="976"/>
      <c r="AM119" s="976"/>
      <c r="AN119" s="976"/>
      <c r="AO119" s="977"/>
      <c r="AP119" s="979" t="s">
        <v>181</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465</v>
      </c>
      <c r="BP119" s="959"/>
      <c r="BQ119" s="963">
        <v>12902103</v>
      </c>
      <c r="BR119" s="926"/>
      <c r="BS119" s="926"/>
      <c r="BT119" s="926"/>
      <c r="BU119" s="926"/>
      <c r="BV119" s="926">
        <v>12143764</v>
      </c>
      <c r="BW119" s="926"/>
      <c r="BX119" s="926"/>
      <c r="BY119" s="926"/>
      <c r="BZ119" s="926"/>
      <c r="CA119" s="926">
        <v>12820743</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181</v>
      </c>
      <c r="DH119" s="841"/>
      <c r="DI119" s="841"/>
      <c r="DJ119" s="841"/>
      <c r="DK119" s="842"/>
      <c r="DL119" s="843" t="s">
        <v>461</v>
      </c>
      <c r="DM119" s="841"/>
      <c r="DN119" s="841"/>
      <c r="DO119" s="841"/>
      <c r="DP119" s="842"/>
      <c r="DQ119" s="843" t="s">
        <v>181</v>
      </c>
      <c r="DR119" s="841"/>
      <c r="DS119" s="841"/>
      <c r="DT119" s="841"/>
      <c r="DU119" s="842"/>
      <c r="DV119" s="929" t="s">
        <v>181</v>
      </c>
      <c r="DW119" s="930"/>
      <c r="DX119" s="930"/>
      <c r="DY119" s="930"/>
      <c r="DZ119" s="931"/>
    </row>
    <row r="120" spans="1:130" s="246" customFormat="1" ht="26.25" customHeight="1">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181</v>
      </c>
      <c r="AB120" s="858"/>
      <c r="AC120" s="858"/>
      <c r="AD120" s="858"/>
      <c r="AE120" s="859"/>
      <c r="AF120" s="860" t="s">
        <v>181</v>
      </c>
      <c r="AG120" s="858"/>
      <c r="AH120" s="858"/>
      <c r="AI120" s="858"/>
      <c r="AJ120" s="859"/>
      <c r="AK120" s="860" t="s">
        <v>181</v>
      </c>
      <c r="AL120" s="858"/>
      <c r="AM120" s="858"/>
      <c r="AN120" s="858"/>
      <c r="AO120" s="859"/>
      <c r="AP120" s="905" t="s">
        <v>181</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5203359</v>
      </c>
      <c r="BR120" s="923"/>
      <c r="BS120" s="923"/>
      <c r="BT120" s="923"/>
      <c r="BU120" s="923"/>
      <c r="BV120" s="923">
        <v>4800012</v>
      </c>
      <c r="BW120" s="923"/>
      <c r="BX120" s="923"/>
      <c r="BY120" s="923"/>
      <c r="BZ120" s="923"/>
      <c r="CA120" s="923">
        <v>4725664</v>
      </c>
      <c r="CB120" s="923"/>
      <c r="CC120" s="923"/>
      <c r="CD120" s="923"/>
      <c r="CE120" s="923"/>
      <c r="CF120" s="947">
        <v>142.5</v>
      </c>
      <c r="CG120" s="948"/>
      <c r="CH120" s="948"/>
      <c r="CI120" s="948"/>
      <c r="CJ120" s="948"/>
      <c r="CK120" s="949" t="s">
        <v>469</v>
      </c>
      <c r="CL120" s="933"/>
      <c r="CM120" s="933"/>
      <c r="CN120" s="933"/>
      <c r="CO120" s="934"/>
      <c r="CP120" s="953" t="s">
        <v>407</v>
      </c>
      <c r="CQ120" s="954"/>
      <c r="CR120" s="954"/>
      <c r="CS120" s="954"/>
      <c r="CT120" s="954"/>
      <c r="CU120" s="954"/>
      <c r="CV120" s="954"/>
      <c r="CW120" s="954"/>
      <c r="CX120" s="954"/>
      <c r="CY120" s="954"/>
      <c r="CZ120" s="954"/>
      <c r="DA120" s="954"/>
      <c r="DB120" s="954"/>
      <c r="DC120" s="954"/>
      <c r="DD120" s="954"/>
      <c r="DE120" s="954"/>
      <c r="DF120" s="955"/>
      <c r="DG120" s="942">
        <v>851096</v>
      </c>
      <c r="DH120" s="923"/>
      <c r="DI120" s="923"/>
      <c r="DJ120" s="923"/>
      <c r="DK120" s="923"/>
      <c r="DL120" s="923">
        <v>869831</v>
      </c>
      <c r="DM120" s="923"/>
      <c r="DN120" s="923"/>
      <c r="DO120" s="923"/>
      <c r="DP120" s="923"/>
      <c r="DQ120" s="923">
        <v>936556</v>
      </c>
      <c r="DR120" s="923"/>
      <c r="DS120" s="923"/>
      <c r="DT120" s="923"/>
      <c r="DU120" s="923"/>
      <c r="DV120" s="924">
        <v>28.2</v>
      </c>
      <c r="DW120" s="924"/>
      <c r="DX120" s="924"/>
      <c r="DY120" s="924"/>
      <c r="DZ120" s="925"/>
    </row>
    <row r="121" spans="1:130" s="246" customFormat="1" ht="26.25" customHeight="1">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461</v>
      </c>
      <c r="AB121" s="858"/>
      <c r="AC121" s="858"/>
      <c r="AD121" s="858"/>
      <c r="AE121" s="859"/>
      <c r="AF121" s="860" t="s">
        <v>181</v>
      </c>
      <c r="AG121" s="858"/>
      <c r="AH121" s="858"/>
      <c r="AI121" s="858"/>
      <c r="AJ121" s="859"/>
      <c r="AK121" s="860" t="s">
        <v>181</v>
      </c>
      <c r="AL121" s="858"/>
      <c r="AM121" s="858"/>
      <c r="AN121" s="858"/>
      <c r="AO121" s="859"/>
      <c r="AP121" s="905" t="s">
        <v>461</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69762</v>
      </c>
      <c r="BR121" s="895"/>
      <c r="BS121" s="895"/>
      <c r="BT121" s="895"/>
      <c r="BU121" s="895"/>
      <c r="BV121" s="895">
        <v>59777</v>
      </c>
      <c r="BW121" s="895"/>
      <c r="BX121" s="895"/>
      <c r="BY121" s="895"/>
      <c r="BZ121" s="895"/>
      <c r="CA121" s="895">
        <v>50856</v>
      </c>
      <c r="CB121" s="895"/>
      <c r="CC121" s="895"/>
      <c r="CD121" s="895"/>
      <c r="CE121" s="895"/>
      <c r="CF121" s="956">
        <v>1.5</v>
      </c>
      <c r="CG121" s="957"/>
      <c r="CH121" s="957"/>
      <c r="CI121" s="957"/>
      <c r="CJ121" s="957"/>
      <c r="CK121" s="950"/>
      <c r="CL121" s="936"/>
      <c r="CM121" s="936"/>
      <c r="CN121" s="936"/>
      <c r="CO121" s="937"/>
      <c r="CP121" s="916" t="s">
        <v>405</v>
      </c>
      <c r="CQ121" s="917"/>
      <c r="CR121" s="917"/>
      <c r="CS121" s="917"/>
      <c r="CT121" s="917"/>
      <c r="CU121" s="917"/>
      <c r="CV121" s="917"/>
      <c r="CW121" s="917"/>
      <c r="CX121" s="917"/>
      <c r="CY121" s="917"/>
      <c r="CZ121" s="917"/>
      <c r="DA121" s="917"/>
      <c r="DB121" s="917"/>
      <c r="DC121" s="917"/>
      <c r="DD121" s="917"/>
      <c r="DE121" s="917"/>
      <c r="DF121" s="918"/>
      <c r="DG121" s="894" t="s">
        <v>181</v>
      </c>
      <c r="DH121" s="895"/>
      <c r="DI121" s="895"/>
      <c r="DJ121" s="895"/>
      <c r="DK121" s="895"/>
      <c r="DL121" s="895">
        <v>582115</v>
      </c>
      <c r="DM121" s="895"/>
      <c r="DN121" s="895"/>
      <c r="DO121" s="895"/>
      <c r="DP121" s="895"/>
      <c r="DQ121" s="895">
        <v>655200</v>
      </c>
      <c r="DR121" s="895"/>
      <c r="DS121" s="895"/>
      <c r="DT121" s="895"/>
      <c r="DU121" s="895"/>
      <c r="DV121" s="872">
        <v>19.8</v>
      </c>
      <c r="DW121" s="872"/>
      <c r="DX121" s="872"/>
      <c r="DY121" s="872"/>
      <c r="DZ121" s="873"/>
    </row>
    <row r="122" spans="1:130" s="246" customFormat="1" ht="26.25" customHeight="1">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181</v>
      </c>
      <c r="AB122" s="858"/>
      <c r="AC122" s="858"/>
      <c r="AD122" s="858"/>
      <c r="AE122" s="859"/>
      <c r="AF122" s="860" t="s">
        <v>181</v>
      </c>
      <c r="AG122" s="858"/>
      <c r="AH122" s="858"/>
      <c r="AI122" s="858"/>
      <c r="AJ122" s="859"/>
      <c r="AK122" s="860" t="s">
        <v>181</v>
      </c>
      <c r="AL122" s="858"/>
      <c r="AM122" s="858"/>
      <c r="AN122" s="858"/>
      <c r="AO122" s="859"/>
      <c r="AP122" s="905" t="s">
        <v>461</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9045755</v>
      </c>
      <c r="BR122" s="926"/>
      <c r="BS122" s="926"/>
      <c r="BT122" s="926"/>
      <c r="BU122" s="926"/>
      <c r="BV122" s="926">
        <v>9428827</v>
      </c>
      <c r="BW122" s="926"/>
      <c r="BX122" s="926"/>
      <c r="BY122" s="926"/>
      <c r="BZ122" s="926"/>
      <c r="CA122" s="926">
        <v>9968955</v>
      </c>
      <c r="CB122" s="926"/>
      <c r="CC122" s="926"/>
      <c r="CD122" s="926"/>
      <c r="CE122" s="926"/>
      <c r="CF122" s="927">
        <v>300.5</v>
      </c>
      <c r="CG122" s="928"/>
      <c r="CH122" s="928"/>
      <c r="CI122" s="928"/>
      <c r="CJ122" s="928"/>
      <c r="CK122" s="950"/>
      <c r="CL122" s="936"/>
      <c r="CM122" s="936"/>
      <c r="CN122" s="936"/>
      <c r="CO122" s="937"/>
      <c r="CP122" s="916" t="s">
        <v>473</v>
      </c>
      <c r="CQ122" s="917"/>
      <c r="CR122" s="917"/>
      <c r="CS122" s="917"/>
      <c r="CT122" s="917"/>
      <c r="CU122" s="917"/>
      <c r="CV122" s="917"/>
      <c r="CW122" s="917"/>
      <c r="CX122" s="917"/>
      <c r="CY122" s="917"/>
      <c r="CZ122" s="917"/>
      <c r="DA122" s="917"/>
      <c r="DB122" s="917"/>
      <c r="DC122" s="917"/>
      <c r="DD122" s="917"/>
      <c r="DE122" s="917"/>
      <c r="DF122" s="918"/>
      <c r="DG122" s="894">
        <v>282671</v>
      </c>
      <c r="DH122" s="895"/>
      <c r="DI122" s="895"/>
      <c r="DJ122" s="895"/>
      <c r="DK122" s="895"/>
      <c r="DL122" s="895">
        <v>273479</v>
      </c>
      <c r="DM122" s="895"/>
      <c r="DN122" s="895"/>
      <c r="DO122" s="895"/>
      <c r="DP122" s="895"/>
      <c r="DQ122" s="895">
        <v>270794</v>
      </c>
      <c r="DR122" s="895"/>
      <c r="DS122" s="895"/>
      <c r="DT122" s="895"/>
      <c r="DU122" s="895"/>
      <c r="DV122" s="872">
        <v>8.1999999999999993</v>
      </c>
      <c r="DW122" s="872"/>
      <c r="DX122" s="872"/>
      <c r="DY122" s="872"/>
      <c r="DZ122" s="873"/>
    </row>
    <row r="123" spans="1:130" s="246" customFormat="1" ht="26.25" customHeight="1">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181</v>
      </c>
      <c r="AB123" s="858"/>
      <c r="AC123" s="858"/>
      <c r="AD123" s="858"/>
      <c r="AE123" s="859"/>
      <c r="AF123" s="860" t="s">
        <v>181</v>
      </c>
      <c r="AG123" s="858"/>
      <c r="AH123" s="858"/>
      <c r="AI123" s="858"/>
      <c r="AJ123" s="859"/>
      <c r="AK123" s="860" t="s">
        <v>181</v>
      </c>
      <c r="AL123" s="858"/>
      <c r="AM123" s="858"/>
      <c r="AN123" s="858"/>
      <c r="AO123" s="859"/>
      <c r="AP123" s="905" t="s">
        <v>181</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474</v>
      </c>
      <c r="BP123" s="959"/>
      <c r="BQ123" s="913">
        <v>14318876</v>
      </c>
      <c r="BR123" s="914"/>
      <c r="BS123" s="914"/>
      <c r="BT123" s="914"/>
      <c r="BU123" s="914"/>
      <c r="BV123" s="914">
        <v>14288616</v>
      </c>
      <c r="BW123" s="914"/>
      <c r="BX123" s="914"/>
      <c r="BY123" s="914"/>
      <c r="BZ123" s="914"/>
      <c r="CA123" s="914">
        <v>14745475</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v>174187</v>
      </c>
      <c r="DH123" s="858"/>
      <c r="DI123" s="858"/>
      <c r="DJ123" s="858"/>
      <c r="DK123" s="859"/>
      <c r="DL123" s="860">
        <v>174885</v>
      </c>
      <c r="DM123" s="858"/>
      <c r="DN123" s="858"/>
      <c r="DO123" s="858"/>
      <c r="DP123" s="859"/>
      <c r="DQ123" s="860">
        <v>132791</v>
      </c>
      <c r="DR123" s="858"/>
      <c r="DS123" s="858"/>
      <c r="DT123" s="858"/>
      <c r="DU123" s="859"/>
      <c r="DV123" s="905">
        <v>4</v>
      </c>
      <c r="DW123" s="906"/>
      <c r="DX123" s="906"/>
      <c r="DY123" s="906"/>
      <c r="DZ123" s="907"/>
    </row>
    <row r="124" spans="1:130" s="246" customFormat="1" ht="26.25" customHeight="1" thickBot="1">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181</v>
      </c>
      <c r="AB124" s="858"/>
      <c r="AC124" s="858"/>
      <c r="AD124" s="858"/>
      <c r="AE124" s="859"/>
      <c r="AF124" s="860" t="s">
        <v>181</v>
      </c>
      <c r="AG124" s="858"/>
      <c r="AH124" s="858"/>
      <c r="AI124" s="858"/>
      <c r="AJ124" s="859"/>
      <c r="AK124" s="860" t="s">
        <v>181</v>
      </c>
      <c r="AL124" s="858"/>
      <c r="AM124" s="858"/>
      <c r="AN124" s="858"/>
      <c r="AO124" s="859"/>
      <c r="AP124" s="905" t="s">
        <v>181</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181</v>
      </c>
      <c r="BR124" s="912"/>
      <c r="BS124" s="912"/>
      <c r="BT124" s="912"/>
      <c r="BU124" s="912"/>
      <c r="BV124" s="912" t="s">
        <v>181</v>
      </c>
      <c r="BW124" s="912"/>
      <c r="BX124" s="912"/>
      <c r="BY124" s="912"/>
      <c r="BZ124" s="912"/>
      <c r="CA124" s="912" t="s">
        <v>181</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v>540569</v>
      </c>
      <c r="DH124" s="841"/>
      <c r="DI124" s="841"/>
      <c r="DJ124" s="841"/>
      <c r="DK124" s="842"/>
      <c r="DL124" s="843" t="s">
        <v>181</v>
      </c>
      <c r="DM124" s="841"/>
      <c r="DN124" s="841"/>
      <c r="DO124" s="841"/>
      <c r="DP124" s="842"/>
      <c r="DQ124" s="843">
        <v>13395</v>
      </c>
      <c r="DR124" s="841"/>
      <c r="DS124" s="841"/>
      <c r="DT124" s="841"/>
      <c r="DU124" s="842"/>
      <c r="DV124" s="929">
        <v>0.4</v>
      </c>
      <c r="DW124" s="930"/>
      <c r="DX124" s="930"/>
      <c r="DY124" s="930"/>
      <c r="DZ124" s="931"/>
    </row>
    <row r="125" spans="1:130" s="246" customFormat="1" ht="26.25" customHeight="1">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181</v>
      </c>
      <c r="AB125" s="858"/>
      <c r="AC125" s="858"/>
      <c r="AD125" s="858"/>
      <c r="AE125" s="859"/>
      <c r="AF125" s="860" t="s">
        <v>181</v>
      </c>
      <c r="AG125" s="858"/>
      <c r="AH125" s="858"/>
      <c r="AI125" s="858"/>
      <c r="AJ125" s="859"/>
      <c r="AK125" s="860" t="s">
        <v>181</v>
      </c>
      <c r="AL125" s="858"/>
      <c r="AM125" s="858"/>
      <c r="AN125" s="858"/>
      <c r="AO125" s="859"/>
      <c r="AP125" s="905" t="s">
        <v>181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461</v>
      </c>
      <c r="DH125" s="923"/>
      <c r="DI125" s="923"/>
      <c r="DJ125" s="923"/>
      <c r="DK125" s="923"/>
      <c r="DL125" s="923" t="s">
        <v>181</v>
      </c>
      <c r="DM125" s="923"/>
      <c r="DN125" s="923"/>
      <c r="DO125" s="923"/>
      <c r="DP125" s="923"/>
      <c r="DQ125" s="923" t="s">
        <v>181</v>
      </c>
      <c r="DR125" s="923"/>
      <c r="DS125" s="923"/>
      <c r="DT125" s="923"/>
      <c r="DU125" s="923"/>
      <c r="DV125" s="924" t="s">
        <v>181</v>
      </c>
      <c r="DW125" s="924"/>
      <c r="DX125" s="924"/>
      <c r="DY125" s="924"/>
      <c r="DZ125" s="925"/>
    </row>
    <row r="126" spans="1:130" s="246" customFormat="1" ht="26.25" customHeight="1" thickBot="1">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181</v>
      </c>
      <c r="AB126" s="858"/>
      <c r="AC126" s="858"/>
      <c r="AD126" s="858"/>
      <c r="AE126" s="859"/>
      <c r="AF126" s="860" t="s">
        <v>181</v>
      </c>
      <c r="AG126" s="858"/>
      <c r="AH126" s="858"/>
      <c r="AI126" s="858"/>
      <c r="AJ126" s="859"/>
      <c r="AK126" s="860" t="s">
        <v>181</v>
      </c>
      <c r="AL126" s="858"/>
      <c r="AM126" s="858"/>
      <c r="AN126" s="858"/>
      <c r="AO126" s="859"/>
      <c r="AP126" s="905" t="s">
        <v>181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181</v>
      </c>
      <c r="DH126" s="895"/>
      <c r="DI126" s="895"/>
      <c r="DJ126" s="895"/>
      <c r="DK126" s="895"/>
      <c r="DL126" s="895" t="s">
        <v>181</v>
      </c>
      <c r="DM126" s="895"/>
      <c r="DN126" s="895"/>
      <c r="DO126" s="895"/>
      <c r="DP126" s="895"/>
      <c r="DQ126" s="895" t="s">
        <v>181</v>
      </c>
      <c r="DR126" s="895"/>
      <c r="DS126" s="895"/>
      <c r="DT126" s="895"/>
      <c r="DU126" s="895"/>
      <c r="DV126" s="872" t="s">
        <v>181</v>
      </c>
      <c r="DW126" s="872"/>
      <c r="DX126" s="872"/>
      <c r="DY126" s="872"/>
      <c r="DZ126" s="873"/>
    </row>
    <row r="127" spans="1:130" s="246" customFormat="1" ht="26.25" customHeight="1">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1028</v>
      </c>
      <c r="AB127" s="858"/>
      <c r="AC127" s="858"/>
      <c r="AD127" s="858"/>
      <c r="AE127" s="859"/>
      <c r="AF127" s="860">
        <v>253</v>
      </c>
      <c r="AG127" s="858"/>
      <c r="AH127" s="858"/>
      <c r="AI127" s="858"/>
      <c r="AJ127" s="859"/>
      <c r="AK127" s="860">
        <v>131</v>
      </c>
      <c r="AL127" s="858"/>
      <c r="AM127" s="858"/>
      <c r="AN127" s="858"/>
      <c r="AO127" s="859"/>
      <c r="AP127" s="905">
        <v>0</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181</v>
      </c>
      <c r="DH127" s="895"/>
      <c r="DI127" s="895"/>
      <c r="DJ127" s="895"/>
      <c r="DK127" s="895"/>
      <c r="DL127" s="895" t="s">
        <v>181</v>
      </c>
      <c r="DM127" s="895"/>
      <c r="DN127" s="895"/>
      <c r="DO127" s="895"/>
      <c r="DP127" s="895"/>
      <c r="DQ127" s="895" t="s">
        <v>181</v>
      </c>
      <c r="DR127" s="895"/>
      <c r="DS127" s="895"/>
      <c r="DT127" s="895"/>
      <c r="DU127" s="895"/>
      <c r="DV127" s="872" t="s">
        <v>181</v>
      </c>
      <c r="DW127" s="872"/>
      <c r="DX127" s="872"/>
      <c r="DY127" s="872"/>
      <c r="DZ127" s="873"/>
    </row>
    <row r="128" spans="1:130" s="246" customFormat="1" ht="26.25" customHeight="1" thickBot="1">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13952</v>
      </c>
      <c r="AB128" s="879"/>
      <c r="AC128" s="879"/>
      <c r="AD128" s="879"/>
      <c r="AE128" s="880"/>
      <c r="AF128" s="881">
        <v>12464</v>
      </c>
      <c r="AG128" s="879"/>
      <c r="AH128" s="879"/>
      <c r="AI128" s="879"/>
      <c r="AJ128" s="880"/>
      <c r="AK128" s="881">
        <v>12424</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181</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181</v>
      </c>
      <c r="DH128" s="869"/>
      <c r="DI128" s="869"/>
      <c r="DJ128" s="869"/>
      <c r="DK128" s="869"/>
      <c r="DL128" s="869" t="s">
        <v>181</v>
      </c>
      <c r="DM128" s="869"/>
      <c r="DN128" s="869"/>
      <c r="DO128" s="869"/>
      <c r="DP128" s="869"/>
      <c r="DQ128" s="869" t="s">
        <v>181</v>
      </c>
      <c r="DR128" s="869"/>
      <c r="DS128" s="869"/>
      <c r="DT128" s="869"/>
      <c r="DU128" s="869"/>
      <c r="DV128" s="870" t="s">
        <v>181</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4302935</v>
      </c>
      <c r="AB129" s="858"/>
      <c r="AC129" s="858"/>
      <c r="AD129" s="858"/>
      <c r="AE129" s="859"/>
      <c r="AF129" s="860">
        <v>4225671</v>
      </c>
      <c r="AG129" s="858"/>
      <c r="AH129" s="858"/>
      <c r="AI129" s="858"/>
      <c r="AJ129" s="859"/>
      <c r="AK129" s="860">
        <v>4336569</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181</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1148829</v>
      </c>
      <c r="AB130" s="858"/>
      <c r="AC130" s="858"/>
      <c r="AD130" s="858"/>
      <c r="AE130" s="859"/>
      <c r="AF130" s="860">
        <v>1076702</v>
      </c>
      <c r="AG130" s="858"/>
      <c r="AH130" s="858"/>
      <c r="AI130" s="858"/>
      <c r="AJ130" s="859"/>
      <c r="AK130" s="860">
        <v>1019295</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10.1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3154106</v>
      </c>
      <c r="AB131" s="841"/>
      <c r="AC131" s="841"/>
      <c r="AD131" s="841"/>
      <c r="AE131" s="842"/>
      <c r="AF131" s="843">
        <v>3148969</v>
      </c>
      <c r="AG131" s="841"/>
      <c r="AH131" s="841"/>
      <c r="AI131" s="841"/>
      <c r="AJ131" s="842"/>
      <c r="AK131" s="843">
        <v>3317274</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t="s">
        <v>181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10.122487960000001</v>
      </c>
      <c r="AB132" s="821"/>
      <c r="AC132" s="821"/>
      <c r="AD132" s="821"/>
      <c r="AE132" s="822"/>
      <c r="AF132" s="823">
        <v>11.52208866</v>
      </c>
      <c r="AG132" s="821"/>
      <c r="AH132" s="821"/>
      <c r="AI132" s="821"/>
      <c r="AJ132" s="822"/>
      <c r="AK132" s="823">
        <v>8.826886172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11</v>
      </c>
      <c r="AB133" s="800"/>
      <c r="AC133" s="800"/>
      <c r="AD133" s="800"/>
      <c r="AE133" s="801"/>
      <c r="AF133" s="799">
        <v>10.7</v>
      </c>
      <c r="AG133" s="800"/>
      <c r="AH133" s="800"/>
      <c r="AI133" s="800"/>
      <c r="AJ133" s="801"/>
      <c r="AK133" s="799">
        <v>10.1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jDQhKLvovKHu6JGGQQXJ7nY5swWFOYq2byZJBZbbm7l8DZLy1Ei2Yq+GAlP2iFNv1FqCvvoxu8ilByTH/Jt+JA==" saltValue="Es8S6VqYP7YAhypVsEKP1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S2VdZs0SsS5dvPyaRfgnREUR2hVhqXVirXEIvdl3lmvI3DidFYBqPej6J81pZn7Pkf6rS773Y8zvAzwGh+BeA==" saltValue="bPXS3cYS9t41Y9DB7ks0S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2bnZfBa0nur8rpv4aoShOaEbX3gjw6htJaWSbUx/62ZmQPsBowp1ebZXhQL36d3Hbt3AlKJ5IBVwdYQ7Ss8Tw==" saltValue="yXHe1zmEYigec6FnOO+jE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796433</v>
      </c>
      <c r="AP9" s="312">
        <v>105656</v>
      </c>
      <c r="AQ9" s="313">
        <v>107683</v>
      </c>
      <c r="AR9" s="314">
        <v>-1.9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57186</v>
      </c>
      <c r="AP10" s="315">
        <v>7586</v>
      </c>
      <c r="AQ10" s="316">
        <v>13084</v>
      </c>
      <c r="AR10" s="317">
        <v>-42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31982</v>
      </c>
      <c r="AP11" s="315">
        <v>4243</v>
      </c>
      <c r="AQ11" s="316">
        <v>13980</v>
      </c>
      <c r="AR11" s="317">
        <v>-69.599999999999994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v>18839</v>
      </c>
      <c r="AP12" s="315">
        <v>2499</v>
      </c>
      <c r="AQ12" s="316">
        <v>1895</v>
      </c>
      <c r="AR12" s="317">
        <v>31.9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513</v>
      </c>
      <c r="AL13" s="1227"/>
      <c r="AM13" s="1227"/>
      <c r="AN13" s="1228"/>
      <c r="AO13" s="315" t="s">
        <v>514</v>
      </c>
      <c r="AP13" s="315" t="s">
        <v>514</v>
      </c>
      <c r="AQ13" s="316" t="s">
        <v>514</v>
      </c>
      <c r="AR13" s="317" t="s">
        <v>514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101713</v>
      </c>
      <c r="AP14" s="315">
        <v>13493</v>
      </c>
      <c r="AQ14" s="316">
        <v>5185</v>
      </c>
      <c r="AR14" s="317">
        <v>160.19999999999999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41130</v>
      </c>
      <c r="AP15" s="315">
        <v>5456</v>
      </c>
      <c r="AQ15" s="316">
        <v>2748</v>
      </c>
      <c r="AR15" s="317">
        <v>98.5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-77869</v>
      </c>
      <c r="AP16" s="315">
        <v>-10330</v>
      </c>
      <c r="AQ16" s="316">
        <v>-9965</v>
      </c>
      <c r="AR16" s="317">
        <v>3.7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969414</v>
      </c>
      <c r="AP17" s="315">
        <v>128604</v>
      </c>
      <c r="AQ17" s="316">
        <v>134610</v>
      </c>
      <c r="AR17" s="317">
        <v>-4.5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11.28</v>
      </c>
      <c r="AP21" s="328">
        <v>12.5</v>
      </c>
      <c r="AQ21" s="329">
        <v>-1.22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94.3</v>
      </c>
      <c r="AP22" s="333">
        <v>95.7</v>
      </c>
      <c r="AQ22" s="334">
        <v>-1.4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1163113</v>
      </c>
      <c r="AP32" s="342">
        <v>154300</v>
      </c>
      <c r="AQ32" s="343">
        <v>66752</v>
      </c>
      <c r="AR32" s="344">
        <v>131.19999999999999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514</v>
      </c>
      <c r="AP33" s="342" t="s">
        <v>514</v>
      </c>
      <c r="AQ33" s="343" t="s">
        <v>514</v>
      </c>
      <c r="AR33" s="344" t="s">
        <v>514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514</v>
      </c>
      <c r="AP34" s="342" t="s">
        <v>514</v>
      </c>
      <c r="AQ34" s="343" t="s">
        <v>514</v>
      </c>
      <c r="AR34" s="344" t="s">
        <v>514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161021</v>
      </c>
      <c r="AP35" s="342">
        <v>21361</v>
      </c>
      <c r="AQ35" s="343">
        <v>23231</v>
      </c>
      <c r="AR35" s="344">
        <v>-8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v>130</v>
      </c>
      <c r="AP36" s="342">
        <v>17</v>
      </c>
      <c r="AQ36" s="343">
        <v>3463</v>
      </c>
      <c r="AR36" s="344">
        <v>-99.5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v>131</v>
      </c>
      <c r="AP37" s="342">
        <v>17</v>
      </c>
      <c r="AQ37" s="343">
        <v>751</v>
      </c>
      <c r="AR37" s="344">
        <v>-97.7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v>136</v>
      </c>
      <c r="AP38" s="345">
        <v>18</v>
      </c>
      <c r="AQ38" s="346">
        <v>11</v>
      </c>
      <c r="AR38" s="334">
        <v>63.6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-12424</v>
      </c>
      <c r="AP39" s="342">
        <v>-1648</v>
      </c>
      <c r="AQ39" s="343">
        <v>-2100</v>
      </c>
      <c r="AR39" s="344">
        <v>-21.5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-1019295</v>
      </c>
      <c r="AP40" s="342">
        <v>-135221</v>
      </c>
      <c r="AQ40" s="343">
        <v>-67233</v>
      </c>
      <c r="AR40" s="344">
        <v>101.1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292812</v>
      </c>
      <c r="AP41" s="342">
        <v>38845</v>
      </c>
      <c r="AQ41" s="343">
        <v>24874</v>
      </c>
      <c r="AR41" s="344">
        <v>56.2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493335</v>
      </c>
      <c r="AN51" s="364">
        <v>60696</v>
      </c>
      <c r="AO51" s="365">
        <v>-7.2</v>
      </c>
      <c r="AP51" s="366">
        <v>119685</v>
      </c>
      <c r="AQ51" s="367">
        <v>0</v>
      </c>
      <c r="AR51" s="368">
        <v>-7.2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332291</v>
      </c>
      <c r="AN52" s="372">
        <v>40882</v>
      </c>
      <c r="AO52" s="373">
        <v>15.2</v>
      </c>
      <c r="AP52" s="374">
        <v>68464</v>
      </c>
      <c r="AQ52" s="375">
        <v>18.399999999999999</v>
      </c>
      <c r="AR52" s="376">
        <v>-3.2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720931</v>
      </c>
      <c r="AN53" s="364">
        <v>90252</v>
      </c>
      <c r="AO53" s="365">
        <v>48.7</v>
      </c>
      <c r="AP53" s="366">
        <v>128611</v>
      </c>
      <c r="AQ53" s="367">
        <v>7.5</v>
      </c>
      <c r="AR53" s="368">
        <v>41.2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581490</v>
      </c>
      <c r="AN54" s="372">
        <v>72795</v>
      </c>
      <c r="AO54" s="373">
        <v>78.099999999999994</v>
      </c>
      <c r="AP54" s="374">
        <v>61552</v>
      </c>
      <c r="AQ54" s="375">
        <v>-10.1</v>
      </c>
      <c r="AR54" s="376">
        <v>88.2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1293024</v>
      </c>
      <c r="AN55" s="364">
        <v>164948</v>
      </c>
      <c r="AO55" s="365">
        <v>82.8</v>
      </c>
      <c r="AP55" s="366">
        <v>138651</v>
      </c>
      <c r="AQ55" s="367">
        <v>7.8</v>
      </c>
      <c r="AR55" s="368">
        <v>75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901450</v>
      </c>
      <c r="AN56" s="372">
        <v>114996</v>
      </c>
      <c r="AO56" s="373">
        <v>58</v>
      </c>
      <c r="AP56" s="374">
        <v>71211</v>
      </c>
      <c r="AQ56" s="375">
        <v>15.7</v>
      </c>
      <c r="AR56" s="376">
        <v>42.3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1649699</v>
      </c>
      <c r="AN57" s="364">
        <v>213636</v>
      </c>
      <c r="AO57" s="365">
        <v>29.5</v>
      </c>
      <c r="AP57" s="366">
        <v>122882</v>
      </c>
      <c r="AQ57" s="367">
        <v>-11.4</v>
      </c>
      <c r="AR57" s="368">
        <v>40.9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1420279</v>
      </c>
      <c r="AN58" s="372">
        <v>183926</v>
      </c>
      <c r="AO58" s="373">
        <v>59.9</v>
      </c>
      <c r="AP58" s="374">
        <v>65785</v>
      </c>
      <c r="AQ58" s="375">
        <v>-7.6</v>
      </c>
      <c r="AR58" s="376">
        <v>67.5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1660282</v>
      </c>
      <c r="AN59" s="364">
        <v>220255</v>
      </c>
      <c r="AO59" s="365">
        <v>3.1</v>
      </c>
      <c r="AP59" s="366">
        <v>114790</v>
      </c>
      <c r="AQ59" s="367">
        <v>-6.6</v>
      </c>
      <c r="AR59" s="368">
        <v>9.6999999999999993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1508471</v>
      </c>
      <c r="AN60" s="372">
        <v>200116</v>
      </c>
      <c r="AO60" s="373">
        <v>8.8000000000000007</v>
      </c>
      <c r="AP60" s="374">
        <v>55601</v>
      </c>
      <c r="AQ60" s="375">
        <v>-15.5</v>
      </c>
      <c r="AR60" s="376">
        <v>24.3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1163454</v>
      </c>
      <c r="AN61" s="379">
        <v>149957</v>
      </c>
      <c r="AO61" s="380">
        <v>31.4</v>
      </c>
      <c r="AP61" s="381">
        <v>124924</v>
      </c>
      <c r="AQ61" s="382">
        <v>-0.5</v>
      </c>
      <c r="AR61" s="368">
        <v>31.9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948796</v>
      </c>
      <c r="AN62" s="372">
        <v>122543</v>
      </c>
      <c r="AO62" s="373">
        <v>44</v>
      </c>
      <c r="AP62" s="374">
        <v>64523</v>
      </c>
      <c r="AQ62" s="375">
        <v>0.2</v>
      </c>
      <c r="AR62" s="376">
        <v>43.8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lTAzuXPwIQE32sCt+v0rShcdt5TYMFAvLjQIBPLb5vHjh2hcuXDtedzgUg2zZUoO7t7vsoWvT6D98T6AY9/Yrw==" saltValue="0X9RZJdlaCUIInhbctft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P3Ib7Ej8QTCS1hThvmyCw9aVLTQEjgHWL/ms/XboEDsyWBttVRsTNWDifCYIn/2NB6CHAcgLU/wntV77KOoqA==" saltValue="KdV4A8NlsOF1Ff6RR3FXV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34gll6/9VyNLm6URf1H0oelnaZ1ukAztXV4sEbFNNwjc1TrcbBvVdL745Sv+StJGTiXfc3L6iR7mGbk550tXA==" saltValue="+pvA/vIC2RA/J7fv+AihZ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2" t="s">
        <v>3</v>
      </c>
      <c r="D47" s="1232"/>
      <c r="E47" s="1233"/>
      <c r="F47" s="11">
        <v>55.46</v>
      </c>
      <c r="G47" s="12">
        <v>59.52</v>
      </c>
      <c r="H47" s="12">
        <v>56.21</v>
      </c>
      <c r="I47" s="12">
        <v>56.15</v>
      </c>
      <c r="J47" s="13">
        <v>52.96</v>
      </c>
    </row>
    <row r="48" spans="2:10" ht="57.75" customHeight="1">
      <c r="B48" s="14"/>
      <c r="C48" s="1234" t="s">
        <v>4</v>
      </c>
      <c r="D48" s="1234"/>
      <c r="E48" s="1235"/>
      <c r="F48" s="15">
        <v>4.51</v>
      </c>
      <c r="G48" s="16">
        <v>4.8</v>
      </c>
      <c r="H48" s="16">
        <v>6.99</v>
      </c>
      <c r="I48" s="16">
        <v>3.31</v>
      </c>
      <c r="J48" s="17">
        <v>4.28</v>
      </c>
    </row>
    <row r="49" spans="2:10" ht="57.75" customHeight="1" thickBot="1">
      <c r="B49" s="18"/>
      <c r="C49" s="1236" t="s">
        <v>5</v>
      </c>
      <c r="D49" s="1236"/>
      <c r="E49" s="1237"/>
      <c r="F49" s="19">
        <v>4.3499999999999996</v>
      </c>
      <c r="G49" s="20">
        <v>2.64</v>
      </c>
      <c r="H49" s="20" t="s">
        <v>560</v>
      </c>
      <c r="I49" s="20">
        <v>5.58</v>
      </c>
      <c r="J49" s="21" t="s">
        <v>561</v>
      </c>
    </row>
    <row r="50" spans="2:10" ht="13.5" customHeight="1"/>
    <row r="51" spans="2:10" ht="13.5" hidden="1" customHeight="1"/>
    <row r="52" spans="2:10" ht="13.5" hidden="1" customHeight="1"/>
    <row r="53" spans="2:10" ht="13.5" hidden="1" customHeight="1"/>
  </sheetData>
  <sheetProtection algorithmName="SHA-512" hashValue="LICpMud5D1VPcw/uGRw55maJJVtA1YWwEugQd9c+5NYGe3dqSIWIxXg1Gw4/94zOcFFDrumghCcsp6jwTuXBGA==" saltValue="7ZSghdwLPdRvXlkOTNIe4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2020-09-23T10:30:37Z</cp:lastPrinted>
  <dcterms:created xsi:type="dcterms:W3CDTF">2020-02-10T05:25:16Z</dcterms:created>
  <dcterms:modified xsi:type="dcterms:W3CDTF">2020-09-24T02:39:59Z</dcterms:modified>
  <cp:category/>
</cp:coreProperties>
</file>