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33" i="12"/>
  <c r="AA32" i="12"/>
  <c r="AA30" i="12"/>
  <c r="AA29" i="12"/>
  <c r="AA28" i="12"/>
  <c r="AA8" i="12" l="1"/>
  <c r="AA7"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U36" i="10"/>
  <c r="C36" i="10"/>
  <c r="CO35" i="10"/>
  <c r="CO36" i="10" s="1"/>
  <c r="CO37" i="10" s="1"/>
  <c r="CO38" i="10" s="1"/>
  <c r="CO39" i="10" s="1"/>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<sst xmlns="http://schemas.openxmlformats.org/spreadsheetml/2006/main" count="1145" uniqueCount="628">
  <si>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</si>
  <si>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</si>
  <si>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</si>
  <si>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</si>
  <si>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</si>
  <si>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</si>
  <si>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</si>
  <si>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</si>
  <si>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</si>
  <si>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</si>
  <si>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</si>
  <si>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</si>
  <si>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</si>
  <si>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</si>
  <si>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</si>
  <si>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</si>
  <si>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</si>
  <si>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</si>
  <si>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</si>
  <si>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</si>
  <si>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</si>
  <si>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</si>
  <si>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</si>
  <si>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</si>
  <si>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</si>
  <si>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</si>
  <si>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</si>
  <si>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</si>
  <si>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</si>
  <si>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</si>
  <si>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</si>
  <si>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</si>
  <si>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</si>
  <si>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</si>
  <si>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</si>
  <si>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</si>
  <si>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</si>
  <si>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</si>
  <si>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</si>
  <si>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</si>
  <si>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</si>
  <si>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</si>
  <si>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</si>
  <si>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</si>
  <si>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</si>
  <si>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</si>
  <si>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</si>
  <si>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</si>
  <si>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</si>
  <si>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</si>
  <si>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</si>
  <si>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</si>
  <si>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</si>
  <si>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</si>
  <si>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</si>
  <si>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</si>
  <si>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</si>
  <si>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</si>
  <si>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</si>
  <si>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</si>
  <si>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</si>
  <si>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</si>
  <si>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</si>
  <si>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</si>
  <si>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</si>
  <si>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</si>
  <si>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</si>
  <si>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</si>
  <si>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</si>
  <si>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</si>
  <si>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</si>
  <si>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</si>
  <si>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</si>
  <si>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</si>
  <si>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</si>
  <si>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</si>
  <si>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</si>
  <si>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</si>
  <si>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</si>
  <si>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</si>
  <si>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</si>
  <si>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</si>
  <si>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</si>
  <si>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</si>
  <si>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</si>
  <si>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</si>
  <si>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</si>
  <si>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</si>
  <si>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</si>
  <si>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</si>
  <si>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</si>
  <si>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</si>
  <si>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</si>
  <si>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</si>
  <si>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</si>
  <si>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</si>
  <si>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</si>
  <si>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神石高原町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</si>
  <si>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</si>
  <si>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</si>
  <si>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</si>
  <si>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</si>
  <si>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</si>
  <si>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</si>
  <si>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</si>
  <si>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</si>
  <si>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</si>
  <si>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</si>
  <si>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</si>
  <si>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</si>
  <si>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</si>
  <si>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</si>
  <si>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</si>
  <si>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</si>
  <si>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</si>
  <si>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</si>
  <si>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</si>
  <si>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</si>
  <si>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</si>
  <si>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</si>
  <si>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</si>
  <si>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</si>
  <si>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</si>
  <si>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</si>
  <si>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</si>
  <si>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</si>
  <si>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</si>
  <si>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</si>
  <si>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</si>
  <si>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</si>
  <si>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</si>
  <si>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</si>
  <si>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</si>
  <si>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</si>
  <si>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</si>
  <si>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</si>
  <si>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</si>
  <si>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</si>
  <si>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</si>
  <si>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</si>
  <si>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</si>
  <si>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</si>
  <si>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</si>
  <si>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</si>
  <si>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</si>
  <si>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</si>
  <si>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</si>
  <si>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</si>
  <si>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</si>
  <si>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</si>
  <si>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</si>
  <si>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</si>
  <si>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</si>
  <si>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</si>
  <si>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</si>
  <si>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</si>
  <si>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</si>
  <si>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</si>
  <si>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</si>
  <si>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</si>
  <si>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</si>
  <si>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</si>
  <si>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</si>
  <si>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</si>
  <si>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</si>
  <si>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</si>
  <si>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</si>
  <si>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</si>
  <si>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</si>
  <si>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</si>
  <si>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</si>
  <si>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</si>
  <si>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</si>
  <si>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</si>
  <si>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</si>
  <si>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</si>
  <si>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</si>
  <si>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</si>
  <si>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</si>
  <si>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</si>
  <si>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</si>
  <si>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</si>
  <si>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</si>
  <si>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</si>
  <si>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</si>
  <si>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</si>
  <si>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</si>
  <si>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</si>
  <si>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</si>
  <si>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</si>
  <si>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</si>
  <si>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</si>
  <si>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</si>
  <si>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</si>
  <si>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</si>
  <si>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</si>
  <si>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</si>
  <si>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</si>
  <si>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</si>
  <si>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</si>
  <si>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</si>
  <si>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</si>
  <si>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</si>
  <si>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</si>
  <si>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</si>
  <si>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</si>
  <si>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</si>
  <si>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</si>
  <si>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</si>
  <si>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</si>
  <si>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</si>
  <si>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</si>
  <si>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広島県神石高原町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</si>
  <si>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</si>
  <si>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</si>
  <si>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</si>
  <si>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</si>
  <si>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</si>
  <si>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</si>
  <si>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</si>
  <si>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</si>
  <si>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</si>
  <si>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</si>
  <si>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</si>
  <si>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</si>
  <si>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</si>
  <si>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</si>
  <si>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</si>
  <si>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</si>
  <si>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</si>
  <si>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</si>
  <si>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</si>
  <si>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</si>
  <si>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</si>
  <si>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</si>
  <si>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</si>
  <si>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</si>
  <si>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</si>
  <si>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</si>
  <si>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</si>
  <si>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</si>
  <si>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</si>
  <si>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</si>
  <si>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</si>
  <si>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</si>
  <si>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</si>
  <si>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</si>
  <si>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</si>
  <si>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</si>
  <si>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</si>
  <si>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</si>
  <si>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</si>
  <si>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</si>
  <si>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</si>
  <si>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</si>
  <si>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</si>
  <si>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</si>
  <si>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</si>
  <si>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</si>
  <si>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</si>
  <si>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</si>
  <si>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</si>
  <si>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</si>
  <si>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</si>
  <si>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</si>
  <si>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</si>
  <si>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</si>
  <si>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</si>
  <si>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</si>
  <si>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</si>
  <si>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</si>
  <si>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</si>
  <si>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</si>
  <si>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</si>
  <si>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</si>
  <si>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</si>
  <si>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</si>
  <si>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</si>
  <si>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</si>
  <si>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</si>
  <si>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</si>
  <si>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</si>
  <si>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</si>
  <si>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</si>
  <si>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</si>
  <si>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</si>
  <si>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</si>
  <si>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</si>
  <si>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</si>
  <si>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</si>
  <si>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</si>
  <si>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</si>
  <si>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</si>
  <si>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</si>
  <si>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</si>
  <si>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</si>
  <si>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</si>
  <si>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</si>
  <si>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</si>
  <si>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</si>
  <si>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</si>
  <si>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</si>
  <si>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</si>
  <si>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</si>
  <si>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</si>
  <si>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</si>
  <si>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</si>
  <si>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</si>
  <si>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</si>
  <si>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</si>
  <si>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</si>
  <si>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</si>
  <si>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</si>
  <si>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</si>
  <si>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</si>
  <si>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</si>
  <si>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</si>
  <si>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</si>
  <si>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</si>
  <si>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</si>
  <si>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</si>
  <si>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</si>
  <si>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</si>
  <si>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</si>
  <si>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</si>
  <si>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</si>
  <si>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</si>
  <si>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</si>
  <si>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</si>
  <si>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</si>
  <si>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</si>
  <si>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</si>
  <si>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</si>
  <si>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</si>
  <si>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</si>
  <si>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</si>
  <si>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</si>
  <si>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</si>
  <si>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</si>
  <si>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</si>
  <si>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</si>
  <si>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</si>
  <si>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</si>
  <si>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</si>
  <si>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</si>
  <si>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</si>
  <si>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</si>
  <si>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</si>
  <si>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</si>
  <si>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</si>
  <si>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</si>
  <si>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</si>
  <si>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</si>
  <si>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</si>
  <si>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</si>
  <si>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</si>
  <si>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</si>
  <si>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</si>
  <si>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</si>
  <si>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</si>
  <si>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</si>
  <si>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広島県神石高原町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</si>
  <si>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</si>
  <si>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</si>
  <si>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</si>
  <si>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</si>
  <si>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</si>
  <si>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</si>
  <si>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</si>
  <si>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</si>
  <si>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</si>
  <si>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</si>
  <si>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</si>
  <si>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</si>
  <si>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</si>
  <si>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</si>
  <si>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</si>
  <si>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</si>
  <si>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</si>
  <si>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</si>
  <si>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</si>
  <si>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</si>
  <si>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分収育林事業特別会計</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</si>
  <si>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</si>
  <si>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</si>
  <si>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</si>
  <si>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</si>
  <si>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</si>
  <si>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</si>
  <si>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</si>
  <si>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</si>
  <si>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</si>
  <si>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</si>
  <si>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</si>
  <si>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</si>
  <si>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</si>
  <si>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</si>
  <si>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</si>
  <si>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</si>
  <si>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</si>
  <si>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</si>
  <si>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</si>
  <si>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</si>
  <si>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</si>
  <si>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</si>
  <si>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</si>
  <si>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</si>
  <si>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</si>
  <si>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総合開発事業特別会計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</si>
  <si>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</si>
  <si>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</si>
  <si>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</si>
  <si>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</si>
  <si>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</si>
  <si>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</si>
  <si>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</si>
  <si>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</si>
  <si>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</si>
  <si>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</si>
  <si>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</si>
  <si>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</si>
  <si>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</si>
  <si>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</si>
  <si>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</si>
  <si>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</si>
  <si>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</si>
  <si>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</si>
  <si>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</si>
  <si>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</si>
  <si>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</si>
  <si>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</si>
  <si>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</si>
  <si>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</si>
  <si>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</si>
  <si>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</si>
  <si>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</si>
  <si>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</si>
  <si>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</si>
  <si>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</si>
  <si>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</si>
  <si>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</si>
  <si>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</si>
  <si>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</si>
  <si>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</si>
  <si>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</si>
  <si>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</si>
  <si>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</si>
  <si>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</si>
  <si>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</si>
  <si>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</si>
  <si>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</si>
  <si>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</si>
  <si>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</si>
  <si>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</si>
  <si>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</si>
  <si>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</si>
  <si>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</si>
  <si>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</si>
  <si>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</si>
  <si>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</si>
  <si>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</si>
  <si>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</si>
  <si>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</si>
  <si>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</si>
  <si>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</si>
  <si>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</si>
  <si>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</si>
  <si>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</si>
  <si>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</si>
  <si>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</si>
  <si>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</si>
  <si>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</si>
  <si>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</si>
  <si>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</si>
  <si>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</si>
  <si>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</si>
  <si>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</si>
  <si>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</si>
  <si>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</si>
  <si>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</si>
  <si>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</si>
  <si>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</si>
  <si>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</si>
  <si>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</si>
  <si>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</si>
  <si>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</si>
  <si>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</si>
  <si>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</si>
  <si>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</si>
  <si>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</si>
  <si>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</si>
  <si>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</si>
  <si>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</si>
  <si>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</si>
  <si>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</si>
  <si>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</si>
  <si>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</si>
  <si>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</si>
  <si>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</si>
  <si>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</si>
  <si>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</si>
  <si>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</si>
  <si>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</si>
  <si>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</si>
  <si>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</si>
  <si>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</si>
  <si>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</si>
  <si>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</si>
  <si>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</si>
  <si>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</si>
  <si>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</si>
  <si>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</si>
  <si>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</si>
  <si>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</si>
  <si>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</si>
  <si>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</si>
  <si>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</si>
  <si>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</si>
  <si>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</si>
  <si>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</si>
  <si>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</si>
  <si>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</si>
  <si>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</si>
  <si>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</si>
  <si>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</si>
  <si>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</si>
  <si>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</si>
  <si>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</si>
  <si>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</si>
  <si>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</si>
  <si>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</si>
  <si>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</si>
  <si>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</si>
  <si>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</si>
  <si>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</si>
  <si>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</si>
  <si>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</si>
  <si>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</si>
  <si>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</si>
  <si>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</si>
  <si>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</si>
  <si>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</si>
  <si>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</si>
  <si>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</si>
  <si>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</si>
  <si>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</si>
  <si>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</si>
  <si>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</si>
  <si>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</si>
  <si>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</si>
  <si>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</si>
  <si>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</si>
  <si>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</si>
  <si>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</si>
  <si>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</si>
  <si>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</si>
  <si>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</si>
  <si>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</si>
  <si>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</si>
  <si>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</si>
  <si>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</si>
  <si>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</si>
  <si>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</si>
  <si>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</si>
  <si>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</si>
  <si>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</si>
  <si>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</si>
  <si>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</si>
  <si>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</si>
  <si>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6.27</t>
  </si>
  <si>
    <t>▲ 2.22</t>
  </si>
  <si>
    <t>一般会計</t>
  </si>
  <si>
    <t>病院事業会計</t>
  </si>
  <si>
    <t>国民健康保険事業特別会計</t>
  </si>
  <si>
    <t>介護保険特別会計（保険事業勘定）</t>
  </si>
  <si>
    <t>簡易水道事業特別会計</t>
  </si>
  <si>
    <t>農業集落排水事業特別会計</t>
  </si>
  <si>
    <t>飲料水供給施設事業特別会計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</si>
  <si>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</si>
  <si>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</si>
  <si>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</si>
  <si>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</si>
  <si>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</si>
  <si>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</si>
  <si>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</si>
  <si>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</si>
  <si>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</si>
  <si>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</si>
  <si>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広島県市町総合事務組合</t>
    <rPh sb="0" eb="3">
      <t>ヒロシマケン</t>
    </rPh>
    <rPh sb="3" eb="5">
      <t>シチョウ</t>
    </rPh>
    <rPh sb="5" eb="7">
      <t>ソウゴウ</t>
    </rPh>
    <rPh sb="7" eb="9">
      <t>ジム</t>
    </rPh>
    <rPh sb="9" eb="11">
      <t>クミアイ</t>
    </rPh>
    <phoneticPr fontId="2"/>
  </si>
  <si>
    <t>福山地区消防組合</t>
    <rPh sb="0" eb="2">
      <t>フクヤマ</t>
    </rPh>
    <rPh sb="2" eb="4">
      <t>チク</t>
    </rPh>
    <rPh sb="4" eb="6">
      <t>ショウボウ</t>
    </rPh>
    <rPh sb="6" eb="8">
      <t>クミアイ</t>
    </rPh>
    <phoneticPr fontId="2"/>
  </si>
  <si>
    <t>油木特産販売</t>
    <rPh sb="0" eb="2">
      <t>ユキ</t>
    </rPh>
    <rPh sb="2" eb="4">
      <t>トクサン</t>
    </rPh>
    <rPh sb="4" eb="6">
      <t>ハンバイ</t>
    </rPh>
    <phoneticPr fontId="2"/>
  </si>
  <si>
    <t>帝釈峡スコラ</t>
    <rPh sb="0" eb="3">
      <t>タイシャクキョウ</t>
    </rPh>
    <phoneticPr fontId="2"/>
  </si>
  <si>
    <t>神石高原直売公社</t>
    <rPh sb="0" eb="4">
      <t>ジンセキコウゲン</t>
    </rPh>
    <rPh sb="4" eb="6">
      <t>チョクバイ</t>
    </rPh>
    <rPh sb="6" eb="8">
      <t>コウシャ</t>
    </rPh>
    <phoneticPr fontId="2"/>
  </si>
  <si>
    <t>神石高原農業公社</t>
    <rPh sb="0" eb="4">
      <t>ジンセキコウゲン</t>
    </rPh>
    <rPh sb="4" eb="6">
      <t>ノウギョウ</t>
    </rPh>
    <rPh sb="6" eb="8">
      <t>コウシャ</t>
    </rPh>
    <phoneticPr fontId="2"/>
  </si>
  <si>
    <t>さんわ１８２ステーション</t>
  </si>
  <si>
    <t>神石高原地域創造チャレンジ基金</t>
    <rPh sb="0" eb="4">
      <t>ジンセキコウゲン</t>
    </rPh>
    <rPh sb="4" eb="6">
      <t>チイキ</t>
    </rPh>
    <rPh sb="6" eb="8">
      <t>ソウゾウ</t>
    </rPh>
    <rPh sb="13" eb="15">
      <t>キキン</t>
    </rPh>
    <phoneticPr fontId="2"/>
  </si>
  <si>
    <t>-</t>
    <phoneticPr fontId="2"/>
  </si>
  <si>
    <t>-</t>
    <phoneticPr fontId="2"/>
  </si>
  <si>
    <t>-</t>
    <phoneticPr fontId="2"/>
  </si>
  <si>
    <t>-</t>
    <phoneticPr fontId="2"/>
  </si>
  <si>
    <t>-</t>
    <phoneticPr fontId="2"/>
  </si>
  <si>
    <t>-</t>
    <phoneticPr fontId="2"/>
  </si>
  <si>
    <t>-</t>
    <phoneticPr fontId="2"/>
  </si>
  <si>
    <t>廃止</t>
    <rPh sb="0" eb="2">
      <t>ハイシ</t>
    </rPh>
    <phoneticPr fontId="2"/>
  </si>
  <si>
    <t>-</t>
    <phoneticPr fontId="2"/>
  </si>
  <si>
    <t>-</t>
    <phoneticPr fontId="2"/>
  </si>
  <si>
    <t>保健・医療・福祉支援事業基金</t>
  </si>
  <si>
    <t>協働のまちづくり基金</t>
  </si>
  <si>
    <t>小・中・高校教育支援事業基金</t>
  </si>
  <si>
    <t>公共施設総合管理基金</t>
  </si>
  <si>
    <t>重点公共施設新設整備基金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</si>
  <si>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</si>
  <si>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</si>
  <si>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</si>
  <si>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</si>
  <si>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</si>
  <si>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</si>
  <si>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</si>
  <si>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</si>
  <si>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</si>
  <si>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</si>
  <si>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</si>
  <si>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類似団体内平均値</t>
    <phoneticPr fontId="5"/>
  </si>
  <si>
    <t>有形固定資産減価償却率</t>
    <phoneticPr fontId="5"/>
  </si>
  <si>
    <t>「公債費負担適正化計画（平成18～24年度）」に基づき，地方債発行額抑制，繰上償還を実施した結果，実質公債費比率は，類似団体と比較して低くなっている。
　将来負担比率も，平成24年度決算からマイナスで推移している。</t>
    <phoneticPr fontId="5"/>
  </si>
  <si>
    <t>類似団体内平均値</t>
    <phoneticPr fontId="5"/>
  </si>
  <si>
    <t xml:space="preserve"> </t>
    <phoneticPr fontId="5"/>
  </si>
  <si>
    <t>　将来負担比率はマイナスであるため，グラフに表れないが，有形固定資産減価償却率は類似団体と比較して高いことから，老朽化した施設が増えつつある。今後，施設の大規模改修や維持管理費の増加が懸念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</si>
</sst>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E42C-420D-AA7F-769CAB59CA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137812</c:v>
                </c:pt>
                <c:pt idx="1">
                  <c:v>130077</c:v>
                </c:pt>
                <c:pt idx="2">
                  <c:v>151216</c:v>
                </c:pt>
                <c:pt idx="3">
                  <c:v>184174</c:v>
                </c:pt>
                <c:pt idx="4">
                  <c:v>167707</c:v>
                </c:pt>
              </c:numCache>
            </c:numRef>
          </c:val>
          <c:smooth val="0"/>
          <c:extLst xmlns:c16r2="http://schemas.microsoft.com/office/drawing/2015/06/chart">
            <c:ext xmlns:c16="http://schemas.microsoft.com/office/drawing/2014/chart" uri="{C3380CC4-5D6E-409C-BE32-E72D297353CC}">
              <c16:uniqueId val="{00000001-E42C-420D-AA7F-769CAB59CA9B}"/>
            </c:ext>
          </c:extLst>
        </c:ser>
        <c:dLbls>
          <c:showLegendKey val="0"/>
          <c:showVal val="0"/>
          <c:showCatName val="0"/>
          <c:showSerName val="0"/>
          <c:showPercent val="0"/>
          <c:showBubbleSize val="0"/>
        </c:dLbls>
        <c:marker val="1"/>
        <c:smooth val="0"/>
        <c:axId val="224085888"/>
        <c:axId val="224100352"/>
      </c:lineChart>
      <c:catAx>
        <c:axId val="224085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100352"/>
        <c:crosses val="autoZero"/>
        <c:auto val="1"/>
        <c:lblAlgn val="ctr"/>
        <c:lblOffset val="100"/>
        <c:tickLblSkip val="1"/>
        <c:tickMarkSkip val="1"/>
        <c:noMultiLvlLbl val="0"/>
      </c:catAx>
      <c:valAx>
        <c:axId val="2241003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085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7.79</c:v>
                </c:pt>
                <c:pt idx="1">
                  <c:v>8.3699999999999992</c:v>
                </c:pt>
                <c:pt idx="2">
                  <c:v>8.39</c:v>
                </c:pt>
                <c:pt idx="3">
                  <c:v>7.12</c:v>
                </c:pt>
                <c:pt idx="4">
                  <c:v>9.16</c:v>
                </c:pt>
              </c:numCache>
            </c:numRef>
          </c:val>
          <c:extLst xmlns:c16r2="http://schemas.microsoft.com/office/drawing/2015/06/chart">
            <c:ext xmlns:c16="http://schemas.microsoft.com/office/drawing/2014/chart" uri="{C3380CC4-5D6E-409C-BE32-E72D297353CC}">
              <c16:uniqueId val="{00000000-976B-4393-8ECB-768119A323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61.49</c:v>
                </c:pt>
                <c:pt idx="1">
                  <c:v>72.56</c:v>
                </c:pt>
                <c:pt idx="2">
                  <c:v>72.319999999999993</c:v>
                </c:pt>
                <c:pt idx="3">
                  <c:v>76.7</c:v>
                </c:pt>
                <c:pt idx="4">
                  <c:v>77.36</c:v>
                </c:pt>
              </c:numCache>
            </c:numRef>
          </c:val>
          <c:extLst xmlns:c16r2="http://schemas.microsoft.com/office/drawing/2015/06/chart">
            <c:ext xmlns:c16="http://schemas.microsoft.com/office/drawing/2014/chart" uri="{C3380CC4-5D6E-409C-BE32-E72D297353CC}">
              <c16:uniqueId val="{00000001-976B-4393-8ECB-768119A323EA}"/>
            </c:ext>
          </c:extLst>
        </c:ser>
        <c:dLbls>
          <c:showLegendKey val="0"/>
          <c:showVal val="0"/>
          <c:showCatName val="0"/>
          <c:showSerName val="0"/>
          <c:showPercent val="0"/>
          <c:showBubbleSize val="0"/>
        </c:dLbls>
        <c:gapWidth val="250"/>
        <c:overlap val="100"/>
        <c:axId val="228112640"/>
        <c:axId val="22813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11.49</c:v>
                </c:pt>
                <c:pt idx="1">
                  <c:v>6.4</c:v>
                </c:pt>
                <c:pt idx="2">
                  <c:v>-6.27</c:v>
                </c:pt>
                <c:pt idx="3">
                  <c:v>-2.2200000000000002</c:v>
                </c:pt>
                <c:pt idx="4">
                  <c:v>9.41</c:v>
                </c:pt>
              </c:numCache>
            </c:numRef>
          </c:val>
          <c:smooth val="0"/>
          <c:extLst xmlns:c16r2="http://schemas.microsoft.com/office/drawing/2015/06/chart">
            <c:ext xmlns:c16="http://schemas.microsoft.com/office/drawing/2014/chart" uri="{C3380CC4-5D6E-409C-BE32-E72D297353CC}">
              <c16:uniqueId val="{00000002-976B-4393-8ECB-768119A323EA}"/>
            </c:ext>
          </c:extLst>
        </c:ser>
        <c:dLbls>
          <c:showLegendKey val="0"/>
          <c:showVal val="0"/>
          <c:showCatName val="0"/>
          <c:showSerName val="0"/>
          <c:showPercent val="0"/>
          <c:showBubbleSize val="0"/>
        </c:dLbls>
        <c:marker val="1"/>
        <c:smooth val="0"/>
        <c:axId val="228112640"/>
        <c:axId val="228135296"/>
      </c:lineChart>
      <c:catAx>
        <c:axId val="22811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135296"/>
        <c:crosses val="autoZero"/>
        <c:auto val="1"/>
        <c:lblAlgn val="ctr"/>
        <c:lblOffset val="100"/>
        <c:tickLblSkip val="1"/>
        <c:tickMarkSkip val="1"/>
        <c:noMultiLvlLbl val="0"/>
      </c:catAx>
      <c:valAx>
        <c:axId val="22813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11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2.69</c:v>
                </c:pt>
                <c:pt idx="2">
                  <c:v>#N/A</c:v>
                </c:pt>
                <c:pt idx="3">
                  <c:v>1.81</c:v>
                </c:pt>
                <c:pt idx="4">
                  <c:v>#N/A</c:v>
                </c:pt>
                <c:pt idx="5">
                  <c:v>2.8</c:v>
                </c:pt>
                <c:pt idx="6">
                  <c:v>#N/A</c:v>
                </c:pt>
                <c:pt idx="7">
                  <c:v>1.35</c:v>
                </c:pt>
                <c:pt idx="8">
                  <c:v>#N/A</c:v>
                </c:pt>
                <c:pt idx="9">
                  <c:v>0</c:v>
                </c:pt>
              </c:numCache>
            </c:numRef>
          </c:val>
          <c:extLst xmlns:c16r2="http://schemas.microsoft.com/office/drawing/2015/06/chart">
            <c:ext xmlns:c16="http://schemas.microsoft.com/office/drawing/2014/chart" uri="{C3380CC4-5D6E-409C-BE32-E72D297353CC}">
              <c16:uniqueId val="{00000000-9AE7-4550-BE2E-BE73108983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AE7-4550-BE2E-BE731089831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0.12</c:v>
                </c:pt>
                <c:pt idx="8">
                  <c:v>#N/A</c:v>
                </c:pt>
                <c:pt idx="9">
                  <c:v>0.01</c:v>
                </c:pt>
              </c:numCache>
            </c:numRef>
          </c:val>
          <c:extLst xmlns:c16r2="http://schemas.microsoft.com/office/drawing/2015/06/chart">
            <c:ext xmlns:c16="http://schemas.microsoft.com/office/drawing/2014/chart" uri="{C3380CC4-5D6E-409C-BE32-E72D297353CC}">
              <c16:uniqueId val="{00000002-9AE7-4550-BE2E-BE7310898316}"/>
            </c:ext>
          </c:extLst>
        </c:ser>
        <c:ser>
          <c:idx val="3"/>
          <c:order val="3"/>
          <c:tx>
            <c:strRef>
              <c:f>データシート!$A$30</c:f>
              <c:strCache>
                <c:ptCount val="1"/>
                <c:pt idx="0">
                  <c:v>飲料水供給施設事業特別会計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0.06</c:v>
                </c:pt>
                <c:pt idx="4">
                  <c:v>#N/A</c:v>
                </c:pt>
                <c:pt idx="5">
                  <c:v>0.08</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9AE7-4550-BE2E-BE731089831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0.24</c:v>
                </c:pt>
                <c:pt idx="4">
                  <c:v>#N/A</c:v>
                </c:pt>
                <c:pt idx="5">
                  <c:v>0.17</c:v>
                </c:pt>
                <c:pt idx="6">
                  <c:v>#N/A</c:v>
                </c:pt>
                <c:pt idx="7">
                  <c:v>0.16</c:v>
                </c:pt>
                <c:pt idx="8">
                  <c:v>#N/A</c:v>
                </c:pt>
                <c:pt idx="9">
                  <c:v>0.22</c:v>
                </c:pt>
              </c:numCache>
            </c:numRef>
          </c:val>
          <c:extLst xmlns:c16r2="http://schemas.microsoft.com/office/drawing/2015/06/chart">
            <c:ext xmlns:c16="http://schemas.microsoft.com/office/drawing/2014/chart" uri="{C3380CC4-5D6E-409C-BE32-E72D297353CC}">
              <c16:uniqueId val="{00000004-9AE7-4550-BE2E-BE731089831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0.16</c:v>
                </c:pt>
                <c:pt idx="4">
                  <c:v>#N/A</c:v>
                </c:pt>
                <c:pt idx="5">
                  <c:v>0.22</c:v>
                </c:pt>
                <c:pt idx="6">
                  <c:v>#N/A</c:v>
                </c:pt>
                <c:pt idx="7">
                  <c:v>0.17</c:v>
                </c:pt>
                <c:pt idx="8">
                  <c:v>#N/A</c:v>
                </c:pt>
                <c:pt idx="9">
                  <c:v>0.51</c:v>
                </c:pt>
              </c:numCache>
            </c:numRef>
          </c:val>
          <c:extLst xmlns:c16r2="http://schemas.microsoft.com/office/drawing/2015/06/chart">
            <c:ext xmlns:c16="http://schemas.microsoft.com/office/drawing/2014/chart" uri="{C3380CC4-5D6E-409C-BE32-E72D297353CC}">
              <c16:uniqueId val="{00000005-9AE7-4550-BE2E-BE731089831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0.27</c:v>
                </c:pt>
                <c:pt idx="4">
                  <c:v>#N/A</c:v>
                </c:pt>
                <c:pt idx="5">
                  <c:v>0.57999999999999996</c:v>
                </c:pt>
                <c:pt idx="6">
                  <c:v>#N/A</c:v>
                </c:pt>
                <c:pt idx="7">
                  <c:v>0.31</c:v>
                </c:pt>
                <c:pt idx="8">
                  <c:v>#N/A</c:v>
                </c:pt>
                <c:pt idx="9">
                  <c:v>0.66</c:v>
                </c:pt>
              </c:numCache>
            </c:numRef>
          </c:val>
          <c:extLst xmlns:c16r2="http://schemas.microsoft.com/office/drawing/2015/06/chart">
            <c:ext xmlns:c16="http://schemas.microsoft.com/office/drawing/2014/chart" uri="{C3380CC4-5D6E-409C-BE32-E72D297353CC}">
              <c16:uniqueId val="{00000006-9AE7-4550-BE2E-BE731089831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0.92</c:v>
                </c:pt>
              </c:numCache>
            </c:numRef>
          </c:val>
          <c:extLst xmlns:c16r2="http://schemas.microsoft.com/office/drawing/2015/06/chart">
            <c:ext xmlns:c16="http://schemas.microsoft.com/office/drawing/2014/chart" uri="{C3380CC4-5D6E-409C-BE32-E72D297353CC}">
              <c16:uniqueId val="{00000007-9AE7-4550-BE2E-BE731089831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0.28000000000000003</c:v>
                </c:pt>
                <c:pt idx="2">
                  <c:v>#N/A</c:v>
                </c:pt>
                <c:pt idx="3">
                  <c:v>0.45</c:v>
                </c:pt>
                <c:pt idx="4">
                  <c:v>#N/A</c:v>
                </c:pt>
                <c:pt idx="5">
                  <c:v>0.85</c:v>
                </c:pt>
                <c:pt idx="6">
                  <c:v>#N/A</c:v>
                </c:pt>
                <c:pt idx="7">
                  <c:v>1.26</c:v>
                </c:pt>
                <c:pt idx="8">
                  <c:v>#N/A</c:v>
                </c:pt>
                <c:pt idx="9">
                  <c:v>1.72</c:v>
                </c:pt>
              </c:numCache>
            </c:numRef>
          </c:val>
          <c:extLst xmlns:c16r2="http://schemas.microsoft.com/office/drawing/2015/06/chart">
            <c:ext xmlns:c16="http://schemas.microsoft.com/office/drawing/2014/chart" uri="{C3380CC4-5D6E-409C-BE32-E72D297353CC}">
              <c16:uniqueId val="{00000008-9AE7-4550-BE2E-BE73108983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7.72</c:v>
                </c:pt>
                <c:pt idx="2">
                  <c:v>#N/A</c:v>
                </c:pt>
                <c:pt idx="3">
                  <c:v>8.3000000000000007</c:v>
                </c:pt>
                <c:pt idx="4">
                  <c:v>#N/A</c:v>
                </c:pt>
                <c:pt idx="5">
                  <c:v>8.3000000000000007</c:v>
                </c:pt>
                <c:pt idx="6">
                  <c:v>#N/A</c:v>
                </c:pt>
                <c:pt idx="7">
                  <c:v>7.05</c:v>
                </c:pt>
                <c:pt idx="8">
                  <c:v>#N/A</c:v>
                </c:pt>
                <c:pt idx="9">
                  <c:v>9.11</c:v>
                </c:pt>
              </c:numCache>
            </c:numRef>
          </c:val>
          <c:extLst xmlns:c16r2="http://schemas.microsoft.com/office/drawing/2015/06/chart">
            <c:ext xmlns:c16="http://schemas.microsoft.com/office/drawing/2014/chart" uri="{C3380CC4-5D6E-409C-BE32-E72D297353CC}">
              <c16:uniqueId val="{00000009-9AE7-4550-BE2E-BE7310898316}"/>
            </c:ext>
          </c:extLst>
        </c:ser>
        <c:dLbls>
          <c:showLegendKey val="0"/>
          <c:showVal val="0"/>
          <c:showCatName val="0"/>
          <c:showSerName val="0"/>
          <c:showPercent val="0"/>
          <c:showBubbleSize val="0"/>
        </c:dLbls>
        <c:gapWidth val="150"/>
        <c:overlap val="100"/>
        <c:axId val="228233984"/>
        <c:axId val="228235520"/>
      </c:barChart>
      <c:catAx>
        <c:axId val="2282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235520"/>
        <c:crosses val="autoZero"/>
        <c:auto val="1"/>
        <c:lblAlgn val="ctr"/>
        <c:lblOffset val="100"/>
        <c:tickLblSkip val="1"/>
        <c:tickMarkSkip val="1"/>
        <c:noMultiLvlLbl val="0"/>
      </c:catAx>
      <c:valAx>
        <c:axId val="22823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3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1370</c:v>
                </c:pt>
                <c:pt idx="5">
                  <c:v>1322</c:v>
                </c:pt>
                <c:pt idx="8">
                  <c:v>1269</c:v>
                </c:pt>
                <c:pt idx="11">
                  <c:v>1348</c:v>
                </c:pt>
                <c:pt idx="14">
                  <c:v>1268</c:v>
                </c:pt>
              </c:numCache>
            </c:numRef>
          </c:val>
          <c:extLst xmlns:c16r2="http://schemas.microsoft.com/office/drawing/2015/06/chart">
            <c:ext xmlns:c16="http://schemas.microsoft.com/office/drawing/2014/chart" uri="{C3380CC4-5D6E-409C-BE32-E72D297353CC}">
              <c16:uniqueId val="{00000000-1BA2-42DE-9A41-6B6FD4AD61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BA2-42DE-9A41-6B6FD4AD61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1BA2-42DE-9A41-6B6FD4AD61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13</c:v>
                </c:pt>
                <c:pt idx="6">
                  <c:v>18</c:v>
                </c:pt>
                <c:pt idx="9">
                  <c:v>21</c:v>
                </c:pt>
                <c:pt idx="12">
                  <c:v>22</c:v>
                </c:pt>
              </c:numCache>
            </c:numRef>
          </c:val>
          <c:extLst xmlns:c16r2="http://schemas.microsoft.com/office/drawing/2015/06/chart">
            <c:ext xmlns:c16="http://schemas.microsoft.com/office/drawing/2014/chart" uri="{C3380CC4-5D6E-409C-BE32-E72D297353CC}">
              <c16:uniqueId val="{00000003-1BA2-42DE-9A41-6B6FD4AD61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213</c:v>
                </c:pt>
                <c:pt idx="3">
                  <c:v>215</c:v>
                </c:pt>
                <c:pt idx="6">
                  <c:v>212</c:v>
                </c:pt>
                <c:pt idx="9">
                  <c:v>231</c:v>
                </c:pt>
                <c:pt idx="12">
                  <c:v>219</c:v>
                </c:pt>
              </c:numCache>
            </c:numRef>
          </c:val>
          <c:extLst xmlns:c16r2="http://schemas.microsoft.com/office/drawing/2015/06/chart">
            <c:ext xmlns:c16="http://schemas.microsoft.com/office/drawing/2014/chart" uri="{C3380CC4-5D6E-409C-BE32-E72D297353CC}">
              <c16:uniqueId val="{00000004-1BA2-42DE-9A41-6B6FD4AD61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A2-42DE-9A41-6B6FD4AD61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BA2-42DE-9A41-6B6FD4AD61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1616</c:v>
                </c:pt>
                <c:pt idx="3">
                  <c:v>1468</c:v>
                </c:pt>
                <c:pt idx="6">
                  <c:v>1372</c:v>
                </c:pt>
                <c:pt idx="9">
                  <c:v>1466</c:v>
                </c:pt>
                <c:pt idx="12">
                  <c:v>1328</c:v>
                </c:pt>
              </c:numCache>
            </c:numRef>
          </c:val>
          <c:extLst xmlns:c16r2="http://schemas.microsoft.com/office/drawing/2015/06/chart">
            <c:ext xmlns:c16="http://schemas.microsoft.com/office/drawing/2014/chart" uri="{C3380CC4-5D6E-409C-BE32-E72D297353CC}">
              <c16:uniqueId val="{00000007-1BA2-42DE-9A41-6B6FD4AD610C}"/>
            </c:ext>
          </c:extLst>
        </c:ser>
        <c:dLbls>
          <c:showLegendKey val="0"/>
          <c:showVal val="0"/>
          <c:showCatName val="0"/>
          <c:showSerName val="0"/>
          <c:showPercent val="0"/>
          <c:showBubbleSize val="0"/>
        </c:dLbls>
        <c:gapWidth val="100"/>
        <c:overlap val="100"/>
        <c:axId val="228286464"/>
        <c:axId val="22828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471</c:v>
                </c:pt>
                <c:pt idx="2">
                  <c:v>#N/A</c:v>
                </c:pt>
                <c:pt idx="3">
                  <c:v>#N/A</c:v>
                </c:pt>
                <c:pt idx="4">
                  <c:v>375</c:v>
                </c:pt>
                <c:pt idx="5">
                  <c:v>#N/A</c:v>
                </c:pt>
                <c:pt idx="6">
                  <c:v>#N/A</c:v>
                </c:pt>
                <c:pt idx="7">
                  <c:v>334</c:v>
                </c:pt>
                <c:pt idx="8">
                  <c:v>#N/A</c:v>
                </c:pt>
                <c:pt idx="9">
                  <c:v>#N/A</c:v>
                </c:pt>
                <c:pt idx="10">
                  <c:v>371</c:v>
                </c:pt>
                <c:pt idx="11">
                  <c:v>#N/A</c:v>
                </c:pt>
                <c:pt idx="12">
                  <c:v>#N/A</c:v>
                </c:pt>
                <c:pt idx="13">
                  <c:v>302</c:v>
                </c:pt>
                <c:pt idx="14">
                  <c:v>#N/A</c:v>
                </c:pt>
              </c:numCache>
            </c:numRef>
          </c:val>
          <c:smooth val="0"/>
          <c:extLst xmlns:c16r2="http://schemas.microsoft.com/office/drawing/2015/06/chart">
            <c:ext xmlns:c16="http://schemas.microsoft.com/office/drawing/2014/chart" uri="{C3380CC4-5D6E-409C-BE32-E72D297353CC}">
              <c16:uniqueId val="{00000008-1BA2-42DE-9A41-6B6FD4AD610C}"/>
            </c:ext>
          </c:extLst>
        </c:ser>
        <c:dLbls>
          <c:showLegendKey val="0"/>
          <c:showVal val="0"/>
          <c:showCatName val="0"/>
          <c:showSerName val="0"/>
          <c:showPercent val="0"/>
          <c:showBubbleSize val="0"/>
        </c:dLbls>
        <c:marker val="1"/>
        <c:smooth val="0"/>
        <c:axId val="228286464"/>
        <c:axId val="228288384"/>
      </c:lineChart>
      <c:catAx>
        <c:axId val="22828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288384"/>
        <c:crosses val="autoZero"/>
        <c:auto val="1"/>
        <c:lblAlgn val="ctr"/>
        <c:lblOffset val="100"/>
        <c:tickLblSkip val="1"/>
        <c:tickMarkSkip val="1"/>
        <c:noMultiLvlLbl val="0"/>
      </c:catAx>
      <c:valAx>
        <c:axId val="22828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8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11927</c:v>
                </c:pt>
                <c:pt idx="5">
                  <c:v>12049</c:v>
                </c:pt>
                <c:pt idx="8">
                  <c:v>11905</c:v>
                </c:pt>
                <c:pt idx="11">
                  <c:v>11615</c:v>
                </c:pt>
                <c:pt idx="14">
                  <c:v>11546</c:v>
                </c:pt>
              </c:numCache>
            </c:numRef>
          </c:val>
          <c:extLst xmlns:c16r2="http://schemas.microsoft.com/office/drawing/2015/06/chart">
            <c:ext xmlns:c16="http://schemas.microsoft.com/office/drawing/2014/chart" uri="{C3380CC4-5D6E-409C-BE32-E72D297353CC}">
              <c16:uniqueId val="{00000000-2BFD-470C-9C63-5714CFFEB2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c:v>
                </c:pt>
                <c:pt idx="5">
                  <c:v>98</c:v>
                </c:pt>
                <c:pt idx="8">
                  <c:v>84</c:v>
                </c:pt>
                <c:pt idx="11">
                  <c:v>70</c:v>
                </c:pt>
                <c:pt idx="14">
                  <c:v>51</c:v>
                </c:pt>
              </c:numCache>
            </c:numRef>
          </c:val>
          <c:extLst xmlns:c16r2="http://schemas.microsoft.com/office/drawing/2015/06/chart">
            <c:ext xmlns:c16="http://schemas.microsoft.com/office/drawing/2014/chart" uri="{C3380CC4-5D6E-409C-BE32-E72D297353CC}">
              <c16:uniqueId val="{00000001-2BFD-470C-9C63-5714CFFEB2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7963</c:v>
                </c:pt>
                <c:pt idx="5">
                  <c:v>8960</c:v>
                </c:pt>
                <c:pt idx="8">
                  <c:v>10015</c:v>
                </c:pt>
                <c:pt idx="11">
                  <c:v>10541</c:v>
                </c:pt>
                <c:pt idx="14">
                  <c:v>9466</c:v>
                </c:pt>
              </c:numCache>
            </c:numRef>
          </c:val>
          <c:extLst xmlns:c16r2="http://schemas.microsoft.com/office/drawing/2015/06/chart">
            <c:ext xmlns:c16="http://schemas.microsoft.com/office/drawing/2014/chart" uri="{C3380CC4-5D6E-409C-BE32-E72D297353CC}">
              <c16:uniqueId val="{00000002-2BFD-470C-9C63-5714CFFEB2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BFD-470C-9C63-5714CFFEB2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BFD-470C-9C63-5714CFFEB2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FD-470C-9C63-5714CFFEB2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1083</c:v>
                </c:pt>
                <c:pt idx="3">
                  <c:v>997</c:v>
                </c:pt>
                <c:pt idx="6">
                  <c:v>985</c:v>
                </c:pt>
                <c:pt idx="9">
                  <c:v>946</c:v>
                </c:pt>
                <c:pt idx="12">
                  <c:v>858</c:v>
                </c:pt>
              </c:numCache>
            </c:numRef>
          </c:val>
          <c:extLst xmlns:c16r2="http://schemas.microsoft.com/office/drawing/2015/06/chart">
            <c:ext xmlns:c16="http://schemas.microsoft.com/office/drawing/2014/chart" uri="{C3380CC4-5D6E-409C-BE32-E72D297353CC}">
              <c16:uniqueId val="{00000006-2BFD-470C-9C63-5714CFFEB2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81</c:v>
                </c:pt>
                <c:pt idx="3">
                  <c:v>120</c:v>
                </c:pt>
                <c:pt idx="6">
                  <c:v>115</c:v>
                </c:pt>
                <c:pt idx="9">
                  <c:v>108</c:v>
                </c:pt>
                <c:pt idx="12">
                  <c:v>95</c:v>
                </c:pt>
              </c:numCache>
            </c:numRef>
          </c:val>
          <c:extLst xmlns:c16r2="http://schemas.microsoft.com/office/drawing/2015/06/chart">
            <c:ext xmlns:c16="http://schemas.microsoft.com/office/drawing/2014/chart" uri="{C3380CC4-5D6E-409C-BE32-E72D297353CC}">
              <c16:uniqueId val="{00000007-2BFD-470C-9C63-5714CFFEB2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2180</c:v>
                </c:pt>
                <c:pt idx="3">
                  <c:v>1995</c:v>
                </c:pt>
                <c:pt idx="6">
                  <c:v>1867</c:v>
                </c:pt>
                <c:pt idx="9">
                  <c:v>1808</c:v>
                </c:pt>
                <c:pt idx="12">
                  <c:v>1562</c:v>
                </c:pt>
              </c:numCache>
            </c:numRef>
          </c:val>
          <c:extLst xmlns:c16r2="http://schemas.microsoft.com/office/drawing/2015/06/chart">
            <c:ext xmlns:c16="http://schemas.microsoft.com/office/drawing/2014/chart" uri="{C3380CC4-5D6E-409C-BE32-E72D297353CC}">
              <c16:uniqueId val="{00000008-2BFD-470C-9C63-5714CFFEB2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7</c:v>
                </c:pt>
                <c:pt idx="6">
                  <c:v>2</c:v>
                </c:pt>
                <c:pt idx="9">
                  <c:v>6</c:v>
                </c:pt>
                <c:pt idx="12">
                  <c:v>4</c:v>
                </c:pt>
              </c:numCache>
            </c:numRef>
          </c:val>
          <c:extLst xmlns:c16r2="http://schemas.microsoft.com/office/drawing/2015/06/chart">
            <c:ext xmlns:c16="http://schemas.microsoft.com/office/drawing/2014/chart" uri="{C3380CC4-5D6E-409C-BE32-E72D297353CC}">
              <c16:uniqueId val="{00000009-2BFD-470C-9C63-5714CFFEB2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13474</c:v>
                </c:pt>
                <c:pt idx="3">
                  <c:v>13380</c:v>
                </c:pt>
                <c:pt idx="6">
                  <c:v>12705</c:v>
                </c:pt>
                <c:pt idx="9">
                  <c:v>12637</c:v>
                </c:pt>
                <c:pt idx="12">
                  <c:v>12005</c:v>
                </c:pt>
              </c:numCache>
            </c:numRef>
          </c:val>
          <c:extLst xmlns:c16r2="http://schemas.microsoft.com/office/drawing/2015/06/chart">
            <c:ext xmlns:c16="http://schemas.microsoft.com/office/drawing/2014/chart" uri="{C3380CC4-5D6E-409C-BE32-E72D297353CC}">
              <c16:uniqueId val="{0000000A-2BFD-470C-9C63-5714CFFEB2BD}"/>
            </c:ext>
          </c:extLst>
        </c:ser>
        <c:dLbls>
          <c:showLegendKey val="0"/>
          <c:showVal val="0"/>
          <c:showCatName val="0"/>
          <c:showSerName val="0"/>
          <c:showPercent val="0"/>
          <c:showBubbleSize val="0"/>
        </c:dLbls>
        <c:gapWidth val="100"/>
        <c:overlap val="100"/>
        <c:axId val="233322752"/>
        <c:axId val="23332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BFD-470C-9C63-5714CFFEB2BD}"/>
            </c:ext>
          </c:extLst>
        </c:ser>
        <c:dLbls>
          <c:showLegendKey val="0"/>
          <c:showVal val="0"/>
          <c:showCatName val="0"/>
          <c:showSerName val="0"/>
          <c:showPercent val="0"/>
          <c:showBubbleSize val="0"/>
        </c:dLbls>
        <c:marker val="1"/>
        <c:smooth val="0"/>
        <c:axId val="233322752"/>
        <c:axId val="233324928"/>
      </c:lineChart>
      <c:catAx>
        <c:axId val="2333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324928"/>
        <c:crosses val="autoZero"/>
        <c:auto val="1"/>
        <c:lblAlgn val="ctr"/>
        <c:lblOffset val="100"/>
        <c:tickLblSkip val="1"/>
        <c:tickMarkSkip val="1"/>
        <c:noMultiLvlLbl val="0"/>
      </c:catAx>
      <c:valAx>
        <c:axId val="23332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32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4728</c:v>
                </c:pt>
                <c:pt idx="1">
                  <c:v>4971</c:v>
                </c:pt>
                <c:pt idx="2">
                  <c:v>4800</c:v>
                </c:pt>
              </c:numCache>
            </c:numRef>
          </c:val>
          <c:extLst xmlns:c16r2="http://schemas.microsoft.com/office/drawing/2015/06/chart">
            <c:ext xmlns:c16="http://schemas.microsoft.com/office/drawing/2014/chart" uri="{C3380CC4-5D6E-409C-BE32-E72D297353CC}">
              <c16:uniqueId val="{00000000-CA5E-4ED2-AA1D-E72AED4351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834</c:v>
                </c:pt>
                <c:pt idx="1">
                  <c:v>920</c:v>
                </c:pt>
                <c:pt idx="2">
                  <c:v>23</c:v>
                </c:pt>
              </c:numCache>
            </c:numRef>
          </c:val>
          <c:extLst xmlns:c16r2="http://schemas.microsoft.com/office/drawing/2015/06/chart">
            <c:ext xmlns:c16="http://schemas.microsoft.com/office/drawing/2014/chart" uri="{C3380CC4-5D6E-409C-BE32-E72D297353CC}">
              <c16:uniqueId val="{00000001-CA5E-4ED2-AA1D-E72AED4351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5717</c:v>
                </c:pt>
                <c:pt idx="1">
                  <c:v>5608</c:v>
                </c:pt>
                <c:pt idx="2">
                  <c:v>5441</c:v>
                </c:pt>
              </c:numCache>
            </c:numRef>
          </c:val>
          <c:extLst xmlns:c16r2="http://schemas.microsoft.com/office/drawing/2015/06/chart">
            <c:ext xmlns:c16="http://schemas.microsoft.com/office/drawing/2014/chart" uri="{C3380CC4-5D6E-409C-BE32-E72D297353CC}">
              <c16:uniqueId val="{00000002-CA5E-4ED2-AA1D-E72AED4351ED}"/>
            </c:ext>
          </c:extLst>
        </c:ser>
        <c:dLbls>
          <c:showLegendKey val="0"/>
          <c:showVal val="0"/>
          <c:showCatName val="0"/>
          <c:showSerName val="0"/>
          <c:showPercent val="0"/>
          <c:showBubbleSize val="0"/>
        </c:dLbls>
        <c:gapWidth val="120"/>
        <c:overlap val="100"/>
        <c:axId val="233914368"/>
        <c:axId val="233915904"/>
      </c:barChart>
      <c:catAx>
        <c:axId val="2339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915904"/>
        <c:crosses val="autoZero"/>
        <c:auto val="1"/>
        <c:lblAlgn val="ctr"/>
        <c:lblOffset val="100"/>
        <c:tickLblSkip val="1"/>
        <c:tickMarkSkip val="1"/>
        <c:noMultiLvlLbl val="0"/>
      </c:catAx>
      <c:valAx>
        <c:axId val="233915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91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FC-4477-A5F1-8235E1693033}"/>
                </c:ext>
                <c:ext xmlns:c15="http://schemas.microsoft.com/office/drawing/2012/chart" uri="{CE6537A1-D6FC-4f65-9D91-7224C49458BB}">
                  <c15:dlblFieldTable>
                    <c15:dlblFTEntry>
                      <c15:txfldGUID>{F3E5F15F-A198-413E-861C-1272482E9E0B}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FC-4477-A5F1-8235E1693033}"/>
                </c:ext>
                <c:ext xmlns:c15="http://schemas.microsoft.com/office/drawing/2012/chart" uri="{CE6537A1-D6FC-4f65-9D91-7224C49458BB}">
                  <c15:dlblFieldTable>
                    <c15:dlblFTEntry>
                      <c15:txfldGUID>{0EB712CD-59D3-444C-84DD-7A06CD2FE052}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FC-4477-A5F1-8235E1693033}"/>
                </c:ext>
                <c:ext xmlns:c15="http://schemas.microsoft.com/office/drawing/2012/chart" uri="{CE6537A1-D6FC-4f65-9D91-7224C49458BB}">
                  <c15:dlblFieldTable>
                    <c15:dlblFTEntry>
                      <c15:txfldGUID>{9888502D-B092-4728-A790-8685113E9E5A}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FC-4477-A5F1-8235E1693033}"/>
                </c:ext>
                <c:ext xmlns:c15="http://schemas.microsoft.com/office/drawing/2012/chart" uri="{CE6537A1-D6FC-4f65-9D91-7224C49458BB}">
                  <c15:dlblFieldTable>
                    <c15:dlblFTEntry>
                      <c15:txfldGUID>{FB15409B-DFF4-4A17-9CB3-E29A2ED273B5}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FC-4477-A5F1-8235E1693033}"/>
                </c:ext>
                <c:ext xmlns:c15="http://schemas.microsoft.com/office/drawing/2012/chart" uri="{CE6537A1-D6FC-4f65-9D91-7224C49458BB}">
                  <c15:dlblFieldTable>
                    <c15:dlblFTEntry>
                      <c15:txfldGUID>{B9C0991B-239A-4711-B099-79DE0BF4146C}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FC-4477-A5F1-8235E1693033}"/>
                </c:ext>
                <c:ext xmlns:c15="http://schemas.microsoft.com/office/drawing/2012/chart" uri="{CE6537A1-D6FC-4f65-9D91-7224C49458BB}">
                  <c15:dlblFieldTable>
                    <c15:dlblFTEntry>
                      <c15:txfldGUID>{74A141D5-F059-41D6-8907-B53801AE8CDB}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FC-4477-A5F1-8235E1693033}"/>
                </c:ext>
                <c:ext xmlns:c15="http://schemas.microsoft.com/office/drawing/2012/chart" uri="{CE6537A1-D6FC-4f65-9D91-7224C49458BB}">
                  <c15:dlblFieldTable>
                    <c15:dlblFTEntry>
                      <c15:txfldGUID>{C136AD81-F78C-4691-B734-D60B05F34AEF}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FC-4477-A5F1-8235E1693033}"/>
                </c:ext>
                <c:ext xmlns:c15="http://schemas.microsoft.com/office/drawing/2012/chart" uri="{CE6537A1-D6FC-4f65-9D91-7224C49458BB}">
                  <c15:dlblFieldTable>
                    <c15:dlblFTEntry>
                      <c15:txfldGUID>{643AF420-BD7D-4DDD-A60F-CF065F774240}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FC-4477-A5F1-8235E1693033}"/>
                </c:ext>
                <c:ext xmlns:c15="http://schemas.microsoft.com/office/drawing/2012/chart" uri="{CE6537A1-D6FC-4f65-9D91-7224C49458BB}">
                  <c15:dlblFieldTable>
                    <c15:dlblFTEntry>
                      <c15:txfldGUID>{FE1BCEEC-52C8-4810-9F42-9C69247AFCF8}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61.2</c:v>
                </c:pt>
                <c:pt idx="16">
                  <c:v>62.9</c:v>
                </c:pt>
                <c:pt idx="24">
                  <c:v>65.8</c:v>
                </c:pt>
                <c:pt idx="32">
                  <c:v>67.400000000000006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AFC-4477-A5F1-8235E16930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FC-4477-A5F1-8235E1693033}"/>
                </c:ext>
                <c:ext xmlns:c15="http://schemas.microsoft.com/office/drawing/2012/chart" uri="{CE6537A1-D6FC-4f65-9D91-7224C49458BB}">
                  <c15:dlblFieldTable>
                    <c15:dlblFTEntry>
                      <c15:txfldGUID>{33424E7E-CAFF-4BA7-BCF5-1E44DC2D5421}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FC-4477-A5F1-8235E1693033}"/>
                </c:ext>
                <c:ext xmlns:c15="http://schemas.microsoft.com/office/drawing/2012/chart" uri="{CE6537A1-D6FC-4f65-9D91-7224C49458BB}">
                  <c15:dlblFieldTable>
                    <c15:dlblFTEntry>
                      <c15:txfldGUID>{855CDBEE-E749-46E4-B5EC-4CA92D09E9F3}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FC-4477-A5F1-8235E1693033}"/>
                </c:ext>
                <c:ext xmlns:c15="http://schemas.microsoft.com/office/drawing/2012/chart" uri="{CE6537A1-D6FC-4f65-9D91-7224C49458BB}">
                  <c15:dlblFieldTable>
                    <c15:dlblFTEntry>
                      <c15:txfldGUID>{3ED797B4-3319-4729-8210-52DEB6EA665E}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FC-4477-A5F1-8235E1693033}"/>
                </c:ext>
                <c:ext xmlns:c15="http://schemas.microsoft.com/office/drawing/2012/chart" uri="{CE6537A1-D6FC-4f65-9D91-7224C49458BB}">
                  <c15:dlblFieldTable>
                    <c15:dlblFTEntry>
                      <c15:txfldGUID>{58567EAE-CF98-4F81-A1AD-2F8DFA44DEE9}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FC-4477-A5F1-8235E1693033}"/>
                </c:ext>
                <c:ext xmlns:c15="http://schemas.microsoft.com/office/drawing/2012/chart" uri="{CE6537A1-D6FC-4f65-9D91-7224C49458BB}">
                  <c15:dlblFieldTable>
                    <c15:dlblFTEntry>
                      <c15:txfldGUID>{E4DA4D5F-1B9F-4DD0-89C3-1A35E8542D73}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FC-4477-A5F1-8235E1693033}"/>
                </c:ext>
                <c:ext xmlns:c15="http://schemas.microsoft.com/office/drawing/2012/chart" uri="{CE6537A1-D6FC-4f65-9D91-7224C49458BB}">
                  <c15:layout/>
                  <c15:dlblFieldTable>
                    <c15:dlblFTEntry>
                      <c15:txfldGUID>{AF3ED316-B07A-4539-9055-C04C931E1CD9}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FC-4477-A5F1-8235E1693033}"/>
                </c:ext>
                <c:ext xmlns:c15="http://schemas.microsoft.com/office/drawing/2012/chart" uri="{CE6537A1-D6FC-4f65-9D91-7224C49458BB}">
                  <c15:layout/>
                  <c15:dlblFieldTable>
                    <c15:dlblFTEntry>
                      <c15:txfldGUID>{155CFFF9-848F-42A7-A573-8CBA8C7D021A}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FC-4477-A5F1-8235E1693033}"/>
                </c:ext>
                <c:ext xmlns:c15="http://schemas.microsoft.com/office/drawing/2012/chart" uri="{CE6537A1-D6FC-4f65-9D91-7224C49458BB}">
                  <c15:layout/>
                  <c15:dlblFieldTable>
                    <c15:dlblFTEntry>
                      <c15:txfldGUID>{435ACF52-F1BC-4C4A-8161-2458229EB7BA}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FC-4477-A5F1-8235E1693033}"/>
                </c:ext>
                <c:ext xmlns:c15="http://schemas.microsoft.com/office/drawing/2012/chart" uri="{CE6537A1-D6FC-4f65-9D91-7224C49458BB}">
                  <c15:layout/>
                  <c15:dlblFieldTable>
                    <c15:dlblFTEntry>
                      <c15:txfldGUID>{5B715F98-C040-43DF-813E-26E025493993}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AFC-4477-A5F1-8235E1693033}"/>
            </c:ext>
          </c:extLst>
        </c:ser>
        <c:dLbls>
          <c:showLegendKey val="0"/>
          <c:showVal val="1"/>
          <c:showCatName val="0"/>
          <c:showSerName val="0"/>
          <c:showPercent val="0"/>
          <c:showBubbleSize val="0"/>
        </c:dLbls>
        <c:axId val="233569280"/>
        <c:axId val="233837696"/>
      </c:scatterChart>
      <c:valAx>
        <c:axId val="23356928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37696"/>
        <c:crosses val="autoZero"/>
        <c:crossBetween val="midCat"/>
      </c:valAx>
      <c:valAx>
        <c:axId val="2338376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569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64-45E9-B157-EB53F583BA12}"/>
                </c:ext>
                <c:ext xmlns:c15="http://schemas.microsoft.com/office/drawing/2012/chart" uri="{CE6537A1-D6FC-4f65-9D91-7224C49458BB}">
                  <c15:dlblFieldTable>
                    <c15:dlblFTEntry>
                      <c15:txfldGUID>{C0BFD6D8-79A7-444B-91C5-249AA60B49EA}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64-45E9-B157-EB53F583BA12}"/>
                </c:ext>
                <c:ext xmlns:c15="http://schemas.microsoft.com/office/drawing/2012/chart" uri="{CE6537A1-D6FC-4f65-9D91-7224C49458BB}">
                  <c15:dlblFieldTable>
                    <c15:dlblFTEntry>
                      <c15:txfldGUID>{FED34E7F-B977-4E03-98DC-62764BAB20D8}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64-45E9-B157-EB53F583BA12}"/>
                </c:ext>
                <c:ext xmlns:c15="http://schemas.microsoft.com/office/drawing/2012/chart" uri="{CE6537A1-D6FC-4f65-9D91-7224C49458BB}">
                  <c15:dlblFieldTable>
                    <c15:dlblFTEntry>
                      <c15:txfldGUID>{6954AECD-025B-4F9E-B6E6-FDE0E19D695F}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64-45E9-B157-EB53F583BA12}"/>
                </c:ext>
                <c:ext xmlns:c15="http://schemas.microsoft.com/office/drawing/2012/chart" uri="{CE6537A1-D6FC-4f65-9D91-7224C49458BB}">
                  <c15:dlblFieldTable>
                    <c15:dlblFTEntry>
                      <c15:txfldGUID>{A6BA3740-EA17-4113-A6FF-8B0DEC96CBBA}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64-45E9-B157-EB53F583BA12}"/>
                </c:ext>
                <c:ext xmlns:c15="http://schemas.microsoft.com/office/drawing/2012/chart" uri="{CE6537A1-D6FC-4f65-9D91-7224C49458BB}">
                  <c15:dlblFieldTable>
                    <c15:dlblFTEntry>
                      <c15:txfldGUID>{1C870AF9-ED39-4747-BE24-FC4906F79E34}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64-45E9-B157-EB53F583BA12}"/>
                </c:ext>
                <c:ext xmlns:c15="http://schemas.microsoft.com/office/drawing/2012/chart" uri="{CE6537A1-D6FC-4f65-9D91-7224C49458BB}">
                  <c15:dlblFieldTable>
                    <c15:dlblFTEntry>
                      <c15:txfldGUID>{1D6EC3D4-3810-4A16-85F3-8C8D54BDF2CE}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64-45E9-B157-EB53F583BA12}"/>
                </c:ext>
                <c:ext xmlns:c15="http://schemas.microsoft.com/office/drawing/2012/chart" uri="{CE6537A1-D6FC-4f65-9D91-7224C49458BB}">
                  <c15:dlblFieldTable>
                    <c15:dlblFTEntry>
                      <c15:txfldGUID>{A00B86EA-D59F-49B3-8C1E-EA716BD2985C}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64-45E9-B157-EB53F583BA12}"/>
                </c:ext>
                <c:ext xmlns:c15="http://schemas.microsoft.com/office/drawing/2012/chart" uri="{CE6537A1-D6FC-4f65-9D91-7224C49458BB}">
                  <c15:dlblFieldTable>
                    <c15:dlblFTEntry>
                      <c15:txfldGUID>{4C34C82F-7626-48DF-8715-90339EEC9AAD}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64-45E9-B157-EB53F583BA12}"/>
                </c:ext>
                <c:ext xmlns:c15="http://schemas.microsoft.com/office/drawing/2012/chart" uri="{CE6537A1-D6FC-4f65-9D91-7224C49458BB}">
                  <c15:dlblFieldTable>
                    <c15:dlblFTEntry>
                      <c15:txfldGUID>{6CCE339A-A86C-47A6-905F-67424615304B}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8.1999999999999993</c:v>
                </c:pt>
                <c:pt idx="16">
                  <c:v>7</c:v>
                </c:pt>
                <c:pt idx="24">
                  <c:v>6.7</c:v>
                </c:pt>
                <c:pt idx="32">
                  <c:v>6.5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864-45E9-B157-EB53F583BA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64-45E9-B157-EB53F583BA12}"/>
                </c:ext>
                <c:ext xmlns:c15="http://schemas.microsoft.com/office/drawing/2012/chart" uri="{CE6537A1-D6FC-4f65-9D91-7224C49458BB}">
                  <c15:layout/>
                  <c15:dlblFieldTable>
                    <c15:dlblFTEntry>
                      <c15:txfldGUID>{69DDBC75-88E4-4E35-889A-708DDE36EDDE}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64-45E9-B157-EB53F583BA12}"/>
                </c:ext>
                <c:ext xmlns:c15="http://schemas.microsoft.com/office/drawing/2012/chart" uri="{CE6537A1-D6FC-4f65-9D91-7224C49458BB}">
                  <c15:dlblFieldTable>
                    <c15:dlblFTEntry>
                      <c15:txfldGUID>{84E7F19A-A2AF-4CFB-AF28-FC7DA22D8F08}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64-45E9-B157-EB53F583BA12}"/>
                </c:ext>
                <c:ext xmlns:c15="http://schemas.microsoft.com/office/drawing/2012/chart" uri="{CE6537A1-D6FC-4f65-9D91-7224C49458BB}">
                  <c15:dlblFieldTable>
                    <c15:dlblFTEntry>
                      <c15:txfldGUID>{497F1D47-6B6C-45E2-A4FC-A8A77A403A68}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64-45E9-B157-EB53F583BA12}"/>
                </c:ext>
                <c:ext xmlns:c15="http://schemas.microsoft.com/office/drawing/2012/chart" uri="{CE6537A1-D6FC-4f65-9D91-7224C49458BB}">
                  <c15:dlblFieldTable>
                    <c15:dlblFTEntry>
                      <c15:txfldGUID>{283BED9B-D432-453C-BE66-A0A478A80EC2}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64-45E9-B157-EB53F583BA12}"/>
                </c:ext>
                <c:ext xmlns:c15="http://schemas.microsoft.com/office/drawing/2012/chart" uri="{CE6537A1-D6FC-4f65-9D91-7224C49458BB}">
                  <c15:dlblFieldTable>
                    <c15:dlblFTEntry>
                      <c15:txfldGUID>{0737A8D8-A5C2-446E-8F02-FA67338EA6F3}</c15:txfldGUID>
                      <c15:f>#REF!</c15:f>
                      <c15:dlblFieldTableCache>
                        <c:ptCount val="1"/>
                        <c:pt idx="0">
                          <c:v>#REF!</c:v>
                        </c:pt>
                      </c15:dlblFieldTableCache>
                    </c15:dlblFTEntry>
                  </c15:dlblFieldTable>
                  <c15:showDataLabelsRange val="0"/>
                </c:ext>
              </c:extLst>
            </c:dLbl>
            <c:dLbl>
              <c:idx val="8"/>
              <c:layout>
                <c:manualLayout>
                  <c:x val="-3.0343319526001892E-2"/>
                  <c:y val="-9.31629549005519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64-45E9-B157-EB53F583BA12}"/>
                </c:ext>
                <c:ext xmlns:c15="http://schemas.microsoft.com/office/drawing/2012/chart" uri="{CE6537A1-D6FC-4f65-9D91-7224C49458BB}">
                  <c15:layout/>
                  <c15:dlblFieldTable>
                    <c15:dlblFTEntry>
                      <c15:txfldGUID>{36F607F6-B49D-468C-9637-B294CD3B747E}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3052663712219377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64-45E9-B157-EB53F583BA12}"/>
                </c:ext>
                <c:ext xmlns:c15="http://schemas.microsoft.com/office/drawing/2012/chart" uri="{CE6537A1-D6FC-4f65-9D91-7224C49458BB}">
                  <c15:layout/>
                  <c15:dlblFieldTable>
                    <c15:dlblFTEntry>
                      <c15:txfldGUID>{3928F616-D04A-4119-A87D-C07B89D5A59E}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64-45E9-B157-EB53F583BA12}"/>
                </c:ext>
                <c:ext xmlns:c15="http://schemas.microsoft.com/office/drawing/2012/chart" uri="{CE6537A1-D6FC-4f65-9D91-7224C49458BB}">
                  <c15:layout/>
                  <c15:dlblFieldTable>
                    <c15:dlblFTEntry>
                      <c15:txfldGUID>{214BBF3B-91C9-435A-8D24-B91C76BCFB80}</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64-45E9-B157-EB53F583BA12}"/>
                </c:ext>
                <c:ext xmlns:c15="http://schemas.microsoft.com/office/drawing/2012/chart" uri="{CE6537A1-D6FC-4f65-9D91-7224C49458BB}">
                  <c15:layout/>
                  <c15:dlblFieldTable>
                    <c15:dlblFTEntry>
                      <c15:txfldGUID>{BC9831DA-D86E-4789-818D-115B46E8E305}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864-45E9-B157-EB53F583BA12}"/>
            </c:ext>
          </c:extLst>
        </c:ser>
        <c:dLbls>
          <c:showLegendKey val="0"/>
          <c:showVal val="1"/>
          <c:showCatName val="0"/>
          <c:showSerName val="0"/>
          <c:showPercent val="0"/>
          <c:showBubbleSize val="0"/>
        </c:dLbls>
        <c:axId val="234596992"/>
        <c:axId val="234599168"/>
      </c:scatterChart>
      <c:valAx>
        <c:axId val="234596992"/>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99168"/>
        <c:crosses val="autoZero"/>
        <c:crossBetween val="midCat"/>
      </c:valAx>
      <c:valAx>
        <c:axId val="234599168"/>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596992"/>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「公債費負担適正化計画（平成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年度）」に基づき，地方債発行の抑制，繰上償還等を実施した結果，実質公債費比率は改善している。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年度から，大型建設事業を実施しているため，事業調整を行い，地方債借入の抑制に努める。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満期一括償還地方債の利用はない。</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年度に合併特例債による基金造成を行ったことなどにより増加したが，平成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年度からは事業</a:t>
          </a:r>
          <a:r>
            <a:rPr kumimoji="1" lang="ja-JP" altLang="en-US" sz="1400">
              <a:solidFill>
                <a:sysClr val="windowText" lastClr="000000"/>
              </a:solidFill>
              <a:latin typeface="ＭＳ ゴシック" pitchFamily="49" charset="-128"/>
              <a:ea typeface="ＭＳ ゴシック" pitchFamily="49" charset="-128"/>
            </a:rPr>
            <a:t>の抑制により徐々に減少している。</a:t>
          </a:r>
        </a:p>
        <a:p>
          <a:r>
            <a:rPr kumimoji="1" lang="ja-JP" altLang="en-US" sz="1400">
              <a:solidFill>
                <a:sysClr val="windowText" lastClr="000000"/>
              </a:solidFill>
              <a:latin typeface="ＭＳ ゴシック" pitchFamily="49" charset="-128"/>
              <a:ea typeface="ＭＳ ゴシック" pitchFamily="49" charset="-128"/>
            </a:rPr>
            <a:t>　充当可能財源等のうち「充当可能基金」は，繰上償還に充当したため減少している。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年度決算からは将来負担比率の分子がマイナスとなっている。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広島県神石高原町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基金総額での減額の主な要因は，財政調整基金の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百万円減，減債基金の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百万円の減で，目的基金においては，重点公共施設新設整備基金，保健・医療・福祉事業基金等で取崩を行っている。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財政調整基金，減債基金は，歳計余剰金の状況により将来に向けて安定財政維持のための財源として可能な範囲において積立を行う。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目的基金においては，事業目的のため基金を運用していく。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保健・医療・福祉支援事業基金　　町立病院を運営する事を主な目的とした基金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協働のまちづくり事業基金　　　　協働のまちづくりに資する事業のための基金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小・中・高校教育支援事業基金　　教育事業のための基金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公共施設総合管理基金　　　　　　公共施設の維持修繕等のための基金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重点公共施設新設整備基金　　　　新庁舎建設のための基金</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各基金の事業目的のために取崩を行った。主なものでは，新庁舎建設のための重点公共施設新設整備基金，病院建設と医療機器整備のための保健・医療・福祉支援事業基金の取崩を行った。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各基金の目的に沿った事業執行に合わせて必要に応じて取崩を行う。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予算積立分の取崩を行った。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歳計余剰金の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を目途に積立を行う。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普通交付税の歳入減に備えて，積立てを行う。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繰上償還のため取崩を行った。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年度以降に繰上償還を実施した効果額（繰上償還後も当初償還表のとおり交付税算入される額）を積み立てている。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当初予算編成が厳しくなってきた場合，この積立を止める検討も必要になる。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9,103
9,008
381.98
12,310,304
11,584,430
568,585
6,204,731
12,005,453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mn-lt"/>
              <a:ea typeface="+mn-ea"/>
              <a:cs typeface="+mn-cs"/>
            </a:rPr>
            <a:t>　インフラ資産の工作物（主に道路）の減価償却率が高いことが，類似団体と比較して減価償却率が高い主たる原因である。前年と比較し，</a:t>
          </a:r>
          <a:r>
            <a:rPr kumimoji="1" lang="en-US" altLang="ja-JP" sz="800">
              <a:solidFill>
                <a:schemeClr val="dk1"/>
              </a:solidFill>
              <a:effectLst/>
              <a:latin typeface="+mn-lt"/>
              <a:ea typeface="+mn-ea"/>
              <a:cs typeface="+mn-cs"/>
            </a:rPr>
            <a:t>1.6%</a:t>
          </a:r>
          <a:r>
            <a:rPr kumimoji="1" lang="ja-JP" altLang="ja-JP" sz="800">
              <a:solidFill>
                <a:schemeClr val="dk1"/>
              </a:solidFill>
              <a:effectLst/>
              <a:latin typeface="+mn-lt"/>
              <a:ea typeface="+mn-ea"/>
              <a:cs typeface="+mn-cs"/>
            </a:rPr>
            <a:t>増加しており，施設の老朽化が進んでいる</a:t>
          </a:r>
          <a:r>
            <a:rPr kumimoji="1" lang="ja-JP" altLang="en-US"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　既存施設をすべて維持・更新していくことは困難であるため，施設の重要度や劣化状態等を加味し，長期的な視点により優先度をつけて，計画的に廃止を含めた検討を進めるとともに，改修・更新を行っていく必要がある。</a:t>
          </a:r>
          <a:endParaRPr lang="ja-JP" altLang="ja-JP" sz="800">
            <a:effectLst/>
          </a:endParaRPr>
        </a:p>
        <a:p>
          <a:r>
            <a:rPr kumimoji="1" lang="ja-JP" altLang="ja-JP" sz="800">
              <a:solidFill>
                <a:schemeClr val="dk1"/>
              </a:solidFill>
              <a:effectLst/>
              <a:latin typeface="+mn-lt"/>
              <a:ea typeface="+mn-ea"/>
              <a:cs typeface="+mn-cs"/>
            </a:rPr>
            <a:t>　公共施設総合管理計画に設定している令和</a:t>
          </a:r>
          <a:r>
            <a:rPr kumimoji="1" lang="en-US" altLang="ja-JP" sz="800">
              <a:solidFill>
                <a:schemeClr val="dk1"/>
              </a:solidFill>
              <a:effectLst/>
              <a:latin typeface="+mn-lt"/>
              <a:ea typeface="+mn-ea"/>
              <a:cs typeface="+mn-cs"/>
            </a:rPr>
            <a:t>8</a:t>
          </a:r>
          <a:r>
            <a:rPr kumimoji="1" lang="ja-JP" altLang="ja-JP" sz="800">
              <a:solidFill>
                <a:schemeClr val="dk1"/>
              </a:solidFill>
              <a:effectLst/>
              <a:latin typeface="+mn-lt"/>
              <a:ea typeface="+mn-ea"/>
              <a:cs typeface="+mn-cs"/>
            </a:rPr>
            <a:t>年度までに公共施設数</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削減を目標に対策をすすめる。</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6"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33909</xdr:rowOff>
    </xdr:from>
    <xdr:to>
      <xdr:col>23</xdr:col>
      <xdr:colOff>136525</xdr:colOff>
      <xdr:row>28</xdr:row>
      <xdr:rowOff>135509</xdr:rowOff>
    </xdr:to>
    <xdr:sp macro="" textlink="">
      <xdr:nvSpPr>
        <xdr:cNvPr id="86" name="楕円 85"/>
        <xdr:cNvSpPr/>
      </xdr:nvSpPr>
      <xdr:spPr>
        <a:xfrm>
          <a:off x="47117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56786</xdr:rowOff>
    </xdr:from>
    <xdr:ext cx="405111" cy="259045"/>
    <xdr:sp macro="" textlink="">
      <xdr:nvSpPr>
        <xdr:cNvPr id="87" name="有形固定資産減価償却率該当値テキスト"/>
        <xdr:cNvSpPr txBox="1"/>
      </xdr:nvSpPr>
      <xdr:spPr>
        <a:xfrm>
          <a:off x="4813300" y="545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68453</xdr:rowOff>
    </xdr:from>
    <xdr:to>
      <xdr:col>19</xdr:col>
      <xdr:colOff>187325</xdr:colOff>
      <xdr:row>28</xdr:row>
      <xdr:rowOff>170053</xdr:rowOff>
    </xdr:to>
    <xdr:sp macro="" textlink="">
      <xdr:nvSpPr>
        <xdr:cNvPr id="88" name="楕円 87"/>
        <xdr:cNvSpPr/>
      </xdr:nvSpPr>
      <xdr:spPr>
        <a:xfrm>
          <a:off x="4000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84709</xdr:rowOff>
    </xdr:from>
    <xdr:to>
      <xdr:col>23</xdr:col>
      <xdr:colOff>85725</xdr:colOff>
      <xdr:row>28</xdr:row>
      <xdr:rowOff>119253</xdr:rowOff>
    </xdr:to>
    <xdr:cxnSp macro="">
      <xdr:nvCxnSpPr>
        <xdr:cNvPr id="89" name="直線コネクタ 88"/>
        <xdr:cNvCxnSpPr/>
      </xdr:nvCxnSpPr>
      <xdr:spPr>
        <a:xfrm flipV="1">
          <a:off x="4051300" y="565683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131064</xdr:rowOff>
    </xdr:from>
    <xdr:to>
      <xdr:col>15</xdr:col>
      <xdr:colOff>187325</xdr:colOff>
      <xdr:row>29</xdr:row>
      <xdr:rowOff>61214</xdr:rowOff>
    </xdr:to>
    <xdr:sp macro="" textlink="">
      <xdr:nvSpPr>
        <xdr:cNvPr id="90" name="楕円 89"/>
        <xdr:cNvSpPr/>
      </xdr:nvSpPr>
      <xdr:spPr>
        <a:xfrm>
          <a:off x="3238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119253</xdr:rowOff>
    </xdr:from>
    <xdr:to>
      <xdr:col>19</xdr:col>
      <xdr:colOff>136525</xdr:colOff>
      <xdr:row>29</xdr:row>
      <xdr:rowOff>10414</xdr:rowOff>
    </xdr:to>
    <xdr:cxnSp macro="">
      <xdr:nvCxnSpPr>
        <xdr:cNvPr id="91" name="直線コネクタ 90"/>
        <xdr:cNvCxnSpPr/>
      </xdr:nvCxnSpPr>
      <xdr:spPr>
        <a:xfrm flipV="1">
          <a:off x="3289300" y="5691378"/>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167767</xdr:rowOff>
    </xdr:from>
    <xdr:to>
      <xdr:col>11</xdr:col>
      <xdr:colOff>187325</xdr:colOff>
      <xdr:row>29</xdr:row>
      <xdr:rowOff>97917</xdr:rowOff>
    </xdr:to>
    <xdr:sp macro="" textlink="">
      <xdr:nvSpPr>
        <xdr:cNvPr id="92" name="楕円 91"/>
        <xdr:cNvSpPr/>
      </xdr:nvSpPr>
      <xdr:spPr>
        <a:xfrm>
          <a:off x="2476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10414</xdr:rowOff>
    </xdr:from>
    <xdr:to>
      <xdr:col>15</xdr:col>
      <xdr:colOff>136525</xdr:colOff>
      <xdr:row>29</xdr:row>
      <xdr:rowOff>47117</xdr:rowOff>
    </xdr:to>
    <xdr:cxnSp macro="">
      <xdr:nvCxnSpPr>
        <xdr:cNvPr id="93" name="直線コネクタ 92"/>
        <xdr:cNvCxnSpPr/>
      </xdr:nvCxnSpPr>
      <xdr:spPr>
        <a:xfrm flipV="1">
          <a:off x="2527300" y="575398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15130</xdr:rowOff>
    </xdr:from>
    <xdr:ext cx="405111" cy="259045"/>
    <xdr:sp macro="" textlink="">
      <xdr:nvSpPr>
        <xdr:cNvPr id="97" name="n_1mainValue有形固定資産減価償却率"/>
        <xdr:cNvSpPr txBox="1"/>
      </xdr:nvSpPr>
      <xdr:spPr>
        <a:xfrm>
          <a:off x="3836044"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77741</xdr:rowOff>
    </xdr:from>
    <xdr:ext cx="405111" cy="259045"/>
    <xdr:sp macro="" textlink="">
      <xdr:nvSpPr>
        <xdr:cNvPr id="98" name="n_2mainValue有形固定資産減価償却率"/>
        <xdr:cNvSpPr txBox="1"/>
      </xdr:nvSpPr>
      <xdr:spPr>
        <a:xfrm>
          <a:off x="3086744" y="54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114444</xdr:rowOff>
    </xdr:from>
    <xdr:ext cx="405111" cy="259045"/>
    <xdr:sp macro="" textlink="">
      <xdr:nvSpPr>
        <xdr:cNvPr id="99" name="n_3mainValue有形固定資産減価償却率"/>
        <xdr:cNvSpPr txBox="1"/>
      </xdr:nvSpPr>
      <xdr:spPr>
        <a:xfrm>
          <a:off x="2324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起債の繰上償還，借入の抑制などにより，債務残高を抑えてきたこと，目的基金の保有により</a:t>
          </a:r>
          <a:r>
            <a:rPr kumimoji="1" lang="ja-JP" altLang="en-US" sz="1000">
              <a:solidFill>
                <a:schemeClr val="dk1"/>
              </a:solidFill>
              <a:effectLst/>
              <a:latin typeface="+mn-lt"/>
              <a:ea typeface="+mn-ea"/>
              <a:cs typeface="+mn-cs"/>
            </a:rPr>
            <a:t>全国平均と比べ低い状況で推移している。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年度は減債基金を取り崩し，</a:t>
          </a:r>
          <a:r>
            <a:rPr kumimoji="1" lang="en-US" altLang="ja-JP" sz="1000">
              <a:solidFill>
                <a:schemeClr val="dk1"/>
              </a:solidFill>
              <a:effectLst/>
              <a:latin typeface="+mn-lt"/>
              <a:ea typeface="+mn-ea"/>
              <a:cs typeface="+mn-cs"/>
            </a:rPr>
            <a:t>8.9</a:t>
          </a:r>
          <a:r>
            <a:rPr kumimoji="1" lang="ja-JP" altLang="en-US" sz="1000">
              <a:solidFill>
                <a:schemeClr val="dk1"/>
              </a:solidFill>
              <a:effectLst/>
              <a:latin typeface="+mn-lt"/>
              <a:ea typeface="+mn-ea"/>
              <a:cs typeface="+mn-cs"/>
            </a:rPr>
            <a:t>億円の繰上償還を行い起債額の圧縮を図ったが，平成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en-US" sz="1000">
              <a:solidFill>
                <a:schemeClr val="dk1"/>
              </a:solidFill>
              <a:effectLst/>
              <a:latin typeface="+mn-lt"/>
              <a:ea typeface="+mn-ea"/>
              <a:cs typeface="+mn-cs"/>
            </a:rPr>
            <a:t>月豪雨災害の影響により増加している。後年に新庁舎建設事業・町立病院建設移転事業が控えており，将来担額は増加する見込みである。引き続き経常経費の圧縮に努める。</a:t>
          </a:r>
          <a:endParaRPr kumimoji="1" lang="en-US" altLang="ja-JP" sz="10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33474</xdr:rowOff>
    </xdr:from>
    <xdr:to>
      <xdr:col>76</xdr:col>
      <xdr:colOff>73025</xdr:colOff>
      <xdr:row>33</xdr:row>
      <xdr:rowOff>135074</xdr:rowOff>
    </xdr:to>
    <xdr:sp macro="" textlink="">
      <xdr:nvSpPr>
        <xdr:cNvPr id="143" name="楕円 142"/>
        <xdr:cNvSpPr/>
      </xdr:nvSpPr>
      <xdr:spPr>
        <a:xfrm>
          <a:off x="147447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11901</xdr:rowOff>
    </xdr:from>
    <xdr:ext cx="469744" cy="259045"/>
    <xdr:sp macro="" textlink="">
      <xdr:nvSpPr>
        <xdr:cNvPr id="144" name="債務償還比率該当値テキスト"/>
        <xdr:cNvSpPr txBox="1"/>
      </xdr:nvSpPr>
      <xdr:spPr>
        <a:xfrm>
          <a:off x="14846300" y="644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62312</xdr:rowOff>
    </xdr:from>
    <xdr:to>
      <xdr:col>72</xdr:col>
      <xdr:colOff>123825</xdr:colOff>
      <xdr:row>33</xdr:row>
      <xdr:rowOff>163912</xdr:rowOff>
    </xdr:to>
    <xdr:sp macro="" textlink="">
      <xdr:nvSpPr>
        <xdr:cNvPr id="145" name="楕円 144"/>
        <xdr:cNvSpPr/>
      </xdr:nvSpPr>
      <xdr:spPr>
        <a:xfrm>
          <a:off x="14033500" y="64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84274</xdr:rowOff>
    </xdr:from>
    <xdr:to>
      <xdr:col>76</xdr:col>
      <xdr:colOff>22225</xdr:colOff>
      <xdr:row>33</xdr:row>
      <xdr:rowOff>113112</xdr:rowOff>
    </xdr:to>
    <xdr:cxnSp macro="">
      <xdr:nvCxnSpPr>
        <xdr:cNvPr id="146" name="直線コネクタ 145"/>
        <xdr:cNvCxnSpPr/>
      </xdr:nvCxnSpPr>
      <xdr:spPr>
        <a:xfrm flipV="1">
          <a:off x="14084300" y="6513649"/>
          <a:ext cx="7112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155039</xdr:rowOff>
    </xdr:from>
    <xdr:ext cx="469744" cy="259045"/>
    <xdr:sp macro="" textlink="">
      <xdr:nvSpPr>
        <xdr:cNvPr id="148" name="n_1mainValue債務償還比率"/>
        <xdr:cNvSpPr txBox="1"/>
      </xdr:nvSpPr>
      <xdr:spPr>
        <a:xfrm>
          <a:off x="13836727" y="658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9,103
9,008
381.98
12,310,304
11,584,430
568,585
6,204,731
12,005,453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42545</xdr:rowOff>
    </xdr:from>
    <xdr:to>
      <xdr:col>24</xdr:col>
      <xdr:colOff>114300</xdr:colOff>
      <xdr:row>36</xdr:row>
      <xdr:rowOff>144145</xdr:rowOff>
    </xdr:to>
    <xdr:sp macro="" textlink="">
      <xdr:nvSpPr>
        <xdr:cNvPr id="71" name="楕円 70"/>
        <xdr:cNvSpPr/>
      </xdr:nvSpPr>
      <xdr:spPr>
        <a:xfrm>
          <a:off x="4584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65422</xdr:rowOff>
    </xdr:from>
    <xdr:ext cx="405111" cy="259045"/>
    <xdr:sp macro="" textlink="">
      <xdr:nvSpPr>
        <xdr:cNvPr id="72" name="【道路】&#10;有形固定資産減価償却率該当値テキスト"/>
        <xdr:cNvSpPr txBox="1"/>
      </xdr:nvSpPr>
      <xdr:spPr>
        <a:xfrm>
          <a:off x="4673600"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73025</xdr:rowOff>
    </xdr:from>
    <xdr:to>
      <xdr:col>20</xdr:col>
      <xdr:colOff>38100</xdr:colOff>
      <xdr:row>37</xdr:row>
      <xdr:rowOff>3175</xdr:rowOff>
    </xdr:to>
    <xdr:sp macro="" textlink="">
      <xdr:nvSpPr>
        <xdr:cNvPr id="73" name="楕円 72"/>
        <xdr:cNvSpPr/>
      </xdr:nvSpPr>
      <xdr:spPr>
        <a:xfrm>
          <a:off x="3746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93345</xdr:rowOff>
    </xdr:from>
    <xdr:to>
      <xdr:col>24</xdr:col>
      <xdr:colOff>63500</xdr:colOff>
      <xdr:row>36</xdr:row>
      <xdr:rowOff>123825</xdr:rowOff>
    </xdr:to>
    <xdr:cxnSp macro="">
      <xdr:nvCxnSpPr>
        <xdr:cNvPr id="74" name="直線コネクタ 73"/>
        <xdr:cNvCxnSpPr/>
      </xdr:nvCxnSpPr>
      <xdr:spPr>
        <a:xfrm flipV="1">
          <a:off x="3797300" y="62655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97790</xdr:rowOff>
    </xdr:from>
    <xdr:to>
      <xdr:col>15</xdr:col>
      <xdr:colOff>101600</xdr:colOff>
      <xdr:row>37</xdr:row>
      <xdr:rowOff>27940</xdr:rowOff>
    </xdr:to>
    <xdr:sp macro="" textlink="">
      <xdr:nvSpPr>
        <xdr:cNvPr id="75" name="楕円 74"/>
        <xdr:cNvSpPr/>
      </xdr:nvSpPr>
      <xdr:spPr>
        <a:xfrm>
          <a:off x="2857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123825</xdr:rowOff>
    </xdr:from>
    <xdr:to>
      <xdr:col>19</xdr:col>
      <xdr:colOff>177800</xdr:colOff>
      <xdr:row>36</xdr:row>
      <xdr:rowOff>148590</xdr:rowOff>
    </xdr:to>
    <xdr:cxnSp macro="">
      <xdr:nvCxnSpPr>
        <xdr:cNvPr id="76" name="直線コネクタ 75"/>
        <xdr:cNvCxnSpPr/>
      </xdr:nvCxnSpPr>
      <xdr:spPr>
        <a:xfrm flipV="1">
          <a:off x="2908300" y="62960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126365</xdr:rowOff>
    </xdr:from>
    <xdr:to>
      <xdr:col>10</xdr:col>
      <xdr:colOff>165100</xdr:colOff>
      <xdr:row>37</xdr:row>
      <xdr:rowOff>56515</xdr:rowOff>
    </xdr:to>
    <xdr:sp macro="" textlink="">
      <xdr:nvSpPr>
        <xdr:cNvPr id="77" name="楕円 76"/>
        <xdr:cNvSpPr/>
      </xdr:nvSpPr>
      <xdr:spPr>
        <a:xfrm>
          <a:off x="1968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148590</xdr:rowOff>
    </xdr:from>
    <xdr:to>
      <xdr:col>15</xdr:col>
      <xdr:colOff>50800</xdr:colOff>
      <xdr:row>37</xdr:row>
      <xdr:rowOff>5715</xdr:rowOff>
    </xdr:to>
    <xdr:cxnSp macro="">
      <xdr:nvCxnSpPr>
        <xdr:cNvPr id="78" name="直線コネクタ 77"/>
        <xdr:cNvCxnSpPr/>
      </xdr:nvCxnSpPr>
      <xdr:spPr>
        <a:xfrm flipV="1">
          <a:off x="2019300" y="63207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19702</xdr:rowOff>
    </xdr:from>
    <xdr:ext cx="405111" cy="259045"/>
    <xdr:sp macro="" textlink="">
      <xdr:nvSpPr>
        <xdr:cNvPr id="82" name="n_1mainValue【道路】&#10;有形固定資産減価償却率"/>
        <xdr:cNvSpPr txBox="1"/>
      </xdr:nvSpPr>
      <xdr:spPr>
        <a:xfrm>
          <a:off x="3582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44467</xdr:rowOff>
    </xdr:from>
    <xdr:ext cx="405111" cy="259045"/>
    <xdr:sp macro="" textlink="">
      <xdr:nvSpPr>
        <xdr:cNvPr id="83" name="n_2mainValue【道路】&#10;有形固定資産減価償却率"/>
        <xdr:cNvSpPr txBox="1"/>
      </xdr:nvSpPr>
      <xdr:spPr>
        <a:xfrm>
          <a:off x="2705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73042</xdr:rowOff>
    </xdr:from>
    <xdr:ext cx="405111" cy="259045"/>
    <xdr:sp macro="" textlink="">
      <xdr:nvSpPr>
        <xdr:cNvPr id="84" name="n_3mainValue【道路】&#10;有形固定資産減価償却率"/>
        <xdr:cNvSpPr txBox="1"/>
      </xdr:nvSpPr>
      <xdr:spPr>
        <a:xfrm>
          <a:off x="1816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29538</xdr:rowOff>
    </xdr:from>
    <xdr:to>
      <xdr:col>55</xdr:col>
      <xdr:colOff>50800</xdr:colOff>
      <xdr:row>39</xdr:row>
      <xdr:rowOff>131138</xdr:rowOff>
    </xdr:to>
    <xdr:sp macro="" textlink="">
      <xdr:nvSpPr>
        <xdr:cNvPr id="123" name="楕円 122"/>
        <xdr:cNvSpPr/>
      </xdr:nvSpPr>
      <xdr:spPr>
        <a:xfrm>
          <a:off x="10426700" y="67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52415</xdr:rowOff>
    </xdr:from>
    <xdr:ext cx="599010" cy="259045"/>
    <xdr:sp macro="" textlink="">
      <xdr:nvSpPr>
        <xdr:cNvPr id="124" name="【道路】&#10;一人当たり延長該当値テキスト"/>
        <xdr:cNvSpPr txBox="1"/>
      </xdr:nvSpPr>
      <xdr:spPr>
        <a:xfrm>
          <a:off x="10515600" y="656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39592</xdr:rowOff>
    </xdr:from>
    <xdr:to>
      <xdr:col>50</xdr:col>
      <xdr:colOff>165100</xdr:colOff>
      <xdr:row>39</xdr:row>
      <xdr:rowOff>141192</xdr:rowOff>
    </xdr:to>
    <xdr:sp macro="" textlink="">
      <xdr:nvSpPr>
        <xdr:cNvPr id="125" name="楕円 124"/>
        <xdr:cNvSpPr/>
      </xdr:nvSpPr>
      <xdr:spPr>
        <a:xfrm>
          <a:off x="9588500" y="67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80338</xdr:rowOff>
    </xdr:from>
    <xdr:to>
      <xdr:col>55</xdr:col>
      <xdr:colOff>0</xdr:colOff>
      <xdr:row>39</xdr:row>
      <xdr:rowOff>90392</xdr:rowOff>
    </xdr:to>
    <xdr:cxnSp macro="">
      <xdr:nvCxnSpPr>
        <xdr:cNvPr id="126" name="直線コネクタ 125"/>
        <xdr:cNvCxnSpPr/>
      </xdr:nvCxnSpPr>
      <xdr:spPr>
        <a:xfrm flipV="1">
          <a:off x="9639300" y="67668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49384</xdr:rowOff>
    </xdr:from>
    <xdr:to>
      <xdr:col>46</xdr:col>
      <xdr:colOff>38100</xdr:colOff>
      <xdr:row>39</xdr:row>
      <xdr:rowOff>150984</xdr:rowOff>
    </xdr:to>
    <xdr:sp macro="" textlink="">
      <xdr:nvSpPr>
        <xdr:cNvPr id="127" name="楕円 126"/>
        <xdr:cNvSpPr/>
      </xdr:nvSpPr>
      <xdr:spPr>
        <a:xfrm>
          <a:off x="8699500" y="67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90392</xdr:rowOff>
    </xdr:from>
    <xdr:to>
      <xdr:col>50</xdr:col>
      <xdr:colOff>114300</xdr:colOff>
      <xdr:row>39</xdr:row>
      <xdr:rowOff>100184</xdr:rowOff>
    </xdr:to>
    <xdr:cxnSp macro="">
      <xdr:nvCxnSpPr>
        <xdr:cNvPr id="128" name="直線コネクタ 127"/>
        <xdr:cNvCxnSpPr/>
      </xdr:nvCxnSpPr>
      <xdr:spPr>
        <a:xfrm flipV="1">
          <a:off x="8750300" y="677694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59427</xdr:rowOff>
    </xdr:from>
    <xdr:to>
      <xdr:col>41</xdr:col>
      <xdr:colOff>101600</xdr:colOff>
      <xdr:row>39</xdr:row>
      <xdr:rowOff>161027</xdr:rowOff>
    </xdr:to>
    <xdr:sp macro="" textlink="">
      <xdr:nvSpPr>
        <xdr:cNvPr id="129" name="楕円 128"/>
        <xdr:cNvSpPr/>
      </xdr:nvSpPr>
      <xdr:spPr>
        <a:xfrm>
          <a:off x="7810500" y="67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100184</xdr:rowOff>
    </xdr:from>
    <xdr:to>
      <xdr:col>45</xdr:col>
      <xdr:colOff>177800</xdr:colOff>
      <xdr:row>39</xdr:row>
      <xdr:rowOff>110227</xdr:rowOff>
    </xdr:to>
    <xdr:cxnSp macro="">
      <xdr:nvCxnSpPr>
        <xdr:cNvPr id="130" name="直線コネクタ 129"/>
        <xdr:cNvCxnSpPr/>
      </xdr:nvCxnSpPr>
      <xdr:spPr>
        <a:xfrm flipV="1">
          <a:off x="7861300" y="6786734"/>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157719</xdr:rowOff>
    </xdr:from>
    <xdr:ext cx="599010" cy="259045"/>
    <xdr:sp macro="" textlink="">
      <xdr:nvSpPr>
        <xdr:cNvPr id="134" name="n_1mainValue【道路】&#10;一人当たり延長"/>
        <xdr:cNvSpPr txBox="1"/>
      </xdr:nvSpPr>
      <xdr:spPr>
        <a:xfrm>
          <a:off x="9327094" y="650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167511</xdr:rowOff>
    </xdr:from>
    <xdr:ext cx="599010" cy="259045"/>
    <xdr:sp macro="" textlink="">
      <xdr:nvSpPr>
        <xdr:cNvPr id="135" name="n_2mainValue【道路】&#10;一人当たり延長"/>
        <xdr:cNvSpPr txBox="1"/>
      </xdr:nvSpPr>
      <xdr:spPr>
        <a:xfrm>
          <a:off x="8450794" y="651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6104</xdr:rowOff>
    </xdr:from>
    <xdr:ext cx="599010" cy="259045"/>
    <xdr:sp macro="" textlink="">
      <xdr:nvSpPr>
        <xdr:cNvPr id="136" name="n_3mainValue【道路】&#10;一人当たり延長"/>
        <xdr:cNvSpPr txBox="1"/>
      </xdr:nvSpPr>
      <xdr:spPr>
        <a:xfrm>
          <a:off x="7561794" y="652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48804</xdr:rowOff>
    </xdr:from>
    <xdr:to>
      <xdr:col>24</xdr:col>
      <xdr:colOff>114300</xdr:colOff>
      <xdr:row>58</xdr:row>
      <xdr:rowOff>150404</xdr:rowOff>
    </xdr:to>
    <xdr:sp macro="" textlink="">
      <xdr:nvSpPr>
        <xdr:cNvPr id="177" name="楕円 176"/>
        <xdr:cNvSpPr/>
      </xdr:nvSpPr>
      <xdr:spPr>
        <a:xfrm>
          <a:off x="4584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71681</xdr:rowOff>
    </xdr:from>
    <xdr:ext cx="405111" cy="259045"/>
    <xdr:sp macro="" textlink="">
      <xdr:nvSpPr>
        <xdr:cNvPr id="178" name="【橋りょう・トンネル】&#10;有形固定資産減価償却率該当値テキスト"/>
        <xdr:cNvSpPr txBox="1"/>
      </xdr:nvSpPr>
      <xdr:spPr>
        <a:xfrm>
          <a:off x="4673600"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73297</xdr:rowOff>
    </xdr:from>
    <xdr:to>
      <xdr:col>20</xdr:col>
      <xdr:colOff>38100</xdr:colOff>
      <xdr:row>59</xdr:row>
      <xdr:rowOff>3447</xdr:rowOff>
    </xdr:to>
    <xdr:sp macro="" textlink="">
      <xdr:nvSpPr>
        <xdr:cNvPr id="179" name="楕円 178"/>
        <xdr:cNvSpPr/>
      </xdr:nvSpPr>
      <xdr:spPr>
        <a:xfrm>
          <a:off x="3746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99604</xdr:rowOff>
    </xdr:from>
    <xdr:to>
      <xdr:col>24</xdr:col>
      <xdr:colOff>63500</xdr:colOff>
      <xdr:row>58</xdr:row>
      <xdr:rowOff>124097</xdr:rowOff>
    </xdr:to>
    <xdr:cxnSp macro="">
      <xdr:nvCxnSpPr>
        <xdr:cNvPr id="180" name="直線コネクタ 179"/>
        <xdr:cNvCxnSpPr/>
      </xdr:nvCxnSpPr>
      <xdr:spPr>
        <a:xfrm flipV="1">
          <a:off x="3797300" y="1004370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81" name="楕円 180"/>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124097</xdr:rowOff>
    </xdr:from>
    <xdr:to>
      <xdr:col>19</xdr:col>
      <xdr:colOff>177800</xdr:colOff>
      <xdr:row>58</xdr:row>
      <xdr:rowOff>148590</xdr:rowOff>
    </xdr:to>
    <xdr:cxnSp macro="">
      <xdr:nvCxnSpPr>
        <xdr:cNvPr id="182" name="直線コネクタ 181"/>
        <xdr:cNvCxnSpPr/>
      </xdr:nvCxnSpPr>
      <xdr:spPr>
        <a:xfrm flipV="1">
          <a:off x="2908300" y="100681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122283</xdr:rowOff>
    </xdr:from>
    <xdr:to>
      <xdr:col>10</xdr:col>
      <xdr:colOff>165100</xdr:colOff>
      <xdr:row>59</xdr:row>
      <xdr:rowOff>52433</xdr:rowOff>
    </xdr:to>
    <xdr:sp macro="" textlink="">
      <xdr:nvSpPr>
        <xdr:cNvPr id="183" name="楕円 182"/>
        <xdr:cNvSpPr/>
      </xdr:nvSpPr>
      <xdr:spPr>
        <a:xfrm>
          <a:off x="1968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1633</xdr:rowOff>
    </xdr:to>
    <xdr:cxnSp macro="">
      <xdr:nvCxnSpPr>
        <xdr:cNvPr id="184" name="直線コネクタ 183"/>
        <xdr:cNvCxnSpPr/>
      </xdr:nvCxnSpPr>
      <xdr:spPr>
        <a:xfrm flipV="1">
          <a:off x="2019300" y="100926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19974</xdr:rowOff>
    </xdr:from>
    <xdr:ext cx="405111" cy="259045"/>
    <xdr:sp macro="" textlink="">
      <xdr:nvSpPr>
        <xdr:cNvPr id="188" name="n_1mainValue【橋りょう・トンネル】&#10;有形固定資産減価償却率"/>
        <xdr:cNvSpPr txBox="1"/>
      </xdr:nvSpPr>
      <xdr:spPr>
        <a:xfrm>
          <a:off x="3582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89" name="n_2mainValue【橋りょう・トンネ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68960</xdr:rowOff>
    </xdr:from>
    <xdr:ext cx="405111" cy="259045"/>
    <xdr:sp macro="" textlink="">
      <xdr:nvSpPr>
        <xdr:cNvPr id="190" name="n_3mainValue【橋りょう・トンネル】&#10;有形固定資産減価償却率"/>
        <xdr:cNvSpPr txBox="1"/>
      </xdr:nvSpPr>
      <xdr:spPr>
        <a:xfrm>
          <a:off x="1816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100912</xdr:rowOff>
    </xdr:from>
    <xdr:to>
      <xdr:col>55</xdr:col>
      <xdr:colOff>50800</xdr:colOff>
      <xdr:row>63</xdr:row>
      <xdr:rowOff>31062</xdr:rowOff>
    </xdr:to>
    <xdr:sp macro="" textlink="">
      <xdr:nvSpPr>
        <xdr:cNvPr id="227" name="楕円 226"/>
        <xdr:cNvSpPr/>
      </xdr:nvSpPr>
      <xdr:spPr>
        <a:xfrm>
          <a:off x="10426700" y="107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79339</xdr:rowOff>
    </xdr:from>
    <xdr:ext cx="599010" cy="259045"/>
    <xdr:sp macro="" textlink="">
      <xdr:nvSpPr>
        <xdr:cNvPr id="228" name="【橋りょう・トンネル】&#10;一人当たり有形固定資産（償却資産）額該当値テキスト"/>
        <xdr:cNvSpPr txBox="1"/>
      </xdr:nvSpPr>
      <xdr:spPr>
        <a:xfrm>
          <a:off x="10515600" y="1070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105603</xdr:rowOff>
    </xdr:from>
    <xdr:to>
      <xdr:col>50</xdr:col>
      <xdr:colOff>165100</xdr:colOff>
      <xdr:row>63</xdr:row>
      <xdr:rowOff>35753</xdr:rowOff>
    </xdr:to>
    <xdr:sp macro="" textlink="">
      <xdr:nvSpPr>
        <xdr:cNvPr id="229" name="楕円 228"/>
        <xdr:cNvSpPr/>
      </xdr:nvSpPr>
      <xdr:spPr>
        <a:xfrm>
          <a:off x="9588500" y="107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151712</xdr:rowOff>
    </xdr:from>
    <xdr:to>
      <xdr:col>55</xdr:col>
      <xdr:colOff>0</xdr:colOff>
      <xdr:row>62</xdr:row>
      <xdr:rowOff>156403</xdr:rowOff>
    </xdr:to>
    <xdr:cxnSp macro="">
      <xdr:nvCxnSpPr>
        <xdr:cNvPr id="230" name="直線コネクタ 229"/>
        <xdr:cNvCxnSpPr/>
      </xdr:nvCxnSpPr>
      <xdr:spPr>
        <a:xfrm flipV="1">
          <a:off x="9639300" y="10781612"/>
          <a:ext cx="8382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109555</xdr:rowOff>
    </xdr:from>
    <xdr:to>
      <xdr:col>46</xdr:col>
      <xdr:colOff>38100</xdr:colOff>
      <xdr:row>63</xdr:row>
      <xdr:rowOff>39705</xdr:rowOff>
    </xdr:to>
    <xdr:sp macro="" textlink="">
      <xdr:nvSpPr>
        <xdr:cNvPr id="231" name="楕円 230"/>
        <xdr:cNvSpPr/>
      </xdr:nvSpPr>
      <xdr:spPr>
        <a:xfrm>
          <a:off x="8699500" y="1073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156403</xdr:rowOff>
    </xdr:from>
    <xdr:to>
      <xdr:col>50</xdr:col>
      <xdr:colOff>114300</xdr:colOff>
      <xdr:row>62</xdr:row>
      <xdr:rowOff>160355</xdr:rowOff>
    </xdr:to>
    <xdr:cxnSp macro="">
      <xdr:nvCxnSpPr>
        <xdr:cNvPr id="232" name="直線コネクタ 231"/>
        <xdr:cNvCxnSpPr/>
      </xdr:nvCxnSpPr>
      <xdr:spPr>
        <a:xfrm flipV="1">
          <a:off x="8750300" y="10786303"/>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113909</xdr:rowOff>
    </xdr:from>
    <xdr:to>
      <xdr:col>41</xdr:col>
      <xdr:colOff>101600</xdr:colOff>
      <xdr:row>63</xdr:row>
      <xdr:rowOff>44059</xdr:rowOff>
    </xdr:to>
    <xdr:sp macro="" textlink="">
      <xdr:nvSpPr>
        <xdr:cNvPr id="233" name="楕円 232"/>
        <xdr:cNvSpPr/>
      </xdr:nvSpPr>
      <xdr:spPr>
        <a:xfrm>
          <a:off x="7810500" y="107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160355</xdr:rowOff>
    </xdr:from>
    <xdr:to>
      <xdr:col>45</xdr:col>
      <xdr:colOff>177800</xdr:colOff>
      <xdr:row>62</xdr:row>
      <xdr:rowOff>164709</xdr:rowOff>
    </xdr:to>
    <xdr:cxnSp macro="">
      <xdr:nvCxnSpPr>
        <xdr:cNvPr id="234" name="直線コネクタ 233"/>
        <xdr:cNvCxnSpPr/>
      </xdr:nvCxnSpPr>
      <xdr:spPr>
        <a:xfrm flipV="1">
          <a:off x="7861300" y="1079025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26880</xdr:rowOff>
    </xdr:from>
    <xdr:ext cx="599010" cy="259045"/>
    <xdr:sp macro="" textlink="">
      <xdr:nvSpPr>
        <xdr:cNvPr id="238" name="n_1mainValue【橋りょう・トンネル】&#10;一人当たり有形固定資産（償却資産）額"/>
        <xdr:cNvSpPr txBox="1"/>
      </xdr:nvSpPr>
      <xdr:spPr>
        <a:xfrm>
          <a:off x="9327095" y="1082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30832</xdr:rowOff>
    </xdr:from>
    <xdr:ext cx="599010" cy="259045"/>
    <xdr:sp macro="" textlink="">
      <xdr:nvSpPr>
        <xdr:cNvPr id="239" name="n_2mainValue【橋りょう・トンネル】&#10;一人当たり有形固定資産（償却資産）額"/>
        <xdr:cNvSpPr txBox="1"/>
      </xdr:nvSpPr>
      <xdr:spPr>
        <a:xfrm>
          <a:off x="8450795" y="1083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35186</xdr:rowOff>
    </xdr:from>
    <xdr:ext cx="599010" cy="259045"/>
    <xdr:sp macro="" textlink="">
      <xdr:nvSpPr>
        <xdr:cNvPr id="240" name="n_3mainValue【橋りょう・トンネル】&#10;一人当たり有形固定資産（償却資産）額"/>
        <xdr:cNvSpPr txBox="1"/>
      </xdr:nvSpPr>
      <xdr:spPr>
        <a:xfrm>
          <a:off x="7561795" y="1083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46355</xdr:rowOff>
    </xdr:from>
    <xdr:to>
      <xdr:col>24</xdr:col>
      <xdr:colOff>114300</xdr:colOff>
      <xdr:row>80</xdr:row>
      <xdr:rowOff>147955</xdr:rowOff>
    </xdr:to>
    <xdr:sp macro="" textlink="">
      <xdr:nvSpPr>
        <xdr:cNvPr id="280" name="楕円 279"/>
        <xdr:cNvSpPr/>
      </xdr:nvSpPr>
      <xdr:spPr>
        <a:xfrm>
          <a:off x="4584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69232</xdr:rowOff>
    </xdr:from>
    <xdr:ext cx="405111" cy="259045"/>
    <xdr:sp macro="" textlink="">
      <xdr:nvSpPr>
        <xdr:cNvPr id="281" name="【公営住宅】&#10;有形固定資産減価償却率該当値テキスト"/>
        <xdr:cNvSpPr txBox="1"/>
      </xdr:nvSpPr>
      <xdr:spPr>
        <a:xfrm>
          <a:off x="4673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88264</xdr:rowOff>
    </xdr:from>
    <xdr:to>
      <xdr:col>20</xdr:col>
      <xdr:colOff>38100</xdr:colOff>
      <xdr:row>81</xdr:row>
      <xdr:rowOff>18414</xdr:rowOff>
    </xdr:to>
    <xdr:sp macro="" textlink="">
      <xdr:nvSpPr>
        <xdr:cNvPr id="282" name="楕円 281"/>
        <xdr:cNvSpPr/>
      </xdr:nvSpPr>
      <xdr:spPr>
        <a:xfrm>
          <a:off x="3746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97155</xdr:rowOff>
    </xdr:from>
    <xdr:to>
      <xdr:col>24</xdr:col>
      <xdr:colOff>63500</xdr:colOff>
      <xdr:row>80</xdr:row>
      <xdr:rowOff>139064</xdr:rowOff>
    </xdr:to>
    <xdr:cxnSp macro="">
      <xdr:nvCxnSpPr>
        <xdr:cNvPr id="283" name="直線コネクタ 282"/>
        <xdr:cNvCxnSpPr/>
      </xdr:nvCxnSpPr>
      <xdr:spPr>
        <a:xfrm flipV="1">
          <a:off x="3797300" y="138131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84" name="楕円 283"/>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81</xdr:row>
      <xdr:rowOff>102870</xdr:rowOff>
    </xdr:to>
    <xdr:cxnSp macro="">
      <xdr:nvCxnSpPr>
        <xdr:cNvPr id="285" name="直線コネクタ 284"/>
        <xdr:cNvCxnSpPr/>
      </xdr:nvCxnSpPr>
      <xdr:spPr>
        <a:xfrm flipV="1">
          <a:off x="2908300" y="13855064"/>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86" name="楕円 285"/>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102870</xdr:rowOff>
    </xdr:to>
    <xdr:cxnSp macro="">
      <xdr:nvCxnSpPr>
        <xdr:cNvPr id="287" name="直線コネクタ 286"/>
        <xdr:cNvCxnSpPr/>
      </xdr:nvCxnSpPr>
      <xdr:spPr>
        <a:xfrm>
          <a:off x="2019300" y="13898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34941</xdr:rowOff>
    </xdr:from>
    <xdr:ext cx="405111" cy="259045"/>
    <xdr:sp macro="" textlink="">
      <xdr:nvSpPr>
        <xdr:cNvPr id="291" name="n_1mainValue【公営住宅】&#10;有形固定資産減価償却率"/>
        <xdr:cNvSpPr txBox="1"/>
      </xdr:nvSpPr>
      <xdr:spPr>
        <a:xfrm>
          <a:off x="3582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92" name="n_2main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3" name="n_3main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81978</xdr:rowOff>
    </xdr:from>
    <xdr:to>
      <xdr:col>55</xdr:col>
      <xdr:colOff>50800</xdr:colOff>
      <xdr:row>85</xdr:row>
      <xdr:rowOff>12128</xdr:rowOff>
    </xdr:to>
    <xdr:sp macro="" textlink="">
      <xdr:nvSpPr>
        <xdr:cNvPr id="332" name="楕円 331"/>
        <xdr:cNvSpPr/>
      </xdr:nvSpPr>
      <xdr:spPr>
        <a:xfrm>
          <a:off x="10426700" y="1448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60405</xdr:rowOff>
    </xdr:from>
    <xdr:ext cx="469744" cy="259045"/>
    <xdr:sp macro="" textlink="">
      <xdr:nvSpPr>
        <xdr:cNvPr id="333" name="【公営住宅】&#10;一人当たり面積該当値テキスト"/>
        <xdr:cNvSpPr txBox="1"/>
      </xdr:nvSpPr>
      <xdr:spPr>
        <a:xfrm>
          <a:off x="10515600" y="1446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102743</xdr:rowOff>
    </xdr:from>
    <xdr:to>
      <xdr:col>50</xdr:col>
      <xdr:colOff>165100</xdr:colOff>
      <xdr:row>85</xdr:row>
      <xdr:rowOff>32893</xdr:rowOff>
    </xdr:to>
    <xdr:sp macro="" textlink="">
      <xdr:nvSpPr>
        <xdr:cNvPr id="334" name="楕円 333"/>
        <xdr:cNvSpPr/>
      </xdr:nvSpPr>
      <xdr:spPr>
        <a:xfrm>
          <a:off x="9588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132778</xdr:rowOff>
    </xdr:from>
    <xdr:to>
      <xdr:col>55</xdr:col>
      <xdr:colOff>0</xdr:colOff>
      <xdr:row>84</xdr:row>
      <xdr:rowOff>153543</xdr:rowOff>
    </xdr:to>
    <xdr:cxnSp macro="">
      <xdr:nvCxnSpPr>
        <xdr:cNvPr id="335" name="直線コネクタ 334"/>
        <xdr:cNvCxnSpPr/>
      </xdr:nvCxnSpPr>
      <xdr:spPr>
        <a:xfrm flipV="1">
          <a:off x="9639300" y="14534578"/>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110553</xdr:rowOff>
    </xdr:from>
    <xdr:to>
      <xdr:col>46</xdr:col>
      <xdr:colOff>38100</xdr:colOff>
      <xdr:row>85</xdr:row>
      <xdr:rowOff>40703</xdr:rowOff>
    </xdr:to>
    <xdr:sp macro="" textlink="">
      <xdr:nvSpPr>
        <xdr:cNvPr id="336" name="楕円 335"/>
        <xdr:cNvSpPr/>
      </xdr:nvSpPr>
      <xdr:spPr>
        <a:xfrm>
          <a:off x="8699500" y="145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153543</xdr:rowOff>
    </xdr:from>
    <xdr:to>
      <xdr:col>50</xdr:col>
      <xdr:colOff>114300</xdr:colOff>
      <xdr:row>84</xdr:row>
      <xdr:rowOff>161353</xdr:rowOff>
    </xdr:to>
    <xdr:cxnSp macro="">
      <xdr:nvCxnSpPr>
        <xdr:cNvPr id="337" name="直線コネクタ 336"/>
        <xdr:cNvCxnSpPr/>
      </xdr:nvCxnSpPr>
      <xdr:spPr>
        <a:xfrm flipV="1">
          <a:off x="8750300" y="14555343"/>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128651</xdr:rowOff>
    </xdr:from>
    <xdr:to>
      <xdr:col>41</xdr:col>
      <xdr:colOff>101600</xdr:colOff>
      <xdr:row>85</xdr:row>
      <xdr:rowOff>58801</xdr:rowOff>
    </xdr:to>
    <xdr:sp macro="" textlink="">
      <xdr:nvSpPr>
        <xdr:cNvPr id="338" name="楕円 337"/>
        <xdr:cNvSpPr/>
      </xdr:nvSpPr>
      <xdr:spPr>
        <a:xfrm>
          <a:off x="7810500" y="14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161353</xdr:rowOff>
    </xdr:from>
    <xdr:to>
      <xdr:col>45</xdr:col>
      <xdr:colOff>177800</xdr:colOff>
      <xdr:row>85</xdr:row>
      <xdr:rowOff>8001</xdr:rowOff>
    </xdr:to>
    <xdr:cxnSp macro="">
      <xdr:nvCxnSpPr>
        <xdr:cNvPr id="339" name="直線コネクタ 338"/>
        <xdr:cNvCxnSpPr/>
      </xdr:nvCxnSpPr>
      <xdr:spPr>
        <a:xfrm flipV="1">
          <a:off x="7861300" y="1456315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24020</xdr:rowOff>
    </xdr:from>
    <xdr:ext cx="469744" cy="259045"/>
    <xdr:sp macro="" textlink="">
      <xdr:nvSpPr>
        <xdr:cNvPr id="343" name="n_1mainValue【公営住宅】&#10;一人当たり面積"/>
        <xdr:cNvSpPr txBox="1"/>
      </xdr:nvSpPr>
      <xdr:spPr>
        <a:xfrm>
          <a:off x="93917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31830</xdr:rowOff>
    </xdr:from>
    <xdr:ext cx="469744" cy="259045"/>
    <xdr:sp macro="" textlink="">
      <xdr:nvSpPr>
        <xdr:cNvPr id="344" name="n_2mainValue【公営住宅】&#10;一人当たり面積"/>
        <xdr:cNvSpPr txBox="1"/>
      </xdr:nvSpPr>
      <xdr:spPr>
        <a:xfrm>
          <a:off x="8515427" y="1460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49928</xdr:rowOff>
    </xdr:from>
    <xdr:ext cx="469744" cy="259045"/>
    <xdr:sp macro="" textlink="">
      <xdr:nvSpPr>
        <xdr:cNvPr id="345" name="n_3mainValue【公営住宅】&#10;一人当たり面積"/>
        <xdr:cNvSpPr txBox="1"/>
      </xdr:nvSpPr>
      <xdr:spPr>
        <a:xfrm>
          <a:off x="7626427"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402" name="楕円 401"/>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403" name="【認定こども園・幼稚園・保育所】&#10;有形固定資産減価償却率該当値テキスト"/>
        <xdr:cNvSpPr txBox="1"/>
      </xdr:nvSpPr>
      <xdr:spPr>
        <a:xfrm>
          <a:off x="16357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404" name="楕円 403"/>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39</xdr:row>
      <xdr:rowOff>30480</xdr:rowOff>
    </xdr:to>
    <xdr:cxnSp macro="">
      <xdr:nvCxnSpPr>
        <xdr:cNvPr id="405" name="直線コネクタ 404"/>
        <xdr:cNvCxnSpPr/>
      </xdr:nvCxnSpPr>
      <xdr:spPr>
        <a:xfrm>
          <a:off x="15481300" y="666477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06" name="楕円 405"/>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38</xdr:row>
      <xdr:rowOff>149678</xdr:rowOff>
    </xdr:to>
    <xdr:cxnSp macro="">
      <xdr:nvCxnSpPr>
        <xdr:cNvPr id="407" name="直線コネクタ 406"/>
        <xdr:cNvCxnSpPr/>
      </xdr:nvCxnSpPr>
      <xdr:spPr>
        <a:xfrm>
          <a:off x="14592300" y="6236970"/>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27033</xdr:rowOff>
    </xdr:from>
    <xdr:to>
      <xdr:col>72</xdr:col>
      <xdr:colOff>38100</xdr:colOff>
      <xdr:row>36</xdr:row>
      <xdr:rowOff>128633</xdr:rowOff>
    </xdr:to>
    <xdr:sp macro="" textlink="">
      <xdr:nvSpPr>
        <xdr:cNvPr id="408" name="楕円 407"/>
        <xdr:cNvSpPr/>
      </xdr:nvSpPr>
      <xdr:spPr>
        <a:xfrm>
          <a:off x="13652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36</xdr:row>
      <xdr:rowOff>77833</xdr:rowOff>
    </xdr:to>
    <xdr:cxnSp macro="">
      <xdr:nvCxnSpPr>
        <xdr:cNvPr id="409" name="直線コネクタ 408"/>
        <xdr:cNvCxnSpPr/>
      </xdr:nvCxnSpPr>
      <xdr:spPr>
        <a:xfrm flipV="1">
          <a:off x="13703300" y="623697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413" name="n_1mainValue【認定こども園・幼稚園・保育所】&#10;有形固定資産減価償却率"/>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14" name="n_2mainValue【認定こども園・幼稚園・保育所】&#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145160</xdr:rowOff>
    </xdr:from>
    <xdr:ext cx="405111" cy="259045"/>
    <xdr:sp macro="" textlink="">
      <xdr:nvSpPr>
        <xdr:cNvPr id="415" name="n_3mainValue【認定こども園・幼稚園・保育所】&#10;有形固定資産減価償却率"/>
        <xdr:cNvSpPr txBox="1"/>
      </xdr:nvSpPr>
      <xdr:spPr>
        <a:xfrm>
          <a:off x="13500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72492</xdr:rowOff>
    </xdr:from>
    <xdr:to>
      <xdr:col>116</xdr:col>
      <xdr:colOff>114300</xdr:colOff>
      <xdr:row>40</xdr:row>
      <xdr:rowOff>2642</xdr:rowOff>
    </xdr:to>
    <xdr:sp macro="" textlink="">
      <xdr:nvSpPr>
        <xdr:cNvPr id="452" name="楕円 451"/>
        <xdr:cNvSpPr/>
      </xdr:nvSpPr>
      <xdr:spPr>
        <a:xfrm>
          <a:off x="221107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95369</xdr:rowOff>
    </xdr:from>
    <xdr:ext cx="469744" cy="259045"/>
    <xdr:sp macro="" textlink="">
      <xdr:nvSpPr>
        <xdr:cNvPr id="453" name="【認定こども園・幼稚園・保育所】&#10;一人当たり面積該当値テキスト"/>
        <xdr:cNvSpPr txBox="1"/>
      </xdr:nvSpPr>
      <xdr:spPr>
        <a:xfrm>
          <a:off x="22199600" y="661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54" name="楕円 453"/>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123292</xdr:rowOff>
    </xdr:from>
    <xdr:to>
      <xdr:col>116</xdr:col>
      <xdr:colOff>63500</xdr:colOff>
      <xdr:row>39</xdr:row>
      <xdr:rowOff>128778</xdr:rowOff>
    </xdr:to>
    <xdr:cxnSp macro="">
      <xdr:nvCxnSpPr>
        <xdr:cNvPr id="455" name="直線コネクタ 454"/>
        <xdr:cNvCxnSpPr/>
      </xdr:nvCxnSpPr>
      <xdr:spPr>
        <a:xfrm flipV="1">
          <a:off x="21323300" y="680984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150216</xdr:rowOff>
    </xdr:from>
    <xdr:to>
      <xdr:col>107</xdr:col>
      <xdr:colOff>101600</xdr:colOff>
      <xdr:row>40</xdr:row>
      <xdr:rowOff>80366</xdr:rowOff>
    </xdr:to>
    <xdr:sp macro="" textlink="">
      <xdr:nvSpPr>
        <xdr:cNvPr id="456" name="楕円 455"/>
        <xdr:cNvSpPr/>
      </xdr:nvSpPr>
      <xdr:spPr>
        <a:xfrm>
          <a:off x="203835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40</xdr:row>
      <xdr:rowOff>29566</xdr:rowOff>
    </xdr:to>
    <xdr:cxnSp macro="">
      <xdr:nvCxnSpPr>
        <xdr:cNvPr id="457" name="直線コネクタ 456"/>
        <xdr:cNvCxnSpPr/>
      </xdr:nvCxnSpPr>
      <xdr:spPr>
        <a:xfrm flipV="1">
          <a:off x="20434300" y="681532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159359</xdr:rowOff>
    </xdr:from>
    <xdr:to>
      <xdr:col>102</xdr:col>
      <xdr:colOff>165100</xdr:colOff>
      <xdr:row>40</xdr:row>
      <xdr:rowOff>89509</xdr:rowOff>
    </xdr:to>
    <xdr:sp macro="" textlink="">
      <xdr:nvSpPr>
        <xdr:cNvPr id="458" name="楕円 457"/>
        <xdr:cNvSpPr/>
      </xdr:nvSpPr>
      <xdr:spPr>
        <a:xfrm>
          <a:off x="19494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29566</xdr:rowOff>
    </xdr:from>
    <xdr:to>
      <xdr:col>107</xdr:col>
      <xdr:colOff>50800</xdr:colOff>
      <xdr:row>40</xdr:row>
      <xdr:rowOff>38709</xdr:rowOff>
    </xdr:to>
    <xdr:cxnSp macro="">
      <xdr:nvCxnSpPr>
        <xdr:cNvPr id="459" name="直線コネクタ 458"/>
        <xdr:cNvCxnSpPr/>
      </xdr:nvCxnSpPr>
      <xdr:spPr>
        <a:xfrm flipV="1">
          <a:off x="19545300" y="688756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24655</xdr:rowOff>
    </xdr:from>
    <xdr:ext cx="469744" cy="259045"/>
    <xdr:sp macro="" textlink="">
      <xdr:nvSpPr>
        <xdr:cNvPr id="463" name="n_1main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71493</xdr:rowOff>
    </xdr:from>
    <xdr:ext cx="469744" cy="259045"/>
    <xdr:sp macro="" textlink="">
      <xdr:nvSpPr>
        <xdr:cNvPr id="464" name="n_2mainValue【認定こども園・幼稚園・保育所】&#10;一人当たり面積"/>
        <xdr:cNvSpPr txBox="1"/>
      </xdr:nvSpPr>
      <xdr:spPr>
        <a:xfrm>
          <a:off x="20199427" y="69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80636</xdr:rowOff>
    </xdr:from>
    <xdr:ext cx="469744" cy="259045"/>
    <xdr:sp macro="" textlink="">
      <xdr:nvSpPr>
        <xdr:cNvPr id="465" name="n_3mainValue【認定こども園・幼稚園・保育所】&#10;一人当たり面積"/>
        <xdr:cNvSpPr txBox="1"/>
      </xdr:nvSpPr>
      <xdr:spPr>
        <a:xfrm>
          <a:off x="19310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6"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06" name="楕円 505"/>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07" name="【学校施設】&#10;有形固定資産減価償却率該当値テキスト"/>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76563</xdr:rowOff>
    </xdr:from>
    <xdr:to>
      <xdr:col>81</xdr:col>
      <xdr:colOff>101600</xdr:colOff>
      <xdr:row>62</xdr:row>
      <xdr:rowOff>6713</xdr:rowOff>
    </xdr:to>
    <xdr:sp macro="" textlink="">
      <xdr:nvSpPr>
        <xdr:cNvPr id="508" name="楕円 507"/>
        <xdr:cNvSpPr/>
      </xdr:nvSpPr>
      <xdr:spPr>
        <a:xfrm>
          <a:off x="15430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91440</xdr:rowOff>
    </xdr:from>
    <xdr:to>
      <xdr:col>85</xdr:col>
      <xdr:colOff>127000</xdr:colOff>
      <xdr:row>61</xdr:row>
      <xdr:rowOff>127363</xdr:rowOff>
    </xdr:to>
    <xdr:cxnSp macro="">
      <xdr:nvCxnSpPr>
        <xdr:cNvPr id="509" name="直線コネクタ 508"/>
        <xdr:cNvCxnSpPr/>
      </xdr:nvCxnSpPr>
      <xdr:spPr>
        <a:xfrm flipV="1">
          <a:off x="15481300" y="105498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510" name="楕円 509"/>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127363</xdr:rowOff>
    </xdr:from>
    <xdr:to>
      <xdr:col>81</xdr:col>
      <xdr:colOff>50800</xdr:colOff>
      <xdr:row>61</xdr:row>
      <xdr:rowOff>161653</xdr:rowOff>
    </xdr:to>
    <xdr:cxnSp macro="">
      <xdr:nvCxnSpPr>
        <xdr:cNvPr id="511" name="直線コネクタ 510"/>
        <xdr:cNvCxnSpPr/>
      </xdr:nvCxnSpPr>
      <xdr:spPr>
        <a:xfrm flipV="1">
          <a:off x="14592300" y="105858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145143</xdr:rowOff>
    </xdr:from>
    <xdr:to>
      <xdr:col>72</xdr:col>
      <xdr:colOff>38100</xdr:colOff>
      <xdr:row>62</xdr:row>
      <xdr:rowOff>75293</xdr:rowOff>
    </xdr:to>
    <xdr:sp macro="" textlink="">
      <xdr:nvSpPr>
        <xdr:cNvPr id="512" name="楕円 511"/>
        <xdr:cNvSpPr/>
      </xdr:nvSpPr>
      <xdr:spPr>
        <a:xfrm>
          <a:off x="13652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161653</xdr:rowOff>
    </xdr:from>
    <xdr:to>
      <xdr:col>76</xdr:col>
      <xdr:colOff>114300</xdr:colOff>
      <xdr:row>62</xdr:row>
      <xdr:rowOff>24493</xdr:rowOff>
    </xdr:to>
    <xdr:cxnSp macro="">
      <xdr:nvCxnSpPr>
        <xdr:cNvPr id="513" name="直線コネクタ 512"/>
        <xdr:cNvCxnSpPr/>
      </xdr:nvCxnSpPr>
      <xdr:spPr>
        <a:xfrm flipV="1">
          <a:off x="13703300" y="106201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4"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16"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169290</xdr:rowOff>
    </xdr:from>
    <xdr:ext cx="405111" cy="259045"/>
    <xdr:sp macro="" textlink="">
      <xdr:nvSpPr>
        <xdr:cNvPr id="517" name="n_1mainValue【学校施設】&#10;有形固定資産減価償却率"/>
        <xdr:cNvSpPr txBox="1"/>
      </xdr:nvSpPr>
      <xdr:spPr>
        <a:xfrm>
          <a:off x="15266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518" name="n_2mainValue【学校施設】&#10;有形固定資産減価償却率"/>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66420</xdr:rowOff>
    </xdr:from>
    <xdr:ext cx="405111" cy="259045"/>
    <xdr:sp macro="" textlink="">
      <xdr:nvSpPr>
        <xdr:cNvPr id="519" name="n_3mainValue【学校施設】&#10;有形固定資産減価償却率"/>
        <xdr:cNvSpPr txBox="1"/>
      </xdr:nvSpPr>
      <xdr:spPr>
        <a:xfrm>
          <a:off x="13500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169228</xdr:rowOff>
    </xdr:from>
    <xdr:to>
      <xdr:col>116</xdr:col>
      <xdr:colOff>114300</xdr:colOff>
      <xdr:row>63</xdr:row>
      <xdr:rowOff>99378</xdr:rowOff>
    </xdr:to>
    <xdr:sp macro="" textlink="">
      <xdr:nvSpPr>
        <xdr:cNvPr id="559" name="楕円 558"/>
        <xdr:cNvSpPr/>
      </xdr:nvSpPr>
      <xdr:spPr>
        <a:xfrm>
          <a:off x="22110700" y="10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147655</xdr:rowOff>
    </xdr:from>
    <xdr:ext cx="469744" cy="259045"/>
    <xdr:sp macro="" textlink="">
      <xdr:nvSpPr>
        <xdr:cNvPr id="560" name="【学校施設】&#10;一人当たり面積該当値テキスト"/>
        <xdr:cNvSpPr txBox="1"/>
      </xdr:nvSpPr>
      <xdr:spPr>
        <a:xfrm>
          <a:off x="22199600" y="107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11874</xdr:rowOff>
    </xdr:from>
    <xdr:to>
      <xdr:col>112</xdr:col>
      <xdr:colOff>38100</xdr:colOff>
      <xdr:row>63</xdr:row>
      <xdr:rowOff>113474</xdr:rowOff>
    </xdr:to>
    <xdr:sp macro="" textlink="">
      <xdr:nvSpPr>
        <xdr:cNvPr id="561" name="楕円 560"/>
        <xdr:cNvSpPr/>
      </xdr:nvSpPr>
      <xdr:spPr>
        <a:xfrm>
          <a:off x="21272500" y="108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48578</xdr:rowOff>
    </xdr:from>
    <xdr:to>
      <xdr:col>116</xdr:col>
      <xdr:colOff>63500</xdr:colOff>
      <xdr:row>63</xdr:row>
      <xdr:rowOff>62674</xdr:rowOff>
    </xdr:to>
    <xdr:cxnSp macro="">
      <xdr:nvCxnSpPr>
        <xdr:cNvPr id="562" name="直線コネクタ 561"/>
        <xdr:cNvCxnSpPr/>
      </xdr:nvCxnSpPr>
      <xdr:spPr>
        <a:xfrm flipV="1">
          <a:off x="21323300" y="10849928"/>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563" name="楕円 562"/>
        <xdr:cNvSpPr/>
      </xdr:nvSpPr>
      <xdr:spPr>
        <a:xfrm>
          <a:off x="20383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62674</xdr:rowOff>
    </xdr:to>
    <xdr:cxnSp macro="">
      <xdr:nvCxnSpPr>
        <xdr:cNvPr id="564" name="直線コネクタ 563"/>
        <xdr:cNvCxnSpPr/>
      </xdr:nvCxnSpPr>
      <xdr:spPr>
        <a:xfrm>
          <a:off x="20434300" y="10853928"/>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15304</xdr:rowOff>
    </xdr:from>
    <xdr:to>
      <xdr:col>102</xdr:col>
      <xdr:colOff>165100</xdr:colOff>
      <xdr:row>63</xdr:row>
      <xdr:rowOff>116904</xdr:rowOff>
    </xdr:to>
    <xdr:sp macro="" textlink="">
      <xdr:nvSpPr>
        <xdr:cNvPr id="565" name="楕円 564"/>
        <xdr:cNvSpPr/>
      </xdr:nvSpPr>
      <xdr:spPr>
        <a:xfrm>
          <a:off x="19494500" y="108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66104</xdr:rowOff>
    </xdr:to>
    <xdr:cxnSp macro="">
      <xdr:nvCxnSpPr>
        <xdr:cNvPr id="566" name="直線コネクタ 565"/>
        <xdr:cNvCxnSpPr/>
      </xdr:nvCxnSpPr>
      <xdr:spPr>
        <a:xfrm flipV="1">
          <a:off x="19545300" y="10853928"/>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104601</xdr:rowOff>
    </xdr:from>
    <xdr:ext cx="469744" cy="259045"/>
    <xdr:sp macro="" textlink="">
      <xdr:nvSpPr>
        <xdr:cNvPr id="570" name="n_1mainValue【学校施設】&#10;一人当たり面積"/>
        <xdr:cNvSpPr txBox="1"/>
      </xdr:nvSpPr>
      <xdr:spPr>
        <a:xfrm>
          <a:off x="21075727" y="1090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571" name="n_2mainValue【学校施設】&#10;一人当たり面積"/>
        <xdr:cNvSpPr txBox="1"/>
      </xdr:nvSpPr>
      <xdr:spPr>
        <a:xfrm>
          <a:off x="20199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108031</xdr:rowOff>
    </xdr:from>
    <xdr:ext cx="469744" cy="259045"/>
    <xdr:sp macro="" textlink="">
      <xdr:nvSpPr>
        <xdr:cNvPr id="572" name="n_3mainValue【学校施設】&#10;一人当たり面積"/>
        <xdr:cNvSpPr txBox="1"/>
      </xdr:nvSpPr>
      <xdr:spPr>
        <a:xfrm>
          <a:off x="19310427" y="109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19"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154395</xdr:rowOff>
    </xdr:from>
    <xdr:to>
      <xdr:col>85</xdr:col>
      <xdr:colOff>177800</xdr:colOff>
      <xdr:row>102</xdr:row>
      <xdr:rowOff>84545</xdr:rowOff>
    </xdr:to>
    <xdr:sp macro="" textlink="">
      <xdr:nvSpPr>
        <xdr:cNvPr id="629" name="楕円 628"/>
        <xdr:cNvSpPr/>
      </xdr:nvSpPr>
      <xdr:spPr>
        <a:xfrm>
          <a:off x="16268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5822</xdr:rowOff>
    </xdr:from>
    <xdr:ext cx="405111" cy="259045"/>
    <xdr:sp macro="" textlink="">
      <xdr:nvSpPr>
        <xdr:cNvPr id="630" name="【公民館】&#10;有形固定資産減価償却率該当値テキスト"/>
        <xdr:cNvSpPr txBox="1"/>
      </xdr:nvSpPr>
      <xdr:spPr>
        <a:xfrm>
          <a:off x="16357600" y="173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154395</xdr:rowOff>
    </xdr:from>
    <xdr:to>
      <xdr:col>81</xdr:col>
      <xdr:colOff>101600</xdr:colOff>
      <xdr:row>102</xdr:row>
      <xdr:rowOff>84545</xdr:rowOff>
    </xdr:to>
    <xdr:sp macro="" textlink="">
      <xdr:nvSpPr>
        <xdr:cNvPr id="631" name="楕円 630"/>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33745</xdr:rowOff>
    </xdr:from>
    <xdr:to>
      <xdr:col>85</xdr:col>
      <xdr:colOff>127000</xdr:colOff>
      <xdr:row>102</xdr:row>
      <xdr:rowOff>33745</xdr:rowOff>
    </xdr:to>
    <xdr:cxnSp macro="">
      <xdr:nvCxnSpPr>
        <xdr:cNvPr id="632" name="直線コネクタ 631"/>
        <xdr:cNvCxnSpPr/>
      </xdr:nvCxnSpPr>
      <xdr:spPr>
        <a:xfrm>
          <a:off x="15481300" y="17521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633" name="楕円 632"/>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33745</xdr:rowOff>
    </xdr:from>
    <xdr:to>
      <xdr:col>81</xdr:col>
      <xdr:colOff>50800</xdr:colOff>
      <xdr:row>102</xdr:row>
      <xdr:rowOff>53339</xdr:rowOff>
    </xdr:to>
    <xdr:cxnSp macro="">
      <xdr:nvCxnSpPr>
        <xdr:cNvPr id="634" name="直線コネクタ 633"/>
        <xdr:cNvCxnSpPr/>
      </xdr:nvCxnSpPr>
      <xdr:spPr>
        <a:xfrm flipV="1">
          <a:off x="14592300" y="175216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35198</xdr:rowOff>
    </xdr:from>
    <xdr:to>
      <xdr:col>72</xdr:col>
      <xdr:colOff>38100</xdr:colOff>
      <xdr:row>102</xdr:row>
      <xdr:rowOff>136798</xdr:rowOff>
    </xdr:to>
    <xdr:sp macro="" textlink="">
      <xdr:nvSpPr>
        <xdr:cNvPr id="635" name="楕円 634"/>
        <xdr:cNvSpPr/>
      </xdr:nvSpPr>
      <xdr:spPr>
        <a:xfrm>
          <a:off x="13652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85998</xdr:rowOff>
    </xdr:to>
    <xdr:cxnSp macro="">
      <xdr:nvCxnSpPr>
        <xdr:cNvPr id="636" name="直線コネクタ 635"/>
        <xdr:cNvCxnSpPr/>
      </xdr:nvCxnSpPr>
      <xdr:spPr>
        <a:xfrm flipV="1">
          <a:off x="13703300" y="175412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37"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3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39"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101072</xdr:rowOff>
    </xdr:from>
    <xdr:ext cx="405111" cy="259045"/>
    <xdr:sp macro="" textlink="">
      <xdr:nvSpPr>
        <xdr:cNvPr id="640" name="n_1mainValue【公民館】&#10;有形固定資産減価償却率"/>
        <xdr:cNvSpPr txBox="1"/>
      </xdr:nvSpPr>
      <xdr:spPr>
        <a:xfrm>
          <a:off x="152660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641" name="n_2mainValue【公民館】&#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153325</xdr:rowOff>
    </xdr:from>
    <xdr:ext cx="405111" cy="259045"/>
    <xdr:sp macro="" textlink="">
      <xdr:nvSpPr>
        <xdr:cNvPr id="642" name="n_3mainValue【公民館】&#10;有形固定資産減価償却率"/>
        <xdr:cNvSpPr txBox="1"/>
      </xdr:nvSpPr>
      <xdr:spPr>
        <a:xfrm>
          <a:off x="13500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6" name="直線コネクタ 66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8" name="直線コネクタ 66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70" name="直線コネクタ 66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71"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2" name="フローチャート: 判断 67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3" name="フローチャート: 判断 67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4" name="フローチャート: 判断 67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5" name="フローチャート: 判断 67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93218</xdr:rowOff>
    </xdr:from>
    <xdr:to>
      <xdr:col>116</xdr:col>
      <xdr:colOff>114300</xdr:colOff>
      <xdr:row>106</xdr:row>
      <xdr:rowOff>23368</xdr:rowOff>
    </xdr:to>
    <xdr:sp macro="" textlink="">
      <xdr:nvSpPr>
        <xdr:cNvPr id="681" name="楕円 680"/>
        <xdr:cNvSpPr/>
      </xdr:nvSpPr>
      <xdr:spPr>
        <a:xfrm>
          <a:off x="22110700" y="180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116095</xdr:rowOff>
    </xdr:from>
    <xdr:ext cx="469744" cy="259045"/>
    <xdr:sp macro="" textlink="">
      <xdr:nvSpPr>
        <xdr:cNvPr id="682" name="【公民館】&#10;一人当たり面積該当値テキスト"/>
        <xdr:cNvSpPr txBox="1"/>
      </xdr:nvSpPr>
      <xdr:spPr>
        <a:xfrm>
          <a:off x="22199600"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683" name="楕円 682"/>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144018</xdr:rowOff>
    </xdr:from>
    <xdr:to>
      <xdr:col>116</xdr:col>
      <xdr:colOff>63500</xdr:colOff>
      <xdr:row>105</xdr:row>
      <xdr:rowOff>156211</xdr:rowOff>
    </xdr:to>
    <xdr:cxnSp macro="">
      <xdr:nvCxnSpPr>
        <xdr:cNvPr id="684" name="直線コネクタ 683"/>
        <xdr:cNvCxnSpPr/>
      </xdr:nvCxnSpPr>
      <xdr:spPr>
        <a:xfrm flipV="1">
          <a:off x="21323300" y="18146268"/>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85" name="楕円 684"/>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167639</xdr:rowOff>
    </xdr:to>
    <xdr:cxnSp macro="">
      <xdr:nvCxnSpPr>
        <xdr:cNvPr id="686" name="直線コネクタ 685"/>
        <xdr:cNvCxnSpPr/>
      </xdr:nvCxnSpPr>
      <xdr:spPr>
        <a:xfrm flipV="1">
          <a:off x="20434300" y="18158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87" name="楕円 686"/>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7620</xdr:rowOff>
    </xdr:to>
    <xdr:cxnSp macro="">
      <xdr:nvCxnSpPr>
        <xdr:cNvPr id="688" name="直線コネクタ 687"/>
        <xdr:cNvCxnSpPr/>
      </xdr:nvCxnSpPr>
      <xdr:spPr>
        <a:xfrm flipV="1">
          <a:off x="19545300" y="1816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89"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90"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691" name="n_3aveValue【公民館】&#10;一人当たり面積"/>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692" name="n_1main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93" name="n_2main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94" name="n_3main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・減価償却率</a:t>
          </a:r>
          <a:endParaRPr lang="ja-JP" altLang="ja-JP" sz="900">
            <a:effectLst/>
          </a:endParaRPr>
        </a:p>
        <a:p>
          <a:r>
            <a:rPr kumimoji="1" lang="ja-JP" altLang="ja-JP" sz="900">
              <a:solidFill>
                <a:schemeClr val="dk1"/>
              </a:solidFill>
              <a:effectLst/>
              <a:latin typeface="+mn-lt"/>
              <a:ea typeface="+mn-ea"/>
              <a:cs typeface="+mn-cs"/>
            </a:rPr>
            <a:t>　道路は幹線の改良は進めているが，全体的に老朽化が進んでいる。建物については，学校施設を除いて大規模改修工事を行っていないため，老朽化が進んでいる。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保育について</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年度に</a:t>
          </a:r>
          <a:r>
            <a:rPr kumimoji="1" lang="ja-JP" altLang="en-US" sz="900">
              <a:solidFill>
                <a:schemeClr val="dk1"/>
              </a:solidFill>
              <a:effectLst/>
              <a:latin typeface="+mn-lt"/>
              <a:ea typeface="+mn-ea"/>
              <a:cs typeface="+mn-cs"/>
            </a:rPr>
            <a:t>建替を行ったため，大幅な改善がみられる。</a:t>
          </a:r>
          <a:endParaRPr lang="ja-JP" altLang="ja-JP" sz="900">
            <a:effectLst/>
          </a:endParaRPr>
        </a:p>
        <a:p>
          <a:r>
            <a:rPr kumimoji="1" lang="ja-JP" altLang="ja-JP" sz="900">
              <a:solidFill>
                <a:schemeClr val="dk1"/>
              </a:solidFill>
              <a:effectLst/>
              <a:latin typeface="+mn-lt"/>
              <a:ea typeface="+mn-ea"/>
              <a:cs typeface="+mn-cs"/>
            </a:rPr>
            <a:t>・一人当たり単価について</a:t>
          </a:r>
          <a:endParaRPr lang="ja-JP" altLang="ja-JP" sz="900">
            <a:effectLst/>
          </a:endParaRPr>
        </a:p>
        <a:p>
          <a:r>
            <a:rPr kumimoji="1" lang="ja-JP" altLang="ja-JP" sz="900">
              <a:solidFill>
                <a:schemeClr val="dk1"/>
              </a:solidFill>
              <a:effectLst/>
              <a:latin typeface="+mn-lt"/>
              <a:ea typeface="+mn-ea"/>
              <a:cs typeface="+mn-cs"/>
            </a:rPr>
            <a:t>　道路については、</a:t>
          </a:r>
          <a:r>
            <a:rPr kumimoji="1" lang="ja-JP" altLang="en-US" sz="900">
              <a:solidFill>
                <a:schemeClr val="dk1"/>
              </a:solidFill>
              <a:effectLst/>
              <a:latin typeface="+mn-lt"/>
              <a:ea typeface="+mn-ea"/>
              <a:cs typeface="+mn-cs"/>
            </a:rPr>
            <a:t>町の総</a:t>
          </a:r>
          <a:r>
            <a:rPr kumimoji="1" lang="ja-JP" altLang="ja-JP" sz="900">
              <a:solidFill>
                <a:schemeClr val="dk1"/>
              </a:solidFill>
              <a:effectLst/>
              <a:latin typeface="+mn-lt"/>
              <a:ea typeface="+mn-ea"/>
              <a:cs typeface="+mn-cs"/>
            </a:rPr>
            <a:t>面積が広</a:t>
          </a:r>
          <a:r>
            <a:rPr kumimoji="1" lang="ja-JP" altLang="en-US" sz="900">
              <a:solidFill>
                <a:schemeClr val="dk1"/>
              </a:solidFill>
              <a:effectLst/>
              <a:latin typeface="+mn-lt"/>
              <a:ea typeface="+mn-ea"/>
              <a:cs typeface="+mn-cs"/>
            </a:rPr>
            <a:t>く集落が点在している</a:t>
          </a:r>
          <a:r>
            <a:rPr kumimoji="1" lang="ja-JP" altLang="ja-JP" sz="900">
              <a:solidFill>
                <a:schemeClr val="dk1"/>
              </a:solidFill>
              <a:effectLst/>
              <a:latin typeface="+mn-lt"/>
              <a:ea typeface="+mn-ea"/>
              <a:cs typeface="+mn-cs"/>
            </a:rPr>
            <a:t>ので路線は多いが，類似団体に比べ</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人当たり延長が長い。</a:t>
          </a:r>
          <a:endParaRPr lang="ja-JP" altLang="ja-JP" sz="900">
            <a:effectLst/>
          </a:endParaRPr>
        </a:p>
        <a:p>
          <a:r>
            <a:rPr kumimoji="1" lang="ja-JP" altLang="ja-JP" sz="900">
              <a:solidFill>
                <a:schemeClr val="dk1"/>
              </a:solidFill>
              <a:effectLst/>
              <a:latin typeface="+mn-lt"/>
              <a:ea typeface="+mn-ea"/>
              <a:cs typeface="+mn-cs"/>
            </a:rPr>
            <a:t>　また，建物については，一人当たり面積は類似団体と</a:t>
          </a:r>
          <a:r>
            <a:rPr kumimoji="1" lang="ja-JP" altLang="en-US" sz="900">
              <a:solidFill>
                <a:schemeClr val="dk1"/>
              </a:solidFill>
              <a:effectLst/>
              <a:latin typeface="+mn-lt"/>
              <a:ea typeface="+mn-ea"/>
              <a:cs typeface="+mn-cs"/>
            </a:rPr>
            <a:t>同程度であるが，老朽化度合が総じて高く人口減少も進んでいるため，施設の統廃合を検討していく必要がある。</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9,103
9,008
381.98
12,310,304
11,584,430
568,585
6,204,731
12,005,453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44649</xdr:rowOff>
    </xdr:from>
    <xdr:ext cx="405111" cy="259045"/>
    <xdr:sp macro="" textlink="">
      <xdr:nvSpPr>
        <xdr:cNvPr id="65"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87103</xdr:rowOff>
    </xdr:from>
    <xdr:ext cx="405111" cy="259045"/>
    <xdr:sp macro="" textlink="">
      <xdr:nvSpPr>
        <xdr:cNvPr id="67"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907</xdr:rowOff>
    </xdr:from>
    <xdr:to>
      <xdr:col>10</xdr:col>
      <xdr:colOff>165100</xdr:colOff>
      <xdr:row>37</xdr:row>
      <xdr:rowOff>102507</xdr:rowOff>
    </xdr:to>
    <xdr:sp macro="" textlink="">
      <xdr:nvSpPr>
        <xdr:cNvPr id="68" name="フローチャート: 判断 67"/>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93634</xdr:rowOff>
    </xdr:from>
    <xdr:ext cx="405111" cy="259045"/>
    <xdr:sp macro="" textlink="">
      <xdr:nvSpPr>
        <xdr:cNvPr id="69"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156028</xdr:rowOff>
    </xdr:from>
    <xdr:to>
      <xdr:col>20</xdr:col>
      <xdr:colOff>38100</xdr:colOff>
      <xdr:row>33</xdr:row>
      <xdr:rowOff>86178</xdr:rowOff>
    </xdr:to>
    <xdr:sp macro="" textlink="">
      <xdr:nvSpPr>
        <xdr:cNvPr id="77" name="楕円 76"/>
        <xdr:cNvSpPr/>
      </xdr:nvSpPr>
      <xdr:spPr>
        <a:xfrm>
          <a:off x="374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35378</xdr:rowOff>
    </xdr:to>
    <xdr:cxnSp macro="">
      <xdr:nvCxnSpPr>
        <xdr:cNvPr id="78" name="直線コネクタ 77"/>
        <xdr:cNvCxnSpPr/>
      </xdr:nvCxnSpPr>
      <xdr:spPr>
        <a:xfrm flipV="1">
          <a:off x="3797300" y="5660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17236</xdr:rowOff>
    </xdr:from>
    <xdr:to>
      <xdr:col>15</xdr:col>
      <xdr:colOff>101600</xdr:colOff>
      <xdr:row>33</xdr:row>
      <xdr:rowOff>118836</xdr:rowOff>
    </xdr:to>
    <xdr:sp macro="" textlink="">
      <xdr:nvSpPr>
        <xdr:cNvPr id="79" name="楕円 78"/>
        <xdr:cNvSpPr/>
      </xdr:nvSpPr>
      <xdr:spPr>
        <a:xfrm>
          <a:off x="2857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35378</xdr:rowOff>
    </xdr:from>
    <xdr:to>
      <xdr:col>19</xdr:col>
      <xdr:colOff>177800</xdr:colOff>
      <xdr:row>33</xdr:row>
      <xdr:rowOff>68036</xdr:rowOff>
    </xdr:to>
    <xdr:cxnSp macro="">
      <xdr:nvCxnSpPr>
        <xdr:cNvPr id="80" name="直線コネクタ 79"/>
        <xdr:cNvCxnSpPr/>
      </xdr:nvCxnSpPr>
      <xdr:spPr>
        <a:xfrm flipV="1">
          <a:off x="2908300" y="5693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49893</xdr:rowOff>
    </xdr:from>
    <xdr:to>
      <xdr:col>10</xdr:col>
      <xdr:colOff>165100</xdr:colOff>
      <xdr:row>33</xdr:row>
      <xdr:rowOff>151493</xdr:rowOff>
    </xdr:to>
    <xdr:sp macro="" textlink="">
      <xdr:nvSpPr>
        <xdr:cNvPr id="81" name="楕円 80"/>
        <xdr:cNvSpPr/>
      </xdr:nvSpPr>
      <xdr:spPr>
        <a:xfrm>
          <a:off x="196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68036</xdr:rowOff>
    </xdr:from>
    <xdr:to>
      <xdr:col>15</xdr:col>
      <xdr:colOff>50800</xdr:colOff>
      <xdr:row>33</xdr:row>
      <xdr:rowOff>100693</xdr:rowOff>
    </xdr:to>
    <xdr:cxnSp macro="">
      <xdr:nvCxnSpPr>
        <xdr:cNvPr id="82" name="直線コネクタ 81"/>
        <xdr:cNvCxnSpPr/>
      </xdr:nvCxnSpPr>
      <xdr:spPr>
        <a:xfrm flipV="1">
          <a:off x="2019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102705</xdr:rowOff>
    </xdr:from>
    <xdr:ext cx="405111" cy="259045"/>
    <xdr:sp macro="" textlink="">
      <xdr:nvSpPr>
        <xdr:cNvPr id="83" name="n_1mainValue【図書館】&#10;有形固定資産減価償却率"/>
        <xdr:cNvSpPr txBox="1"/>
      </xdr:nvSpPr>
      <xdr:spPr>
        <a:xfrm>
          <a:off x="35820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135363</xdr:rowOff>
    </xdr:from>
    <xdr:ext cx="405111" cy="259045"/>
    <xdr:sp macro="" textlink="">
      <xdr:nvSpPr>
        <xdr:cNvPr id="84" name="n_2mainValue【図書館】&#10;有形固定資産減価償却率"/>
        <xdr:cNvSpPr txBox="1"/>
      </xdr:nvSpPr>
      <xdr:spPr>
        <a:xfrm>
          <a:off x="2705744" y="54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168020</xdr:rowOff>
    </xdr:from>
    <xdr:ext cx="405111" cy="259045"/>
    <xdr:sp macro="" textlink="">
      <xdr:nvSpPr>
        <xdr:cNvPr id="85" name="n_3mainValue【図書館】&#10;有形固定資産減価償却率"/>
        <xdr:cNvSpPr txBox="1"/>
      </xdr:nvSpPr>
      <xdr:spPr>
        <a:xfrm>
          <a:off x="1816744" y="548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161815</xdr:rowOff>
    </xdr:from>
    <xdr:ext cx="469744" cy="259045"/>
    <xdr:sp macro="" textlink="">
      <xdr:nvSpPr>
        <xdr:cNvPr id="115"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71120</xdr:rowOff>
    </xdr:from>
    <xdr:to>
      <xdr:col>46</xdr:col>
      <xdr:colOff>38100</xdr:colOff>
      <xdr:row>39</xdr:row>
      <xdr:rowOff>1270</xdr:rowOff>
    </xdr:to>
    <xdr:sp macro="" textlink="">
      <xdr:nvSpPr>
        <xdr:cNvPr id="116" name="フローチャート: 判断 115"/>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17797</xdr:rowOff>
    </xdr:from>
    <xdr:ext cx="469744" cy="259045"/>
    <xdr:sp macro="" textlink="">
      <xdr:nvSpPr>
        <xdr:cNvPr id="117"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50546</xdr:rowOff>
    </xdr:from>
    <xdr:to>
      <xdr:col>41</xdr:col>
      <xdr:colOff>101600</xdr:colOff>
      <xdr:row>37</xdr:row>
      <xdr:rowOff>152146</xdr:rowOff>
    </xdr:to>
    <xdr:sp macro="" textlink="">
      <xdr:nvSpPr>
        <xdr:cNvPr id="118" name="フローチャート: 判断 117"/>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168673</xdr:rowOff>
    </xdr:from>
    <xdr:ext cx="469744" cy="259045"/>
    <xdr:sp macro="" textlink="">
      <xdr:nvSpPr>
        <xdr:cNvPr id="119"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23114</xdr:rowOff>
    </xdr:from>
    <xdr:to>
      <xdr:col>55</xdr:col>
      <xdr:colOff>50800</xdr:colOff>
      <xdr:row>39</xdr:row>
      <xdr:rowOff>124714</xdr:rowOff>
    </xdr:to>
    <xdr:sp macro="" textlink="">
      <xdr:nvSpPr>
        <xdr:cNvPr id="125" name="楕円 124"/>
        <xdr:cNvSpPr/>
      </xdr:nvSpPr>
      <xdr:spPr>
        <a:xfrm>
          <a:off x="10426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1541</xdr:rowOff>
    </xdr:from>
    <xdr:ext cx="469744" cy="259045"/>
    <xdr:sp macro="" textlink="">
      <xdr:nvSpPr>
        <xdr:cNvPr id="126" name="【図書館】&#10;一人当たり面積該当値テキスト"/>
        <xdr:cNvSpPr txBox="1"/>
      </xdr:nvSpPr>
      <xdr:spPr>
        <a:xfrm>
          <a:off x="10515600"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32258</xdr:rowOff>
    </xdr:from>
    <xdr:to>
      <xdr:col>50</xdr:col>
      <xdr:colOff>165100</xdr:colOff>
      <xdr:row>39</xdr:row>
      <xdr:rowOff>133858</xdr:rowOff>
    </xdr:to>
    <xdr:sp macro="" textlink="">
      <xdr:nvSpPr>
        <xdr:cNvPr id="127" name="楕円 126"/>
        <xdr:cNvSpPr/>
      </xdr:nvSpPr>
      <xdr:spPr>
        <a:xfrm>
          <a:off x="9588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73914</xdr:rowOff>
    </xdr:from>
    <xdr:to>
      <xdr:col>55</xdr:col>
      <xdr:colOff>0</xdr:colOff>
      <xdr:row>39</xdr:row>
      <xdr:rowOff>83058</xdr:rowOff>
    </xdr:to>
    <xdr:cxnSp macro="">
      <xdr:nvCxnSpPr>
        <xdr:cNvPr id="128" name="直線コネクタ 127"/>
        <xdr:cNvCxnSpPr/>
      </xdr:nvCxnSpPr>
      <xdr:spPr>
        <a:xfrm flipV="1">
          <a:off x="9639300" y="6760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41402</xdr:rowOff>
    </xdr:from>
    <xdr:to>
      <xdr:col>46</xdr:col>
      <xdr:colOff>38100</xdr:colOff>
      <xdr:row>39</xdr:row>
      <xdr:rowOff>143002</xdr:rowOff>
    </xdr:to>
    <xdr:sp macro="" textlink="">
      <xdr:nvSpPr>
        <xdr:cNvPr id="129" name="楕円 128"/>
        <xdr:cNvSpPr/>
      </xdr:nvSpPr>
      <xdr:spPr>
        <a:xfrm>
          <a:off x="8699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83058</xdr:rowOff>
    </xdr:from>
    <xdr:to>
      <xdr:col>50</xdr:col>
      <xdr:colOff>114300</xdr:colOff>
      <xdr:row>39</xdr:row>
      <xdr:rowOff>92202</xdr:rowOff>
    </xdr:to>
    <xdr:cxnSp macro="">
      <xdr:nvCxnSpPr>
        <xdr:cNvPr id="130" name="直線コネクタ 129"/>
        <xdr:cNvCxnSpPr/>
      </xdr:nvCxnSpPr>
      <xdr:spPr>
        <a:xfrm flipV="1">
          <a:off x="8750300" y="676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50546</xdr:rowOff>
    </xdr:from>
    <xdr:to>
      <xdr:col>41</xdr:col>
      <xdr:colOff>101600</xdr:colOff>
      <xdr:row>39</xdr:row>
      <xdr:rowOff>152146</xdr:rowOff>
    </xdr:to>
    <xdr:sp macro="" textlink="">
      <xdr:nvSpPr>
        <xdr:cNvPr id="131" name="楕円 130"/>
        <xdr:cNvSpPr/>
      </xdr:nvSpPr>
      <xdr:spPr>
        <a:xfrm>
          <a:off x="7810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92202</xdr:rowOff>
    </xdr:from>
    <xdr:to>
      <xdr:col>45</xdr:col>
      <xdr:colOff>177800</xdr:colOff>
      <xdr:row>39</xdr:row>
      <xdr:rowOff>101346</xdr:rowOff>
    </xdr:to>
    <xdr:cxnSp macro="">
      <xdr:nvCxnSpPr>
        <xdr:cNvPr id="132" name="直線コネクタ 131"/>
        <xdr:cNvCxnSpPr/>
      </xdr:nvCxnSpPr>
      <xdr:spPr>
        <a:xfrm flipV="1">
          <a:off x="7861300" y="677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124985</xdr:rowOff>
    </xdr:from>
    <xdr:ext cx="469744" cy="259045"/>
    <xdr:sp macro="" textlink="">
      <xdr:nvSpPr>
        <xdr:cNvPr id="133" name="n_1mainValue【図書館】&#10;一人当たり面積"/>
        <xdr:cNvSpPr txBox="1"/>
      </xdr:nvSpPr>
      <xdr:spPr>
        <a:xfrm>
          <a:off x="9391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134129</xdr:rowOff>
    </xdr:from>
    <xdr:ext cx="469744" cy="259045"/>
    <xdr:sp macro="" textlink="">
      <xdr:nvSpPr>
        <xdr:cNvPr id="134" name="n_2mainValue【図書館】&#10;一人当たり面積"/>
        <xdr:cNvSpPr txBox="1"/>
      </xdr:nvSpPr>
      <xdr:spPr>
        <a:xfrm>
          <a:off x="8515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143273</xdr:rowOff>
    </xdr:from>
    <xdr:ext cx="469744" cy="259045"/>
    <xdr:sp macro="" textlink="">
      <xdr:nvSpPr>
        <xdr:cNvPr id="135" name="n_3mainValue【図書館】&#10;一人当たり面積"/>
        <xdr:cNvSpPr txBox="1"/>
      </xdr:nvSpPr>
      <xdr:spPr>
        <a:xfrm>
          <a:off x="7626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169"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70" name="フローチャート: 判断 169"/>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171"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172" name="フローチャート: 判断 171"/>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173"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119017</xdr:rowOff>
    </xdr:from>
    <xdr:to>
      <xdr:col>24</xdr:col>
      <xdr:colOff>114300</xdr:colOff>
      <xdr:row>57</xdr:row>
      <xdr:rowOff>49167</xdr:rowOff>
    </xdr:to>
    <xdr:sp macro="" textlink="">
      <xdr:nvSpPr>
        <xdr:cNvPr id="179" name="楕円 178"/>
        <xdr:cNvSpPr/>
      </xdr:nvSpPr>
      <xdr:spPr>
        <a:xfrm>
          <a:off x="45847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141894</xdr:rowOff>
    </xdr:from>
    <xdr:ext cx="405111" cy="259045"/>
    <xdr:sp macro="" textlink="">
      <xdr:nvSpPr>
        <xdr:cNvPr id="180" name="【体育館・プール】&#10;有形固定資産減価償却率該当値テキスト"/>
        <xdr:cNvSpPr txBox="1"/>
      </xdr:nvSpPr>
      <xdr:spPr>
        <a:xfrm>
          <a:off x="4673600" y="957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136978</xdr:rowOff>
    </xdr:from>
    <xdr:to>
      <xdr:col>20</xdr:col>
      <xdr:colOff>38100</xdr:colOff>
      <xdr:row>57</xdr:row>
      <xdr:rowOff>67128</xdr:rowOff>
    </xdr:to>
    <xdr:sp macro="" textlink="">
      <xdr:nvSpPr>
        <xdr:cNvPr id="181" name="楕円 180"/>
        <xdr:cNvSpPr/>
      </xdr:nvSpPr>
      <xdr:spPr>
        <a:xfrm>
          <a:off x="3746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169817</xdr:rowOff>
    </xdr:from>
    <xdr:to>
      <xdr:col>24</xdr:col>
      <xdr:colOff>63500</xdr:colOff>
      <xdr:row>57</xdr:row>
      <xdr:rowOff>16328</xdr:rowOff>
    </xdr:to>
    <xdr:cxnSp macro="">
      <xdr:nvCxnSpPr>
        <xdr:cNvPr id="182" name="直線コネクタ 181"/>
        <xdr:cNvCxnSpPr/>
      </xdr:nvCxnSpPr>
      <xdr:spPr>
        <a:xfrm flipV="1">
          <a:off x="3797300" y="977101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156573</xdr:rowOff>
    </xdr:from>
    <xdr:to>
      <xdr:col>15</xdr:col>
      <xdr:colOff>101600</xdr:colOff>
      <xdr:row>57</xdr:row>
      <xdr:rowOff>86723</xdr:rowOff>
    </xdr:to>
    <xdr:sp macro="" textlink="">
      <xdr:nvSpPr>
        <xdr:cNvPr id="183" name="楕円 182"/>
        <xdr:cNvSpPr/>
      </xdr:nvSpPr>
      <xdr:spPr>
        <a:xfrm>
          <a:off x="2857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16328</xdr:rowOff>
    </xdr:from>
    <xdr:to>
      <xdr:col>19</xdr:col>
      <xdr:colOff>177800</xdr:colOff>
      <xdr:row>57</xdr:row>
      <xdr:rowOff>35923</xdr:rowOff>
    </xdr:to>
    <xdr:cxnSp macro="">
      <xdr:nvCxnSpPr>
        <xdr:cNvPr id="184" name="直線コネクタ 183"/>
        <xdr:cNvCxnSpPr/>
      </xdr:nvCxnSpPr>
      <xdr:spPr>
        <a:xfrm flipV="1">
          <a:off x="2908300" y="97889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4717</xdr:rowOff>
    </xdr:from>
    <xdr:to>
      <xdr:col>10</xdr:col>
      <xdr:colOff>165100</xdr:colOff>
      <xdr:row>57</xdr:row>
      <xdr:rowOff>106317</xdr:rowOff>
    </xdr:to>
    <xdr:sp macro="" textlink="">
      <xdr:nvSpPr>
        <xdr:cNvPr id="185" name="楕円 184"/>
        <xdr:cNvSpPr/>
      </xdr:nvSpPr>
      <xdr:spPr>
        <a:xfrm>
          <a:off x="19685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35923</xdr:rowOff>
    </xdr:from>
    <xdr:to>
      <xdr:col>15</xdr:col>
      <xdr:colOff>50800</xdr:colOff>
      <xdr:row>57</xdr:row>
      <xdr:rowOff>55517</xdr:rowOff>
    </xdr:to>
    <xdr:cxnSp macro="">
      <xdr:nvCxnSpPr>
        <xdr:cNvPr id="186" name="直線コネクタ 185"/>
        <xdr:cNvCxnSpPr/>
      </xdr:nvCxnSpPr>
      <xdr:spPr>
        <a:xfrm flipV="1">
          <a:off x="2019300" y="98085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83655</xdr:rowOff>
    </xdr:from>
    <xdr:ext cx="405111" cy="259045"/>
    <xdr:sp macro="" textlink="">
      <xdr:nvSpPr>
        <xdr:cNvPr id="187" name="n_1mainValue【体育館・プール】&#10;有形固定資産減価償却率"/>
        <xdr:cNvSpPr txBox="1"/>
      </xdr:nvSpPr>
      <xdr:spPr>
        <a:xfrm>
          <a:off x="35820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103250</xdr:rowOff>
    </xdr:from>
    <xdr:ext cx="405111" cy="259045"/>
    <xdr:sp macro="" textlink="">
      <xdr:nvSpPr>
        <xdr:cNvPr id="188" name="n_2mainValue【体育館・プール】&#10;有形固定資産減価償却率"/>
        <xdr:cNvSpPr txBox="1"/>
      </xdr:nvSpPr>
      <xdr:spPr>
        <a:xfrm>
          <a:off x="27057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122844</xdr:rowOff>
    </xdr:from>
    <xdr:ext cx="405111" cy="259045"/>
    <xdr:sp macro="" textlink="">
      <xdr:nvSpPr>
        <xdr:cNvPr id="189" name="n_3mainValue【体育館・プール】&#10;有形固定資産減価償却率"/>
        <xdr:cNvSpPr txBox="1"/>
      </xdr:nvSpPr>
      <xdr:spPr>
        <a:xfrm>
          <a:off x="1816744" y="955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221"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222" name="フローチャート: 判断 221"/>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223"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224" name="フローチャート: 判断 223"/>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134891</xdr:rowOff>
    </xdr:from>
    <xdr:ext cx="469744" cy="259045"/>
    <xdr:sp macro="" textlink="">
      <xdr:nvSpPr>
        <xdr:cNvPr id="225" name="n_3aveValue【体育館・プール】&#10;一人当たり面積"/>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108458</xdr:rowOff>
    </xdr:from>
    <xdr:to>
      <xdr:col>55</xdr:col>
      <xdr:colOff>50800</xdr:colOff>
      <xdr:row>60</xdr:row>
      <xdr:rowOff>38608</xdr:rowOff>
    </xdr:to>
    <xdr:sp macro="" textlink="">
      <xdr:nvSpPr>
        <xdr:cNvPr id="231" name="楕円 230"/>
        <xdr:cNvSpPr/>
      </xdr:nvSpPr>
      <xdr:spPr>
        <a:xfrm>
          <a:off x="10426700" y="102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131335</xdr:rowOff>
    </xdr:from>
    <xdr:ext cx="469744" cy="259045"/>
    <xdr:sp macro="" textlink="">
      <xdr:nvSpPr>
        <xdr:cNvPr id="232" name="【体育館・プール】&#10;一人当たり面積該当値テキスト"/>
        <xdr:cNvSpPr txBox="1"/>
      </xdr:nvSpPr>
      <xdr:spPr>
        <a:xfrm>
          <a:off x="10515600"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127508</xdr:rowOff>
    </xdr:from>
    <xdr:to>
      <xdr:col>50</xdr:col>
      <xdr:colOff>165100</xdr:colOff>
      <xdr:row>60</xdr:row>
      <xdr:rowOff>57658</xdr:rowOff>
    </xdr:to>
    <xdr:sp macro="" textlink="">
      <xdr:nvSpPr>
        <xdr:cNvPr id="233" name="楕円 232"/>
        <xdr:cNvSpPr/>
      </xdr:nvSpPr>
      <xdr:spPr>
        <a:xfrm>
          <a:off x="9588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159258</xdr:rowOff>
    </xdr:from>
    <xdr:to>
      <xdr:col>55</xdr:col>
      <xdr:colOff>0</xdr:colOff>
      <xdr:row>60</xdr:row>
      <xdr:rowOff>6858</xdr:rowOff>
    </xdr:to>
    <xdr:cxnSp macro="">
      <xdr:nvCxnSpPr>
        <xdr:cNvPr id="234" name="直線コネクタ 233"/>
        <xdr:cNvCxnSpPr/>
      </xdr:nvCxnSpPr>
      <xdr:spPr>
        <a:xfrm flipV="1">
          <a:off x="9639300" y="1027480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143510</xdr:rowOff>
    </xdr:from>
    <xdr:to>
      <xdr:col>46</xdr:col>
      <xdr:colOff>38100</xdr:colOff>
      <xdr:row>60</xdr:row>
      <xdr:rowOff>73660</xdr:rowOff>
    </xdr:to>
    <xdr:sp macro="" textlink="">
      <xdr:nvSpPr>
        <xdr:cNvPr id="235" name="楕円 234"/>
        <xdr:cNvSpPr/>
      </xdr:nvSpPr>
      <xdr:spPr>
        <a:xfrm>
          <a:off x="869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6858</xdr:rowOff>
    </xdr:from>
    <xdr:to>
      <xdr:col>50</xdr:col>
      <xdr:colOff>114300</xdr:colOff>
      <xdr:row>60</xdr:row>
      <xdr:rowOff>22860</xdr:rowOff>
    </xdr:to>
    <xdr:cxnSp macro="">
      <xdr:nvCxnSpPr>
        <xdr:cNvPr id="236" name="直線コネクタ 235"/>
        <xdr:cNvCxnSpPr/>
      </xdr:nvCxnSpPr>
      <xdr:spPr>
        <a:xfrm flipV="1">
          <a:off x="8750300" y="102938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161036</xdr:rowOff>
    </xdr:from>
    <xdr:to>
      <xdr:col>41</xdr:col>
      <xdr:colOff>101600</xdr:colOff>
      <xdr:row>60</xdr:row>
      <xdr:rowOff>91186</xdr:rowOff>
    </xdr:to>
    <xdr:sp macro="" textlink="">
      <xdr:nvSpPr>
        <xdr:cNvPr id="237" name="楕円 236"/>
        <xdr:cNvSpPr/>
      </xdr:nvSpPr>
      <xdr:spPr>
        <a:xfrm>
          <a:off x="7810500" y="102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22860</xdr:rowOff>
    </xdr:from>
    <xdr:to>
      <xdr:col>45</xdr:col>
      <xdr:colOff>177800</xdr:colOff>
      <xdr:row>60</xdr:row>
      <xdr:rowOff>40386</xdr:rowOff>
    </xdr:to>
    <xdr:cxnSp macro="">
      <xdr:nvCxnSpPr>
        <xdr:cNvPr id="238" name="直線コネクタ 237"/>
        <xdr:cNvCxnSpPr/>
      </xdr:nvCxnSpPr>
      <xdr:spPr>
        <a:xfrm flipV="1">
          <a:off x="7861300" y="1030986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74185</xdr:rowOff>
    </xdr:from>
    <xdr:ext cx="469744" cy="259045"/>
    <xdr:sp macro="" textlink="">
      <xdr:nvSpPr>
        <xdr:cNvPr id="239" name="n_1mainValue【体育館・プール】&#10;一人当たり面積"/>
        <xdr:cNvSpPr txBox="1"/>
      </xdr:nvSpPr>
      <xdr:spPr>
        <a:xfrm>
          <a:off x="9391727"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90187</xdr:rowOff>
    </xdr:from>
    <xdr:ext cx="469744" cy="259045"/>
    <xdr:sp macro="" textlink="">
      <xdr:nvSpPr>
        <xdr:cNvPr id="240" name="n_2mainValue【体育館・プール】&#10;一人当たり面積"/>
        <xdr:cNvSpPr txBox="1"/>
      </xdr:nvSpPr>
      <xdr:spPr>
        <a:xfrm>
          <a:off x="8515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107713</xdr:rowOff>
    </xdr:from>
    <xdr:ext cx="469744" cy="259045"/>
    <xdr:sp macro="" textlink="">
      <xdr:nvSpPr>
        <xdr:cNvPr id="241" name="n_3mainValue【体育館・プール】&#10;一人当たり面積"/>
        <xdr:cNvSpPr txBox="1"/>
      </xdr:nvSpPr>
      <xdr:spPr>
        <a:xfrm>
          <a:off x="7626427" y="100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275"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276" name="フローチャート: 判断 275"/>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277"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278" name="フローチャート: 判断 277"/>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279"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59145</xdr:rowOff>
    </xdr:from>
    <xdr:to>
      <xdr:col>24</xdr:col>
      <xdr:colOff>114300</xdr:colOff>
      <xdr:row>80</xdr:row>
      <xdr:rowOff>160745</xdr:rowOff>
    </xdr:to>
    <xdr:sp macro="" textlink="">
      <xdr:nvSpPr>
        <xdr:cNvPr id="285" name="楕円 284"/>
        <xdr:cNvSpPr/>
      </xdr:nvSpPr>
      <xdr:spPr>
        <a:xfrm>
          <a:off x="45847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82022</xdr:rowOff>
    </xdr:from>
    <xdr:ext cx="405111" cy="259045"/>
    <xdr:sp macro="" textlink="">
      <xdr:nvSpPr>
        <xdr:cNvPr id="286" name="【福祉施設】&#10;有形固定資産減価償却率該当値テキスト"/>
        <xdr:cNvSpPr txBox="1"/>
      </xdr:nvSpPr>
      <xdr:spPr>
        <a:xfrm>
          <a:off x="4673600" y="136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86905</xdr:rowOff>
    </xdr:from>
    <xdr:to>
      <xdr:col>20</xdr:col>
      <xdr:colOff>38100</xdr:colOff>
      <xdr:row>81</xdr:row>
      <xdr:rowOff>17055</xdr:rowOff>
    </xdr:to>
    <xdr:sp macro="" textlink="">
      <xdr:nvSpPr>
        <xdr:cNvPr id="287" name="楕円 286"/>
        <xdr:cNvSpPr/>
      </xdr:nvSpPr>
      <xdr:spPr>
        <a:xfrm>
          <a:off x="3746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109945</xdr:rowOff>
    </xdr:from>
    <xdr:to>
      <xdr:col>24</xdr:col>
      <xdr:colOff>63500</xdr:colOff>
      <xdr:row>80</xdr:row>
      <xdr:rowOff>137705</xdr:rowOff>
    </xdr:to>
    <xdr:cxnSp macro="">
      <xdr:nvCxnSpPr>
        <xdr:cNvPr id="288" name="直線コネクタ 287"/>
        <xdr:cNvCxnSpPr/>
      </xdr:nvCxnSpPr>
      <xdr:spPr>
        <a:xfrm flipV="1">
          <a:off x="3797300" y="138259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117929</xdr:rowOff>
    </xdr:from>
    <xdr:to>
      <xdr:col>15</xdr:col>
      <xdr:colOff>101600</xdr:colOff>
      <xdr:row>81</xdr:row>
      <xdr:rowOff>48079</xdr:rowOff>
    </xdr:to>
    <xdr:sp macro="" textlink="">
      <xdr:nvSpPr>
        <xdr:cNvPr id="289" name="楕円 288"/>
        <xdr:cNvSpPr/>
      </xdr:nvSpPr>
      <xdr:spPr>
        <a:xfrm>
          <a:off x="2857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137705</xdr:rowOff>
    </xdr:from>
    <xdr:to>
      <xdr:col>19</xdr:col>
      <xdr:colOff>177800</xdr:colOff>
      <xdr:row>80</xdr:row>
      <xdr:rowOff>168729</xdr:rowOff>
    </xdr:to>
    <xdr:cxnSp macro="">
      <xdr:nvCxnSpPr>
        <xdr:cNvPr id="290" name="直線コネクタ 289"/>
        <xdr:cNvCxnSpPr/>
      </xdr:nvCxnSpPr>
      <xdr:spPr>
        <a:xfrm flipV="1">
          <a:off x="2908300" y="138537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152219</xdr:rowOff>
    </xdr:from>
    <xdr:to>
      <xdr:col>10</xdr:col>
      <xdr:colOff>165100</xdr:colOff>
      <xdr:row>81</xdr:row>
      <xdr:rowOff>82369</xdr:rowOff>
    </xdr:to>
    <xdr:sp macro="" textlink="">
      <xdr:nvSpPr>
        <xdr:cNvPr id="291" name="楕円 290"/>
        <xdr:cNvSpPr/>
      </xdr:nvSpPr>
      <xdr:spPr>
        <a:xfrm>
          <a:off x="1968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168729</xdr:rowOff>
    </xdr:from>
    <xdr:to>
      <xdr:col>15</xdr:col>
      <xdr:colOff>50800</xdr:colOff>
      <xdr:row>81</xdr:row>
      <xdr:rowOff>31569</xdr:rowOff>
    </xdr:to>
    <xdr:cxnSp macro="">
      <xdr:nvCxnSpPr>
        <xdr:cNvPr id="292" name="直線コネクタ 291"/>
        <xdr:cNvCxnSpPr/>
      </xdr:nvCxnSpPr>
      <xdr:spPr>
        <a:xfrm flipV="1">
          <a:off x="2019300" y="138847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33582</xdr:rowOff>
    </xdr:from>
    <xdr:ext cx="405111" cy="259045"/>
    <xdr:sp macro="" textlink="">
      <xdr:nvSpPr>
        <xdr:cNvPr id="293" name="n_1mainValue【福祉施設】&#10;有形固定資産減価償却率"/>
        <xdr:cNvSpPr txBox="1"/>
      </xdr:nvSpPr>
      <xdr:spPr>
        <a:xfrm>
          <a:off x="3582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94" name="n_2mainValue【福祉施設】&#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98896</xdr:rowOff>
    </xdr:from>
    <xdr:ext cx="405111" cy="259045"/>
    <xdr:sp macro="" textlink="">
      <xdr:nvSpPr>
        <xdr:cNvPr id="295" name="n_3mainValue【福祉施設】&#10;有形固定資産減価償却率"/>
        <xdr:cNvSpPr txBox="1"/>
      </xdr:nvSpPr>
      <xdr:spPr>
        <a:xfrm>
          <a:off x="1816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22"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85513</xdr:rowOff>
    </xdr:from>
    <xdr:ext cx="469744" cy="259045"/>
    <xdr:sp macro="" textlink="">
      <xdr:nvSpPr>
        <xdr:cNvPr id="325" name="n_1aveValue【福祉施設】&#10;一人当たり面積"/>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326" name="フローチャート: 判断 325"/>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96944</xdr:rowOff>
    </xdr:from>
    <xdr:ext cx="469744" cy="259045"/>
    <xdr:sp macro="" textlink="">
      <xdr:nvSpPr>
        <xdr:cNvPr id="327" name="n_2aveValue【福祉施設】&#10;一人当たり面積"/>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328" name="フローチャート: 判断 327"/>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76827</xdr:rowOff>
    </xdr:from>
    <xdr:ext cx="469744" cy="259045"/>
    <xdr:sp macro="" textlink="">
      <xdr:nvSpPr>
        <xdr:cNvPr id="329" name="n_3aveValue【福祉施設】&#10;一人当たり面積"/>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126746</xdr:rowOff>
    </xdr:from>
    <xdr:to>
      <xdr:col>55</xdr:col>
      <xdr:colOff>50800</xdr:colOff>
      <xdr:row>84</xdr:row>
      <xdr:rowOff>56896</xdr:rowOff>
    </xdr:to>
    <xdr:sp macro="" textlink="">
      <xdr:nvSpPr>
        <xdr:cNvPr id="335" name="楕円 334"/>
        <xdr:cNvSpPr/>
      </xdr:nvSpPr>
      <xdr:spPr>
        <a:xfrm>
          <a:off x="10426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149623</xdr:rowOff>
    </xdr:from>
    <xdr:ext cx="469744" cy="259045"/>
    <xdr:sp macro="" textlink="">
      <xdr:nvSpPr>
        <xdr:cNvPr id="336" name="【福祉施設】&#10;一人当たり面積該当値テキスト"/>
        <xdr:cNvSpPr txBox="1"/>
      </xdr:nvSpPr>
      <xdr:spPr>
        <a:xfrm>
          <a:off x="105156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136347</xdr:rowOff>
    </xdr:from>
    <xdr:to>
      <xdr:col>50</xdr:col>
      <xdr:colOff>165100</xdr:colOff>
      <xdr:row>84</xdr:row>
      <xdr:rowOff>66497</xdr:rowOff>
    </xdr:to>
    <xdr:sp macro="" textlink="">
      <xdr:nvSpPr>
        <xdr:cNvPr id="337" name="楕円 336"/>
        <xdr:cNvSpPr/>
      </xdr:nvSpPr>
      <xdr:spPr>
        <a:xfrm>
          <a:off x="9588500" y="143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xdr:rowOff>
    </xdr:from>
    <xdr:to>
      <xdr:col>55</xdr:col>
      <xdr:colOff>0</xdr:colOff>
      <xdr:row>84</xdr:row>
      <xdr:rowOff>15697</xdr:rowOff>
    </xdr:to>
    <xdr:cxnSp macro="">
      <xdr:nvCxnSpPr>
        <xdr:cNvPr id="338" name="直線コネクタ 337"/>
        <xdr:cNvCxnSpPr/>
      </xdr:nvCxnSpPr>
      <xdr:spPr>
        <a:xfrm flipV="1">
          <a:off x="9639300" y="14407896"/>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144120</xdr:rowOff>
    </xdr:from>
    <xdr:to>
      <xdr:col>46</xdr:col>
      <xdr:colOff>38100</xdr:colOff>
      <xdr:row>84</xdr:row>
      <xdr:rowOff>74270</xdr:rowOff>
    </xdr:to>
    <xdr:sp macro="" textlink="">
      <xdr:nvSpPr>
        <xdr:cNvPr id="339" name="楕円 338"/>
        <xdr:cNvSpPr/>
      </xdr:nvSpPr>
      <xdr:spPr>
        <a:xfrm>
          <a:off x="8699500" y="143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xdr:rowOff>
    </xdr:from>
    <xdr:to>
      <xdr:col>50</xdr:col>
      <xdr:colOff>114300</xdr:colOff>
      <xdr:row>84</xdr:row>
      <xdr:rowOff>23470</xdr:rowOff>
    </xdr:to>
    <xdr:cxnSp macro="">
      <xdr:nvCxnSpPr>
        <xdr:cNvPr id="340" name="直線コネクタ 339"/>
        <xdr:cNvCxnSpPr/>
      </xdr:nvCxnSpPr>
      <xdr:spPr>
        <a:xfrm flipV="1">
          <a:off x="8750300" y="1441749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152349</xdr:rowOff>
    </xdr:from>
    <xdr:to>
      <xdr:col>41</xdr:col>
      <xdr:colOff>101600</xdr:colOff>
      <xdr:row>84</xdr:row>
      <xdr:rowOff>82499</xdr:rowOff>
    </xdr:to>
    <xdr:sp macro="" textlink="">
      <xdr:nvSpPr>
        <xdr:cNvPr id="341" name="楕円 340"/>
        <xdr:cNvSpPr/>
      </xdr:nvSpPr>
      <xdr:spPr>
        <a:xfrm>
          <a:off x="7810500" y="1438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23470</xdr:rowOff>
    </xdr:from>
    <xdr:to>
      <xdr:col>45</xdr:col>
      <xdr:colOff>177800</xdr:colOff>
      <xdr:row>84</xdr:row>
      <xdr:rowOff>31699</xdr:rowOff>
    </xdr:to>
    <xdr:cxnSp macro="">
      <xdr:nvCxnSpPr>
        <xdr:cNvPr id="342" name="直線コネクタ 341"/>
        <xdr:cNvCxnSpPr/>
      </xdr:nvCxnSpPr>
      <xdr:spPr>
        <a:xfrm flipV="1">
          <a:off x="7861300" y="1442527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83024</xdr:rowOff>
    </xdr:from>
    <xdr:ext cx="469744" cy="259045"/>
    <xdr:sp macro="" textlink="">
      <xdr:nvSpPr>
        <xdr:cNvPr id="343" name="n_1mainValue【福祉施設】&#10;一人当たり面積"/>
        <xdr:cNvSpPr txBox="1"/>
      </xdr:nvSpPr>
      <xdr:spPr>
        <a:xfrm>
          <a:off x="9391727" y="141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90797</xdr:rowOff>
    </xdr:from>
    <xdr:ext cx="469744" cy="259045"/>
    <xdr:sp macro="" textlink="">
      <xdr:nvSpPr>
        <xdr:cNvPr id="344" name="n_2mainValue【福祉施設】&#10;一人当たり面積"/>
        <xdr:cNvSpPr txBox="1"/>
      </xdr:nvSpPr>
      <xdr:spPr>
        <a:xfrm>
          <a:off x="8515427" y="141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99026</xdr:rowOff>
    </xdr:from>
    <xdr:ext cx="469744" cy="259045"/>
    <xdr:sp macro="" textlink="">
      <xdr:nvSpPr>
        <xdr:cNvPr id="345" name="n_3mainValue【福祉施設】&#10;一人当たり面積"/>
        <xdr:cNvSpPr txBox="1"/>
      </xdr:nvSpPr>
      <xdr:spPr>
        <a:xfrm>
          <a:off x="76264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371" name="直線コネクタ 370"/>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372"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373" name="直線コネクタ 372"/>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74"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5" name="直線コネクタ 37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376" name="【市民会館】&#10;有形固定資産減価償却率平均値テキスト"/>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77" name="フローチャート: 判断 376"/>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378" name="フローチャート: 判断 377"/>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10358</xdr:rowOff>
    </xdr:from>
    <xdr:ext cx="405111" cy="259045"/>
    <xdr:sp macro="" textlink="">
      <xdr:nvSpPr>
        <xdr:cNvPr id="379" name="n_1aveValue【市民会館】&#10;有形固定資産減価償却率"/>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380" name="フローチャート: 判断 379"/>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44648</xdr:rowOff>
    </xdr:from>
    <xdr:ext cx="405111" cy="259045"/>
    <xdr:sp macro="" textlink="">
      <xdr:nvSpPr>
        <xdr:cNvPr id="381"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382" name="フローチャート: 判断 381"/>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124658</xdr:rowOff>
    </xdr:from>
    <xdr:ext cx="405111" cy="259045"/>
    <xdr:sp macro="" textlink="">
      <xdr:nvSpPr>
        <xdr:cNvPr id="383" name="n_3ave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157662</xdr:rowOff>
    </xdr:from>
    <xdr:to>
      <xdr:col>24</xdr:col>
      <xdr:colOff>114300</xdr:colOff>
      <xdr:row>102</xdr:row>
      <xdr:rowOff>87812</xdr:rowOff>
    </xdr:to>
    <xdr:sp macro="" textlink="">
      <xdr:nvSpPr>
        <xdr:cNvPr id="389" name="楕円 388"/>
        <xdr:cNvSpPr/>
      </xdr:nvSpPr>
      <xdr:spPr>
        <a:xfrm>
          <a:off x="45847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9089</xdr:rowOff>
    </xdr:from>
    <xdr:ext cx="405111" cy="259045"/>
    <xdr:sp macro="" textlink="">
      <xdr:nvSpPr>
        <xdr:cNvPr id="390" name="【市民会館】&#10;有形固定資産減価償却率該当値テキスト"/>
        <xdr:cNvSpPr txBox="1"/>
      </xdr:nvSpPr>
      <xdr:spPr>
        <a:xfrm>
          <a:off x="4673600"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7438</xdr:rowOff>
    </xdr:from>
    <xdr:to>
      <xdr:col>20</xdr:col>
      <xdr:colOff>38100</xdr:colOff>
      <xdr:row>102</xdr:row>
      <xdr:rowOff>109038</xdr:rowOff>
    </xdr:to>
    <xdr:sp macro="" textlink="">
      <xdr:nvSpPr>
        <xdr:cNvPr id="391" name="楕円 390"/>
        <xdr:cNvSpPr/>
      </xdr:nvSpPr>
      <xdr:spPr>
        <a:xfrm>
          <a:off x="3746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37012</xdr:rowOff>
    </xdr:from>
    <xdr:to>
      <xdr:col>24</xdr:col>
      <xdr:colOff>63500</xdr:colOff>
      <xdr:row>102</xdr:row>
      <xdr:rowOff>58238</xdr:rowOff>
    </xdr:to>
    <xdr:cxnSp macro="">
      <xdr:nvCxnSpPr>
        <xdr:cNvPr id="392" name="直線コネクタ 391"/>
        <xdr:cNvCxnSpPr/>
      </xdr:nvCxnSpPr>
      <xdr:spPr>
        <a:xfrm flipV="1">
          <a:off x="3797300" y="1752491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23768</xdr:rowOff>
    </xdr:from>
    <xdr:to>
      <xdr:col>15</xdr:col>
      <xdr:colOff>101600</xdr:colOff>
      <xdr:row>102</xdr:row>
      <xdr:rowOff>125368</xdr:rowOff>
    </xdr:to>
    <xdr:sp macro="" textlink="">
      <xdr:nvSpPr>
        <xdr:cNvPr id="393" name="楕円 392"/>
        <xdr:cNvSpPr/>
      </xdr:nvSpPr>
      <xdr:spPr>
        <a:xfrm>
          <a:off x="2857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58238</xdr:rowOff>
    </xdr:from>
    <xdr:to>
      <xdr:col>19</xdr:col>
      <xdr:colOff>177800</xdr:colOff>
      <xdr:row>102</xdr:row>
      <xdr:rowOff>74568</xdr:rowOff>
    </xdr:to>
    <xdr:cxnSp macro="">
      <xdr:nvCxnSpPr>
        <xdr:cNvPr id="394" name="直線コネクタ 393"/>
        <xdr:cNvCxnSpPr/>
      </xdr:nvCxnSpPr>
      <xdr:spPr>
        <a:xfrm flipV="1">
          <a:off x="2908300" y="175461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67855</xdr:rowOff>
    </xdr:from>
    <xdr:to>
      <xdr:col>10</xdr:col>
      <xdr:colOff>165100</xdr:colOff>
      <xdr:row>102</xdr:row>
      <xdr:rowOff>169455</xdr:rowOff>
    </xdr:to>
    <xdr:sp macro="" textlink="">
      <xdr:nvSpPr>
        <xdr:cNvPr id="395" name="楕円 394"/>
        <xdr:cNvSpPr/>
      </xdr:nvSpPr>
      <xdr:spPr>
        <a:xfrm>
          <a:off x="1968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74568</xdr:rowOff>
    </xdr:from>
    <xdr:to>
      <xdr:col>15</xdr:col>
      <xdr:colOff>50800</xdr:colOff>
      <xdr:row>102</xdr:row>
      <xdr:rowOff>118655</xdr:rowOff>
    </xdr:to>
    <xdr:cxnSp macro="">
      <xdr:nvCxnSpPr>
        <xdr:cNvPr id="396" name="直線コネクタ 395"/>
        <xdr:cNvCxnSpPr/>
      </xdr:nvCxnSpPr>
      <xdr:spPr>
        <a:xfrm flipV="1">
          <a:off x="2019300" y="175624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125565</xdr:rowOff>
    </xdr:from>
    <xdr:ext cx="405111" cy="259045"/>
    <xdr:sp macro="" textlink="">
      <xdr:nvSpPr>
        <xdr:cNvPr id="397" name="n_1mainValue【市民会館】&#10;有形固定資産減価償却率"/>
        <xdr:cNvSpPr txBox="1"/>
      </xdr:nvSpPr>
      <xdr:spPr>
        <a:xfrm>
          <a:off x="35820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141895</xdr:rowOff>
    </xdr:from>
    <xdr:ext cx="405111" cy="259045"/>
    <xdr:sp macro="" textlink="">
      <xdr:nvSpPr>
        <xdr:cNvPr id="398" name="n_2mainValue【市民会館】&#10;有形固定資産減価償却率"/>
        <xdr:cNvSpPr txBox="1"/>
      </xdr:nvSpPr>
      <xdr:spPr>
        <a:xfrm>
          <a:off x="2705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14532</xdr:rowOff>
    </xdr:from>
    <xdr:ext cx="405111" cy="259045"/>
    <xdr:sp macro="" textlink="">
      <xdr:nvSpPr>
        <xdr:cNvPr id="399" name="n_3mainValue【市民会館】&#10;有形固定資産減価償却率"/>
        <xdr:cNvSpPr txBox="1"/>
      </xdr:nvSpPr>
      <xdr:spPr>
        <a:xfrm>
          <a:off x="1816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425" name="直線コネクタ 424"/>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426"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427" name="直線コネクタ 426"/>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428"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429" name="直線コネクタ 428"/>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144071</xdr:rowOff>
    </xdr:from>
    <xdr:ext cx="469744" cy="259045"/>
    <xdr:sp macro="" textlink="">
      <xdr:nvSpPr>
        <xdr:cNvPr id="430" name="【市民会館】&#10;一人当たり面積平均値テキスト"/>
        <xdr:cNvSpPr txBox="1"/>
      </xdr:nvSpPr>
      <xdr:spPr>
        <a:xfrm>
          <a:off x="10515600" y="1814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431" name="フローチャート: 判断 430"/>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432" name="フローチャート: 判断 431"/>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433"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434" name="フローチャート: 判断 433"/>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142439</xdr:rowOff>
    </xdr:from>
    <xdr:ext cx="469744" cy="259045"/>
    <xdr:sp macro="" textlink="">
      <xdr:nvSpPr>
        <xdr:cNvPr id="435"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436" name="フローチャート: 判断 435"/>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437"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156029</xdr:rowOff>
    </xdr:from>
    <xdr:to>
      <xdr:col>55</xdr:col>
      <xdr:colOff>50800</xdr:colOff>
      <xdr:row>107</xdr:row>
      <xdr:rowOff>86179</xdr:rowOff>
    </xdr:to>
    <xdr:sp macro="" textlink="">
      <xdr:nvSpPr>
        <xdr:cNvPr id="443" name="楕円 442"/>
        <xdr:cNvSpPr/>
      </xdr:nvSpPr>
      <xdr:spPr>
        <a:xfrm>
          <a:off x="10426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134456</xdr:rowOff>
    </xdr:from>
    <xdr:ext cx="469744" cy="259045"/>
    <xdr:sp macro="" textlink="">
      <xdr:nvSpPr>
        <xdr:cNvPr id="444" name="【市民会館】&#10;一人当たり面積該当値テキスト"/>
        <xdr:cNvSpPr txBox="1"/>
      </xdr:nvSpPr>
      <xdr:spPr>
        <a:xfrm>
          <a:off x="10515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164737</xdr:rowOff>
    </xdr:from>
    <xdr:to>
      <xdr:col>50</xdr:col>
      <xdr:colOff>165100</xdr:colOff>
      <xdr:row>107</xdr:row>
      <xdr:rowOff>94887</xdr:rowOff>
    </xdr:to>
    <xdr:sp macro="" textlink="">
      <xdr:nvSpPr>
        <xdr:cNvPr id="445" name="楕円 444"/>
        <xdr:cNvSpPr/>
      </xdr:nvSpPr>
      <xdr:spPr>
        <a:xfrm>
          <a:off x="9588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35379</xdr:rowOff>
    </xdr:from>
    <xdr:to>
      <xdr:col>55</xdr:col>
      <xdr:colOff>0</xdr:colOff>
      <xdr:row>107</xdr:row>
      <xdr:rowOff>44087</xdr:rowOff>
    </xdr:to>
    <xdr:cxnSp macro="">
      <xdr:nvCxnSpPr>
        <xdr:cNvPr id="446" name="直線コネクタ 445"/>
        <xdr:cNvCxnSpPr/>
      </xdr:nvCxnSpPr>
      <xdr:spPr>
        <a:xfrm flipV="1">
          <a:off x="9639300" y="18380529"/>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47" name="楕円 446"/>
        <xdr:cNvSpPr/>
      </xdr:nvSpPr>
      <xdr:spPr>
        <a:xfrm>
          <a:off x="86995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44087</xdr:rowOff>
    </xdr:from>
    <xdr:to>
      <xdr:col>50</xdr:col>
      <xdr:colOff>114300</xdr:colOff>
      <xdr:row>107</xdr:row>
      <xdr:rowOff>50619</xdr:rowOff>
    </xdr:to>
    <xdr:cxnSp macro="">
      <xdr:nvCxnSpPr>
        <xdr:cNvPr id="448" name="直線コネクタ 447"/>
        <xdr:cNvCxnSpPr/>
      </xdr:nvCxnSpPr>
      <xdr:spPr>
        <a:xfrm flipV="1">
          <a:off x="8750300" y="18389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8527</xdr:rowOff>
    </xdr:from>
    <xdr:to>
      <xdr:col>41</xdr:col>
      <xdr:colOff>101600</xdr:colOff>
      <xdr:row>107</xdr:row>
      <xdr:rowOff>110127</xdr:rowOff>
    </xdr:to>
    <xdr:sp macro="" textlink="">
      <xdr:nvSpPr>
        <xdr:cNvPr id="449" name="楕円 448"/>
        <xdr:cNvSpPr/>
      </xdr:nvSpPr>
      <xdr:spPr>
        <a:xfrm>
          <a:off x="7810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50619</xdr:rowOff>
    </xdr:from>
    <xdr:to>
      <xdr:col>45</xdr:col>
      <xdr:colOff>177800</xdr:colOff>
      <xdr:row>107</xdr:row>
      <xdr:rowOff>59327</xdr:rowOff>
    </xdr:to>
    <xdr:cxnSp macro="">
      <xdr:nvCxnSpPr>
        <xdr:cNvPr id="450" name="直線コネクタ 449"/>
        <xdr:cNvCxnSpPr/>
      </xdr:nvCxnSpPr>
      <xdr:spPr>
        <a:xfrm flipV="1">
          <a:off x="7861300" y="1839576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86014</xdr:rowOff>
    </xdr:from>
    <xdr:ext cx="469744" cy="259045"/>
    <xdr:sp macro="" textlink="">
      <xdr:nvSpPr>
        <xdr:cNvPr id="451" name="n_1mainValue【市民会館】&#10;一人当たり面積"/>
        <xdr:cNvSpPr txBox="1"/>
      </xdr:nvSpPr>
      <xdr:spPr>
        <a:xfrm>
          <a:off x="93917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92546</xdr:rowOff>
    </xdr:from>
    <xdr:ext cx="469744" cy="259045"/>
    <xdr:sp macro="" textlink="">
      <xdr:nvSpPr>
        <xdr:cNvPr id="452" name="n_2mainValue【市民会館】&#10;一人当たり面積"/>
        <xdr:cNvSpPr txBox="1"/>
      </xdr:nvSpPr>
      <xdr:spPr>
        <a:xfrm>
          <a:off x="8515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101254</xdr:rowOff>
    </xdr:from>
    <xdr:ext cx="469744" cy="259045"/>
    <xdr:sp macro="" textlink="">
      <xdr:nvSpPr>
        <xdr:cNvPr id="453" name="n_3mainValue【市民会館】&#10;一人当たり面積"/>
        <xdr:cNvSpPr txBox="1"/>
      </xdr:nvSpPr>
      <xdr:spPr>
        <a:xfrm>
          <a:off x="76264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478" name="直線コネクタ 47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47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480" name="直線コネクタ 47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48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482" name="直線コネクタ 48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483"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84" name="フローチャート: 判断 48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85" name="フローチャート: 判断 48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486"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487" name="フローチャート: 判断 486"/>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488"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489" name="フローチャート: 判断 488"/>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85742</xdr:rowOff>
    </xdr:from>
    <xdr:ext cx="405111" cy="259045"/>
    <xdr:sp macro="" textlink="">
      <xdr:nvSpPr>
        <xdr:cNvPr id="490" name="n_3aveValue【一般廃棄物処理施設】&#10;有形固定資産減価償却率"/>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96" name="楕円 495"/>
        <xdr:cNvSpPr/>
      </xdr:nvSpPr>
      <xdr:spPr>
        <a:xfrm>
          <a:off x="16268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497" name="【一般廃棄物処理施設】&#10;有形固定資産減価償却率該当値テキスト"/>
        <xdr:cNvSpPr txBox="1"/>
      </xdr:nvSpPr>
      <xdr:spPr>
        <a:xfrm>
          <a:off x="16357600"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149225</xdr:rowOff>
    </xdr:from>
    <xdr:to>
      <xdr:col>81</xdr:col>
      <xdr:colOff>101600</xdr:colOff>
      <xdr:row>36</xdr:row>
      <xdr:rowOff>79375</xdr:rowOff>
    </xdr:to>
    <xdr:sp macro="" textlink="">
      <xdr:nvSpPr>
        <xdr:cNvPr id="498" name="楕円 497"/>
        <xdr:cNvSpPr/>
      </xdr:nvSpPr>
      <xdr:spPr>
        <a:xfrm>
          <a:off x="15430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xdr:rowOff>
    </xdr:from>
    <xdr:to>
      <xdr:col>85</xdr:col>
      <xdr:colOff>127000</xdr:colOff>
      <xdr:row>36</xdr:row>
      <xdr:rowOff>28575</xdr:rowOff>
    </xdr:to>
    <xdr:cxnSp macro="">
      <xdr:nvCxnSpPr>
        <xdr:cNvPr id="499" name="直線コネクタ 498"/>
        <xdr:cNvCxnSpPr/>
      </xdr:nvCxnSpPr>
      <xdr:spPr>
        <a:xfrm flipV="1">
          <a:off x="15481300" y="61760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73025</xdr:rowOff>
    </xdr:from>
    <xdr:to>
      <xdr:col>76</xdr:col>
      <xdr:colOff>165100</xdr:colOff>
      <xdr:row>37</xdr:row>
      <xdr:rowOff>3175</xdr:rowOff>
    </xdr:to>
    <xdr:sp macro="" textlink="">
      <xdr:nvSpPr>
        <xdr:cNvPr id="500" name="楕円 499"/>
        <xdr:cNvSpPr/>
      </xdr:nvSpPr>
      <xdr:spPr>
        <a:xfrm>
          <a:off x="14541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28575</xdr:rowOff>
    </xdr:from>
    <xdr:to>
      <xdr:col>81</xdr:col>
      <xdr:colOff>50800</xdr:colOff>
      <xdr:row>36</xdr:row>
      <xdr:rowOff>123825</xdr:rowOff>
    </xdr:to>
    <xdr:cxnSp macro="">
      <xdr:nvCxnSpPr>
        <xdr:cNvPr id="501" name="直線コネクタ 500"/>
        <xdr:cNvCxnSpPr/>
      </xdr:nvCxnSpPr>
      <xdr:spPr>
        <a:xfrm flipV="1">
          <a:off x="14592300" y="62007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168275</xdr:rowOff>
    </xdr:from>
    <xdr:to>
      <xdr:col>72</xdr:col>
      <xdr:colOff>38100</xdr:colOff>
      <xdr:row>37</xdr:row>
      <xdr:rowOff>98425</xdr:rowOff>
    </xdr:to>
    <xdr:sp macro="" textlink="">
      <xdr:nvSpPr>
        <xdr:cNvPr id="502" name="楕円 501"/>
        <xdr:cNvSpPr/>
      </xdr:nvSpPr>
      <xdr:spPr>
        <a:xfrm>
          <a:off x="13652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123825</xdr:rowOff>
    </xdr:from>
    <xdr:to>
      <xdr:col>76</xdr:col>
      <xdr:colOff>114300</xdr:colOff>
      <xdr:row>37</xdr:row>
      <xdr:rowOff>47625</xdr:rowOff>
    </xdr:to>
    <xdr:cxnSp macro="">
      <xdr:nvCxnSpPr>
        <xdr:cNvPr id="503" name="直線コネクタ 502"/>
        <xdr:cNvCxnSpPr/>
      </xdr:nvCxnSpPr>
      <xdr:spPr>
        <a:xfrm flipV="1">
          <a:off x="13703300" y="62960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95902</xdr:rowOff>
    </xdr:from>
    <xdr:ext cx="405111" cy="259045"/>
    <xdr:sp macro="" textlink="">
      <xdr:nvSpPr>
        <xdr:cNvPr id="504" name="n_1mainValue【一般廃棄物処理施設】&#10;有形固定資産減価償却率"/>
        <xdr:cNvSpPr txBox="1"/>
      </xdr:nvSpPr>
      <xdr:spPr>
        <a:xfrm>
          <a:off x="15266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19702</xdr:rowOff>
    </xdr:from>
    <xdr:ext cx="405111" cy="259045"/>
    <xdr:sp macro="" textlink="">
      <xdr:nvSpPr>
        <xdr:cNvPr id="505" name="n_2mainValue【一般廃棄物処理施設】&#10;有形固定資産減価償却率"/>
        <xdr:cNvSpPr txBox="1"/>
      </xdr:nvSpPr>
      <xdr:spPr>
        <a:xfrm>
          <a:off x="14389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506" name="n_3mainValue【一般廃棄物処理施設】&#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8" name="テキスト ボックス 51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0" name="テキスト ボックス 51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2" name="テキスト ボックス 52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4" name="テキスト ボックス 52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6" name="テキスト ボックス 52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8" name="テキスト ボックス 52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0" name="テキスト ボックス 5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532" name="直線コネクタ 531"/>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533"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534" name="直線コネクタ 533"/>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535"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536" name="直線コネクタ 535"/>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537"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538" name="フローチャート: 判断 537"/>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539" name="フローチャート: 判断 538"/>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540"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541" name="フローチャート: 判断 540"/>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542"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543" name="フローチャート: 判断 542"/>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52803</xdr:rowOff>
    </xdr:from>
    <xdr:ext cx="599010" cy="259045"/>
    <xdr:sp macro="" textlink="">
      <xdr:nvSpPr>
        <xdr:cNvPr id="544" name="n_3aveValue【一般廃棄物処理施設】&#10;一人当たり有形固定資産（償却資産）額"/>
        <xdr:cNvSpPr txBox="1"/>
      </xdr:nvSpPr>
      <xdr:spPr>
        <a:xfrm>
          <a:off x="19245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157743</xdr:rowOff>
    </xdr:from>
    <xdr:to>
      <xdr:col>116</xdr:col>
      <xdr:colOff>114300</xdr:colOff>
      <xdr:row>39</xdr:row>
      <xdr:rowOff>87893</xdr:rowOff>
    </xdr:to>
    <xdr:sp macro="" textlink="">
      <xdr:nvSpPr>
        <xdr:cNvPr id="550" name="楕円 549"/>
        <xdr:cNvSpPr/>
      </xdr:nvSpPr>
      <xdr:spPr>
        <a:xfrm>
          <a:off x="22110700" y="66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9170</xdr:rowOff>
    </xdr:from>
    <xdr:ext cx="599010" cy="259045"/>
    <xdr:sp macro="" textlink="">
      <xdr:nvSpPr>
        <xdr:cNvPr id="551" name="【一般廃棄物処理施設】&#10;一人当たり有形固定資産（償却資産）額該当値テキスト"/>
        <xdr:cNvSpPr txBox="1"/>
      </xdr:nvSpPr>
      <xdr:spPr>
        <a:xfrm>
          <a:off x="22199600" y="652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55337</xdr:rowOff>
    </xdr:from>
    <xdr:to>
      <xdr:col>112</xdr:col>
      <xdr:colOff>38100</xdr:colOff>
      <xdr:row>39</xdr:row>
      <xdr:rowOff>156937</xdr:rowOff>
    </xdr:to>
    <xdr:sp macro="" textlink="">
      <xdr:nvSpPr>
        <xdr:cNvPr id="552" name="楕円 551"/>
        <xdr:cNvSpPr/>
      </xdr:nvSpPr>
      <xdr:spPr>
        <a:xfrm>
          <a:off x="21272500" y="674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37093</xdr:rowOff>
    </xdr:from>
    <xdr:to>
      <xdr:col>116</xdr:col>
      <xdr:colOff>63500</xdr:colOff>
      <xdr:row>39</xdr:row>
      <xdr:rowOff>106137</xdr:rowOff>
    </xdr:to>
    <xdr:cxnSp macro="">
      <xdr:nvCxnSpPr>
        <xdr:cNvPr id="553" name="直線コネクタ 552"/>
        <xdr:cNvCxnSpPr/>
      </xdr:nvCxnSpPr>
      <xdr:spPr>
        <a:xfrm flipV="1">
          <a:off x="21323300" y="6723643"/>
          <a:ext cx="838200" cy="6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65944</xdr:rowOff>
    </xdr:from>
    <xdr:to>
      <xdr:col>107</xdr:col>
      <xdr:colOff>101600</xdr:colOff>
      <xdr:row>39</xdr:row>
      <xdr:rowOff>167544</xdr:rowOff>
    </xdr:to>
    <xdr:sp macro="" textlink="">
      <xdr:nvSpPr>
        <xdr:cNvPr id="554" name="楕円 553"/>
        <xdr:cNvSpPr/>
      </xdr:nvSpPr>
      <xdr:spPr>
        <a:xfrm>
          <a:off x="20383500" y="67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106137</xdr:rowOff>
    </xdr:from>
    <xdr:to>
      <xdr:col>111</xdr:col>
      <xdr:colOff>177800</xdr:colOff>
      <xdr:row>39</xdr:row>
      <xdr:rowOff>116744</xdr:rowOff>
    </xdr:to>
    <xdr:cxnSp macro="">
      <xdr:nvCxnSpPr>
        <xdr:cNvPr id="555" name="直線コネクタ 554"/>
        <xdr:cNvCxnSpPr/>
      </xdr:nvCxnSpPr>
      <xdr:spPr>
        <a:xfrm flipV="1">
          <a:off x="20434300" y="679268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78063</xdr:rowOff>
    </xdr:from>
    <xdr:to>
      <xdr:col>102</xdr:col>
      <xdr:colOff>165100</xdr:colOff>
      <xdr:row>40</xdr:row>
      <xdr:rowOff>8213</xdr:rowOff>
    </xdr:to>
    <xdr:sp macro="" textlink="">
      <xdr:nvSpPr>
        <xdr:cNvPr id="556" name="楕円 555"/>
        <xdr:cNvSpPr/>
      </xdr:nvSpPr>
      <xdr:spPr>
        <a:xfrm>
          <a:off x="19494500" y="67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116744</xdr:rowOff>
    </xdr:from>
    <xdr:to>
      <xdr:col>107</xdr:col>
      <xdr:colOff>50800</xdr:colOff>
      <xdr:row>39</xdr:row>
      <xdr:rowOff>128863</xdr:rowOff>
    </xdr:to>
    <xdr:cxnSp macro="">
      <xdr:nvCxnSpPr>
        <xdr:cNvPr id="557" name="直線コネクタ 556"/>
        <xdr:cNvCxnSpPr/>
      </xdr:nvCxnSpPr>
      <xdr:spPr>
        <a:xfrm flipV="1">
          <a:off x="19545300" y="6803294"/>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2014</xdr:rowOff>
    </xdr:from>
    <xdr:ext cx="599010" cy="259045"/>
    <xdr:sp macro="" textlink="">
      <xdr:nvSpPr>
        <xdr:cNvPr id="558" name="n_1mainValue【一般廃棄物処理施設】&#10;一人当たり有形固定資産（償却資産）額"/>
        <xdr:cNvSpPr txBox="1"/>
      </xdr:nvSpPr>
      <xdr:spPr>
        <a:xfrm>
          <a:off x="21011095" y="651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158671</xdr:rowOff>
    </xdr:from>
    <xdr:ext cx="599010" cy="259045"/>
    <xdr:sp macro="" textlink="">
      <xdr:nvSpPr>
        <xdr:cNvPr id="559" name="n_2mainValue【一般廃棄物処理施設】&#10;一人当たり有形固定資産（償却資産）額"/>
        <xdr:cNvSpPr txBox="1"/>
      </xdr:nvSpPr>
      <xdr:spPr>
        <a:xfrm>
          <a:off x="20134795" y="684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24740</xdr:rowOff>
    </xdr:from>
    <xdr:ext cx="599010" cy="259045"/>
    <xdr:sp macro="" textlink="">
      <xdr:nvSpPr>
        <xdr:cNvPr id="560" name="n_3mainValue【一般廃棄物処理施設】&#10;一人当たり有形固定資産（償却資産）額"/>
        <xdr:cNvSpPr txBox="1"/>
      </xdr:nvSpPr>
      <xdr:spPr>
        <a:xfrm>
          <a:off x="19245795" y="653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2" name="テキスト ボックス 5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584" name="直線コネクタ 583"/>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585"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586" name="直線コネクタ 585"/>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87"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88" name="直線コネクタ 587"/>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89"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90" name="フローチャート: 判断 589"/>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591" name="フローチャート: 判断 590"/>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592"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593" name="フローチャート: 判断 592"/>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594"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595" name="フローチャート: 判断 594"/>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596"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7" name="テキスト ボックス 5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8" name="テキスト ボックス 5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9" name="テキスト ボックス 5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0" name="テキスト ボックス 5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1" name="テキスト ボックス 6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55880</xdr:rowOff>
    </xdr:from>
    <xdr:to>
      <xdr:col>85</xdr:col>
      <xdr:colOff>177800</xdr:colOff>
      <xdr:row>56</xdr:row>
      <xdr:rowOff>157480</xdr:rowOff>
    </xdr:to>
    <xdr:sp macro="" textlink="">
      <xdr:nvSpPr>
        <xdr:cNvPr id="602" name="楕円 601"/>
        <xdr:cNvSpPr/>
      </xdr:nvSpPr>
      <xdr:spPr>
        <a:xfrm>
          <a:off x="16268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78757</xdr:rowOff>
    </xdr:from>
    <xdr:ext cx="405111" cy="259045"/>
    <xdr:sp macro="" textlink="">
      <xdr:nvSpPr>
        <xdr:cNvPr id="603" name="【保健センター・保健所】&#10;有形固定資産減価償却率該当値テキスト"/>
        <xdr:cNvSpPr txBox="1"/>
      </xdr:nvSpPr>
      <xdr:spPr>
        <a:xfrm>
          <a:off x="16357600"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604" name="楕円 603"/>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106680</xdr:rowOff>
    </xdr:from>
    <xdr:to>
      <xdr:col>85</xdr:col>
      <xdr:colOff>127000</xdr:colOff>
      <xdr:row>57</xdr:row>
      <xdr:rowOff>0</xdr:rowOff>
    </xdr:to>
    <xdr:cxnSp macro="">
      <xdr:nvCxnSpPr>
        <xdr:cNvPr id="605" name="直線コネクタ 604"/>
        <xdr:cNvCxnSpPr/>
      </xdr:nvCxnSpPr>
      <xdr:spPr>
        <a:xfrm flipV="1">
          <a:off x="15481300" y="97078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168275</xdr:rowOff>
    </xdr:from>
    <xdr:to>
      <xdr:col>76</xdr:col>
      <xdr:colOff>165100</xdr:colOff>
      <xdr:row>57</xdr:row>
      <xdr:rowOff>98425</xdr:rowOff>
    </xdr:to>
    <xdr:sp macro="" textlink="">
      <xdr:nvSpPr>
        <xdr:cNvPr id="606" name="楕円 605"/>
        <xdr:cNvSpPr/>
      </xdr:nvSpPr>
      <xdr:spPr>
        <a:xfrm>
          <a:off x="14541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47625</xdr:rowOff>
    </xdr:to>
    <xdr:cxnSp macro="">
      <xdr:nvCxnSpPr>
        <xdr:cNvPr id="607" name="直線コネクタ 606"/>
        <xdr:cNvCxnSpPr/>
      </xdr:nvCxnSpPr>
      <xdr:spPr>
        <a:xfrm flipV="1">
          <a:off x="14592300" y="9772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63500</xdr:rowOff>
    </xdr:from>
    <xdr:to>
      <xdr:col>72</xdr:col>
      <xdr:colOff>38100</xdr:colOff>
      <xdr:row>57</xdr:row>
      <xdr:rowOff>165100</xdr:rowOff>
    </xdr:to>
    <xdr:sp macro="" textlink="">
      <xdr:nvSpPr>
        <xdr:cNvPr id="608" name="楕円 607"/>
        <xdr:cNvSpPr/>
      </xdr:nvSpPr>
      <xdr:spPr>
        <a:xfrm>
          <a:off x="13652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47625</xdr:rowOff>
    </xdr:from>
    <xdr:to>
      <xdr:col>76</xdr:col>
      <xdr:colOff>114300</xdr:colOff>
      <xdr:row>57</xdr:row>
      <xdr:rowOff>114300</xdr:rowOff>
    </xdr:to>
    <xdr:cxnSp macro="">
      <xdr:nvCxnSpPr>
        <xdr:cNvPr id="609" name="直線コネクタ 608"/>
        <xdr:cNvCxnSpPr/>
      </xdr:nvCxnSpPr>
      <xdr:spPr>
        <a:xfrm flipV="1">
          <a:off x="13703300" y="98202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67327</xdr:rowOff>
    </xdr:from>
    <xdr:ext cx="405111" cy="259045"/>
    <xdr:sp macro="" textlink="">
      <xdr:nvSpPr>
        <xdr:cNvPr id="610" name="n_1mainValue【保健センター・保健所】&#10;有形固定資産減価償却率"/>
        <xdr:cNvSpPr txBox="1"/>
      </xdr:nvSpPr>
      <xdr:spPr>
        <a:xfrm>
          <a:off x="15266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114952</xdr:rowOff>
    </xdr:from>
    <xdr:ext cx="405111" cy="259045"/>
    <xdr:sp macro="" textlink="">
      <xdr:nvSpPr>
        <xdr:cNvPr id="611" name="n_2mainValue【保健センター・保健所】&#10;有形固定資産減価償却率"/>
        <xdr:cNvSpPr txBox="1"/>
      </xdr:nvSpPr>
      <xdr:spPr>
        <a:xfrm>
          <a:off x="14389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10177</xdr:rowOff>
    </xdr:from>
    <xdr:ext cx="405111" cy="259045"/>
    <xdr:sp macro="" textlink="">
      <xdr:nvSpPr>
        <xdr:cNvPr id="612" name="n_3mainValue【保健センター・保健所】&#10;有形固定資産減価償却率"/>
        <xdr:cNvSpPr txBox="1"/>
      </xdr:nvSpPr>
      <xdr:spPr>
        <a:xfrm>
          <a:off x="13500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3" name="直線コネクタ 6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4" name="テキスト ボックス 6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5" name="直線コネクタ 6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6" name="テキスト ボックス 6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7" name="直線コネクタ 6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8" name="テキスト ボックス 6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9" name="直線コネクタ 6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0" name="テキスト ボックス 6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634" name="直線コネクタ 633"/>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35"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36" name="直線コネクタ 635"/>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637"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638" name="直線コネクタ 637"/>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639"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640" name="フローチャート: 判断 63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641" name="フローチャート: 判断 640"/>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642"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643" name="フローチャート: 判断 642"/>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644"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645" name="フローチャート: 判断 644"/>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646"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47" name="テキスト ボックス 6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52" name="楕円 651"/>
        <xdr:cNvSpPr/>
      </xdr:nvSpPr>
      <xdr:spPr>
        <a:xfrm>
          <a:off x="22110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87647</xdr:rowOff>
    </xdr:from>
    <xdr:ext cx="469744" cy="259045"/>
    <xdr:sp macro="" textlink="">
      <xdr:nvSpPr>
        <xdr:cNvPr id="653" name="【保健センター・保健所】&#10;一人当たり面積該当値テキスト"/>
        <xdr:cNvSpPr txBox="1"/>
      </xdr:nvSpPr>
      <xdr:spPr>
        <a:xfrm>
          <a:off x="221996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118364</xdr:rowOff>
    </xdr:from>
    <xdr:to>
      <xdr:col>112</xdr:col>
      <xdr:colOff>38100</xdr:colOff>
      <xdr:row>62</xdr:row>
      <xdr:rowOff>48514</xdr:rowOff>
    </xdr:to>
    <xdr:sp macro="" textlink="">
      <xdr:nvSpPr>
        <xdr:cNvPr id="654" name="楕円 653"/>
        <xdr:cNvSpPr/>
      </xdr:nvSpPr>
      <xdr:spPr>
        <a:xfrm>
          <a:off x="2127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160020</xdr:rowOff>
    </xdr:from>
    <xdr:to>
      <xdr:col>116</xdr:col>
      <xdr:colOff>63500</xdr:colOff>
      <xdr:row>61</xdr:row>
      <xdr:rowOff>169164</xdr:rowOff>
    </xdr:to>
    <xdr:cxnSp macro="">
      <xdr:nvCxnSpPr>
        <xdr:cNvPr id="655" name="直線コネクタ 654"/>
        <xdr:cNvCxnSpPr/>
      </xdr:nvCxnSpPr>
      <xdr:spPr>
        <a:xfrm flipV="1">
          <a:off x="21323300" y="1061847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125222</xdr:rowOff>
    </xdr:from>
    <xdr:to>
      <xdr:col>107</xdr:col>
      <xdr:colOff>101600</xdr:colOff>
      <xdr:row>62</xdr:row>
      <xdr:rowOff>55372</xdr:rowOff>
    </xdr:to>
    <xdr:sp macro="" textlink="">
      <xdr:nvSpPr>
        <xdr:cNvPr id="656" name="楕円 655"/>
        <xdr:cNvSpPr/>
      </xdr:nvSpPr>
      <xdr:spPr>
        <a:xfrm>
          <a:off x="20383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169164</xdr:rowOff>
    </xdr:from>
    <xdr:to>
      <xdr:col>111</xdr:col>
      <xdr:colOff>177800</xdr:colOff>
      <xdr:row>62</xdr:row>
      <xdr:rowOff>4572</xdr:rowOff>
    </xdr:to>
    <xdr:cxnSp macro="">
      <xdr:nvCxnSpPr>
        <xdr:cNvPr id="657" name="直線コネクタ 656"/>
        <xdr:cNvCxnSpPr/>
      </xdr:nvCxnSpPr>
      <xdr:spPr>
        <a:xfrm flipV="1">
          <a:off x="20434300" y="106276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132080</xdr:rowOff>
    </xdr:from>
    <xdr:to>
      <xdr:col>102</xdr:col>
      <xdr:colOff>165100</xdr:colOff>
      <xdr:row>62</xdr:row>
      <xdr:rowOff>62230</xdr:rowOff>
    </xdr:to>
    <xdr:sp macro="" textlink="">
      <xdr:nvSpPr>
        <xdr:cNvPr id="658" name="楕円 657"/>
        <xdr:cNvSpPr/>
      </xdr:nvSpPr>
      <xdr:spPr>
        <a:xfrm>
          <a:off x="19494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xdr:rowOff>
    </xdr:from>
    <xdr:to>
      <xdr:col>107</xdr:col>
      <xdr:colOff>50800</xdr:colOff>
      <xdr:row>62</xdr:row>
      <xdr:rowOff>11430</xdr:rowOff>
    </xdr:to>
    <xdr:cxnSp macro="">
      <xdr:nvCxnSpPr>
        <xdr:cNvPr id="659" name="直線コネクタ 658"/>
        <xdr:cNvCxnSpPr/>
      </xdr:nvCxnSpPr>
      <xdr:spPr>
        <a:xfrm flipV="1">
          <a:off x="19545300" y="106344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39641</xdr:rowOff>
    </xdr:from>
    <xdr:ext cx="469744" cy="259045"/>
    <xdr:sp macro="" textlink="">
      <xdr:nvSpPr>
        <xdr:cNvPr id="660" name="n_1mainValue【保健センター・保健所】&#10;一人当たり面積"/>
        <xdr:cNvSpPr txBox="1"/>
      </xdr:nvSpPr>
      <xdr:spPr>
        <a:xfrm>
          <a:off x="210757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661" name="n_2mainValue【保健センター・保健所】&#10;一人当たり面積"/>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53357</xdr:rowOff>
    </xdr:from>
    <xdr:ext cx="469744" cy="259045"/>
    <xdr:sp macro="" textlink="">
      <xdr:nvSpPr>
        <xdr:cNvPr id="662" name="n_3mainValue【保健センター・保健所】&#10;一人当たり面積"/>
        <xdr:cNvSpPr txBox="1"/>
      </xdr:nvSpPr>
      <xdr:spPr>
        <a:xfrm>
          <a:off x="19310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3" name="直線コネクタ 6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4" name="テキスト ボックス 6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5" name="直線コネクタ 6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6" name="テキスト ボックス 6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7" name="直線コネクタ 6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8" name="テキスト ボックス 6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9" name="直線コネクタ 6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0" name="テキスト ボックス 6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1" name="直線コネクタ 6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2" name="テキスト ボックス 6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3" name="直線コネクタ 6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4" name="テキスト ボックス 6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688" name="直線コネクタ 687"/>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689"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690" name="直線コネクタ 689"/>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2" name="直線コネクタ 6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693"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94" name="フローチャート: 判断 693"/>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95" name="フローチャート: 判断 694"/>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696"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697" name="フローチャート: 判断 696"/>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69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699" name="フローチャート: 判断 698"/>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101254</xdr:rowOff>
    </xdr:from>
    <xdr:ext cx="405111" cy="259045"/>
    <xdr:sp macro="" textlink="">
      <xdr:nvSpPr>
        <xdr:cNvPr id="700" name="n_3aveValue【消防施設】&#10;有形固定資産減価償却率"/>
        <xdr:cNvSpPr txBox="1"/>
      </xdr:nvSpPr>
      <xdr:spPr>
        <a:xfrm>
          <a:off x="13500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95069</xdr:rowOff>
    </xdr:from>
    <xdr:to>
      <xdr:col>85</xdr:col>
      <xdr:colOff>177800</xdr:colOff>
      <xdr:row>79</xdr:row>
      <xdr:rowOff>25219</xdr:rowOff>
    </xdr:to>
    <xdr:sp macro="" textlink="">
      <xdr:nvSpPr>
        <xdr:cNvPr id="706" name="楕円 705"/>
        <xdr:cNvSpPr/>
      </xdr:nvSpPr>
      <xdr:spPr>
        <a:xfrm>
          <a:off x="162687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117946</xdr:rowOff>
    </xdr:from>
    <xdr:ext cx="405111" cy="259045"/>
    <xdr:sp macro="" textlink="">
      <xdr:nvSpPr>
        <xdr:cNvPr id="707" name="【消防施設】&#10;有形固定資産減価償却率該当値テキスト"/>
        <xdr:cNvSpPr txBox="1"/>
      </xdr:nvSpPr>
      <xdr:spPr>
        <a:xfrm>
          <a:off x="16357600" y="1331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98334</xdr:rowOff>
    </xdr:from>
    <xdr:to>
      <xdr:col>81</xdr:col>
      <xdr:colOff>101600</xdr:colOff>
      <xdr:row>79</xdr:row>
      <xdr:rowOff>28484</xdr:rowOff>
    </xdr:to>
    <xdr:sp macro="" textlink="">
      <xdr:nvSpPr>
        <xdr:cNvPr id="708" name="楕円 707"/>
        <xdr:cNvSpPr/>
      </xdr:nvSpPr>
      <xdr:spPr>
        <a:xfrm>
          <a:off x="15430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145869</xdr:rowOff>
    </xdr:from>
    <xdr:to>
      <xdr:col>85</xdr:col>
      <xdr:colOff>127000</xdr:colOff>
      <xdr:row>78</xdr:row>
      <xdr:rowOff>149134</xdr:rowOff>
    </xdr:to>
    <xdr:cxnSp macro="">
      <xdr:nvCxnSpPr>
        <xdr:cNvPr id="709" name="直線コネクタ 708"/>
        <xdr:cNvCxnSpPr/>
      </xdr:nvCxnSpPr>
      <xdr:spPr>
        <a:xfrm flipV="1">
          <a:off x="15481300" y="13518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83638</xdr:rowOff>
    </xdr:from>
    <xdr:to>
      <xdr:col>76</xdr:col>
      <xdr:colOff>165100</xdr:colOff>
      <xdr:row>79</xdr:row>
      <xdr:rowOff>13788</xdr:rowOff>
    </xdr:to>
    <xdr:sp macro="" textlink="">
      <xdr:nvSpPr>
        <xdr:cNvPr id="710" name="楕円 709"/>
        <xdr:cNvSpPr/>
      </xdr:nvSpPr>
      <xdr:spPr>
        <a:xfrm>
          <a:off x="14541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134438</xdr:rowOff>
    </xdr:from>
    <xdr:to>
      <xdr:col>81</xdr:col>
      <xdr:colOff>50800</xdr:colOff>
      <xdr:row>78</xdr:row>
      <xdr:rowOff>149134</xdr:rowOff>
    </xdr:to>
    <xdr:cxnSp macro="">
      <xdr:nvCxnSpPr>
        <xdr:cNvPr id="711" name="直線コネクタ 710"/>
        <xdr:cNvCxnSpPr/>
      </xdr:nvCxnSpPr>
      <xdr:spPr>
        <a:xfrm>
          <a:off x="14592300" y="135075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103232</xdr:rowOff>
    </xdr:from>
    <xdr:to>
      <xdr:col>72</xdr:col>
      <xdr:colOff>38100</xdr:colOff>
      <xdr:row>79</xdr:row>
      <xdr:rowOff>33382</xdr:rowOff>
    </xdr:to>
    <xdr:sp macro="" textlink="">
      <xdr:nvSpPr>
        <xdr:cNvPr id="712" name="楕円 711"/>
        <xdr:cNvSpPr/>
      </xdr:nvSpPr>
      <xdr:spPr>
        <a:xfrm>
          <a:off x="13652500" y="134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134438</xdr:rowOff>
    </xdr:from>
    <xdr:to>
      <xdr:col>76</xdr:col>
      <xdr:colOff>114300</xdr:colOff>
      <xdr:row>78</xdr:row>
      <xdr:rowOff>154032</xdr:rowOff>
    </xdr:to>
    <xdr:cxnSp macro="">
      <xdr:nvCxnSpPr>
        <xdr:cNvPr id="713" name="直線コネクタ 712"/>
        <xdr:cNvCxnSpPr/>
      </xdr:nvCxnSpPr>
      <xdr:spPr>
        <a:xfrm flipV="1">
          <a:off x="13703300" y="1350753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45011</xdr:rowOff>
    </xdr:from>
    <xdr:ext cx="405111" cy="259045"/>
    <xdr:sp macro="" textlink="">
      <xdr:nvSpPr>
        <xdr:cNvPr id="714" name="n_1mainValue【消防施設】&#10;有形固定資産減価償却率"/>
        <xdr:cNvSpPr txBox="1"/>
      </xdr:nvSpPr>
      <xdr:spPr>
        <a:xfrm>
          <a:off x="15266044"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30315</xdr:rowOff>
    </xdr:from>
    <xdr:ext cx="405111" cy="259045"/>
    <xdr:sp macro="" textlink="">
      <xdr:nvSpPr>
        <xdr:cNvPr id="715" name="n_2mainValue【消防施設】&#10;有形固定資産減価償却率"/>
        <xdr:cNvSpPr txBox="1"/>
      </xdr:nvSpPr>
      <xdr:spPr>
        <a:xfrm>
          <a:off x="14389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49909</xdr:rowOff>
    </xdr:from>
    <xdr:ext cx="405111" cy="259045"/>
    <xdr:sp macro="" textlink="">
      <xdr:nvSpPr>
        <xdr:cNvPr id="716" name="n_3mainValue【消防施設】&#10;有形固定資産減価償却率"/>
        <xdr:cNvSpPr txBox="1"/>
      </xdr:nvSpPr>
      <xdr:spPr>
        <a:xfrm>
          <a:off x="13500744" y="1325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740" name="直線コネクタ 739"/>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4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42" name="直線コネクタ 74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743"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744" name="直線コネクタ 743"/>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745"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746" name="フローチャート: 判断 745"/>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47" name="フローチャート: 判断 74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748"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749" name="フローチャート: 判断 748"/>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750"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751" name="フローチャート: 判断 750"/>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131463</xdr:rowOff>
    </xdr:from>
    <xdr:ext cx="469744" cy="259045"/>
    <xdr:sp macro="" textlink="">
      <xdr:nvSpPr>
        <xdr:cNvPr id="752" name="n_3aveValue【消防施設】&#10;一人当たり面積"/>
        <xdr:cNvSpPr txBox="1"/>
      </xdr:nvSpPr>
      <xdr:spPr>
        <a:xfrm>
          <a:off x="19310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53" name="テキスト ボックス 7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88264</xdr:rowOff>
    </xdr:from>
    <xdr:to>
      <xdr:col>116</xdr:col>
      <xdr:colOff>114300</xdr:colOff>
      <xdr:row>84</xdr:row>
      <xdr:rowOff>18414</xdr:rowOff>
    </xdr:to>
    <xdr:sp macro="" textlink="">
      <xdr:nvSpPr>
        <xdr:cNvPr id="758" name="楕円 757"/>
        <xdr:cNvSpPr/>
      </xdr:nvSpPr>
      <xdr:spPr>
        <a:xfrm>
          <a:off x="22110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111141</xdr:rowOff>
    </xdr:from>
    <xdr:ext cx="469744" cy="259045"/>
    <xdr:sp macro="" textlink="">
      <xdr:nvSpPr>
        <xdr:cNvPr id="759" name="【消防施設】&#10;一人当たり面積該当値テキスト"/>
        <xdr:cNvSpPr txBox="1"/>
      </xdr:nvSpPr>
      <xdr:spPr>
        <a:xfrm>
          <a:off x="22199600" y="141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60" name="楕円 759"/>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139064</xdr:rowOff>
    </xdr:to>
    <xdr:cxnSp macro="">
      <xdr:nvCxnSpPr>
        <xdr:cNvPr id="761" name="直線コネクタ 760"/>
        <xdr:cNvCxnSpPr/>
      </xdr:nvCxnSpPr>
      <xdr:spPr>
        <a:xfrm>
          <a:off x="21323300" y="14249400"/>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153036</xdr:rowOff>
    </xdr:from>
    <xdr:to>
      <xdr:col>107</xdr:col>
      <xdr:colOff>101600</xdr:colOff>
      <xdr:row>83</xdr:row>
      <xdr:rowOff>83186</xdr:rowOff>
    </xdr:to>
    <xdr:sp macro="" textlink="">
      <xdr:nvSpPr>
        <xdr:cNvPr id="762" name="楕円 761"/>
        <xdr:cNvSpPr/>
      </xdr:nvSpPr>
      <xdr:spPr>
        <a:xfrm>
          <a:off x="20383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32386</xdr:rowOff>
    </xdr:to>
    <xdr:cxnSp macro="">
      <xdr:nvCxnSpPr>
        <xdr:cNvPr id="763" name="直線コネクタ 762"/>
        <xdr:cNvCxnSpPr/>
      </xdr:nvCxnSpPr>
      <xdr:spPr>
        <a:xfrm flipV="1">
          <a:off x="20434300" y="142494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168275</xdr:rowOff>
    </xdr:from>
    <xdr:to>
      <xdr:col>102</xdr:col>
      <xdr:colOff>165100</xdr:colOff>
      <xdr:row>83</xdr:row>
      <xdr:rowOff>98425</xdr:rowOff>
    </xdr:to>
    <xdr:sp macro="" textlink="">
      <xdr:nvSpPr>
        <xdr:cNvPr id="764" name="楕円 763"/>
        <xdr:cNvSpPr/>
      </xdr:nvSpPr>
      <xdr:spPr>
        <a:xfrm>
          <a:off x="19494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32386</xdr:rowOff>
    </xdr:from>
    <xdr:to>
      <xdr:col>107</xdr:col>
      <xdr:colOff>50800</xdr:colOff>
      <xdr:row>83</xdr:row>
      <xdr:rowOff>47625</xdr:rowOff>
    </xdr:to>
    <xdr:cxnSp macro="">
      <xdr:nvCxnSpPr>
        <xdr:cNvPr id="765" name="直線コネクタ 764"/>
        <xdr:cNvCxnSpPr/>
      </xdr:nvCxnSpPr>
      <xdr:spPr>
        <a:xfrm flipV="1">
          <a:off x="19545300" y="142627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66" name="n_1main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99713</xdr:rowOff>
    </xdr:from>
    <xdr:ext cx="469744" cy="259045"/>
    <xdr:sp macro="" textlink="">
      <xdr:nvSpPr>
        <xdr:cNvPr id="767" name="n_2mainValue【消防施設】&#10;一人当たり面積"/>
        <xdr:cNvSpPr txBox="1"/>
      </xdr:nvSpPr>
      <xdr:spPr>
        <a:xfrm>
          <a:off x="20199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114952</xdr:rowOff>
    </xdr:from>
    <xdr:ext cx="469744" cy="259045"/>
    <xdr:sp macro="" textlink="">
      <xdr:nvSpPr>
        <xdr:cNvPr id="768" name="n_3mainValue【消防施設】&#10;一人当たり面積"/>
        <xdr:cNvSpPr txBox="1"/>
      </xdr:nvSpPr>
      <xdr:spPr>
        <a:xfrm>
          <a:off x="19310427" y="140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9" name="直線コネクタ 7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0" name="テキスト ボックス 77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1" name="直線コネクタ 7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2" name="テキスト ボックス 7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3" name="直線コネクタ 7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4" name="テキスト ボックス 7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5" name="直線コネクタ 7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6" name="テキスト ボックス 7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7" name="直線コネクタ 7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8" name="テキスト ボックス 78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9" name="直線コネクタ 7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0" name="テキスト ボックス 7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92" name="直線コネクタ 79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9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94" name="直線コネクタ 79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9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96" name="直線コネクタ 79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97"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98" name="フローチャート: 判断 797"/>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99" name="フローチャート: 判断 798"/>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800"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801" name="フローチャート: 判断 800"/>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802"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803" name="フローチャート: 判断 80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804"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05" name="テキスト ボックス 8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6" name="テキスト ボックス 8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7" name="テキスト ボックス 8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8" name="テキスト ボックス 8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9" name="テキスト ボックス 8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810" name="楕円 809"/>
        <xdr:cNvSpPr/>
      </xdr:nvSpPr>
      <xdr:spPr>
        <a:xfrm>
          <a:off x="16268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109238</xdr:rowOff>
    </xdr:from>
    <xdr:ext cx="405111" cy="259045"/>
    <xdr:sp macro="" textlink="">
      <xdr:nvSpPr>
        <xdr:cNvPr id="811" name="【庁舎】&#10;有形固定資産減価償却率該当値テキスト"/>
        <xdr:cNvSpPr txBox="1"/>
      </xdr:nvSpPr>
      <xdr:spPr>
        <a:xfrm>
          <a:off x="16357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68580</xdr:rowOff>
    </xdr:from>
    <xdr:to>
      <xdr:col>81</xdr:col>
      <xdr:colOff>101600</xdr:colOff>
      <xdr:row>103</xdr:row>
      <xdr:rowOff>170180</xdr:rowOff>
    </xdr:to>
    <xdr:sp macro="" textlink="">
      <xdr:nvSpPr>
        <xdr:cNvPr id="812" name="楕円 811"/>
        <xdr:cNvSpPr/>
      </xdr:nvSpPr>
      <xdr:spPr>
        <a:xfrm>
          <a:off x="154305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119380</xdr:rowOff>
    </xdr:from>
    <xdr:to>
      <xdr:col>85</xdr:col>
      <xdr:colOff>127000</xdr:colOff>
      <xdr:row>103</xdr:row>
      <xdr:rowOff>137161</xdr:rowOff>
    </xdr:to>
    <xdr:cxnSp macro="">
      <xdr:nvCxnSpPr>
        <xdr:cNvPr id="813" name="直線コネクタ 812"/>
        <xdr:cNvCxnSpPr/>
      </xdr:nvCxnSpPr>
      <xdr:spPr>
        <a:xfrm>
          <a:off x="15481300" y="1777873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115570</xdr:rowOff>
    </xdr:from>
    <xdr:to>
      <xdr:col>76</xdr:col>
      <xdr:colOff>165100</xdr:colOff>
      <xdr:row>104</xdr:row>
      <xdr:rowOff>45720</xdr:rowOff>
    </xdr:to>
    <xdr:sp macro="" textlink="">
      <xdr:nvSpPr>
        <xdr:cNvPr id="814" name="楕円 813"/>
        <xdr:cNvSpPr/>
      </xdr:nvSpPr>
      <xdr:spPr>
        <a:xfrm>
          <a:off x="14541500" y="177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119380</xdr:rowOff>
    </xdr:from>
    <xdr:to>
      <xdr:col>81</xdr:col>
      <xdr:colOff>50800</xdr:colOff>
      <xdr:row>103</xdr:row>
      <xdr:rowOff>166370</xdr:rowOff>
    </xdr:to>
    <xdr:cxnSp macro="">
      <xdr:nvCxnSpPr>
        <xdr:cNvPr id="815" name="直線コネクタ 814"/>
        <xdr:cNvCxnSpPr/>
      </xdr:nvCxnSpPr>
      <xdr:spPr>
        <a:xfrm flipV="1">
          <a:off x="14592300" y="1777873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121920</xdr:rowOff>
    </xdr:from>
    <xdr:to>
      <xdr:col>72</xdr:col>
      <xdr:colOff>38100</xdr:colOff>
      <xdr:row>104</xdr:row>
      <xdr:rowOff>52070</xdr:rowOff>
    </xdr:to>
    <xdr:sp macro="" textlink="">
      <xdr:nvSpPr>
        <xdr:cNvPr id="816" name="楕円 815"/>
        <xdr:cNvSpPr/>
      </xdr:nvSpPr>
      <xdr:spPr>
        <a:xfrm>
          <a:off x="136525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166370</xdr:rowOff>
    </xdr:from>
    <xdr:to>
      <xdr:col>76</xdr:col>
      <xdr:colOff>114300</xdr:colOff>
      <xdr:row>104</xdr:row>
      <xdr:rowOff>1270</xdr:rowOff>
    </xdr:to>
    <xdr:cxnSp macro="">
      <xdr:nvCxnSpPr>
        <xdr:cNvPr id="817" name="直線コネクタ 816"/>
        <xdr:cNvCxnSpPr/>
      </xdr:nvCxnSpPr>
      <xdr:spPr>
        <a:xfrm flipV="1">
          <a:off x="13703300" y="178257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15257</xdr:rowOff>
    </xdr:from>
    <xdr:ext cx="405111" cy="259045"/>
    <xdr:sp macro="" textlink="">
      <xdr:nvSpPr>
        <xdr:cNvPr id="818" name="n_1mainValue【庁舎】&#10;有形固定資産減価償却率"/>
        <xdr:cNvSpPr txBox="1"/>
      </xdr:nvSpPr>
      <xdr:spPr>
        <a:xfrm>
          <a:off x="152660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62247</xdr:rowOff>
    </xdr:from>
    <xdr:ext cx="405111" cy="259045"/>
    <xdr:sp macro="" textlink="">
      <xdr:nvSpPr>
        <xdr:cNvPr id="819" name="n_2mainValue【庁舎】&#10;有形固定資産減価償却率"/>
        <xdr:cNvSpPr txBox="1"/>
      </xdr:nvSpPr>
      <xdr:spPr>
        <a:xfrm>
          <a:off x="143897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68597</xdr:rowOff>
    </xdr:from>
    <xdr:ext cx="405111" cy="259045"/>
    <xdr:sp macro="" textlink="">
      <xdr:nvSpPr>
        <xdr:cNvPr id="820" name="n_3mainValue【庁舎】&#10;有形固定資産減価償却率"/>
        <xdr:cNvSpPr txBox="1"/>
      </xdr:nvSpPr>
      <xdr:spPr>
        <a:xfrm>
          <a:off x="13500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1" name="正方形/長方形 8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2" name="正方形/長方形 8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3" name="正方形/長方形 8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4" name="正方形/長方形 8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5" name="正方形/長方形 8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6" name="正方形/長方形 8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7" name="正方形/長方形 8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8" name="正方形/長方形 8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9" name="テキスト ボックス 8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0" name="直線コネクタ 8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1" name="直線コネクタ 8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2" name="テキスト ボックス 8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3" name="直線コネクタ 8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4" name="テキスト ボックス 8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5" name="直線コネクタ 8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6" name="テキスト ボックス 8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7" name="直線コネクタ 8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8" name="テキスト ボックス 8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9" name="直線コネクタ 8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0" name="テキスト ボックス 8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1" name="直線コネクタ 8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42" name="テキスト ボックス 84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3" name="直線コネクタ 8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44" name="テキスト ボックス 84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846" name="直線コネクタ 845"/>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847"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848" name="直線コネクタ 847"/>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849"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850" name="直線コネクタ 849"/>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851"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852" name="フローチャート: 判断 851"/>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853" name="フローチャート: 判断 852"/>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135762</xdr:rowOff>
    </xdr:from>
    <xdr:ext cx="469744" cy="259045"/>
    <xdr:sp macro="" textlink="">
      <xdr:nvSpPr>
        <xdr:cNvPr id="854"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855" name="フローチャート: 判断 854"/>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856"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857" name="フローチャート: 判断 856"/>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143600</xdr:rowOff>
    </xdr:from>
    <xdr:ext cx="469744" cy="259045"/>
    <xdr:sp macro="" textlink="">
      <xdr:nvSpPr>
        <xdr:cNvPr id="858" name="n_3aveValue【庁舎】&#10;一人当たり面積"/>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59" name="テキスト ボックス 8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155375</xdr:rowOff>
    </xdr:from>
    <xdr:to>
      <xdr:col>116</xdr:col>
      <xdr:colOff>114300</xdr:colOff>
      <xdr:row>108</xdr:row>
      <xdr:rowOff>85525</xdr:rowOff>
    </xdr:to>
    <xdr:sp macro="" textlink="">
      <xdr:nvSpPr>
        <xdr:cNvPr id="864" name="楕円 863"/>
        <xdr:cNvSpPr/>
      </xdr:nvSpPr>
      <xdr:spPr>
        <a:xfrm>
          <a:off x="22110700" y="185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6802</xdr:rowOff>
    </xdr:from>
    <xdr:ext cx="469744" cy="259045"/>
    <xdr:sp macro="" textlink="">
      <xdr:nvSpPr>
        <xdr:cNvPr id="865" name="【庁舎】&#10;一人当たり面積該当値テキスト"/>
        <xdr:cNvSpPr txBox="1"/>
      </xdr:nvSpPr>
      <xdr:spPr>
        <a:xfrm>
          <a:off x="22199600" y="183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159621</xdr:rowOff>
    </xdr:from>
    <xdr:to>
      <xdr:col>112</xdr:col>
      <xdr:colOff>38100</xdr:colOff>
      <xdr:row>108</xdr:row>
      <xdr:rowOff>89771</xdr:rowOff>
    </xdr:to>
    <xdr:sp macro="" textlink="">
      <xdr:nvSpPr>
        <xdr:cNvPr id="866" name="楕円 865"/>
        <xdr:cNvSpPr/>
      </xdr:nvSpPr>
      <xdr:spPr>
        <a:xfrm>
          <a:off x="21272500" y="185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34725</xdr:rowOff>
    </xdr:from>
    <xdr:to>
      <xdr:col>116</xdr:col>
      <xdr:colOff>63500</xdr:colOff>
      <xdr:row>108</xdr:row>
      <xdr:rowOff>38971</xdr:rowOff>
    </xdr:to>
    <xdr:cxnSp macro="">
      <xdr:nvCxnSpPr>
        <xdr:cNvPr id="867" name="直線コネクタ 866"/>
        <xdr:cNvCxnSpPr/>
      </xdr:nvCxnSpPr>
      <xdr:spPr>
        <a:xfrm flipV="1">
          <a:off x="21323300" y="18551325"/>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163051</xdr:rowOff>
    </xdr:from>
    <xdr:to>
      <xdr:col>107</xdr:col>
      <xdr:colOff>101600</xdr:colOff>
      <xdr:row>108</xdr:row>
      <xdr:rowOff>93201</xdr:rowOff>
    </xdr:to>
    <xdr:sp macro="" textlink="">
      <xdr:nvSpPr>
        <xdr:cNvPr id="868" name="楕円 867"/>
        <xdr:cNvSpPr/>
      </xdr:nvSpPr>
      <xdr:spPr>
        <a:xfrm>
          <a:off x="20383500" y="1850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38971</xdr:rowOff>
    </xdr:from>
    <xdr:to>
      <xdr:col>111</xdr:col>
      <xdr:colOff>177800</xdr:colOff>
      <xdr:row>108</xdr:row>
      <xdr:rowOff>42401</xdr:rowOff>
    </xdr:to>
    <xdr:cxnSp macro="">
      <xdr:nvCxnSpPr>
        <xdr:cNvPr id="869" name="直線コネクタ 868"/>
        <xdr:cNvCxnSpPr/>
      </xdr:nvCxnSpPr>
      <xdr:spPr>
        <a:xfrm flipV="1">
          <a:off x="20434300" y="1855557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166968</xdr:rowOff>
    </xdr:from>
    <xdr:to>
      <xdr:col>102</xdr:col>
      <xdr:colOff>165100</xdr:colOff>
      <xdr:row>108</xdr:row>
      <xdr:rowOff>97118</xdr:rowOff>
    </xdr:to>
    <xdr:sp macro="" textlink="">
      <xdr:nvSpPr>
        <xdr:cNvPr id="870" name="楕円 869"/>
        <xdr:cNvSpPr/>
      </xdr:nvSpPr>
      <xdr:spPr>
        <a:xfrm>
          <a:off x="19494500" y="185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42401</xdr:rowOff>
    </xdr:from>
    <xdr:to>
      <xdr:col>107</xdr:col>
      <xdr:colOff>50800</xdr:colOff>
      <xdr:row>108</xdr:row>
      <xdr:rowOff>46318</xdr:rowOff>
    </xdr:to>
    <xdr:cxnSp macro="">
      <xdr:nvCxnSpPr>
        <xdr:cNvPr id="871" name="直線コネクタ 870"/>
        <xdr:cNvCxnSpPr/>
      </xdr:nvCxnSpPr>
      <xdr:spPr>
        <a:xfrm flipV="1">
          <a:off x="19545300" y="18559001"/>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106298</xdr:rowOff>
    </xdr:from>
    <xdr:ext cx="469744" cy="259045"/>
    <xdr:sp macro="" textlink="">
      <xdr:nvSpPr>
        <xdr:cNvPr id="872" name="n_1mainValue【庁舎】&#10;一人当たり面積"/>
        <xdr:cNvSpPr txBox="1"/>
      </xdr:nvSpPr>
      <xdr:spPr>
        <a:xfrm>
          <a:off x="21075727" y="1827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109728</xdr:rowOff>
    </xdr:from>
    <xdr:ext cx="469744" cy="259045"/>
    <xdr:sp macro="" textlink="">
      <xdr:nvSpPr>
        <xdr:cNvPr id="873" name="n_2mainValue【庁舎】&#10;一人当たり面積"/>
        <xdr:cNvSpPr txBox="1"/>
      </xdr:nvSpPr>
      <xdr:spPr>
        <a:xfrm>
          <a:off x="20199427" y="1828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113645</xdr:rowOff>
    </xdr:from>
    <xdr:ext cx="469744" cy="259045"/>
    <xdr:sp macro="" textlink="">
      <xdr:nvSpPr>
        <xdr:cNvPr id="874" name="n_3mainValue【庁舎】&#10;一人当たり面積"/>
        <xdr:cNvSpPr txBox="1"/>
      </xdr:nvSpPr>
      <xdr:spPr>
        <a:xfrm>
          <a:off x="19310427" y="1828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・減価償却率</a:t>
          </a:r>
          <a:endParaRPr lang="ja-JP" altLang="ja-JP" sz="900">
            <a:effectLst/>
          </a:endParaRPr>
        </a:p>
        <a:p>
          <a:r>
            <a:rPr kumimoji="1" lang="ja-JP" altLang="ja-JP" sz="900">
              <a:solidFill>
                <a:schemeClr val="dk1"/>
              </a:solidFill>
              <a:effectLst/>
              <a:latin typeface="+mn-lt"/>
              <a:ea typeface="+mn-ea"/>
              <a:cs typeface="+mn-cs"/>
            </a:rPr>
            <a:t>　図書館，体育館，消防施設は，一部しか大規模改修を行っていないため，老朽化が進んでいる。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庁舎は本庁舎について耐震性能等について検討した結果，建替移転することとなり，令和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年完成に向けて更新を行っている。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保健センター機能についても本庁舎へ集約される予定であり，減価償却率は減少する予定である。</a:t>
          </a:r>
          <a:endParaRPr lang="ja-JP" altLang="ja-JP" sz="900">
            <a:effectLst/>
          </a:endParaRPr>
        </a:p>
        <a:p>
          <a:r>
            <a:rPr kumimoji="1" lang="ja-JP" altLang="ja-JP" sz="900">
              <a:solidFill>
                <a:schemeClr val="dk1"/>
              </a:solidFill>
              <a:effectLst/>
              <a:latin typeface="+mn-lt"/>
              <a:ea typeface="+mn-ea"/>
              <a:cs typeface="+mn-cs"/>
            </a:rPr>
            <a:t>・一人当たり単位について</a:t>
          </a:r>
          <a:endParaRPr lang="ja-JP" altLang="ja-JP" sz="900">
            <a:effectLst/>
          </a:endParaRPr>
        </a:p>
        <a:p>
          <a:r>
            <a:rPr kumimoji="1" lang="ja-JP" altLang="ja-JP" sz="900">
              <a:solidFill>
                <a:schemeClr val="dk1"/>
              </a:solidFill>
              <a:effectLst/>
              <a:latin typeface="+mn-lt"/>
              <a:ea typeface="+mn-ea"/>
              <a:cs typeface="+mn-cs"/>
            </a:rPr>
            <a:t>　建物については，一人当たり面積は類似団体と同じ程度の資産形成であるが，体育館や福祉施設，庁舎については町内の少子高齢化による人口減少が進んでいるため類似団体と比較して一人当たり面積が高くなっている。</a:t>
          </a:r>
          <a:endParaRPr lang="ja-JP" altLang="ja-JP"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9,103
9,008
381.98
12,310,304
11,584,430
568,585
6,204,731
12,005,453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人口の減少（対前年△</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人）や全国平均を上回る高齢化率（</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46.90</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％）に加え，町内に中心となる産業がないことにより，財政基盤が弱く，類似団体平均を下回っている。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定住対策，企業誘致などを推進し，自主財源の確保を図る。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0" name="直線コネクタ 69"/>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3" name="直線コネクタ 72"/>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6" name="直線コネクタ 75"/>
        <xdr:cNvCxnSpPr/>
      </xdr:nvCxnSpPr>
      <xdr:spPr>
        <a:xfrm>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2" name="テキスト ボックス 91"/>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歳入の約半分を地方交付税が占めており，普通交付税における合併算定替えの終了に伴う，厳しい財政状況となることが見込まれるため，引き続き経常経費の削減に努める。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61</xdr:row>
      <xdr:rowOff>109728</xdr:rowOff>
    </xdr:to>
    <xdr:cxnSp macro="">
      <xdr:nvCxnSpPr>
        <xdr:cNvPr id="131" name="直線コネクタ 130"/>
        <xdr:cNvCxnSpPr/>
      </xdr:nvCxnSpPr>
      <xdr:spPr>
        <a:xfrm>
          <a:off x="4114800" y="105247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61</xdr:row>
      <xdr:rowOff>66294</xdr:rowOff>
    </xdr:to>
    <xdr:cxnSp macro="">
      <xdr:nvCxnSpPr>
        <xdr:cNvPr id="134" name="直線コネクタ 133"/>
        <xdr:cNvCxnSpPr/>
      </xdr:nvCxnSpPr>
      <xdr:spPr>
        <a:xfrm>
          <a:off x="3225800" y="104716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39878</xdr:rowOff>
    </xdr:from>
    <xdr:to>
      <xdr:col>15</xdr:col>
      <xdr:colOff>82550</xdr:colOff>
      <xdr:row>61</xdr:row>
      <xdr:rowOff>13208</xdr:rowOff>
    </xdr:to>
    <xdr:cxnSp macro="">
      <xdr:nvCxnSpPr>
        <xdr:cNvPr id="137" name="直線コネクタ 136"/>
        <xdr:cNvCxnSpPr/>
      </xdr:nvCxnSpPr>
      <xdr:spPr>
        <a:xfrm>
          <a:off x="2336800" y="1032687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39878</xdr:rowOff>
    </xdr:from>
    <xdr:to>
      <xdr:col>11</xdr:col>
      <xdr:colOff>31750</xdr:colOff>
      <xdr:row>60</xdr:row>
      <xdr:rowOff>107442</xdr:rowOff>
    </xdr:to>
    <xdr:cxnSp macro="">
      <xdr:nvCxnSpPr>
        <xdr:cNvPr id="140" name="直線コネクタ 139"/>
        <xdr:cNvCxnSpPr/>
      </xdr:nvCxnSpPr>
      <xdr:spPr>
        <a:xfrm flipV="1">
          <a:off x="1447800" y="103268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50" name="楕円 149"/>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51"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2" name="楕円 151"/>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3" name="テキスト ボックス 152"/>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133858</xdr:rowOff>
    </xdr:from>
    <xdr:to>
      <xdr:col>15</xdr:col>
      <xdr:colOff>133350</xdr:colOff>
      <xdr:row>61</xdr:row>
      <xdr:rowOff>64008</xdr:rowOff>
    </xdr:to>
    <xdr:sp macro="" textlink="">
      <xdr:nvSpPr>
        <xdr:cNvPr id="154" name="楕円 153"/>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55" name="テキスト ボックス 154"/>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160528</xdr:rowOff>
    </xdr:from>
    <xdr:to>
      <xdr:col>11</xdr:col>
      <xdr:colOff>82550</xdr:colOff>
      <xdr:row>60</xdr:row>
      <xdr:rowOff>90678</xdr:rowOff>
    </xdr:to>
    <xdr:sp macro="" textlink="">
      <xdr:nvSpPr>
        <xdr:cNvPr id="156" name="楕円 155"/>
        <xdr:cNvSpPr/>
      </xdr:nvSpPr>
      <xdr:spPr>
        <a:xfrm>
          <a:off x="2286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100855</xdr:rowOff>
    </xdr:from>
    <xdr:ext cx="762000" cy="259045"/>
    <xdr:sp macro="" textlink="">
      <xdr:nvSpPr>
        <xdr:cNvPr id="157" name="テキスト ボックス 156"/>
        <xdr:cNvSpPr txBox="1"/>
      </xdr:nvSpPr>
      <xdr:spPr>
        <a:xfrm>
          <a:off x="1955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56642</xdr:rowOff>
    </xdr:from>
    <xdr:to>
      <xdr:col>7</xdr:col>
      <xdr:colOff>31750</xdr:colOff>
      <xdr:row>60</xdr:row>
      <xdr:rowOff>158242</xdr:rowOff>
    </xdr:to>
    <xdr:sp macro="" textlink="">
      <xdr:nvSpPr>
        <xdr:cNvPr id="158" name="楕円 157"/>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168419</xdr:rowOff>
    </xdr:from>
    <xdr:ext cx="762000" cy="259045"/>
    <xdr:sp macro="" textlink="">
      <xdr:nvSpPr>
        <xdr:cNvPr id="159" name="テキスト ボックス 158"/>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に各団体において整備した各種同等目的の施設が重複しており，この維持管理経費が多額であるうえ，施設が老朽化し修繕費が増加してきている。多くの集会施設で指定管理者制度を導入し，施設使用料の減免基準の見直し，冷暖房使用料の徴収を行い，受益者負担の適正化及びコスト削減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自治体面積が広くマンパワーが必要であるが，人口は減少の一途で，類似団体内でも下位となっている。なお，平成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月豪雨災害の対応が費用増の原因の一つと考えられる。</a:t>
          </a: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148061</xdr:rowOff>
    </xdr:from>
    <xdr:to>
      <xdr:col>23</xdr:col>
      <xdr:colOff>133350</xdr:colOff>
      <xdr:row>86</xdr:row>
      <xdr:rowOff>72033</xdr:rowOff>
    </xdr:to>
    <xdr:cxnSp macro="">
      <xdr:nvCxnSpPr>
        <xdr:cNvPr id="194" name="直線コネクタ 193"/>
        <xdr:cNvCxnSpPr/>
      </xdr:nvCxnSpPr>
      <xdr:spPr>
        <a:xfrm>
          <a:off x="4114800" y="14721311"/>
          <a:ext cx="838200" cy="9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141474</xdr:rowOff>
    </xdr:from>
    <xdr:to>
      <xdr:col>19</xdr:col>
      <xdr:colOff>133350</xdr:colOff>
      <xdr:row>85</xdr:row>
      <xdr:rowOff>148061</xdr:rowOff>
    </xdr:to>
    <xdr:cxnSp macro="">
      <xdr:nvCxnSpPr>
        <xdr:cNvPr id="197" name="直線コネクタ 196"/>
        <xdr:cNvCxnSpPr/>
      </xdr:nvCxnSpPr>
      <xdr:spPr>
        <a:xfrm>
          <a:off x="3225800" y="14714724"/>
          <a:ext cx="8890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102077</xdr:rowOff>
    </xdr:from>
    <xdr:to>
      <xdr:col>15</xdr:col>
      <xdr:colOff>82550</xdr:colOff>
      <xdr:row>85</xdr:row>
      <xdr:rowOff>141474</xdr:rowOff>
    </xdr:to>
    <xdr:cxnSp macro="">
      <xdr:nvCxnSpPr>
        <xdr:cNvPr id="200" name="直線コネクタ 199"/>
        <xdr:cNvCxnSpPr/>
      </xdr:nvCxnSpPr>
      <xdr:spPr>
        <a:xfrm>
          <a:off x="2336800" y="14675327"/>
          <a:ext cx="889000" cy="3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87382</xdr:rowOff>
    </xdr:from>
    <xdr:to>
      <xdr:col>11</xdr:col>
      <xdr:colOff>31750</xdr:colOff>
      <xdr:row>85</xdr:row>
      <xdr:rowOff>102077</xdr:rowOff>
    </xdr:to>
    <xdr:cxnSp macro="">
      <xdr:nvCxnSpPr>
        <xdr:cNvPr id="203" name="直線コネクタ 202"/>
        <xdr:cNvCxnSpPr/>
      </xdr:nvCxnSpPr>
      <xdr:spPr>
        <a:xfrm>
          <a:off x="1447800" y="1466063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07" name="テキスト ボックス 206"/>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21233</xdr:rowOff>
    </xdr:from>
    <xdr:to>
      <xdr:col>23</xdr:col>
      <xdr:colOff>184150</xdr:colOff>
      <xdr:row>86</xdr:row>
      <xdr:rowOff>122833</xdr:rowOff>
    </xdr:to>
    <xdr:sp macro="" textlink="">
      <xdr:nvSpPr>
        <xdr:cNvPr id="213" name="楕円 212"/>
        <xdr:cNvSpPr/>
      </xdr:nvSpPr>
      <xdr:spPr>
        <a:xfrm>
          <a:off x="4902200" y="147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164760</xdr:rowOff>
    </xdr:from>
    <xdr:ext cx="762000" cy="259045"/>
    <xdr:sp macro="" textlink="">
      <xdr:nvSpPr>
        <xdr:cNvPr id="214" name="人件費・物件費等の状況該当値テキスト"/>
        <xdr:cNvSpPr txBox="1"/>
      </xdr:nvSpPr>
      <xdr:spPr>
        <a:xfrm>
          <a:off x="5041900" y="147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97261</xdr:rowOff>
    </xdr:from>
    <xdr:to>
      <xdr:col>19</xdr:col>
      <xdr:colOff>184150</xdr:colOff>
      <xdr:row>86</xdr:row>
      <xdr:rowOff>27411</xdr:rowOff>
    </xdr:to>
    <xdr:sp macro="" textlink="">
      <xdr:nvSpPr>
        <xdr:cNvPr id="215" name="楕円 214"/>
        <xdr:cNvSpPr/>
      </xdr:nvSpPr>
      <xdr:spPr>
        <a:xfrm>
          <a:off x="4064000" y="146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12188</xdr:rowOff>
    </xdr:from>
    <xdr:ext cx="736600" cy="259045"/>
    <xdr:sp macro="" textlink="">
      <xdr:nvSpPr>
        <xdr:cNvPr id="216" name="テキスト ボックス 215"/>
        <xdr:cNvSpPr txBox="1"/>
      </xdr:nvSpPr>
      <xdr:spPr>
        <a:xfrm>
          <a:off x="3733800" y="1475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90674</xdr:rowOff>
    </xdr:from>
    <xdr:to>
      <xdr:col>15</xdr:col>
      <xdr:colOff>133350</xdr:colOff>
      <xdr:row>86</xdr:row>
      <xdr:rowOff>20824</xdr:rowOff>
    </xdr:to>
    <xdr:sp macro="" textlink="">
      <xdr:nvSpPr>
        <xdr:cNvPr id="217" name="楕円 216"/>
        <xdr:cNvSpPr/>
      </xdr:nvSpPr>
      <xdr:spPr>
        <a:xfrm>
          <a:off x="3175000" y="14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5601</xdr:rowOff>
    </xdr:from>
    <xdr:ext cx="762000" cy="259045"/>
    <xdr:sp macro="" textlink="">
      <xdr:nvSpPr>
        <xdr:cNvPr id="218" name="テキスト ボックス 217"/>
        <xdr:cNvSpPr txBox="1"/>
      </xdr:nvSpPr>
      <xdr:spPr>
        <a:xfrm>
          <a:off x="2844800" y="1475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51277</xdr:rowOff>
    </xdr:from>
    <xdr:to>
      <xdr:col>11</xdr:col>
      <xdr:colOff>82550</xdr:colOff>
      <xdr:row>85</xdr:row>
      <xdr:rowOff>152877</xdr:rowOff>
    </xdr:to>
    <xdr:sp macro="" textlink="">
      <xdr:nvSpPr>
        <xdr:cNvPr id="219" name="楕円 218"/>
        <xdr:cNvSpPr/>
      </xdr:nvSpPr>
      <xdr:spPr>
        <a:xfrm>
          <a:off x="2286000" y="146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137654</xdr:rowOff>
    </xdr:from>
    <xdr:ext cx="762000" cy="259045"/>
    <xdr:sp macro="" textlink="">
      <xdr:nvSpPr>
        <xdr:cNvPr id="220" name="テキスト ボックス 219"/>
        <xdr:cNvSpPr txBox="1"/>
      </xdr:nvSpPr>
      <xdr:spPr>
        <a:xfrm>
          <a:off x="1955800" y="1471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36582</xdr:rowOff>
    </xdr:from>
    <xdr:to>
      <xdr:col>7</xdr:col>
      <xdr:colOff>31750</xdr:colOff>
      <xdr:row>85</xdr:row>
      <xdr:rowOff>138182</xdr:rowOff>
    </xdr:to>
    <xdr:sp macro="" textlink="">
      <xdr:nvSpPr>
        <xdr:cNvPr id="221" name="楕円 220"/>
        <xdr:cNvSpPr/>
      </xdr:nvSpPr>
      <xdr:spPr>
        <a:xfrm>
          <a:off x="1397000" y="146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122959</xdr:rowOff>
    </xdr:from>
    <xdr:ext cx="762000" cy="259045"/>
    <xdr:sp macro="" textlink="">
      <xdr:nvSpPr>
        <xdr:cNvPr id="222" name="テキスト ボックス 221"/>
        <xdr:cNvSpPr txBox="1"/>
      </xdr:nvSpPr>
      <xdr:spPr>
        <a:xfrm>
          <a:off x="1066800" y="1469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国を基準としたラスパイレス指数の</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は下回っているが，平成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年度における類似団体平均値との差は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数値は類似団体と大きな乖離は見なれないものの，引き続き定員適正化計画に基づき給与の適正化に努める。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86</xdr:row>
      <xdr:rowOff>13123</xdr:rowOff>
    </xdr:to>
    <xdr:cxnSp macro="">
      <xdr:nvCxnSpPr>
        <xdr:cNvPr id="256" name="直線コネクタ 255"/>
        <xdr:cNvCxnSpPr/>
      </xdr:nvCxnSpPr>
      <xdr:spPr>
        <a:xfrm flipV="1">
          <a:off x="16179800" y="1471760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136313</xdr:rowOff>
    </xdr:from>
    <xdr:to>
      <xdr:col>77</xdr:col>
      <xdr:colOff>44450</xdr:colOff>
      <xdr:row>86</xdr:row>
      <xdr:rowOff>13123</xdr:rowOff>
    </xdr:to>
    <xdr:cxnSp macro="">
      <xdr:nvCxnSpPr>
        <xdr:cNvPr id="259" name="直線コネクタ 258"/>
        <xdr:cNvCxnSpPr/>
      </xdr:nvCxnSpPr>
      <xdr:spPr>
        <a:xfrm>
          <a:off x="15290800" y="1470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86</xdr:row>
      <xdr:rowOff>5080</xdr:rowOff>
    </xdr:to>
    <xdr:cxnSp macro="">
      <xdr:nvCxnSpPr>
        <xdr:cNvPr id="262" name="直線コネクタ 261"/>
        <xdr:cNvCxnSpPr/>
      </xdr:nvCxnSpPr>
      <xdr:spPr>
        <a:xfrm flipV="1">
          <a:off x="14401800" y="1470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13123</xdr:rowOff>
    </xdr:to>
    <xdr:cxnSp macro="">
      <xdr:nvCxnSpPr>
        <xdr:cNvPr id="265" name="直線コネクタ 264"/>
        <xdr:cNvCxnSpPr/>
      </xdr:nvCxnSpPr>
      <xdr:spPr>
        <a:xfrm flipV="1">
          <a:off x="13512800" y="1474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69" name="テキスト ボックス 268"/>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5" name="楕円 274"/>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65634</xdr:rowOff>
    </xdr:from>
    <xdr:ext cx="762000" cy="259045"/>
    <xdr:sp macro="" textlink="">
      <xdr:nvSpPr>
        <xdr:cNvPr id="276"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7" name="楕円 276"/>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48700</xdr:rowOff>
    </xdr:from>
    <xdr:ext cx="736600" cy="259045"/>
    <xdr:sp macro="" textlink="">
      <xdr:nvSpPr>
        <xdr:cNvPr id="278" name="テキスト ボックス 277"/>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85513</xdr:rowOff>
    </xdr:from>
    <xdr:to>
      <xdr:col>73</xdr:col>
      <xdr:colOff>44450</xdr:colOff>
      <xdr:row>86</xdr:row>
      <xdr:rowOff>15663</xdr:rowOff>
    </xdr:to>
    <xdr:sp macro="" textlink="">
      <xdr:nvSpPr>
        <xdr:cNvPr id="279" name="楕円 278"/>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440</xdr:rowOff>
    </xdr:from>
    <xdr:ext cx="762000" cy="259045"/>
    <xdr:sp macro="" textlink="">
      <xdr:nvSpPr>
        <xdr:cNvPr id="280" name="テキスト ボックス 279"/>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1" name="楕円 280"/>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82" name="テキスト ボックス 281"/>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83" name="楕円 282"/>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4" name="テキスト ボックス 283"/>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定員適正化計画に基づき職員数の削減を行ってきたものの，類似団体の人口当たりの職員数と比較すると依然として数値的に高い状況である。</a:t>
          </a:r>
        </a:p>
        <a:p>
          <a:r>
            <a:rPr kumimoji="1" lang="ja-JP" altLang="en-US" sz="1300">
              <a:latin typeface="ＭＳ Ｐゴシック" panose="020B0600070205080204" pitchFamily="50" charset="-128"/>
              <a:ea typeface="ＭＳ Ｐゴシック" panose="020B0600070205080204" pitchFamily="50" charset="-128"/>
            </a:rPr>
            <a:t>　引き続き人口動向を考慮し，住民サービスの質を低下させることなく定員適正化計画に基づき職員数の削減を行い，かつ住民が求めるサービス提供に向け体制の整備を行っていく。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56860</xdr:rowOff>
    </xdr:to>
    <xdr:cxnSp macro="">
      <xdr:nvCxnSpPr>
        <xdr:cNvPr id="321" name="直線コネクタ 320"/>
        <xdr:cNvCxnSpPr/>
      </xdr:nvCxnSpPr>
      <xdr:spPr>
        <a:xfrm>
          <a:off x="16179800" y="10674350"/>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21699</xdr:rowOff>
    </xdr:from>
    <xdr:to>
      <xdr:col>77</xdr:col>
      <xdr:colOff>44450</xdr:colOff>
      <xdr:row>62</xdr:row>
      <xdr:rowOff>44450</xdr:rowOff>
    </xdr:to>
    <xdr:cxnSp macro="">
      <xdr:nvCxnSpPr>
        <xdr:cNvPr id="324" name="直線コネクタ 323"/>
        <xdr:cNvCxnSpPr/>
      </xdr:nvCxnSpPr>
      <xdr:spPr>
        <a:xfrm>
          <a:off x="15290800" y="10651599"/>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10668</xdr:rowOff>
    </xdr:from>
    <xdr:to>
      <xdr:col>72</xdr:col>
      <xdr:colOff>203200</xdr:colOff>
      <xdr:row>62</xdr:row>
      <xdr:rowOff>21699</xdr:rowOff>
    </xdr:to>
    <xdr:cxnSp macro="">
      <xdr:nvCxnSpPr>
        <xdr:cNvPr id="327" name="直線コネクタ 326"/>
        <xdr:cNvCxnSpPr/>
      </xdr:nvCxnSpPr>
      <xdr:spPr>
        <a:xfrm>
          <a:off x="14401800" y="10640568"/>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10668</xdr:rowOff>
    </xdr:from>
    <xdr:to>
      <xdr:col>68</xdr:col>
      <xdr:colOff>152400</xdr:colOff>
      <xdr:row>62</xdr:row>
      <xdr:rowOff>20320</xdr:rowOff>
    </xdr:to>
    <xdr:cxnSp macro="">
      <xdr:nvCxnSpPr>
        <xdr:cNvPr id="330" name="直線コネクタ 329"/>
        <xdr:cNvCxnSpPr/>
      </xdr:nvCxnSpPr>
      <xdr:spPr>
        <a:xfrm flipV="1">
          <a:off x="13512800" y="1064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142221</xdr:rowOff>
    </xdr:from>
    <xdr:ext cx="762000" cy="259045"/>
    <xdr:sp macro="" textlink="">
      <xdr:nvSpPr>
        <xdr:cNvPr id="334" name="テキスト ボックス 333"/>
        <xdr:cNvSpPr txBox="1"/>
      </xdr:nvSpPr>
      <xdr:spPr>
        <a:xfrm>
          <a:off x="13131800" y="100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6060</xdr:rowOff>
    </xdr:from>
    <xdr:to>
      <xdr:col>81</xdr:col>
      <xdr:colOff>95250</xdr:colOff>
      <xdr:row>62</xdr:row>
      <xdr:rowOff>107660</xdr:rowOff>
    </xdr:to>
    <xdr:sp macro="" textlink="">
      <xdr:nvSpPr>
        <xdr:cNvPr id="340" name="楕円 339"/>
        <xdr:cNvSpPr/>
      </xdr:nvSpPr>
      <xdr:spPr>
        <a:xfrm>
          <a:off x="16967200" y="106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149587</xdr:rowOff>
    </xdr:from>
    <xdr:ext cx="762000" cy="259045"/>
    <xdr:sp macro="" textlink="">
      <xdr:nvSpPr>
        <xdr:cNvPr id="341" name="定員管理の状況該当値テキスト"/>
        <xdr:cNvSpPr txBox="1"/>
      </xdr:nvSpPr>
      <xdr:spPr>
        <a:xfrm>
          <a:off x="17106900" y="1060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2" name="楕円 341"/>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43" name="テキスト ボックス 34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142349</xdr:rowOff>
    </xdr:from>
    <xdr:to>
      <xdr:col>73</xdr:col>
      <xdr:colOff>44450</xdr:colOff>
      <xdr:row>62</xdr:row>
      <xdr:rowOff>72499</xdr:rowOff>
    </xdr:to>
    <xdr:sp macro="" textlink="">
      <xdr:nvSpPr>
        <xdr:cNvPr id="344" name="楕円 343"/>
        <xdr:cNvSpPr/>
      </xdr:nvSpPr>
      <xdr:spPr>
        <a:xfrm>
          <a:off x="15240000" y="10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57276</xdr:rowOff>
    </xdr:from>
    <xdr:ext cx="762000" cy="259045"/>
    <xdr:sp macro="" textlink="">
      <xdr:nvSpPr>
        <xdr:cNvPr id="345" name="テキスト ボックス 344"/>
        <xdr:cNvSpPr txBox="1"/>
      </xdr:nvSpPr>
      <xdr:spPr>
        <a:xfrm>
          <a:off x="14909800" y="1068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131318</xdr:rowOff>
    </xdr:from>
    <xdr:to>
      <xdr:col>68</xdr:col>
      <xdr:colOff>203200</xdr:colOff>
      <xdr:row>62</xdr:row>
      <xdr:rowOff>61468</xdr:rowOff>
    </xdr:to>
    <xdr:sp macro="" textlink="">
      <xdr:nvSpPr>
        <xdr:cNvPr id="346" name="楕円 345"/>
        <xdr:cNvSpPr/>
      </xdr:nvSpPr>
      <xdr:spPr>
        <a:xfrm>
          <a:off x="14351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46245</xdr:rowOff>
    </xdr:from>
    <xdr:ext cx="762000" cy="259045"/>
    <xdr:sp macro="" textlink="">
      <xdr:nvSpPr>
        <xdr:cNvPr id="347" name="テキスト ボックス 346"/>
        <xdr:cNvSpPr txBox="1"/>
      </xdr:nvSpPr>
      <xdr:spPr>
        <a:xfrm>
          <a:off x="14020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8" name="楕円 347"/>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49" name="テキスト ボックス 348"/>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合併以前からの町債の償還経費が多額となり，類似団体平均を大きく上回っていたが，「公債費負担適正化計画」の着実な実施により，</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決算では計画目標である</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決算から類似団体平均を下回っている。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年度から庁舎建設や病院建設の大型建設事業を実施しているため，その他の投資的事業による地方債の新規発行の抑制に努めていく。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37592</xdr:rowOff>
    </xdr:to>
    <xdr:cxnSp macro="">
      <xdr:nvCxnSpPr>
        <xdr:cNvPr id="380" name="直線コネクタ 379"/>
        <xdr:cNvCxnSpPr/>
      </xdr:nvCxnSpPr>
      <xdr:spPr>
        <a:xfrm flipV="1">
          <a:off x="16179800" y="70573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52070</xdr:rowOff>
    </xdr:to>
    <xdr:cxnSp macro="">
      <xdr:nvCxnSpPr>
        <xdr:cNvPr id="383" name="直線コネクタ 382"/>
        <xdr:cNvCxnSpPr/>
      </xdr:nvCxnSpPr>
      <xdr:spPr>
        <a:xfrm flipV="1">
          <a:off x="15290800" y="70670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109982</xdr:rowOff>
    </xdr:to>
    <xdr:cxnSp macro="">
      <xdr:nvCxnSpPr>
        <xdr:cNvPr id="386" name="直線コネクタ 385"/>
        <xdr:cNvCxnSpPr/>
      </xdr:nvCxnSpPr>
      <xdr:spPr>
        <a:xfrm flipV="1">
          <a:off x="14401800" y="708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30226</xdr:rowOff>
    </xdr:to>
    <xdr:cxnSp macro="">
      <xdr:nvCxnSpPr>
        <xdr:cNvPr id="389" name="直線コネクタ 388"/>
        <xdr:cNvCxnSpPr/>
      </xdr:nvCxnSpPr>
      <xdr:spPr>
        <a:xfrm flipV="1">
          <a:off x="13512800" y="713943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3" name="テキスト ボックス 392"/>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9" name="楕円 398"/>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0"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401" name="楕円 400"/>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402" name="テキスト ボックス 401"/>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3" name="楕円 402"/>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4" name="テキスト ボックス 403"/>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5" name="楕円 404"/>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6" name="テキスト ボックス 405"/>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407" name="楕円 406"/>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91203</xdr:rowOff>
    </xdr:from>
    <xdr:ext cx="762000" cy="259045"/>
    <xdr:sp macro="" textlink="">
      <xdr:nvSpPr>
        <xdr:cNvPr id="408" name="テキスト ボックス 407"/>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財政調整基金及び減債基金等への積立による充当可能財源が多く，比率がマイナスとなっており，類似団体内でトップとなっている。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48" name="フローチャート: 判断 44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118635</xdr:rowOff>
    </xdr:from>
    <xdr:ext cx="762000" cy="259045"/>
    <xdr:sp macro="" textlink="">
      <xdr:nvSpPr>
        <xdr:cNvPr id="449" name="テキスト ボックス 448"/>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9,103
9,008
381.98
12,310,304
11,584,430
568,585
6,204,731
12,005,453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類似団体平均と比較すると，人件費に係る経常収支比率は低くなっている。引き続き定員適正化計画に沿って職員数を管理し人件費の削減に努める。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124714</xdr:rowOff>
    </xdr:to>
    <xdr:cxnSp macro="">
      <xdr:nvCxnSpPr>
        <xdr:cNvPr id="64" name="直線コネクタ 63"/>
        <xdr:cNvCxnSpPr/>
      </xdr:nvCxnSpPr>
      <xdr:spPr>
        <a:xfrm>
          <a:off x="3987800" y="6107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120142</xdr:rowOff>
    </xdr:to>
    <xdr:cxnSp macro="">
      <xdr:nvCxnSpPr>
        <xdr:cNvPr id="67" name="直線コネクタ 66"/>
        <xdr:cNvCxnSpPr/>
      </xdr:nvCxnSpPr>
      <xdr:spPr>
        <a:xfrm flipV="1">
          <a:off x="3098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120142</xdr:rowOff>
    </xdr:to>
    <xdr:cxnSp macro="">
      <xdr:nvCxnSpPr>
        <xdr:cNvPr id="70" name="直線コネクタ 69"/>
        <xdr:cNvCxnSpPr/>
      </xdr:nvCxnSpPr>
      <xdr:spPr>
        <a:xfrm>
          <a:off x="2209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97282</xdr:rowOff>
    </xdr:to>
    <xdr:cxnSp macro="">
      <xdr:nvCxnSpPr>
        <xdr:cNvPr id="73" name="直線コネクタ 72"/>
        <xdr:cNvCxnSpPr/>
      </xdr:nvCxnSpPr>
      <xdr:spPr>
        <a:xfrm>
          <a:off x="1320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73914</xdr:rowOff>
    </xdr:from>
    <xdr:to>
      <xdr:col>24</xdr:col>
      <xdr:colOff>76200</xdr:colOff>
      <xdr:row>36</xdr:row>
      <xdr:rowOff>4064</xdr:rowOff>
    </xdr:to>
    <xdr:sp macro="" textlink="">
      <xdr:nvSpPr>
        <xdr:cNvPr id="83" name="楕円 82"/>
        <xdr:cNvSpPr/>
      </xdr:nvSpPr>
      <xdr:spPr>
        <a:xfrm>
          <a:off x="4775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90441</xdr:rowOff>
    </xdr:from>
    <xdr:ext cx="762000" cy="259045"/>
    <xdr:sp macro="" textlink="">
      <xdr:nvSpPr>
        <xdr:cNvPr id="84" name="人件費該当値テキスト"/>
        <xdr:cNvSpPr txBox="1"/>
      </xdr:nvSpPr>
      <xdr:spPr>
        <a:xfrm>
          <a:off x="4914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46482</xdr:rowOff>
    </xdr:from>
    <xdr:to>
      <xdr:col>11</xdr:col>
      <xdr:colOff>60325</xdr:colOff>
      <xdr:row>35</xdr:row>
      <xdr:rowOff>148082</xdr:rowOff>
    </xdr:to>
    <xdr:sp macro="" textlink="">
      <xdr:nvSpPr>
        <xdr:cNvPr id="89" name="楕円 88"/>
        <xdr:cNvSpPr/>
      </xdr:nvSpPr>
      <xdr:spPr>
        <a:xfrm>
          <a:off x="2159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158259</xdr:rowOff>
    </xdr:from>
    <xdr:ext cx="762000" cy="259045"/>
    <xdr:sp macro="" textlink="">
      <xdr:nvSpPr>
        <xdr:cNvPr id="90" name="テキスト ボックス 89"/>
        <xdr:cNvSpPr txBox="1"/>
      </xdr:nvSpPr>
      <xdr:spPr>
        <a:xfrm>
          <a:off x="1828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合併前の各団体において整備した各種同等目的の施設が重複していることと合わせて，施設の老朽化が進んでおり，維持管理費が多額となっている。</a:t>
          </a:r>
        </a:p>
        <a:p>
          <a:r>
            <a:rPr kumimoji="1" lang="ja-JP" altLang="en-US" sz="1300">
              <a:latin typeface="ＭＳ Ｐゴシック" panose="020B0600070205080204" pitchFamily="50" charset="-128"/>
              <a:ea typeface="ＭＳ Ｐゴシック" panose="020B0600070205080204" pitchFamily="50" charset="-128"/>
            </a:rPr>
            <a:t>　各施設の利用度を勘案し，住民利便性に配慮しながら指定管理制度を導入してきているが，施設の適正配置等を検討し，引き続き経費縮減を図る。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17</xdr:row>
      <xdr:rowOff>161290</xdr:rowOff>
    </xdr:to>
    <xdr:cxnSp macro="">
      <xdr:nvCxnSpPr>
        <xdr:cNvPr id="122" name="直線コネクタ 121"/>
        <xdr:cNvCxnSpPr/>
      </xdr:nvCxnSpPr>
      <xdr:spPr>
        <a:xfrm>
          <a:off x="15671800" y="30485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17</xdr:row>
      <xdr:rowOff>133858</xdr:rowOff>
    </xdr:to>
    <xdr:cxnSp macro="">
      <xdr:nvCxnSpPr>
        <xdr:cNvPr id="125" name="直線コネクタ 124"/>
        <xdr:cNvCxnSpPr/>
      </xdr:nvCxnSpPr>
      <xdr:spPr>
        <a:xfrm>
          <a:off x="14782800" y="3048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17</xdr:row>
      <xdr:rowOff>133858</xdr:rowOff>
    </xdr:to>
    <xdr:cxnSp macro="">
      <xdr:nvCxnSpPr>
        <xdr:cNvPr id="128" name="直線コネクタ 127"/>
        <xdr:cNvCxnSpPr/>
      </xdr:nvCxnSpPr>
      <xdr:spPr>
        <a:xfrm>
          <a:off x="13893800" y="2998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83566</xdr:rowOff>
    </xdr:to>
    <xdr:cxnSp macro="">
      <xdr:nvCxnSpPr>
        <xdr:cNvPr id="131" name="直線コネクタ 130"/>
        <xdr:cNvCxnSpPr/>
      </xdr:nvCxnSpPr>
      <xdr:spPr>
        <a:xfrm>
          <a:off x="13004800" y="29524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5" name="テキスト ボックス 134"/>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1" name="楕円 140"/>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2"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3" name="楕円 142"/>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4" name="テキスト ボックス 143"/>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48" name="テキスト ボックス 147"/>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49" name="楕円 148"/>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0" name="テキスト ボックス 149"/>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扶助費に係る経常収支比率は，前年度より増加しているが，類似団体平均より低くなっている。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107950</xdr:rowOff>
    </xdr:to>
    <xdr:cxnSp macro="">
      <xdr:nvCxnSpPr>
        <xdr:cNvPr id="183" name="直線コネクタ 182"/>
        <xdr:cNvCxnSpPr/>
      </xdr:nvCxnSpPr>
      <xdr:spPr>
        <a:xfrm>
          <a:off x="3987800" y="9118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31750</xdr:rowOff>
    </xdr:to>
    <xdr:cxnSp macro="">
      <xdr:nvCxnSpPr>
        <xdr:cNvPr id="186" name="直線コネクタ 185"/>
        <xdr:cNvCxnSpPr/>
      </xdr:nvCxnSpPr>
      <xdr:spPr>
        <a:xfrm>
          <a:off x="3098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53</xdr:row>
      <xdr:rowOff>12700</xdr:rowOff>
    </xdr:to>
    <xdr:cxnSp macro="">
      <xdr:nvCxnSpPr>
        <xdr:cNvPr id="189" name="直線コネクタ 188"/>
        <xdr:cNvCxnSpPr/>
      </xdr:nvCxnSpPr>
      <xdr:spPr>
        <a:xfrm>
          <a:off x="2209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52</xdr:row>
      <xdr:rowOff>146050</xdr:rowOff>
    </xdr:to>
    <xdr:cxnSp macro="">
      <xdr:nvCxnSpPr>
        <xdr:cNvPr id="192" name="直線コネクタ 191"/>
        <xdr:cNvCxnSpPr/>
      </xdr:nvCxnSpPr>
      <xdr:spPr>
        <a:xfrm>
          <a:off x="1320800" y="9061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6" name="テキスト ボックス 19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2" name="楕円 201"/>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3"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4" name="楕円 203"/>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05" name="テキスト ボックス 204"/>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6" name="楕円 205"/>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7" name="テキスト ボックス 206"/>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08" name="楕円 207"/>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09" name="テキスト ボックス 208"/>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0" name="楕円 209"/>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1" name="テキスト ボックス 210"/>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その他に係る経常収支比率は，施設等の維持修繕費の増加や，神石高原町チャレンジファンドへの貸付金などにより，類似団体平均を若干下回っている。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145288</xdr:rowOff>
    </xdr:to>
    <xdr:cxnSp macro="">
      <xdr:nvCxnSpPr>
        <xdr:cNvPr id="241" name="直線コネクタ 240"/>
        <xdr:cNvCxnSpPr/>
      </xdr:nvCxnSpPr>
      <xdr:spPr>
        <a:xfrm>
          <a:off x="15671800" y="9728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127000</xdr:rowOff>
    </xdr:to>
    <xdr:cxnSp macro="">
      <xdr:nvCxnSpPr>
        <xdr:cNvPr id="244" name="直線コネクタ 243"/>
        <xdr:cNvCxnSpPr/>
      </xdr:nvCxnSpPr>
      <xdr:spPr>
        <a:xfrm>
          <a:off x="14782800" y="9723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122428</xdr:rowOff>
    </xdr:to>
    <xdr:cxnSp macro="">
      <xdr:nvCxnSpPr>
        <xdr:cNvPr id="247" name="直線コネクタ 246"/>
        <xdr:cNvCxnSpPr/>
      </xdr:nvCxnSpPr>
      <xdr:spPr>
        <a:xfrm>
          <a:off x="13893800" y="9700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99568</xdr:rowOff>
    </xdr:to>
    <xdr:cxnSp macro="">
      <xdr:nvCxnSpPr>
        <xdr:cNvPr id="250" name="直線コネクタ 249"/>
        <xdr:cNvCxnSpPr/>
      </xdr:nvCxnSpPr>
      <xdr:spPr>
        <a:xfrm>
          <a:off x="13004800" y="9659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54" name="テキスト ボックス 253"/>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60" name="楕円 259"/>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66565</xdr:rowOff>
    </xdr:from>
    <xdr:ext cx="762000" cy="259045"/>
    <xdr:sp macro="" textlink="">
      <xdr:nvSpPr>
        <xdr:cNvPr id="261"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2" name="楕円 26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63" name="テキスト ボックス 262"/>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4" name="楕円 263"/>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5" name="テキスト ボックス 264"/>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66" name="楕円 265"/>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135145</xdr:rowOff>
    </xdr:from>
    <xdr:ext cx="762000" cy="259045"/>
    <xdr:sp macro="" textlink="">
      <xdr:nvSpPr>
        <xdr:cNvPr id="267" name="テキスト ボックス 266"/>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8" name="楕円 26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9" name="テキスト ボックス 26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補助費に係る経常収支比率は，類似団体平均より低くなっているが，　さらに補助金制度や補助団体の整理合理化を行うこととしている。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133858</xdr:rowOff>
    </xdr:to>
    <xdr:cxnSp macro="">
      <xdr:nvCxnSpPr>
        <xdr:cNvPr id="299" name="直線コネクタ 298"/>
        <xdr:cNvCxnSpPr/>
      </xdr:nvCxnSpPr>
      <xdr:spPr>
        <a:xfrm>
          <a:off x="15671800" y="6125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152146</xdr:rowOff>
    </xdr:to>
    <xdr:cxnSp macro="">
      <xdr:nvCxnSpPr>
        <xdr:cNvPr id="302" name="直線コネクタ 301"/>
        <xdr:cNvCxnSpPr/>
      </xdr:nvCxnSpPr>
      <xdr:spPr>
        <a:xfrm flipV="1">
          <a:off x="14782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152146</xdr:rowOff>
    </xdr:to>
    <xdr:cxnSp macro="">
      <xdr:nvCxnSpPr>
        <xdr:cNvPr id="305" name="直線コネクタ 304"/>
        <xdr:cNvCxnSpPr/>
      </xdr:nvCxnSpPr>
      <xdr:spPr>
        <a:xfrm>
          <a:off x="13893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36</xdr:row>
      <xdr:rowOff>8128</xdr:rowOff>
    </xdr:to>
    <xdr:cxnSp macro="">
      <xdr:nvCxnSpPr>
        <xdr:cNvPr id="308" name="直線コネクタ 307"/>
        <xdr:cNvCxnSpPr/>
      </xdr:nvCxnSpPr>
      <xdr:spPr>
        <a:xfrm flipV="1">
          <a:off x="13004800" y="6120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2" name="テキスト ボックス 31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18" name="楕円 317"/>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19"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0" name="楕円 319"/>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1" name="テキスト ボックス 320"/>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2" name="楕円 32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3" name="テキスト ボックス 32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4" name="楕円 323"/>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5" name="テキスト ボックス 324"/>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6" name="楕円 325"/>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7" name="テキスト ボックス 326"/>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合併町村，一部事務組合の地方債を引き継いだことにより地方債残高が増加した影響で，地方債の元利償還が膨らんでおり，公債費に係る経常収支比率は，類似団体平均を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ポイント上回っている。公債費負担適正化計画に沿って，新規発行の抑制，繰上償還等を実施してきたことにより，比率は減少傾向にあるが，平成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年度から，大型建設事業を実施していることから今後，主要事業以外の事業抑制と新規発行の抑制に努める。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119380</xdr:rowOff>
    </xdr:to>
    <xdr:cxnSp macro="">
      <xdr:nvCxnSpPr>
        <xdr:cNvPr id="359" name="直線コネクタ 358"/>
        <xdr:cNvCxnSpPr/>
      </xdr:nvCxnSpPr>
      <xdr:spPr>
        <a:xfrm flipV="1">
          <a:off x="3987800" y="13279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119380</xdr:rowOff>
    </xdr:to>
    <xdr:cxnSp macro="">
      <xdr:nvCxnSpPr>
        <xdr:cNvPr id="362" name="直線コネクタ 361"/>
        <xdr:cNvCxnSpPr/>
      </xdr:nvCxnSpPr>
      <xdr:spPr>
        <a:xfrm>
          <a:off x="3098800" y="13252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77</xdr:row>
      <xdr:rowOff>50800</xdr:rowOff>
    </xdr:to>
    <xdr:cxnSp macro="">
      <xdr:nvCxnSpPr>
        <xdr:cNvPr id="365" name="直線コネクタ 364"/>
        <xdr:cNvCxnSpPr/>
      </xdr:nvCxnSpPr>
      <xdr:spPr>
        <a:xfrm>
          <a:off x="2209800" y="1325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127000</xdr:rowOff>
    </xdr:to>
    <xdr:cxnSp macro="">
      <xdr:nvCxnSpPr>
        <xdr:cNvPr id="368" name="直線コネクタ 367"/>
        <xdr:cNvCxnSpPr/>
      </xdr:nvCxnSpPr>
      <xdr:spPr>
        <a:xfrm flipV="1">
          <a:off x="1320800" y="1325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134638</xdr:rowOff>
    </xdr:from>
    <xdr:ext cx="762000" cy="259045"/>
    <xdr:sp macro="" textlink="">
      <xdr:nvSpPr>
        <xdr:cNvPr id="372" name="テキスト ボックス 371"/>
        <xdr:cNvSpPr txBox="1"/>
      </xdr:nvSpPr>
      <xdr:spPr>
        <a:xfrm>
          <a:off x="939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8" name="楕円 377"/>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79"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68580</xdr:rowOff>
    </xdr:from>
    <xdr:to>
      <xdr:col>20</xdr:col>
      <xdr:colOff>38100</xdr:colOff>
      <xdr:row>77</xdr:row>
      <xdr:rowOff>170180</xdr:rowOff>
    </xdr:to>
    <xdr:sp macro="" textlink="">
      <xdr:nvSpPr>
        <xdr:cNvPr id="380" name="楕円 379"/>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154957</xdr:rowOff>
    </xdr:from>
    <xdr:ext cx="736600" cy="259045"/>
    <xdr:sp macro="" textlink="">
      <xdr:nvSpPr>
        <xdr:cNvPr id="381" name="テキスト ボックス 380"/>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2" name="楕円 381"/>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83" name="テキスト ボックス 382"/>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0</xdr:rowOff>
    </xdr:from>
    <xdr:to>
      <xdr:col>11</xdr:col>
      <xdr:colOff>60325</xdr:colOff>
      <xdr:row>77</xdr:row>
      <xdr:rowOff>101600</xdr:rowOff>
    </xdr:to>
    <xdr:sp macro="" textlink="">
      <xdr:nvSpPr>
        <xdr:cNvPr id="384" name="楕円 383"/>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85" name="テキスト ボックス 38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86" name="楕円 385"/>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87" name="テキスト ボックス 386"/>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公債費以外に係る経常収支比率は，類似団体・全国・広島県平均のいずれも下回っている。いかに公債費負担が大きいかがうかがえる。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32294</xdr:rowOff>
    </xdr:from>
    <xdr:to>
      <xdr:col>82</xdr:col>
      <xdr:colOff>107950</xdr:colOff>
      <xdr:row>74</xdr:row>
      <xdr:rowOff>97609</xdr:rowOff>
    </xdr:to>
    <xdr:cxnSp macro="">
      <xdr:nvCxnSpPr>
        <xdr:cNvPr id="422" name="直線コネクタ 421"/>
        <xdr:cNvCxnSpPr/>
      </xdr:nvCxnSpPr>
      <xdr:spPr>
        <a:xfrm>
          <a:off x="15671800" y="1271959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32294</xdr:rowOff>
    </xdr:from>
    <xdr:to>
      <xdr:col>78</xdr:col>
      <xdr:colOff>69850</xdr:colOff>
      <xdr:row>74</xdr:row>
      <xdr:rowOff>55154</xdr:rowOff>
    </xdr:to>
    <xdr:cxnSp macro="">
      <xdr:nvCxnSpPr>
        <xdr:cNvPr id="425" name="直線コネクタ 424"/>
        <xdr:cNvCxnSpPr/>
      </xdr:nvCxnSpPr>
      <xdr:spPr>
        <a:xfrm flipV="1">
          <a:off x="14782800" y="127195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128633</xdr:rowOff>
    </xdr:from>
    <xdr:to>
      <xdr:col>73</xdr:col>
      <xdr:colOff>180975</xdr:colOff>
      <xdr:row>74</xdr:row>
      <xdr:rowOff>55154</xdr:rowOff>
    </xdr:to>
    <xdr:cxnSp macro="">
      <xdr:nvCxnSpPr>
        <xdr:cNvPr id="428" name="直線コネクタ 427"/>
        <xdr:cNvCxnSpPr/>
      </xdr:nvCxnSpPr>
      <xdr:spPr>
        <a:xfrm>
          <a:off x="13893800" y="1264448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109038</xdr:rowOff>
    </xdr:from>
    <xdr:to>
      <xdr:col>69</xdr:col>
      <xdr:colOff>92075</xdr:colOff>
      <xdr:row>73</xdr:row>
      <xdr:rowOff>128633</xdr:rowOff>
    </xdr:to>
    <xdr:cxnSp macro="">
      <xdr:nvCxnSpPr>
        <xdr:cNvPr id="431" name="直線コネクタ 430"/>
        <xdr:cNvCxnSpPr/>
      </xdr:nvCxnSpPr>
      <xdr:spPr>
        <a:xfrm>
          <a:off x="13004800" y="126248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35" name="テキスト ボックス 434"/>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46809</xdr:rowOff>
    </xdr:from>
    <xdr:to>
      <xdr:col>82</xdr:col>
      <xdr:colOff>158750</xdr:colOff>
      <xdr:row>74</xdr:row>
      <xdr:rowOff>148409</xdr:rowOff>
    </xdr:to>
    <xdr:sp macro="" textlink="">
      <xdr:nvSpPr>
        <xdr:cNvPr id="441" name="楕円 440"/>
        <xdr:cNvSpPr/>
      </xdr:nvSpPr>
      <xdr:spPr>
        <a:xfrm>
          <a:off x="164592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63336</xdr:rowOff>
    </xdr:from>
    <xdr:ext cx="762000" cy="259045"/>
    <xdr:sp macro="" textlink="">
      <xdr:nvSpPr>
        <xdr:cNvPr id="442" name="公債費以外該当値テキスト"/>
        <xdr:cNvSpPr txBox="1"/>
      </xdr:nvSpPr>
      <xdr:spPr>
        <a:xfrm>
          <a:off x="16598900" y="1257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152944</xdr:rowOff>
    </xdr:from>
    <xdr:to>
      <xdr:col>78</xdr:col>
      <xdr:colOff>120650</xdr:colOff>
      <xdr:row>74</xdr:row>
      <xdr:rowOff>83094</xdr:rowOff>
    </xdr:to>
    <xdr:sp macro="" textlink="">
      <xdr:nvSpPr>
        <xdr:cNvPr id="443" name="楕円 442"/>
        <xdr:cNvSpPr/>
      </xdr:nvSpPr>
      <xdr:spPr>
        <a:xfrm>
          <a:off x="15621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93271</xdr:rowOff>
    </xdr:from>
    <xdr:ext cx="736600" cy="259045"/>
    <xdr:sp macro="" textlink="">
      <xdr:nvSpPr>
        <xdr:cNvPr id="444" name="テキスト ボックス 443"/>
        <xdr:cNvSpPr txBox="1"/>
      </xdr:nvSpPr>
      <xdr:spPr>
        <a:xfrm>
          <a:off x="15290800" y="124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4354</xdr:rowOff>
    </xdr:from>
    <xdr:to>
      <xdr:col>74</xdr:col>
      <xdr:colOff>31750</xdr:colOff>
      <xdr:row>74</xdr:row>
      <xdr:rowOff>105954</xdr:rowOff>
    </xdr:to>
    <xdr:sp macro="" textlink="">
      <xdr:nvSpPr>
        <xdr:cNvPr id="445" name="楕円 444"/>
        <xdr:cNvSpPr/>
      </xdr:nvSpPr>
      <xdr:spPr>
        <a:xfrm>
          <a:off x="14732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116131</xdr:rowOff>
    </xdr:from>
    <xdr:ext cx="762000" cy="259045"/>
    <xdr:sp macro="" textlink="">
      <xdr:nvSpPr>
        <xdr:cNvPr id="446" name="テキスト ボックス 445"/>
        <xdr:cNvSpPr txBox="1"/>
      </xdr:nvSpPr>
      <xdr:spPr>
        <a:xfrm>
          <a:off x="14401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77833</xdr:rowOff>
    </xdr:from>
    <xdr:to>
      <xdr:col>69</xdr:col>
      <xdr:colOff>142875</xdr:colOff>
      <xdr:row>74</xdr:row>
      <xdr:rowOff>7983</xdr:rowOff>
    </xdr:to>
    <xdr:sp macro="" textlink="">
      <xdr:nvSpPr>
        <xdr:cNvPr id="447" name="楕円 446"/>
        <xdr:cNvSpPr/>
      </xdr:nvSpPr>
      <xdr:spPr>
        <a:xfrm>
          <a:off x="13843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18160</xdr:rowOff>
    </xdr:from>
    <xdr:ext cx="762000" cy="259045"/>
    <xdr:sp macro="" textlink="">
      <xdr:nvSpPr>
        <xdr:cNvPr id="448" name="テキスト ボックス 447"/>
        <xdr:cNvSpPr txBox="1"/>
      </xdr:nvSpPr>
      <xdr:spPr>
        <a:xfrm>
          <a:off x="13512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58238</xdr:rowOff>
    </xdr:from>
    <xdr:to>
      <xdr:col>65</xdr:col>
      <xdr:colOff>53975</xdr:colOff>
      <xdr:row>73</xdr:row>
      <xdr:rowOff>159838</xdr:rowOff>
    </xdr:to>
    <xdr:sp macro="" textlink="">
      <xdr:nvSpPr>
        <xdr:cNvPr id="449" name="楕円 448"/>
        <xdr:cNvSpPr/>
      </xdr:nvSpPr>
      <xdr:spPr>
        <a:xfrm>
          <a:off x="12954000" y="125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170015</xdr:rowOff>
    </xdr:from>
    <xdr:ext cx="762000" cy="259045"/>
    <xdr:sp macro="" textlink="">
      <xdr:nvSpPr>
        <xdr:cNvPr id="450" name="テキスト ボックス 449"/>
        <xdr:cNvSpPr txBox="1"/>
      </xdr:nvSpPr>
      <xdr:spPr>
        <a:xfrm>
          <a:off x="12623800" y="1234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98810</xdr:rowOff>
    </xdr:from>
    <xdr:to>
      <xdr:col>29</xdr:col>
      <xdr:colOff>127000</xdr:colOff>
      <xdr:row>16</xdr:row>
      <xdr:rowOff>143787</xdr:rowOff>
    </xdr:to>
    <xdr:cxnSp macro="">
      <xdr:nvCxnSpPr>
        <xdr:cNvPr id="46" name="直線コネクタ 45"/>
        <xdr:cNvCxnSpPr/>
      </xdr:nvCxnSpPr>
      <xdr:spPr bwMode="auto">
        <a:xfrm flipV="1">
          <a:off x="5003800" y="2889635"/>
          <a:ext cx="647700" cy="44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83587</xdr:rowOff>
    </xdr:from>
    <xdr:ext cx="762000" cy="259045"/>
    <xdr:sp macro="" textlink="">
      <xdr:nvSpPr>
        <xdr:cNvPr id="47" name="人口1人当たり決算額の推移平均値テキスト130"/>
        <xdr:cNvSpPr txBox="1"/>
      </xdr:nvSpPr>
      <xdr:spPr>
        <a:xfrm>
          <a:off x="5740400" y="2874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143787</xdr:rowOff>
    </xdr:from>
    <xdr:to>
      <xdr:col>26</xdr:col>
      <xdr:colOff>50800</xdr:colOff>
      <xdr:row>16</xdr:row>
      <xdr:rowOff>150776</xdr:rowOff>
    </xdr:to>
    <xdr:cxnSp macro="">
      <xdr:nvCxnSpPr>
        <xdr:cNvPr id="49" name="直線コネクタ 48"/>
        <xdr:cNvCxnSpPr/>
      </xdr:nvCxnSpPr>
      <xdr:spPr bwMode="auto">
        <a:xfrm flipV="1">
          <a:off x="4305300" y="2934612"/>
          <a:ext cx="6985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150776</xdr:rowOff>
    </xdr:from>
    <xdr:to>
      <xdr:col>22</xdr:col>
      <xdr:colOff>114300</xdr:colOff>
      <xdr:row>16</xdr:row>
      <xdr:rowOff>153342</xdr:rowOff>
    </xdr:to>
    <xdr:cxnSp macro="">
      <xdr:nvCxnSpPr>
        <xdr:cNvPr id="52" name="直線コネクタ 51"/>
        <xdr:cNvCxnSpPr/>
      </xdr:nvCxnSpPr>
      <xdr:spPr bwMode="auto">
        <a:xfrm flipV="1">
          <a:off x="3606800" y="2941601"/>
          <a:ext cx="698500" cy="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153342</xdr:rowOff>
    </xdr:from>
    <xdr:to>
      <xdr:col>18</xdr:col>
      <xdr:colOff>177800</xdr:colOff>
      <xdr:row>17</xdr:row>
      <xdr:rowOff>20520</xdr:rowOff>
    </xdr:to>
    <xdr:cxnSp macro="">
      <xdr:nvCxnSpPr>
        <xdr:cNvPr id="55" name="直線コネクタ 54"/>
        <xdr:cNvCxnSpPr/>
      </xdr:nvCxnSpPr>
      <xdr:spPr bwMode="auto">
        <a:xfrm flipV="1">
          <a:off x="2908300" y="2944167"/>
          <a:ext cx="698500" cy="38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121860</xdr:rowOff>
    </xdr:from>
    <xdr:ext cx="762000" cy="259045"/>
    <xdr:sp macro="" textlink="">
      <xdr:nvSpPr>
        <xdr:cNvPr id="59" name="テキスト ボックス 58"/>
        <xdr:cNvSpPr txBox="1"/>
      </xdr:nvSpPr>
      <xdr:spPr>
        <a:xfrm>
          <a:off x="2527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48010</xdr:rowOff>
    </xdr:from>
    <xdr:to>
      <xdr:col>29</xdr:col>
      <xdr:colOff>177800</xdr:colOff>
      <xdr:row>16</xdr:row>
      <xdr:rowOff>149610</xdr:rowOff>
    </xdr:to>
    <xdr:sp macro="" textlink="">
      <xdr:nvSpPr>
        <xdr:cNvPr id="65" name="楕円 64"/>
        <xdr:cNvSpPr/>
      </xdr:nvSpPr>
      <xdr:spPr bwMode="auto">
        <a:xfrm>
          <a:off x="5600700" y="283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64537</xdr:rowOff>
    </xdr:from>
    <xdr:ext cx="762000" cy="259045"/>
    <xdr:sp macro="" textlink="">
      <xdr:nvSpPr>
        <xdr:cNvPr id="66" name="人口1人当たり決算額の推移該当値テキスト130"/>
        <xdr:cNvSpPr txBox="1"/>
      </xdr:nvSpPr>
      <xdr:spPr>
        <a:xfrm>
          <a:off x="5740400" y="268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92987</xdr:rowOff>
    </xdr:from>
    <xdr:to>
      <xdr:col>26</xdr:col>
      <xdr:colOff>101600</xdr:colOff>
      <xdr:row>17</xdr:row>
      <xdr:rowOff>23137</xdr:rowOff>
    </xdr:to>
    <xdr:sp macro="" textlink="">
      <xdr:nvSpPr>
        <xdr:cNvPr id="67" name="楕円 66"/>
        <xdr:cNvSpPr/>
      </xdr:nvSpPr>
      <xdr:spPr bwMode="auto">
        <a:xfrm>
          <a:off x="4953000" y="28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33314</xdr:rowOff>
    </xdr:from>
    <xdr:ext cx="736600" cy="259045"/>
    <xdr:sp macro="" textlink="">
      <xdr:nvSpPr>
        <xdr:cNvPr id="68" name="テキスト ボックス 67"/>
        <xdr:cNvSpPr txBox="1"/>
      </xdr:nvSpPr>
      <xdr:spPr>
        <a:xfrm>
          <a:off x="4622800" y="265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99976</xdr:rowOff>
    </xdr:from>
    <xdr:to>
      <xdr:col>22</xdr:col>
      <xdr:colOff>165100</xdr:colOff>
      <xdr:row>17</xdr:row>
      <xdr:rowOff>30126</xdr:rowOff>
    </xdr:to>
    <xdr:sp macro="" textlink="">
      <xdr:nvSpPr>
        <xdr:cNvPr id="69" name="楕円 68"/>
        <xdr:cNvSpPr/>
      </xdr:nvSpPr>
      <xdr:spPr bwMode="auto">
        <a:xfrm>
          <a:off x="4254500" y="289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40303</xdr:rowOff>
    </xdr:from>
    <xdr:ext cx="762000" cy="259045"/>
    <xdr:sp macro="" textlink="">
      <xdr:nvSpPr>
        <xdr:cNvPr id="70" name="テキスト ボックス 69"/>
        <xdr:cNvSpPr txBox="1"/>
      </xdr:nvSpPr>
      <xdr:spPr>
        <a:xfrm>
          <a:off x="3924300" y="265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102542</xdr:rowOff>
    </xdr:from>
    <xdr:to>
      <xdr:col>19</xdr:col>
      <xdr:colOff>38100</xdr:colOff>
      <xdr:row>17</xdr:row>
      <xdr:rowOff>32692</xdr:rowOff>
    </xdr:to>
    <xdr:sp macro="" textlink="">
      <xdr:nvSpPr>
        <xdr:cNvPr id="71" name="楕円 70"/>
        <xdr:cNvSpPr/>
      </xdr:nvSpPr>
      <xdr:spPr bwMode="auto">
        <a:xfrm>
          <a:off x="3556000" y="289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42869</xdr:rowOff>
    </xdr:from>
    <xdr:ext cx="762000" cy="259045"/>
    <xdr:sp macro="" textlink="">
      <xdr:nvSpPr>
        <xdr:cNvPr id="72" name="テキスト ボックス 71"/>
        <xdr:cNvSpPr txBox="1"/>
      </xdr:nvSpPr>
      <xdr:spPr>
        <a:xfrm>
          <a:off x="3225800" y="266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141170</xdr:rowOff>
    </xdr:from>
    <xdr:to>
      <xdr:col>15</xdr:col>
      <xdr:colOff>101600</xdr:colOff>
      <xdr:row>17</xdr:row>
      <xdr:rowOff>71320</xdr:rowOff>
    </xdr:to>
    <xdr:sp macro="" textlink="">
      <xdr:nvSpPr>
        <xdr:cNvPr id="73" name="楕円 72"/>
        <xdr:cNvSpPr/>
      </xdr:nvSpPr>
      <xdr:spPr bwMode="auto">
        <a:xfrm>
          <a:off x="2857500" y="293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81497</xdr:rowOff>
    </xdr:from>
    <xdr:ext cx="762000" cy="259045"/>
    <xdr:sp macro="" textlink="">
      <xdr:nvSpPr>
        <xdr:cNvPr id="74" name="テキスト ボックス 73"/>
        <xdr:cNvSpPr txBox="1"/>
      </xdr:nvSpPr>
      <xdr:spPr>
        <a:xfrm>
          <a:off x="2527300" y="27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256964</xdr:rowOff>
    </xdr:from>
    <xdr:to>
      <xdr:col>29</xdr:col>
      <xdr:colOff>127000</xdr:colOff>
      <xdr:row>34</xdr:row>
      <xdr:rowOff>328985</xdr:rowOff>
    </xdr:to>
    <xdr:cxnSp macro="">
      <xdr:nvCxnSpPr>
        <xdr:cNvPr id="108" name="直線コネクタ 107"/>
        <xdr:cNvCxnSpPr/>
      </xdr:nvCxnSpPr>
      <xdr:spPr bwMode="auto">
        <a:xfrm>
          <a:off x="5003800" y="6524414"/>
          <a:ext cx="647700" cy="7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256964</xdr:rowOff>
    </xdr:from>
    <xdr:to>
      <xdr:col>26</xdr:col>
      <xdr:colOff>50800</xdr:colOff>
      <xdr:row>34</xdr:row>
      <xdr:rowOff>307953</xdr:rowOff>
    </xdr:to>
    <xdr:cxnSp macro="">
      <xdr:nvCxnSpPr>
        <xdr:cNvPr id="111" name="直線コネクタ 110"/>
        <xdr:cNvCxnSpPr/>
      </xdr:nvCxnSpPr>
      <xdr:spPr bwMode="auto">
        <a:xfrm flipV="1">
          <a:off x="4305300" y="6524414"/>
          <a:ext cx="698500" cy="50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270071</xdr:rowOff>
    </xdr:from>
    <xdr:to>
      <xdr:col>22</xdr:col>
      <xdr:colOff>114300</xdr:colOff>
      <xdr:row>34</xdr:row>
      <xdr:rowOff>307953</xdr:rowOff>
    </xdr:to>
    <xdr:cxnSp macro="">
      <xdr:nvCxnSpPr>
        <xdr:cNvPr id="114" name="直線コネクタ 113"/>
        <xdr:cNvCxnSpPr/>
      </xdr:nvCxnSpPr>
      <xdr:spPr bwMode="auto">
        <a:xfrm>
          <a:off x="3606800" y="6537521"/>
          <a:ext cx="6985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176933</xdr:rowOff>
    </xdr:from>
    <xdr:to>
      <xdr:col>18</xdr:col>
      <xdr:colOff>177800</xdr:colOff>
      <xdr:row>34</xdr:row>
      <xdr:rowOff>270071</xdr:rowOff>
    </xdr:to>
    <xdr:cxnSp macro="">
      <xdr:nvCxnSpPr>
        <xdr:cNvPr id="117" name="直線コネクタ 116"/>
        <xdr:cNvCxnSpPr/>
      </xdr:nvCxnSpPr>
      <xdr:spPr bwMode="auto">
        <a:xfrm>
          <a:off x="2908300" y="6444383"/>
          <a:ext cx="698500" cy="9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329727</xdr:rowOff>
    </xdr:from>
    <xdr:ext cx="762000" cy="259045"/>
    <xdr:sp macro="" textlink="">
      <xdr:nvSpPr>
        <xdr:cNvPr id="121" name="テキスト ボックス 120"/>
        <xdr:cNvSpPr txBox="1"/>
      </xdr:nvSpPr>
      <xdr:spPr>
        <a:xfrm>
          <a:off x="2527300" y="65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278185</xdr:rowOff>
    </xdr:from>
    <xdr:to>
      <xdr:col>29</xdr:col>
      <xdr:colOff>177800</xdr:colOff>
      <xdr:row>35</xdr:row>
      <xdr:rowOff>36885</xdr:rowOff>
    </xdr:to>
    <xdr:sp macro="" textlink="">
      <xdr:nvSpPr>
        <xdr:cNvPr id="127" name="楕円 126"/>
        <xdr:cNvSpPr/>
      </xdr:nvSpPr>
      <xdr:spPr bwMode="auto">
        <a:xfrm>
          <a:off x="5600700" y="654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250262</xdr:rowOff>
    </xdr:from>
    <xdr:ext cx="762000" cy="259045"/>
    <xdr:sp macro="" textlink="">
      <xdr:nvSpPr>
        <xdr:cNvPr id="128" name="人口1人当たり決算額の推移該当値テキスト445"/>
        <xdr:cNvSpPr txBox="1"/>
      </xdr:nvSpPr>
      <xdr:spPr>
        <a:xfrm>
          <a:off x="5740400" y="651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206165</xdr:rowOff>
    </xdr:from>
    <xdr:to>
      <xdr:col>26</xdr:col>
      <xdr:colOff>101600</xdr:colOff>
      <xdr:row>34</xdr:row>
      <xdr:rowOff>307764</xdr:rowOff>
    </xdr:to>
    <xdr:sp macro="" textlink="">
      <xdr:nvSpPr>
        <xdr:cNvPr id="129" name="楕円 128"/>
        <xdr:cNvSpPr/>
      </xdr:nvSpPr>
      <xdr:spPr bwMode="auto">
        <a:xfrm>
          <a:off x="4953000" y="64736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317942</xdr:rowOff>
    </xdr:from>
    <xdr:ext cx="736600" cy="259045"/>
    <xdr:sp macro="" textlink="">
      <xdr:nvSpPr>
        <xdr:cNvPr id="130" name="テキスト ボックス 129"/>
        <xdr:cNvSpPr txBox="1"/>
      </xdr:nvSpPr>
      <xdr:spPr>
        <a:xfrm>
          <a:off x="4622800" y="624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257153</xdr:rowOff>
    </xdr:from>
    <xdr:to>
      <xdr:col>22</xdr:col>
      <xdr:colOff>165100</xdr:colOff>
      <xdr:row>35</xdr:row>
      <xdr:rowOff>15853</xdr:rowOff>
    </xdr:to>
    <xdr:sp macro="" textlink="">
      <xdr:nvSpPr>
        <xdr:cNvPr id="131" name="楕円 130"/>
        <xdr:cNvSpPr/>
      </xdr:nvSpPr>
      <xdr:spPr bwMode="auto">
        <a:xfrm>
          <a:off x="4254500" y="652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xdr:rowOff>
    </xdr:from>
    <xdr:ext cx="762000" cy="259045"/>
    <xdr:sp macro="" textlink="">
      <xdr:nvSpPr>
        <xdr:cNvPr id="132" name="テキスト ボックス 131"/>
        <xdr:cNvSpPr txBox="1"/>
      </xdr:nvSpPr>
      <xdr:spPr>
        <a:xfrm>
          <a:off x="3924300" y="661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219271</xdr:rowOff>
    </xdr:from>
    <xdr:to>
      <xdr:col>19</xdr:col>
      <xdr:colOff>38100</xdr:colOff>
      <xdr:row>34</xdr:row>
      <xdr:rowOff>320871</xdr:rowOff>
    </xdr:to>
    <xdr:sp macro="" textlink="">
      <xdr:nvSpPr>
        <xdr:cNvPr id="133" name="楕円 132"/>
        <xdr:cNvSpPr/>
      </xdr:nvSpPr>
      <xdr:spPr bwMode="auto">
        <a:xfrm>
          <a:off x="3556000" y="648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331048</xdr:rowOff>
    </xdr:from>
    <xdr:ext cx="762000" cy="259045"/>
    <xdr:sp macro="" textlink="">
      <xdr:nvSpPr>
        <xdr:cNvPr id="134" name="テキスト ボックス 133"/>
        <xdr:cNvSpPr txBox="1"/>
      </xdr:nvSpPr>
      <xdr:spPr>
        <a:xfrm>
          <a:off x="3225800" y="625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126133</xdr:rowOff>
    </xdr:from>
    <xdr:to>
      <xdr:col>15</xdr:col>
      <xdr:colOff>101600</xdr:colOff>
      <xdr:row>34</xdr:row>
      <xdr:rowOff>227733</xdr:rowOff>
    </xdr:to>
    <xdr:sp macro="" textlink="">
      <xdr:nvSpPr>
        <xdr:cNvPr id="135" name="楕円 134"/>
        <xdr:cNvSpPr/>
      </xdr:nvSpPr>
      <xdr:spPr bwMode="auto">
        <a:xfrm>
          <a:off x="2857500" y="639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237910</xdr:rowOff>
    </xdr:from>
    <xdr:ext cx="762000" cy="259045"/>
    <xdr:sp macro="" textlink="">
      <xdr:nvSpPr>
        <xdr:cNvPr id="136" name="テキスト ボックス 135"/>
        <xdr:cNvSpPr txBox="1"/>
      </xdr:nvSpPr>
      <xdr:spPr>
        <a:xfrm>
          <a:off x="2527300" y="616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9,103
9,008
381.98
12,310,304
11,584,430
568,585
6,204,731
12,005,453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18862</xdr:rowOff>
    </xdr:from>
    <xdr:to>
      <xdr:col>24</xdr:col>
      <xdr:colOff>63500</xdr:colOff>
      <xdr:row>35</xdr:row>
      <xdr:rowOff>42621</xdr:rowOff>
    </xdr:to>
    <xdr:cxnSp macro="">
      <xdr:nvCxnSpPr>
        <xdr:cNvPr id="61" name="直線コネクタ 60"/>
        <xdr:cNvCxnSpPr/>
      </xdr:nvCxnSpPr>
      <xdr:spPr>
        <a:xfrm flipV="1">
          <a:off x="3797300" y="6019612"/>
          <a:ext cx="838200" cy="2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42621</xdr:rowOff>
    </xdr:from>
    <xdr:to>
      <xdr:col>19</xdr:col>
      <xdr:colOff>177800</xdr:colOff>
      <xdr:row>35</xdr:row>
      <xdr:rowOff>51986</xdr:rowOff>
    </xdr:to>
    <xdr:cxnSp macro="">
      <xdr:nvCxnSpPr>
        <xdr:cNvPr id="64" name="直線コネクタ 63"/>
        <xdr:cNvCxnSpPr/>
      </xdr:nvCxnSpPr>
      <xdr:spPr>
        <a:xfrm flipV="1">
          <a:off x="2908300" y="6043371"/>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34590</xdr:rowOff>
    </xdr:from>
    <xdr:to>
      <xdr:col>15</xdr:col>
      <xdr:colOff>50800</xdr:colOff>
      <xdr:row>35</xdr:row>
      <xdr:rowOff>51986</xdr:rowOff>
    </xdr:to>
    <xdr:cxnSp macro="">
      <xdr:nvCxnSpPr>
        <xdr:cNvPr id="67" name="直線コネクタ 66"/>
        <xdr:cNvCxnSpPr/>
      </xdr:nvCxnSpPr>
      <xdr:spPr>
        <a:xfrm>
          <a:off x="2019300" y="6035340"/>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34590</xdr:rowOff>
    </xdr:from>
    <xdr:to>
      <xdr:col>10</xdr:col>
      <xdr:colOff>114300</xdr:colOff>
      <xdr:row>35</xdr:row>
      <xdr:rowOff>47025</xdr:rowOff>
    </xdr:to>
    <xdr:cxnSp macro="">
      <xdr:nvCxnSpPr>
        <xdr:cNvPr id="70" name="直線コネクタ 69"/>
        <xdr:cNvCxnSpPr/>
      </xdr:nvCxnSpPr>
      <xdr:spPr>
        <a:xfrm flipV="1">
          <a:off x="1130300" y="6035340"/>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57406</xdr:rowOff>
    </xdr:from>
    <xdr:ext cx="534377" cy="259045"/>
    <xdr:sp macro="" textlink="">
      <xdr:nvSpPr>
        <xdr:cNvPr id="74" name="テキスト ボックス 73"/>
        <xdr:cNvSpPr txBox="1"/>
      </xdr:nvSpPr>
      <xdr:spPr>
        <a:xfrm>
          <a:off x="863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139512</xdr:rowOff>
    </xdr:from>
    <xdr:to>
      <xdr:col>24</xdr:col>
      <xdr:colOff>114300</xdr:colOff>
      <xdr:row>35</xdr:row>
      <xdr:rowOff>69662</xdr:rowOff>
    </xdr:to>
    <xdr:sp macro="" textlink="">
      <xdr:nvSpPr>
        <xdr:cNvPr id="80" name="楕円 79"/>
        <xdr:cNvSpPr/>
      </xdr:nvSpPr>
      <xdr:spPr>
        <a:xfrm>
          <a:off x="4584700" y="59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162389</xdr:rowOff>
    </xdr:from>
    <xdr:ext cx="599010" cy="259045"/>
    <xdr:sp macro="" textlink="">
      <xdr:nvSpPr>
        <xdr:cNvPr id="81" name="人件費該当値テキスト"/>
        <xdr:cNvSpPr txBox="1"/>
      </xdr:nvSpPr>
      <xdr:spPr>
        <a:xfrm>
          <a:off x="4686300" y="582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163271</xdr:rowOff>
    </xdr:from>
    <xdr:to>
      <xdr:col>20</xdr:col>
      <xdr:colOff>38100</xdr:colOff>
      <xdr:row>35</xdr:row>
      <xdr:rowOff>93421</xdr:rowOff>
    </xdr:to>
    <xdr:sp macro="" textlink="">
      <xdr:nvSpPr>
        <xdr:cNvPr id="82" name="楕円 81"/>
        <xdr:cNvSpPr/>
      </xdr:nvSpPr>
      <xdr:spPr>
        <a:xfrm>
          <a:off x="3746500" y="59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109948</xdr:rowOff>
    </xdr:from>
    <xdr:ext cx="599010" cy="259045"/>
    <xdr:sp macro="" textlink="">
      <xdr:nvSpPr>
        <xdr:cNvPr id="83" name="テキスト ボックス 82"/>
        <xdr:cNvSpPr txBox="1"/>
      </xdr:nvSpPr>
      <xdr:spPr>
        <a:xfrm>
          <a:off x="3497795" y="576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1186</xdr:rowOff>
    </xdr:from>
    <xdr:to>
      <xdr:col>15</xdr:col>
      <xdr:colOff>101600</xdr:colOff>
      <xdr:row>35</xdr:row>
      <xdr:rowOff>102786</xdr:rowOff>
    </xdr:to>
    <xdr:sp macro="" textlink="">
      <xdr:nvSpPr>
        <xdr:cNvPr id="84" name="楕円 83"/>
        <xdr:cNvSpPr/>
      </xdr:nvSpPr>
      <xdr:spPr>
        <a:xfrm>
          <a:off x="2857500" y="60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119313</xdr:rowOff>
    </xdr:from>
    <xdr:ext cx="599010" cy="259045"/>
    <xdr:sp macro="" textlink="">
      <xdr:nvSpPr>
        <xdr:cNvPr id="85" name="テキスト ボックス 84"/>
        <xdr:cNvSpPr txBox="1"/>
      </xdr:nvSpPr>
      <xdr:spPr>
        <a:xfrm>
          <a:off x="2608795" y="577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155240</xdr:rowOff>
    </xdr:from>
    <xdr:to>
      <xdr:col>10</xdr:col>
      <xdr:colOff>165100</xdr:colOff>
      <xdr:row>35</xdr:row>
      <xdr:rowOff>85390</xdr:rowOff>
    </xdr:to>
    <xdr:sp macro="" textlink="">
      <xdr:nvSpPr>
        <xdr:cNvPr id="86" name="楕円 85"/>
        <xdr:cNvSpPr/>
      </xdr:nvSpPr>
      <xdr:spPr>
        <a:xfrm>
          <a:off x="1968500" y="59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101917</xdr:rowOff>
    </xdr:from>
    <xdr:ext cx="599010" cy="259045"/>
    <xdr:sp macro="" textlink="">
      <xdr:nvSpPr>
        <xdr:cNvPr id="87" name="テキスト ボックス 86"/>
        <xdr:cNvSpPr txBox="1"/>
      </xdr:nvSpPr>
      <xdr:spPr>
        <a:xfrm>
          <a:off x="1719795" y="57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167675</xdr:rowOff>
    </xdr:from>
    <xdr:to>
      <xdr:col>6</xdr:col>
      <xdr:colOff>38100</xdr:colOff>
      <xdr:row>35</xdr:row>
      <xdr:rowOff>97825</xdr:rowOff>
    </xdr:to>
    <xdr:sp macro="" textlink="">
      <xdr:nvSpPr>
        <xdr:cNvPr id="88" name="楕円 87"/>
        <xdr:cNvSpPr/>
      </xdr:nvSpPr>
      <xdr:spPr>
        <a:xfrm>
          <a:off x="1079500" y="59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114352</xdr:rowOff>
    </xdr:from>
    <xdr:ext cx="599010" cy="259045"/>
    <xdr:sp macro="" textlink="">
      <xdr:nvSpPr>
        <xdr:cNvPr id="89" name="テキスト ボックス 88"/>
        <xdr:cNvSpPr txBox="1"/>
      </xdr:nvSpPr>
      <xdr:spPr>
        <a:xfrm>
          <a:off x="830795" y="577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83323</xdr:rowOff>
    </xdr:from>
    <xdr:to>
      <xdr:col>24</xdr:col>
      <xdr:colOff>63500</xdr:colOff>
      <xdr:row>53</xdr:row>
      <xdr:rowOff>164759</xdr:rowOff>
    </xdr:to>
    <xdr:cxnSp macro="">
      <xdr:nvCxnSpPr>
        <xdr:cNvPr id="116" name="直線コネクタ 115"/>
        <xdr:cNvCxnSpPr/>
      </xdr:nvCxnSpPr>
      <xdr:spPr>
        <a:xfrm flipV="1">
          <a:off x="3797300" y="9170173"/>
          <a:ext cx="838200" cy="8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164164</xdr:rowOff>
    </xdr:from>
    <xdr:to>
      <xdr:col>19</xdr:col>
      <xdr:colOff>177800</xdr:colOff>
      <xdr:row>53</xdr:row>
      <xdr:rowOff>164759</xdr:rowOff>
    </xdr:to>
    <xdr:cxnSp macro="">
      <xdr:nvCxnSpPr>
        <xdr:cNvPr id="119" name="直線コネクタ 118"/>
        <xdr:cNvCxnSpPr/>
      </xdr:nvCxnSpPr>
      <xdr:spPr>
        <a:xfrm>
          <a:off x="2908300" y="925101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164164</xdr:rowOff>
    </xdr:from>
    <xdr:to>
      <xdr:col>15</xdr:col>
      <xdr:colOff>50800</xdr:colOff>
      <xdr:row>54</xdr:row>
      <xdr:rowOff>38719</xdr:rowOff>
    </xdr:to>
    <xdr:cxnSp macro="">
      <xdr:nvCxnSpPr>
        <xdr:cNvPr id="122" name="直線コネクタ 121"/>
        <xdr:cNvCxnSpPr/>
      </xdr:nvCxnSpPr>
      <xdr:spPr>
        <a:xfrm flipV="1">
          <a:off x="2019300" y="9251014"/>
          <a:ext cx="889000" cy="4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38719</xdr:rowOff>
    </xdr:from>
    <xdr:to>
      <xdr:col>10</xdr:col>
      <xdr:colOff>114300</xdr:colOff>
      <xdr:row>54</xdr:row>
      <xdr:rowOff>60120</xdr:rowOff>
    </xdr:to>
    <xdr:cxnSp macro="">
      <xdr:nvCxnSpPr>
        <xdr:cNvPr id="125" name="直線コネクタ 124"/>
        <xdr:cNvCxnSpPr/>
      </xdr:nvCxnSpPr>
      <xdr:spPr>
        <a:xfrm flipV="1">
          <a:off x="1130300" y="9297019"/>
          <a:ext cx="8890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102911</xdr:rowOff>
    </xdr:from>
    <xdr:ext cx="534377" cy="259045"/>
    <xdr:sp macro="" textlink="">
      <xdr:nvSpPr>
        <xdr:cNvPr id="129" name="テキスト ボックス 128"/>
        <xdr:cNvSpPr txBox="1"/>
      </xdr:nvSpPr>
      <xdr:spPr>
        <a:xfrm>
          <a:off x="863111" y="97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32523</xdr:rowOff>
    </xdr:from>
    <xdr:to>
      <xdr:col>24</xdr:col>
      <xdr:colOff>114300</xdr:colOff>
      <xdr:row>53</xdr:row>
      <xdr:rowOff>134123</xdr:rowOff>
    </xdr:to>
    <xdr:sp macro="" textlink="">
      <xdr:nvSpPr>
        <xdr:cNvPr id="135" name="楕円 134"/>
        <xdr:cNvSpPr/>
      </xdr:nvSpPr>
      <xdr:spPr>
        <a:xfrm>
          <a:off x="4584700" y="91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55400</xdr:rowOff>
    </xdr:from>
    <xdr:ext cx="599010" cy="259045"/>
    <xdr:sp macro="" textlink="">
      <xdr:nvSpPr>
        <xdr:cNvPr id="136" name="物件費該当値テキスト"/>
        <xdr:cNvSpPr txBox="1"/>
      </xdr:nvSpPr>
      <xdr:spPr>
        <a:xfrm>
          <a:off x="4686300" y="897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113959</xdr:rowOff>
    </xdr:from>
    <xdr:to>
      <xdr:col>20</xdr:col>
      <xdr:colOff>38100</xdr:colOff>
      <xdr:row>54</xdr:row>
      <xdr:rowOff>44109</xdr:rowOff>
    </xdr:to>
    <xdr:sp macro="" textlink="">
      <xdr:nvSpPr>
        <xdr:cNvPr id="137" name="楕円 136"/>
        <xdr:cNvSpPr/>
      </xdr:nvSpPr>
      <xdr:spPr>
        <a:xfrm>
          <a:off x="3746500" y="92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60636</xdr:rowOff>
    </xdr:from>
    <xdr:ext cx="599010" cy="259045"/>
    <xdr:sp macro="" textlink="">
      <xdr:nvSpPr>
        <xdr:cNvPr id="138" name="テキスト ボックス 137"/>
        <xdr:cNvSpPr txBox="1"/>
      </xdr:nvSpPr>
      <xdr:spPr>
        <a:xfrm>
          <a:off x="3497795" y="897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113364</xdr:rowOff>
    </xdr:from>
    <xdr:to>
      <xdr:col>15</xdr:col>
      <xdr:colOff>101600</xdr:colOff>
      <xdr:row>54</xdr:row>
      <xdr:rowOff>43514</xdr:rowOff>
    </xdr:to>
    <xdr:sp macro="" textlink="">
      <xdr:nvSpPr>
        <xdr:cNvPr id="139" name="楕円 138"/>
        <xdr:cNvSpPr/>
      </xdr:nvSpPr>
      <xdr:spPr>
        <a:xfrm>
          <a:off x="2857500" y="92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60041</xdr:rowOff>
    </xdr:from>
    <xdr:ext cx="599010" cy="259045"/>
    <xdr:sp macro="" textlink="">
      <xdr:nvSpPr>
        <xdr:cNvPr id="140" name="テキスト ボックス 139"/>
        <xdr:cNvSpPr txBox="1"/>
      </xdr:nvSpPr>
      <xdr:spPr>
        <a:xfrm>
          <a:off x="2608795" y="897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159369</xdr:rowOff>
    </xdr:from>
    <xdr:to>
      <xdr:col>10</xdr:col>
      <xdr:colOff>165100</xdr:colOff>
      <xdr:row>54</xdr:row>
      <xdr:rowOff>89519</xdr:rowOff>
    </xdr:to>
    <xdr:sp macro="" textlink="">
      <xdr:nvSpPr>
        <xdr:cNvPr id="141" name="楕円 140"/>
        <xdr:cNvSpPr/>
      </xdr:nvSpPr>
      <xdr:spPr>
        <a:xfrm>
          <a:off x="1968500" y="924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106046</xdr:rowOff>
    </xdr:from>
    <xdr:ext cx="599010" cy="259045"/>
    <xdr:sp macro="" textlink="">
      <xdr:nvSpPr>
        <xdr:cNvPr id="142" name="テキスト ボックス 141"/>
        <xdr:cNvSpPr txBox="1"/>
      </xdr:nvSpPr>
      <xdr:spPr>
        <a:xfrm>
          <a:off x="1719795" y="902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9320</xdr:rowOff>
    </xdr:from>
    <xdr:to>
      <xdr:col>6</xdr:col>
      <xdr:colOff>38100</xdr:colOff>
      <xdr:row>54</xdr:row>
      <xdr:rowOff>110920</xdr:rowOff>
    </xdr:to>
    <xdr:sp macro="" textlink="">
      <xdr:nvSpPr>
        <xdr:cNvPr id="143" name="楕円 142"/>
        <xdr:cNvSpPr/>
      </xdr:nvSpPr>
      <xdr:spPr>
        <a:xfrm>
          <a:off x="1079500" y="92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127447</xdr:rowOff>
    </xdr:from>
    <xdr:ext cx="599010" cy="259045"/>
    <xdr:sp macro="" textlink="">
      <xdr:nvSpPr>
        <xdr:cNvPr id="144" name="テキスト ボックス 143"/>
        <xdr:cNvSpPr txBox="1"/>
      </xdr:nvSpPr>
      <xdr:spPr>
        <a:xfrm>
          <a:off x="830795" y="904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165760</xdr:rowOff>
    </xdr:from>
    <xdr:to>
      <xdr:col>24</xdr:col>
      <xdr:colOff>63500</xdr:colOff>
      <xdr:row>77</xdr:row>
      <xdr:rowOff>38979</xdr:rowOff>
    </xdr:to>
    <xdr:cxnSp macro="">
      <xdr:nvCxnSpPr>
        <xdr:cNvPr id="171" name="直線コネクタ 170"/>
        <xdr:cNvCxnSpPr/>
      </xdr:nvCxnSpPr>
      <xdr:spPr>
        <a:xfrm>
          <a:off x="3797300" y="13195960"/>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142123</xdr:rowOff>
    </xdr:from>
    <xdr:to>
      <xdr:col>19</xdr:col>
      <xdr:colOff>177800</xdr:colOff>
      <xdr:row>76</xdr:row>
      <xdr:rowOff>165760</xdr:rowOff>
    </xdr:to>
    <xdr:cxnSp macro="">
      <xdr:nvCxnSpPr>
        <xdr:cNvPr id="174" name="直線コネクタ 173"/>
        <xdr:cNvCxnSpPr/>
      </xdr:nvCxnSpPr>
      <xdr:spPr>
        <a:xfrm>
          <a:off x="2908300" y="13172323"/>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142123</xdr:rowOff>
    </xdr:from>
    <xdr:to>
      <xdr:col>15</xdr:col>
      <xdr:colOff>50800</xdr:colOff>
      <xdr:row>77</xdr:row>
      <xdr:rowOff>9970</xdr:rowOff>
    </xdr:to>
    <xdr:cxnSp macro="">
      <xdr:nvCxnSpPr>
        <xdr:cNvPr id="177" name="直線コネクタ 176"/>
        <xdr:cNvCxnSpPr/>
      </xdr:nvCxnSpPr>
      <xdr:spPr>
        <a:xfrm flipV="1">
          <a:off x="2019300" y="1317232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136203</xdr:rowOff>
    </xdr:from>
    <xdr:to>
      <xdr:col>10</xdr:col>
      <xdr:colOff>114300</xdr:colOff>
      <xdr:row>77</xdr:row>
      <xdr:rowOff>9970</xdr:rowOff>
    </xdr:to>
    <xdr:cxnSp macro="">
      <xdr:nvCxnSpPr>
        <xdr:cNvPr id="180" name="直線コネクタ 179"/>
        <xdr:cNvCxnSpPr/>
      </xdr:nvCxnSpPr>
      <xdr:spPr>
        <a:xfrm>
          <a:off x="1130300" y="13166403"/>
          <a:ext cx="8890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99559</xdr:rowOff>
    </xdr:from>
    <xdr:ext cx="534377" cy="259045"/>
    <xdr:sp macro="" textlink="">
      <xdr:nvSpPr>
        <xdr:cNvPr id="184" name="テキスト ボックス 183"/>
        <xdr:cNvSpPr txBox="1"/>
      </xdr:nvSpPr>
      <xdr:spPr>
        <a:xfrm>
          <a:off x="863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159629</xdr:rowOff>
    </xdr:from>
    <xdr:to>
      <xdr:col>24</xdr:col>
      <xdr:colOff>114300</xdr:colOff>
      <xdr:row>77</xdr:row>
      <xdr:rowOff>89779</xdr:rowOff>
    </xdr:to>
    <xdr:sp macro="" textlink="">
      <xdr:nvSpPr>
        <xdr:cNvPr id="190" name="楕円 189"/>
        <xdr:cNvSpPr/>
      </xdr:nvSpPr>
      <xdr:spPr>
        <a:xfrm>
          <a:off x="4584700" y="131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138056</xdr:rowOff>
    </xdr:from>
    <xdr:ext cx="534377" cy="259045"/>
    <xdr:sp macro="" textlink="">
      <xdr:nvSpPr>
        <xdr:cNvPr id="191" name="維持補修費該当値テキスト"/>
        <xdr:cNvSpPr txBox="1"/>
      </xdr:nvSpPr>
      <xdr:spPr>
        <a:xfrm>
          <a:off x="4686300" y="131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114960</xdr:rowOff>
    </xdr:from>
    <xdr:to>
      <xdr:col>20</xdr:col>
      <xdr:colOff>38100</xdr:colOff>
      <xdr:row>77</xdr:row>
      <xdr:rowOff>45110</xdr:rowOff>
    </xdr:to>
    <xdr:sp macro="" textlink="">
      <xdr:nvSpPr>
        <xdr:cNvPr id="192" name="楕円 191"/>
        <xdr:cNvSpPr/>
      </xdr:nvSpPr>
      <xdr:spPr>
        <a:xfrm>
          <a:off x="3746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36237</xdr:rowOff>
    </xdr:from>
    <xdr:ext cx="534377" cy="259045"/>
    <xdr:sp macro="" textlink="">
      <xdr:nvSpPr>
        <xdr:cNvPr id="193" name="テキスト ボックス 192"/>
        <xdr:cNvSpPr txBox="1"/>
      </xdr:nvSpPr>
      <xdr:spPr>
        <a:xfrm>
          <a:off x="3530111" y="13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91323</xdr:rowOff>
    </xdr:from>
    <xdr:to>
      <xdr:col>15</xdr:col>
      <xdr:colOff>101600</xdr:colOff>
      <xdr:row>77</xdr:row>
      <xdr:rowOff>21473</xdr:rowOff>
    </xdr:to>
    <xdr:sp macro="" textlink="">
      <xdr:nvSpPr>
        <xdr:cNvPr id="194" name="楕円 193"/>
        <xdr:cNvSpPr/>
      </xdr:nvSpPr>
      <xdr:spPr>
        <a:xfrm>
          <a:off x="2857500" y="131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12600</xdr:rowOff>
    </xdr:from>
    <xdr:ext cx="534377" cy="259045"/>
    <xdr:sp macro="" textlink="">
      <xdr:nvSpPr>
        <xdr:cNvPr id="195" name="テキスト ボックス 194"/>
        <xdr:cNvSpPr txBox="1"/>
      </xdr:nvSpPr>
      <xdr:spPr>
        <a:xfrm>
          <a:off x="2641111" y="1321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130620</xdr:rowOff>
    </xdr:from>
    <xdr:to>
      <xdr:col>10</xdr:col>
      <xdr:colOff>165100</xdr:colOff>
      <xdr:row>77</xdr:row>
      <xdr:rowOff>60770</xdr:rowOff>
    </xdr:to>
    <xdr:sp macro="" textlink="">
      <xdr:nvSpPr>
        <xdr:cNvPr id="196" name="楕円 195"/>
        <xdr:cNvSpPr/>
      </xdr:nvSpPr>
      <xdr:spPr>
        <a:xfrm>
          <a:off x="19685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51897</xdr:rowOff>
    </xdr:from>
    <xdr:ext cx="534377" cy="259045"/>
    <xdr:sp macro="" textlink="">
      <xdr:nvSpPr>
        <xdr:cNvPr id="197" name="テキスト ボックス 196"/>
        <xdr:cNvSpPr txBox="1"/>
      </xdr:nvSpPr>
      <xdr:spPr>
        <a:xfrm>
          <a:off x="1752111" y="13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85403</xdr:rowOff>
    </xdr:from>
    <xdr:to>
      <xdr:col>6</xdr:col>
      <xdr:colOff>38100</xdr:colOff>
      <xdr:row>77</xdr:row>
      <xdr:rowOff>15553</xdr:rowOff>
    </xdr:to>
    <xdr:sp macro="" textlink="">
      <xdr:nvSpPr>
        <xdr:cNvPr id="198" name="楕円 197"/>
        <xdr:cNvSpPr/>
      </xdr:nvSpPr>
      <xdr:spPr>
        <a:xfrm>
          <a:off x="1079500" y="131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32080</xdr:rowOff>
    </xdr:from>
    <xdr:ext cx="534377" cy="259045"/>
    <xdr:sp macro="" textlink="">
      <xdr:nvSpPr>
        <xdr:cNvPr id="199" name="テキスト ボックス 198"/>
        <xdr:cNvSpPr txBox="1"/>
      </xdr:nvSpPr>
      <xdr:spPr>
        <a:xfrm>
          <a:off x="863111" y="128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93605</xdr:rowOff>
    </xdr:from>
    <xdr:to>
      <xdr:col>24</xdr:col>
      <xdr:colOff>63500</xdr:colOff>
      <xdr:row>97</xdr:row>
      <xdr:rowOff>112709</xdr:rowOff>
    </xdr:to>
    <xdr:cxnSp macro="">
      <xdr:nvCxnSpPr>
        <xdr:cNvPr id="231" name="直線コネクタ 230"/>
        <xdr:cNvCxnSpPr/>
      </xdr:nvCxnSpPr>
      <xdr:spPr>
        <a:xfrm>
          <a:off x="3797300" y="16724255"/>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29221</xdr:rowOff>
    </xdr:from>
    <xdr:to>
      <xdr:col>19</xdr:col>
      <xdr:colOff>177800</xdr:colOff>
      <xdr:row>97</xdr:row>
      <xdr:rowOff>93605</xdr:rowOff>
    </xdr:to>
    <xdr:cxnSp macro="">
      <xdr:nvCxnSpPr>
        <xdr:cNvPr id="234" name="直線コネクタ 233"/>
        <xdr:cNvCxnSpPr/>
      </xdr:nvCxnSpPr>
      <xdr:spPr>
        <a:xfrm>
          <a:off x="2908300" y="16659871"/>
          <a:ext cx="889000" cy="6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29221</xdr:rowOff>
    </xdr:from>
    <xdr:to>
      <xdr:col>15</xdr:col>
      <xdr:colOff>50800</xdr:colOff>
      <xdr:row>97</xdr:row>
      <xdr:rowOff>151000</xdr:rowOff>
    </xdr:to>
    <xdr:cxnSp macro="">
      <xdr:nvCxnSpPr>
        <xdr:cNvPr id="237" name="直線コネクタ 236"/>
        <xdr:cNvCxnSpPr/>
      </xdr:nvCxnSpPr>
      <xdr:spPr>
        <a:xfrm flipV="1">
          <a:off x="2019300" y="16659871"/>
          <a:ext cx="889000" cy="12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151000</xdr:rowOff>
    </xdr:from>
    <xdr:to>
      <xdr:col>10</xdr:col>
      <xdr:colOff>114300</xdr:colOff>
      <xdr:row>98</xdr:row>
      <xdr:rowOff>8630</xdr:rowOff>
    </xdr:to>
    <xdr:cxnSp macro="">
      <xdr:nvCxnSpPr>
        <xdr:cNvPr id="240" name="直線コネクタ 239"/>
        <xdr:cNvCxnSpPr/>
      </xdr:nvCxnSpPr>
      <xdr:spPr>
        <a:xfrm flipV="1">
          <a:off x="1130300" y="16781650"/>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64625</xdr:rowOff>
    </xdr:from>
    <xdr:ext cx="534377" cy="259045"/>
    <xdr:sp macro="" textlink="">
      <xdr:nvSpPr>
        <xdr:cNvPr id="244" name="テキスト ボックス 243"/>
        <xdr:cNvSpPr txBox="1"/>
      </xdr:nvSpPr>
      <xdr:spPr>
        <a:xfrm>
          <a:off x="863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61909</xdr:rowOff>
    </xdr:from>
    <xdr:to>
      <xdr:col>24</xdr:col>
      <xdr:colOff>114300</xdr:colOff>
      <xdr:row>97</xdr:row>
      <xdr:rowOff>163509</xdr:rowOff>
    </xdr:to>
    <xdr:sp macro="" textlink="">
      <xdr:nvSpPr>
        <xdr:cNvPr id="250" name="楕円 249"/>
        <xdr:cNvSpPr/>
      </xdr:nvSpPr>
      <xdr:spPr>
        <a:xfrm>
          <a:off x="4584700" y="166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40336</xdr:rowOff>
    </xdr:from>
    <xdr:ext cx="534377" cy="259045"/>
    <xdr:sp macro="" textlink="">
      <xdr:nvSpPr>
        <xdr:cNvPr id="251" name="扶助費該当値テキスト"/>
        <xdr:cNvSpPr txBox="1"/>
      </xdr:nvSpPr>
      <xdr:spPr>
        <a:xfrm>
          <a:off x="4686300" y="1667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42805</xdr:rowOff>
    </xdr:from>
    <xdr:to>
      <xdr:col>20</xdr:col>
      <xdr:colOff>38100</xdr:colOff>
      <xdr:row>97</xdr:row>
      <xdr:rowOff>144405</xdr:rowOff>
    </xdr:to>
    <xdr:sp macro="" textlink="">
      <xdr:nvSpPr>
        <xdr:cNvPr id="252" name="楕円 251"/>
        <xdr:cNvSpPr/>
      </xdr:nvSpPr>
      <xdr:spPr>
        <a:xfrm>
          <a:off x="3746500" y="16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135532</xdr:rowOff>
    </xdr:from>
    <xdr:ext cx="534377" cy="259045"/>
    <xdr:sp macro="" textlink="">
      <xdr:nvSpPr>
        <xdr:cNvPr id="253" name="テキスト ボックス 252"/>
        <xdr:cNvSpPr txBox="1"/>
      </xdr:nvSpPr>
      <xdr:spPr>
        <a:xfrm>
          <a:off x="3530111" y="16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149871</xdr:rowOff>
    </xdr:from>
    <xdr:to>
      <xdr:col>15</xdr:col>
      <xdr:colOff>101600</xdr:colOff>
      <xdr:row>97</xdr:row>
      <xdr:rowOff>80021</xdr:rowOff>
    </xdr:to>
    <xdr:sp macro="" textlink="">
      <xdr:nvSpPr>
        <xdr:cNvPr id="254" name="楕円 253"/>
        <xdr:cNvSpPr/>
      </xdr:nvSpPr>
      <xdr:spPr>
        <a:xfrm>
          <a:off x="2857500" y="166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71148</xdr:rowOff>
    </xdr:from>
    <xdr:ext cx="534377" cy="259045"/>
    <xdr:sp macro="" textlink="">
      <xdr:nvSpPr>
        <xdr:cNvPr id="255" name="テキスト ボックス 254"/>
        <xdr:cNvSpPr txBox="1"/>
      </xdr:nvSpPr>
      <xdr:spPr>
        <a:xfrm>
          <a:off x="2641111" y="167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100200</xdr:rowOff>
    </xdr:from>
    <xdr:to>
      <xdr:col>10</xdr:col>
      <xdr:colOff>165100</xdr:colOff>
      <xdr:row>98</xdr:row>
      <xdr:rowOff>30350</xdr:rowOff>
    </xdr:to>
    <xdr:sp macro="" textlink="">
      <xdr:nvSpPr>
        <xdr:cNvPr id="256" name="楕円 255"/>
        <xdr:cNvSpPr/>
      </xdr:nvSpPr>
      <xdr:spPr>
        <a:xfrm>
          <a:off x="1968500" y="167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21477</xdr:rowOff>
    </xdr:from>
    <xdr:ext cx="534377" cy="259045"/>
    <xdr:sp macro="" textlink="">
      <xdr:nvSpPr>
        <xdr:cNvPr id="257" name="テキスト ボックス 256"/>
        <xdr:cNvSpPr txBox="1"/>
      </xdr:nvSpPr>
      <xdr:spPr>
        <a:xfrm>
          <a:off x="1752111" y="1682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129280</xdr:rowOff>
    </xdr:from>
    <xdr:to>
      <xdr:col>6</xdr:col>
      <xdr:colOff>38100</xdr:colOff>
      <xdr:row>98</xdr:row>
      <xdr:rowOff>59430</xdr:rowOff>
    </xdr:to>
    <xdr:sp macro="" textlink="">
      <xdr:nvSpPr>
        <xdr:cNvPr id="258" name="楕円 257"/>
        <xdr:cNvSpPr/>
      </xdr:nvSpPr>
      <xdr:spPr>
        <a:xfrm>
          <a:off x="1079500" y="167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50557</xdr:rowOff>
    </xdr:from>
    <xdr:ext cx="534377" cy="259045"/>
    <xdr:sp macro="" textlink="">
      <xdr:nvSpPr>
        <xdr:cNvPr id="259" name="テキスト ボックス 258"/>
        <xdr:cNvSpPr txBox="1"/>
      </xdr:nvSpPr>
      <xdr:spPr>
        <a:xfrm>
          <a:off x="863111" y="1685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158134</xdr:rowOff>
    </xdr:from>
    <xdr:to>
      <xdr:col>55</xdr:col>
      <xdr:colOff>0</xdr:colOff>
      <xdr:row>33</xdr:row>
      <xdr:rowOff>6705</xdr:rowOff>
    </xdr:to>
    <xdr:cxnSp macro="">
      <xdr:nvCxnSpPr>
        <xdr:cNvPr id="286" name="直線コネクタ 285"/>
        <xdr:cNvCxnSpPr/>
      </xdr:nvCxnSpPr>
      <xdr:spPr>
        <a:xfrm flipV="1">
          <a:off x="9639300" y="5644534"/>
          <a:ext cx="8382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6705</xdr:rowOff>
    </xdr:from>
    <xdr:to>
      <xdr:col>50</xdr:col>
      <xdr:colOff>114300</xdr:colOff>
      <xdr:row>33</xdr:row>
      <xdr:rowOff>59507</xdr:rowOff>
    </xdr:to>
    <xdr:cxnSp macro="">
      <xdr:nvCxnSpPr>
        <xdr:cNvPr id="289" name="直線コネクタ 288"/>
        <xdr:cNvCxnSpPr/>
      </xdr:nvCxnSpPr>
      <xdr:spPr>
        <a:xfrm flipV="1">
          <a:off x="8750300" y="5664555"/>
          <a:ext cx="889000" cy="5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59507</xdr:rowOff>
    </xdr:from>
    <xdr:to>
      <xdr:col>45</xdr:col>
      <xdr:colOff>177800</xdr:colOff>
      <xdr:row>34</xdr:row>
      <xdr:rowOff>64107</xdr:rowOff>
    </xdr:to>
    <xdr:cxnSp macro="">
      <xdr:nvCxnSpPr>
        <xdr:cNvPr id="292" name="直線コネクタ 291"/>
        <xdr:cNvCxnSpPr/>
      </xdr:nvCxnSpPr>
      <xdr:spPr>
        <a:xfrm flipV="1">
          <a:off x="7861300" y="5717357"/>
          <a:ext cx="889000" cy="17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64107</xdr:rowOff>
    </xdr:from>
    <xdr:to>
      <xdr:col>41</xdr:col>
      <xdr:colOff>50800</xdr:colOff>
      <xdr:row>35</xdr:row>
      <xdr:rowOff>47396</xdr:rowOff>
    </xdr:to>
    <xdr:cxnSp macro="">
      <xdr:nvCxnSpPr>
        <xdr:cNvPr id="295" name="直線コネクタ 294"/>
        <xdr:cNvCxnSpPr/>
      </xdr:nvCxnSpPr>
      <xdr:spPr>
        <a:xfrm flipV="1">
          <a:off x="6972300" y="5893407"/>
          <a:ext cx="889000" cy="15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70363</xdr:rowOff>
    </xdr:from>
    <xdr:ext cx="534377" cy="259045"/>
    <xdr:sp macro="" textlink="">
      <xdr:nvSpPr>
        <xdr:cNvPr id="299" name="テキスト ボックス 298"/>
        <xdr:cNvSpPr txBox="1"/>
      </xdr:nvSpPr>
      <xdr:spPr>
        <a:xfrm>
          <a:off x="6705111" y="62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107334</xdr:rowOff>
    </xdr:from>
    <xdr:to>
      <xdr:col>55</xdr:col>
      <xdr:colOff>50800</xdr:colOff>
      <xdr:row>33</xdr:row>
      <xdr:rowOff>37484</xdr:rowOff>
    </xdr:to>
    <xdr:sp macro="" textlink="">
      <xdr:nvSpPr>
        <xdr:cNvPr id="305" name="楕円 304"/>
        <xdr:cNvSpPr/>
      </xdr:nvSpPr>
      <xdr:spPr>
        <a:xfrm>
          <a:off x="10426700" y="55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130211</xdr:rowOff>
    </xdr:from>
    <xdr:ext cx="599010" cy="259045"/>
    <xdr:sp macro="" textlink="">
      <xdr:nvSpPr>
        <xdr:cNvPr id="306" name="補助費等該当値テキスト"/>
        <xdr:cNvSpPr txBox="1"/>
      </xdr:nvSpPr>
      <xdr:spPr>
        <a:xfrm>
          <a:off x="10528300" y="544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127355</xdr:rowOff>
    </xdr:from>
    <xdr:to>
      <xdr:col>50</xdr:col>
      <xdr:colOff>165100</xdr:colOff>
      <xdr:row>33</xdr:row>
      <xdr:rowOff>57505</xdr:rowOff>
    </xdr:to>
    <xdr:sp macro="" textlink="">
      <xdr:nvSpPr>
        <xdr:cNvPr id="307" name="楕円 306"/>
        <xdr:cNvSpPr/>
      </xdr:nvSpPr>
      <xdr:spPr>
        <a:xfrm>
          <a:off x="9588500" y="56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74032</xdr:rowOff>
    </xdr:from>
    <xdr:ext cx="599010" cy="259045"/>
    <xdr:sp macro="" textlink="">
      <xdr:nvSpPr>
        <xdr:cNvPr id="308" name="テキスト ボックス 307"/>
        <xdr:cNvSpPr txBox="1"/>
      </xdr:nvSpPr>
      <xdr:spPr>
        <a:xfrm>
          <a:off x="9339795" y="538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8707</xdr:rowOff>
    </xdr:from>
    <xdr:to>
      <xdr:col>46</xdr:col>
      <xdr:colOff>38100</xdr:colOff>
      <xdr:row>33</xdr:row>
      <xdr:rowOff>110307</xdr:rowOff>
    </xdr:to>
    <xdr:sp macro="" textlink="">
      <xdr:nvSpPr>
        <xdr:cNvPr id="309" name="楕円 308"/>
        <xdr:cNvSpPr/>
      </xdr:nvSpPr>
      <xdr:spPr>
        <a:xfrm>
          <a:off x="8699500" y="56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126834</xdr:rowOff>
    </xdr:from>
    <xdr:ext cx="599010" cy="259045"/>
    <xdr:sp macro="" textlink="">
      <xdr:nvSpPr>
        <xdr:cNvPr id="310" name="テキスト ボックス 309"/>
        <xdr:cNvSpPr txBox="1"/>
      </xdr:nvSpPr>
      <xdr:spPr>
        <a:xfrm>
          <a:off x="8450795" y="544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13307</xdr:rowOff>
    </xdr:from>
    <xdr:to>
      <xdr:col>41</xdr:col>
      <xdr:colOff>101600</xdr:colOff>
      <xdr:row>34</xdr:row>
      <xdr:rowOff>114907</xdr:rowOff>
    </xdr:to>
    <xdr:sp macro="" textlink="">
      <xdr:nvSpPr>
        <xdr:cNvPr id="311" name="楕円 310"/>
        <xdr:cNvSpPr/>
      </xdr:nvSpPr>
      <xdr:spPr>
        <a:xfrm>
          <a:off x="7810500" y="58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131434</xdr:rowOff>
    </xdr:from>
    <xdr:ext cx="599010" cy="259045"/>
    <xdr:sp macro="" textlink="">
      <xdr:nvSpPr>
        <xdr:cNvPr id="312" name="テキスト ボックス 311"/>
        <xdr:cNvSpPr txBox="1"/>
      </xdr:nvSpPr>
      <xdr:spPr>
        <a:xfrm>
          <a:off x="7561795" y="561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168046</xdr:rowOff>
    </xdr:from>
    <xdr:to>
      <xdr:col>36</xdr:col>
      <xdr:colOff>165100</xdr:colOff>
      <xdr:row>35</xdr:row>
      <xdr:rowOff>98196</xdr:rowOff>
    </xdr:to>
    <xdr:sp macro="" textlink="">
      <xdr:nvSpPr>
        <xdr:cNvPr id="313" name="楕円 312"/>
        <xdr:cNvSpPr/>
      </xdr:nvSpPr>
      <xdr:spPr>
        <a:xfrm>
          <a:off x="6921500" y="59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114723</xdr:rowOff>
    </xdr:from>
    <xdr:ext cx="599010" cy="259045"/>
    <xdr:sp macro="" textlink="">
      <xdr:nvSpPr>
        <xdr:cNvPr id="314" name="テキスト ボックス 313"/>
        <xdr:cNvSpPr txBox="1"/>
      </xdr:nvSpPr>
      <xdr:spPr>
        <a:xfrm>
          <a:off x="6672795" y="577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28547</xdr:rowOff>
    </xdr:from>
    <xdr:to>
      <xdr:col>55</xdr:col>
      <xdr:colOff>0</xdr:colOff>
      <xdr:row>55</xdr:row>
      <xdr:rowOff>91287</xdr:rowOff>
    </xdr:to>
    <xdr:cxnSp macro="">
      <xdr:nvCxnSpPr>
        <xdr:cNvPr id="343" name="直線コネクタ 342"/>
        <xdr:cNvCxnSpPr/>
      </xdr:nvCxnSpPr>
      <xdr:spPr>
        <a:xfrm>
          <a:off x="9639300" y="9458297"/>
          <a:ext cx="838200" cy="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28547</xdr:rowOff>
    </xdr:from>
    <xdr:to>
      <xdr:col>50</xdr:col>
      <xdr:colOff>114300</xdr:colOff>
      <xdr:row>55</xdr:row>
      <xdr:rowOff>154117</xdr:rowOff>
    </xdr:to>
    <xdr:cxnSp macro="">
      <xdr:nvCxnSpPr>
        <xdr:cNvPr id="346" name="直線コネクタ 345"/>
        <xdr:cNvCxnSpPr/>
      </xdr:nvCxnSpPr>
      <xdr:spPr>
        <a:xfrm flipV="1">
          <a:off x="8750300" y="9458297"/>
          <a:ext cx="889000" cy="1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154117</xdr:rowOff>
    </xdr:from>
    <xdr:to>
      <xdr:col>45</xdr:col>
      <xdr:colOff>177800</xdr:colOff>
      <xdr:row>56</xdr:row>
      <xdr:rowOff>63207</xdr:rowOff>
    </xdr:to>
    <xdr:cxnSp macro="">
      <xdr:nvCxnSpPr>
        <xdr:cNvPr id="349" name="直線コネクタ 348"/>
        <xdr:cNvCxnSpPr/>
      </xdr:nvCxnSpPr>
      <xdr:spPr>
        <a:xfrm flipV="1">
          <a:off x="7861300" y="9583867"/>
          <a:ext cx="889000" cy="8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33736</xdr:rowOff>
    </xdr:from>
    <xdr:to>
      <xdr:col>41</xdr:col>
      <xdr:colOff>50800</xdr:colOff>
      <xdr:row>56</xdr:row>
      <xdr:rowOff>63207</xdr:rowOff>
    </xdr:to>
    <xdr:cxnSp macro="">
      <xdr:nvCxnSpPr>
        <xdr:cNvPr id="352" name="直線コネクタ 351"/>
        <xdr:cNvCxnSpPr/>
      </xdr:nvCxnSpPr>
      <xdr:spPr>
        <a:xfrm>
          <a:off x="6972300" y="9634936"/>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97000</xdr:rowOff>
    </xdr:from>
    <xdr:ext cx="599010" cy="259045"/>
    <xdr:sp macro="" textlink="">
      <xdr:nvSpPr>
        <xdr:cNvPr id="356" name="テキスト ボックス 355"/>
        <xdr:cNvSpPr txBox="1"/>
      </xdr:nvSpPr>
      <xdr:spPr>
        <a:xfrm>
          <a:off x="6672795" y="969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40487</xdr:rowOff>
    </xdr:from>
    <xdr:to>
      <xdr:col>55</xdr:col>
      <xdr:colOff>50800</xdr:colOff>
      <xdr:row>55</xdr:row>
      <xdr:rowOff>142087</xdr:rowOff>
    </xdr:to>
    <xdr:sp macro="" textlink="">
      <xdr:nvSpPr>
        <xdr:cNvPr id="362" name="楕円 361"/>
        <xdr:cNvSpPr/>
      </xdr:nvSpPr>
      <xdr:spPr>
        <a:xfrm>
          <a:off x="10426700" y="94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63364</xdr:rowOff>
    </xdr:from>
    <xdr:ext cx="599010" cy="259045"/>
    <xdr:sp macro="" textlink="">
      <xdr:nvSpPr>
        <xdr:cNvPr id="363" name="普通建設事業費該当値テキスト"/>
        <xdr:cNvSpPr txBox="1"/>
      </xdr:nvSpPr>
      <xdr:spPr>
        <a:xfrm>
          <a:off x="10528300" y="932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149197</xdr:rowOff>
    </xdr:from>
    <xdr:to>
      <xdr:col>50</xdr:col>
      <xdr:colOff>165100</xdr:colOff>
      <xdr:row>55</xdr:row>
      <xdr:rowOff>79347</xdr:rowOff>
    </xdr:to>
    <xdr:sp macro="" textlink="">
      <xdr:nvSpPr>
        <xdr:cNvPr id="364" name="楕円 363"/>
        <xdr:cNvSpPr/>
      </xdr:nvSpPr>
      <xdr:spPr>
        <a:xfrm>
          <a:off x="9588500" y="94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70474</xdr:rowOff>
    </xdr:from>
    <xdr:ext cx="599010" cy="259045"/>
    <xdr:sp macro="" textlink="">
      <xdr:nvSpPr>
        <xdr:cNvPr id="365" name="テキスト ボックス 364"/>
        <xdr:cNvSpPr txBox="1"/>
      </xdr:nvSpPr>
      <xdr:spPr>
        <a:xfrm>
          <a:off x="9339795" y="950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103317</xdr:rowOff>
    </xdr:from>
    <xdr:to>
      <xdr:col>46</xdr:col>
      <xdr:colOff>38100</xdr:colOff>
      <xdr:row>56</xdr:row>
      <xdr:rowOff>33467</xdr:rowOff>
    </xdr:to>
    <xdr:sp macro="" textlink="">
      <xdr:nvSpPr>
        <xdr:cNvPr id="366" name="楕円 365"/>
        <xdr:cNvSpPr/>
      </xdr:nvSpPr>
      <xdr:spPr>
        <a:xfrm>
          <a:off x="8699500" y="95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24594</xdr:rowOff>
    </xdr:from>
    <xdr:ext cx="599010" cy="259045"/>
    <xdr:sp macro="" textlink="">
      <xdr:nvSpPr>
        <xdr:cNvPr id="367" name="テキスト ボックス 366"/>
        <xdr:cNvSpPr txBox="1"/>
      </xdr:nvSpPr>
      <xdr:spPr>
        <a:xfrm>
          <a:off x="8450795" y="962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12407</xdr:rowOff>
    </xdr:from>
    <xdr:to>
      <xdr:col>41</xdr:col>
      <xdr:colOff>101600</xdr:colOff>
      <xdr:row>56</xdr:row>
      <xdr:rowOff>114007</xdr:rowOff>
    </xdr:to>
    <xdr:sp macro="" textlink="">
      <xdr:nvSpPr>
        <xdr:cNvPr id="368" name="楕円 367"/>
        <xdr:cNvSpPr/>
      </xdr:nvSpPr>
      <xdr:spPr>
        <a:xfrm>
          <a:off x="7810500" y="96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105134</xdr:rowOff>
    </xdr:from>
    <xdr:ext cx="599010" cy="259045"/>
    <xdr:sp macro="" textlink="">
      <xdr:nvSpPr>
        <xdr:cNvPr id="369" name="テキスト ボックス 368"/>
        <xdr:cNvSpPr txBox="1"/>
      </xdr:nvSpPr>
      <xdr:spPr>
        <a:xfrm>
          <a:off x="7561795" y="970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154386</xdr:rowOff>
    </xdr:from>
    <xdr:to>
      <xdr:col>36</xdr:col>
      <xdr:colOff>165100</xdr:colOff>
      <xdr:row>56</xdr:row>
      <xdr:rowOff>84536</xdr:rowOff>
    </xdr:to>
    <xdr:sp macro="" textlink="">
      <xdr:nvSpPr>
        <xdr:cNvPr id="370" name="楕円 369"/>
        <xdr:cNvSpPr/>
      </xdr:nvSpPr>
      <xdr:spPr>
        <a:xfrm>
          <a:off x="6921500" y="95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101063</xdr:rowOff>
    </xdr:from>
    <xdr:ext cx="599010" cy="259045"/>
    <xdr:sp macro="" textlink="">
      <xdr:nvSpPr>
        <xdr:cNvPr id="371" name="テキスト ボックス 370"/>
        <xdr:cNvSpPr txBox="1"/>
      </xdr:nvSpPr>
      <xdr:spPr>
        <a:xfrm>
          <a:off x="6672795" y="9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22191</xdr:rowOff>
    </xdr:from>
    <xdr:to>
      <xdr:col>55</xdr:col>
      <xdr:colOff>0</xdr:colOff>
      <xdr:row>78</xdr:row>
      <xdr:rowOff>25405</xdr:rowOff>
    </xdr:to>
    <xdr:cxnSp macro="">
      <xdr:nvCxnSpPr>
        <xdr:cNvPr id="398" name="直線コネクタ 397"/>
        <xdr:cNvCxnSpPr/>
      </xdr:nvCxnSpPr>
      <xdr:spPr>
        <a:xfrm>
          <a:off x="9639300" y="13223841"/>
          <a:ext cx="838200" cy="17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22191</xdr:rowOff>
    </xdr:from>
    <xdr:to>
      <xdr:col>50</xdr:col>
      <xdr:colOff>114300</xdr:colOff>
      <xdr:row>78</xdr:row>
      <xdr:rowOff>30828</xdr:rowOff>
    </xdr:to>
    <xdr:cxnSp macro="">
      <xdr:nvCxnSpPr>
        <xdr:cNvPr id="401" name="直線コネクタ 400"/>
        <xdr:cNvCxnSpPr/>
      </xdr:nvCxnSpPr>
      <xdr:spPr>
        <a:xfrm flipV="1">
          <a:off x="8750300" y="13223841"/>
          <a:ext cx="889000" cy="1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35761</xdr:rowOff>
    </xdr:from>
    <xdr:to>
      <xdr:col>45</xdr:col>
      <xdr:colOff>177800</xdr:colOff>
      <xdr:row>78</xdr:row>
      <xdr:rowOff>30828</xdr:rowOff>
    </xdr:to>
    <xdr:cxnSp macro="">
      <xdr:nvCxnSpPr>
        <xdr:cNvPr id="404" name="直線コネクタ 403"/>
        <xdr:cNvCxnSpPr/>
      </xdr:nvCxnSpPr>
      <xdr:spPr>
        <a:xfrm>
          <a:off x="7861300" y="13237411"/>
          <a:ext cx="889000" cy="16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107810</xdr:rowOff>
    </xdr:from>
    <xdr:to>
      <xdr:col>41</xdr:col>
      <xdr:colOff>50800</xdr:colOff>
      <xdr:row>77</xdr:row>
      <xdr:rowOff>35761</xdr:rowOff>
    </xdr:to>
    <xdr:cxnSp macro="">
      <xdr:nvCxnSpPr>
        <xdr:cNvPr id="407" name="直線コネクタ 406"/>
        <xdr:cNvCxnSpPr/>
      </xdr:nvCxnSpPr>
      <xdr:spPr>
        <a:xfrm>
          <a:off x="6972300" y="13138010"/>
          <a:ext cx="889000" cy="9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61365</xdr:rowOff>
    </xdr:from>
    <xdr:ext cx="534377" cy="259045"/>
    <xdr:sp macro="" textlink="">
      <xdr:nvSpPr>
        <xdr:cNvPr id="411" name="テキスト ボックス 410"/>
        <xdr:cNvSpPr txBox="1"/>
      </xdr:nvSpPr>
      <xdr:spPr>
        <a:xfrm>
          <a:off x="6705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146055</xdr:rowOff>
    </xdr:from>
    <xdr:to>
      <xdr:col>55</xdr:col>
      <xdr:colOff>50800</xdr:colOff>
      <xdr:row>78</xdr:row>
      <xdr:rowOff>76205</xdr:rowOff>
    </xdr:to>
    <xdr:sp macro="" textlink="">
      <xdr:nvSpPr>
        <xdr:cNvPr id="417" name="楕円 416"/>
        <xdr:cNvSpPr/>
      </xdr:nvSpPr>
      <xdr:spPr>
        <a:xfrm>
          <a:off x="10426700" y="133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60982</xdr:rowOff>
    </xdr:from>
    <xdr:ext cx="534377" cy="259045"/>
    <xdr:sp macro="" textlink="">
      <xdr:nvSpPr>
        <xdr:cNvPr id="418" name="普通建設事業費 （ うち新規整備　）該当値テキスト"/>
        <xdr:cNvSpPr txBox="1"/>
      </xdr:nvSpPr>
      <xdr:spPr>
        <a:xfrm>
          <a:off x="10528300" y="1326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142841</xdr:rowOff>
    </xdr:from>
    <xdr:to>
      <xdr:col>50</xdr:col>
      <xdr:colOff>165100</xdr:colOff>
      <xdr:row>77</xdr:row>
      <xdr:rowOff>72991</xdr:rowOff>
    </xdr:to>
    <xdr:sp macro="" textlink="">
      <xdr:nvSpPr>
        <xdr:cNvPr id="419" name="楕円 418"/>
        <xdr:cNvSpPr/>
      </xdr:nvSpPr>
      <xdr:spPr>
        <a:xfrm>
          <a:off x="9588500" y="131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64118</xdr:rowOff>
    </xdr:from>
    <xdr:ext cx="534377" cy="259045"/>
    <xdr:sp macro="" textlink="">
      <xdr:nvSpPr>
        <xdr:cNvPr id="420" name="テキスト ボックス 419"/>
        <xdr:cNvSpPr txBox="1"/>
      </xdr:nvSpPr>
      <xdr:spPr>
        <a:xfrm>
          <a:off x="9372111" y="1326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151478</xdr:rowOff>
    </xdr:from>
    <xdr:to>
      <xdr:col>46</xdr:col>
      <xdr:colOff>38100</xdr:colOff>
      <xdr:row>78</xdr:row>
      <xdr:rowOff>81628</xdr:rowOff>
    </xdr:to>
    <xdr:sp macro="" textlink="">
      <xdr:nvSpPr>
        <xdr:cNvPr id="421" name="楕円 420"/>
        <xdr:cNvSpPr/>
      </xdr:nvSpPr>
      <xdr:spPr>
        <a:xfrm>
          <a:off x="8699500" y="133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72755</xdr:rowOff>
    </xdr:from>
    <xdr:ext cx="534377" cy="259045"/>
    <xdr:sp macro="" textlink="">
      <xdr:nvSpPr>
        <xdr:cNvPr id="422" name="テキスト ボックス 421"/>
        <xdr:cNvSpPr txBox="1"/>
      </xdr:nvSpPr>
      <xdr:spPr>
        <a:xfrm>
          <a:off x="8483111" y="1344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156411</xdr:rowOff>
    </xdr:from>
    <xdr:to>
      <xdr:col>41</xdr:col>
      <xdr:colOff>101600</xdr:colOff>
      <xdr:row>77</xdr:row>
      <xdr:rowOff>86561</xdr:rowOff>
    </xdr:to>
    <xdr:sp macro="" textlink="">
      <xdr:nvSpPr>
        <xdr:cNvPr id="423" name="楕円 422"/>
        <xdr:cNvSpPr/>
      </xdr:nvSpPr>
      <xdr:spPr>
        <a:xfrm>
          <a:off x="7810500" y="131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77688</xdr:rowOff>
    </xdr:from>
    <xdr:ext cx="534377" cy="259045"/>
    <xdr:sp macro="" textlink="">
      <xdr:nvSpPr>
        <xdr:cNvPr id="424" name="テキスト ボックス 423"/>
        <xdr:cNvSpPr txBox="1"/>
      </xdr:nvSpPr>
      <xdr:spPr>
        <a:xfrm>
          <a:off x="7594111" y="132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57010</xdr:rowOff>
    </xdr:from>
    <xdr:to>
      <xdr:col>36</xdr:col>
      <xdr:colOff>165100</xdr:colOff>
      <xdr:row>76</xdr:row>
      <xdr:rowOff>158610</xdr:rowOff>
    </xdr:to>
    <xdr:sp macro="" textlink="">
      <xdr:nvSpPr>
        <xdr:cNvPr id="425" name="楕円 424"/>
        <xdr:cNvSpPr/>
      </xdr:nvSpPr>
      <xdr:spPr>
        <a:xfrm>
          <a:off x="6921500" y="130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3687</xdr:rowOff>
    </xdr:from>
    <xdr:ext cx="534377" cy="259045"/>
    <xdr:sp macro="" textlink="">
      <xdr:nvSpPr>
        <xdr:cNvPr id="426" name="テキスト ボックス 425"/>
        <xdr:cNvSpPr txBox="1"/>
      </xdr:nvSpPr>
      <xdr:spPr>
        <a:xfrm>
          <a:off x="6705111" y="128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141663</xdr:rowOff>
    </xdr:from>
    <xdr:to>
      <xdr:col>55</xdr:col>
      <xdr:colOff>0</xdr:colOff>
      <xdr:row>97</xdr:row>
      <xdr:rowOff>21315</xdr:rowOff>
    </xdr:to>
    <xdr:cxnSp macro="">
      <xdr:nvCxnSpPr>
        <xdr:cNvPr id="455" name="直線コネクタ 454"/>
        <xdr:cNvCxnSpPr/>
      </xdr:nvCxnSpPr>
      <xdr:spPr>
        <a:xfrm flipV="1">
          <a:off x="9639300" y="16600863"/>
          <a:ext cx="838200" cy="5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152205</xdr:rowOff>
    </xdr:from>
    <xdr:to>
      <xdr:col>50</xdr:col>
      <xdr:colOff>114300</xdr:colOff>
      <xdr:row>97</xdr:row>
      <xdr:rowOff>21315</xdr:rowOff>
    </xdr:to>
    <xdr:cxnSp macro="">
      <xdr:nvCxnSpPr>
        <xdr:cNvPr id="458" name="直線コネクタ 457"/>
        <xdr:cNvCxnSpPr/>
      </xdr:nvCxnSpPr>
      <xdr:spPr>
        <a:xfrm>
          <a:off x="8750300" y="16611405"/>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152205</xdr:rowOff>
    </xdr:from>
    <xdr:to>
      <xdr:col>45</xdr:col>
      <xdr:colOff>177800</xdr:colOff>
      <xdr:row>98</xdr:row>
      <xdr:rowOff>85579</xdr:rowOff>
    </xdr:to>
    <xdr:cxnSp macro="">
      <xdr:nvCxnSpPr>
        <xdr:cNvPr id="461" name="直線コネクタ 460"/>
        <xdr:cNvCxnSpPr/>
      </xdr:nvCxnSpPr>
      <xdr:spPr>
        <a:xfrm flipV="1">
          <a:off x="7861300" y="16611405"/>
          <a:ext cx="889000" cy="27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61024</xdr:rowOff>
    </xdr:from>
    <xdr:to>
      <xdr:col>41</xdr:col>
      <xdr:colOff>50800</xdr:colOff>
      <xdr:row>98</xdr:row>
      <xdr:rowOff>85579</xdr:rowOff>
    </xdr:to>
    <xdr:cxnSp macro="">
      <xdr:nvCxnSpPr>
        <xdr:cNvPr id="464" name="直線コネクタ 463"/>
        <xdr:cNvCxnSpPr/>
      </xdr:nvCxnSpPr>
      <xdr:spPr>
        <a:xfrm>
          <a:off x="6972300" y="16863124"/>
          <a:ext cx="889000" cy="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102671</xdr:rowOff>
    </xdr:from>
    <xdr:ext cx="534377" cy="259045"/>
    <xdr:sp macro="" textlink="">
      <xdr:nvSpPr>
        <xdr:cNvPr id="468" name="テキスト ボックス 467"/>
        <xdr:cNvSpPr txBox="1"/>
      </xdr:nvSpPr>
      <xdr:spPr>
        <a:xfrm>
          <a:off x="6705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90863</xdr:rowOff>
    </xdr:from>
    <xdr:to>
      <xdr:col>55</xdr:col>
      <xdr:colOff>50800</xdr:colOff>
      <xdr:row>97</xdr:row>
      <xdr:rowOff>21013</xdr:rowOff>
    </xdr:to>
    <xdr:sp macro="" textlink="">
      <xdr:nvSpPr>
        <xdr:cNvPr id="474" name="楕円 473"/>
        <xdr:cNvSpPr/>
      </xdr:nvSpPr>
      <xdr:spPr>
        <a:xfrm>
          <a:off x="10426700" y="165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113740</xdr:rowOff>
    </xdr:from>
    <xdr:ext cx="599010" cy="259045"/>
    <xdr:sp macro="" textlink="">
      <xdr:nvSpPr>
        <xdr:cNvPr id="475" name="普通建設事業費 （ うち更新整備　）該当値テキスト"/>
        <xdr:cNvSpPr txBox="1"/>
      </xdr:nvSpPr>
      <xdr:spPr>
        <a:xfrm>
          <a:off x="10528300" y="164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141965</xdr:rowOff>
    </xdr:from>
    <xdr:to>
      <xdr:col>50</xdr:col>
      <xdr:colOff>165100</xdr:colOff>
      <xdr:row>97</xdr:row>
      <xdr:rowOff>72115</xdr:rowOff>
    </xdr:to>
    <xdr:sp macro="" textlink="">
      <xdr:nvSpPr>
        <xdr:cNvPr id="476" name="楕円 475"/>
        <xdr:cNvSpPr/>
      </xdr:nvSpPr>
      <xdr:spPr>
        <a:xfrm>
          <a:off x="9588500" y="166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63242</xdr:rowOff>
    </xdr:from>
    <xdr:ext cx="534377" cy="259045"/>
    <xdr:sp macro="" textlink="">
      <xdr:nvSpPr>
        <xdr:cNvPr id="477" name="テキスト ボックス 476"/>
        <xdr:cNvSpPr txBox="1"/>
      </xdr:nvSpPr>
      <xdr:spPr>
        <a:xfrm>
          <a:off x="9372111" y="166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101405</xdr:rowOff>
    </xdr:from>
    <xdr:to>
      <xdr:col>46</xdr:col>
      <xdr:colOff>38100</xdr:colOff>
      <xdr:row>97</xdr:row>
      <xdr:rowOff>31555</xdr:rowOff>
    </xdr:to>
    <xdr:sp macro="" textlink="">
      <xdr:nvSpPr>
        <xdr:cNvPr id="478" name="楕円 477"/>
        <xdr:cNvSpPr/>
      </xdr:nvSpPr>
      <xdr:spPr>
        <a:xfrm>
          <a:off x="8699500" y="165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48082</xdr:rowOff>
    </xdr:from>
    <xdr:ext cx="599010" cy="259045"/>
    <xdr:sp macro="" textlink="">
      <xdr:nvSpPr>
        <xdr:cNvPr id="479" name="テキスト ボックス 478"/>
        <xdr:cNvSpPr txBox="1"/>
      </xdr:nvSpPr>
      <xdr:spPr>
        <a:xfrm>
          <a:off x="8450795" y="1633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34779</xdr:rowOff>
    </xdr:from>
    <xdr:to>
      <xdr:col>41</xdr:col>
      <xdr:colOff>101600</xdr:colOff>
      <xdr:row>98</xdr:row>
      <xdr:rowOff>136379</xdr:rowOff>
    </xdr:to>
    <xdr:sp macro="" textlink="">
      <xdr:nvSpPr>
        <xdr:cNvPr id="480" name="楕円 479"/>
        <xdr:cNvSpPr/>
      </xdr:nvSpPr>
      <xdr:spPr>
        <a:xfrm>
          <a:off x="7810500" y="168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127506</xdr:rowOff>
    </xdr:from>
    <xdr:ext cx="534377" cy="259045"/>
    <xdr:sp macro="" textlink="">
      <xdr:nvSpPr>
        <xdr:cNvPr id="481" name="テキスト ボックス 480"/>
        <xdr:cNvSpPr txBox="1"/>
      </xdr:nvSpPr>
      <xdr:spPr>
        <a:xfrm>
          <a:off x="7594111" y="1692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10224</xdr:rowOff>
    </xdr:from>
    <xdr:to>
      <xdr:col>36</xdr:col>
      <xdr:colOff>165100</xdr:colOff>
      <xdr:row>98</xdr:row>
      <xdr:rowOff>111824</xdr:rowOff>
    </xdr:to>
    <xdr:sp macro="" textlink="">
      <xdr:nvSpPr>
        <xdr:cNvPr id="482" name="楕円 481"/>
        <xdr:cNvSpPr/>
      </xdr:nvSpPr>
      <xdr:spPr>
        <a:xfrm>
          <a:off x="6921500" y="168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102951</xdr:rowOff>
    </xdr:from>
    <xdr:ext cx="534377" cy="259045"/>
    <xdr:sp macro="" textlink="">
      <xdr:nvSpPr>
        <xdr:cNvPr id="483" name="テキスト ボックス 482"/>
        <xdr:cNvSpPr txBox="1"/>
      </xdr:nvSpPr>
      <xdr:spPr>
        <a:xfrm>
          <a:off x="6705111" y="169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143481</xdr:rowOff>
    </xdr:from>
    <xdr:to>
      <xdr:col>85</xdr:col>
      <xdr:colOff>127000</xdr:colOff>
      <xdr:row>38</xdr:row>
      <xdr:rowOff>122575</xdr:rowOff>
    </xdr:to>
    <xdr:cxnSp macro="">
      <xdr:nvCxnSpPr>
        <xdr:cNvPr id="510" name="直線コネクタ 509"/>
        <xdr:cNvCxnSpPr/>
      </xdr:nvCxnSpPr>
      <xdr:spPr>
        <a:xfrm flipV="1">
          <a:off x="15481300" y="6487131"/>
          <a:ext cx="838200" cy="1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122575</xdr:rowOff>
    </xdr:from>
    <xdr:to>
      <xdr:col>81</xdr:col>
      <xdr:colOff>50800</xdr:colOff>
      <xdr:row>38</xdr:row>
      <xdr:rowOff>128218</xdr:rowOff>
    </xdr:to>
    <xdr:cxnSp macro="">
      <xdr:nvCxnSpPr>
        <xdr:cNvPr id="513" name="直線コネクタ 512"/>
        <xdr:cNvCxnSpPr/>
      </xdr:nvCxnSpPr>
      <xdr:spPr>
        <a:xfrm flipV="1">
          <a:off x="14592300" y="6637675"/>
          <a:ext cx="8890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126819</xdr:rowOff>
    </xdr:from>
    <xdr:to>
      <xdr:col>76</xdr:col>
      <xdr:colOff>114300</xdr:colOff>
      <xdr:row>38</xdr:row>
      <xdr:rowOff>128218</xdr:rowOff>
    </xdr:to>
    <xdr:cxnSp macro="">
      <xdr:nvCxnSpPr>
        <xdr:cNvPr id="516" name="直線コネクタ 515"/>
        <xdr:cNvCxnSpPr/>
      </xdr:nvCxnSpPr>
      <xdr:spPr>
        <a:xfrm>
          <a:off x="13703300" y="6641919"/>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124475</xdr:rowOff>
    </xdr:from>
    <xdr:to>
      <xdr:col>71</xdr:col>
      <xdr:colOff>177800</xdr:colOff>
      <xdr:row>38</xdr:row>
      <xdr:rowOff>126819</xdr:rowOff>
    </xdr:to>
    <xdr:cxnSp macro="">
      <xdr:nvCxnSpPr>
        <xdr:cNvPr id="519" name="直線コネクタ 518"/>
        <xdr:cNvCxnSpPr/>
      </xdr:nvCxnSpPr>
      <xdr:spPr>
        <a:xfrm>
          <a:off x="12814300" y="6639575"/>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xdr:rowOff>
    </xdr:from>
    <xdr:ext cx="534377" cy="259045"/>
    <xdr:sp macro="" textlink="">
      <xdr:nvSpPr>
        <xdr:cNvPr id="523" name="テキスト ボックス 522"/>
        <xdr:cNvSpPr txBox="1"/>
      </xdr:nvSpPr>
      <xdr:spPr>
        <a:xfrm>
          <a:off x="12547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92681</xdr:rowOff>
    </xdr:from>
    <xdr:to>
      <xdr:col>85</xdr:col>
      <xdr:colOff>177800</xdr:colOff>
      <xdr:row>38</xdr:row>
      <xdr:rowOff>22831</xdr:rowOff>
    </xdr:to>
    <xdr:sp macro="" textlink="">
      <xdr:nvSpPr>
        <xdr:cNvPr id="529" name="楕円 528"/>
        <xdr:cNvSpPr/>
      </xdr:nvSpPr>
      <xdr:spPr>
        <a:xfrm>
          <a:off x="16268700" y="64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115558</xdr:rowOff>
    </xdr:from>
    <xdr:ext cx="534377" cy="259045"/>
    <xdr:sp macro="" textlink="">
      <xdr:nvSpPr>
        <xdr:cNvPr id="530" name="災害復旧事業費該当値テキスト"/>
        <xdr:cNvSpPr txBox="1"/>
      </xdr:nvSpPr>
      <xdr:spPr>
        <a:xfrm>
          <a:off x="16370300" y="628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71775</xdr:rowOff>
    </xdr:from>
    <xdr:to>
      <xdr:col>81</xdr:col>
      <xdr:colOff>101600</xdr:colOff>
      <xdr:row>39</xdr:row>
      <xdr:rowOff>1925</xdr:rowOff>
    </xdr:to>
    <xdr:sp macro="" textlink="">
      <xdr:nvSpPr>
        <xdr:cNvPr id="531" name="楕円 530"/>
        <xdr:cNvSpPr/>
      </xdr:nvSpPr>
      <xdr:spPr>
        <a:xfrm>
          <a:off x="15430500" y="65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164502</xdr:rowOff>
    </xdr:from>
    <xdr:ext cx="469744" cy="259045"/>
    <xdr:sp macro="" textlink="">
      <xdr:nvSpPr>
        <xdr:cNvPr id="532" name="テキスト ボックス 531"/>
        <xdr:cNvSpPr txBox="1"/>
      </xdr:nvSpPr>
      <xdr:spPr>
        <a:xfrm>
          <a:off x="15246428" y="667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77418</xdr:rowOff>
    </xdr:from>
    <xdr:to>
      <xdr:col>76</xdr:col>
      <xdr:colOff>165100</xdr:colOff>
      <xdr:row>39</xdr:row>
      <xdr:rowOff>7568</xdr:rowOff>
    </xdr:to>
    <xdr:sp macro="" textlink="">
      <xdr:nvSpPr>
        <xdr:cNvPr id="533" name="楕円 532"/>
        <xdr:cNvSpPr/>
      </xdr:nvSpPr>
      <xdr:spPr>
        <a:xfrm>
          <a:off x="14541500" y="65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170145</xdr:rowOff>
    </xdr:from>
    <xdr:ext cx="469744" cy="259045"/>
    <xdr:sp macro="" textlink="">
      <xdr:nvSpPr>
        <xdr:cNvPr id="534" name="テキスト ボックス 533"/>
        <xdr:cNvSpPr txBox="1"/>
      </xdr:nvSpPr>
      <xdr:spPr>
        <a:xfrm>
          <a:off x="14357428" y="668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76019</xdr:rowOff>
    </xdr:from>
    <xdr:to>
      <xdr:col>72</xdr:col>
      <xdr:colOff>38100</xdr:colOff>
      <xdr:row>39</xdr:row>
      <xdr:rowOff>6169</xdr:rowOff>
    </xdr:to>
    <xdr:sp macro="" textlink="">
      <xdr:nvSpPr>
        <xdr:cNvPr id="535" name="楕円 534"/>
        <xdr:cNvSpPr/>
      </xdr:nvSpPr>
      <xdr:spPr>
        <a:xfrm>
          <a:off x="13652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168746</xdr:rowOff>
    </xdr:from>
    <xdr:ext cx="469744" cy="259045"/>
    <xdr:sp macro="" textlink="">
      <xdr:nvSpPr>
        <xdr:cNvPr id="536" name="テキスト ボックス 535"/>
        <xdr:cNvSpPr txBox="1"/>
      </xdr:nvSpPr>
      <xdr:spPr>
        <a:xfrm>
          <a:off x="13468428" y="668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73675</xdr:rowOff>
    </xdr:from>
    <xdr:to>
      <xdr:col>67</xdr:col>
      <xdr:colOff>101600</xdr:colOff>
      <xdr:row>39</xdr:row>
      <xdr:rowOff>3825</xdr:rowOff>
    </xdr:to>
    <xdr:sp macro="" textlink="">
      <xdr:nvSpPr>
        <xdr:cNvPr id="537" name="楕円 536"/>
        <xdr:cNvSpPr/>
      </xdr:nvSpPr>
      <xdr:spPr>
        <a:xfrm>
          <a:off x="12763500" y="6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166402</xdr:rowOff>
    </xdr:from>
    <xdr:ext cx="469744" cy="259045"/>
    <xdr:sp macro="" textlink="">
      <xdr:nvSpPr>
        <xdr:cNvPr id="538" name="テキスト ボックス 537"/>
        <xdr:cNvSpPr txBox="1"/>
      </xdr:nvSpPr>
      <xdr:spPr>
        <a:xfrm>
          <a:off x="12579428"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72427</xdr:rowOff>
    </xdr:from>
    <xdr:to>
      <xdr:col>85</xdr:col>
      <xdr:colOff>127000</xdr:colOff>
      <xdr:row>74</xdr:row>
      <xdr:rowOff>134900</xdr:rowOff>
    </xdr:to>
    <xdr:cxnSp macro="">
      <xdr:nvCxnSpPr>
        <xdr:cNvPr id="620" name="直線コネクタ 619"/>
        <xdr:cNvCxnSpPr/>
      </xdr:nvCxnSpPr>
      <xdr:spPr>
        <a:xfrm flipV="1">
          <a:off x="15481300" y="12416827"/>
          <a:ext cx="838200" cy="40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87090</xdr:rowOff>
    </xdr:from>
    <xdr:to>
      <xdr:col>81</xdr:col>
      <xdr:colOff>50800</xdr:colOff>
      <xdr:row>74</xdr:row>
      <xdr:rowOff>134900</xdr:rowOff>
    </xdr:to>
    <xdr:cxnSp macro="">
      <xdr:nvCxnSpPr>
        <xdr:cNvPr id="623" name="直線コネクタ 622"/>
        <xdr:cNvCxnSpPr/>
      </xdr:nvCxnSpPr>
      <xdr:spPr>
        <a:xfrm>
          <a:off x="14592300" y="12774390"/>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87090</xdr:rowOff>
    </xdr:from>
    <xdr:to>
      <xdr:col>76</xdr:col>
      <xdr:colOff>114300</xdr:colOff>
      <xdr:row>74</xdr:row>
      <xdr:rowOff>168622</xdr:rowOff>
    </xdr:to>
    <xdr:cxnSp macro="">
      <xdr:nvCxnSpPr>
        <xdr:cNvPr id="626" name="直線コネクタ 625"/>
        <xdr:cNvCxnSpPr/>
      </xdr:nvCxnSpPr>
      <xdr:spPr>
        <a:xfrm flipV="1">
          <a:off x="13703300" y="12774390"/>
          <a:ext cx="889000" cy="8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26946</xdr:rowOff>
    </xdr:from>
    <xdr:to>
      <xdr:col>71</xdr:col>
      <xdr:colOff>177800</xdr:colOff>
      <xdr:row>74</xdr:row>
      <xdr:rowOff>168622</xdr:rowOff>
    </xdr:to>
    <xdr:cxnSp macro="">
      <xdr:nvCxnSpPr>
        <xdr:cNvPr id="629" name="直線コネクタ 628"/>
        <xdr:cNvCxnSpPr/>
      </xdr:nvCxnSpPr>
      <xdr:spPr>
        <a:xfrm>
          <a:off x="12814300" y="12714246"/>
          <a:ext cx="889000" cy="1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93085</xdr:rowOff>
    </xdr:from>
    <xdr:ext cx="534377" cy="259045"/>
    <xdr:sp macro="" textlink="">
      <xdr:nvSpPr>
        <xdr:cNvPr id="633" name="テキスト ボックス 632"/>
        <xdr:cNvSpPr txBox="1"/>
      </xdr:nvSpPr>
      <xdr:spPr>
        <a:xfrm>
          <a:off x="12547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21627</xdr:rowOff>
    </xdr:from>
    <xdr:to>
      <xdr:col>85</xdr:col>
      <xdr:colOff>177800</xdr:colOff>
      <xdr:row>72</xdr:row>
      <xdr:rowOff>123227</xdr:rowOff>
    </xdr:to>
    <xdr:sp macro="" textlink="">
      <xdr:nvSpPr>
        <xdr:cNvPr id="639" name="楕円 638"/>
        <xdr:cNvSpPr/>
      </xdr:nvSpPr>
      <xdr:spPr>
        <a:xfrm>
          <a:off x="16268700" y="12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108004</xdr:rowOff>
    </xdr:from>
    <xdr:ext cx="599010" cy="259045"/>
    <xdr:sp macro="" textlink="">
      <xdr:nvSpPr>
        <xdr:cNvPr id="640" name="公債費該当値テキスト"/>
        <xdr:cNvSpPr txBox="1"/>
      </xdr:nvSpPr>
      <xdr:spPr>
        <a:xfrm>
          <a:off x="16370300" y="1228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84100</xdr:rowOff>
    </xdr:from>
    <xdr:to>
      <xdr:col>81</xdr:col>
      <xdr:colOff>101600</xdr:colOff>
      <xdr:row>75</xdr:row>
      <xdr:rowOff>14250</xdr:rowOff>
    </xdr:to>
    <xdr:sp macro="" textlink="">
      <xdr:nvSpPr>
        <xdr:cNvPr id="641" name="楕円 640"/>
        <xdr:cNvSpPr/>
      </xdr:nvSpPr>
      <xdr:spPr>
        <a:xfrm>
          <a:off x="15430500" y="12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30777</xdr:rowOff>
    </xdr:from>
    <xdr:ext cx="599010" cy="259045"/>
    <xdr:sp macro="" textlink="">
      <xdr:nvSpPr>
        <xdr:cNvPr id="642" name="テキスト ボックス 641"/>
        <xdr:cNvSpPr txBox="1"/>
      </xdr:nvSpPr>
      <xdr:spPr>
        <a:xfrm>
          <a:off x="15181795" y="12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36290</xdr:rowOff>
    </xdr:from>
    <xdr:to>
      <xdr:col>76</xdr:col>
      <xdr:colOff>165100</xdr:colOff>
      <xdr:row>74</xdr:row>
      <xdr:rowOff>137890</xdr:rowOff>
    </xdr:to>
    <xdr:sp macro="" textlink="">
      <xdr:nvSpPr>
        <xdr:cNvPr id="643" name="楕円 642"/>
        <xdr:cNvSpPr/>
      </xdr:nvSpPr>
      <xdr:spPr>
        <a:xfrm>
          <a:off x="14541500" y="12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154417</xdr:rowOff>
    </xdr:from>
    <xdr:ext cx="599010" cy="259045"/>
    <xdr:sp macro="" textlink="">
      <xdr:nvSpPr>
        <xdr:cNvPr id="644" name="テキスト ボックス 643"/>
        <xdr:cNvSpPr txBox="1"/>
      </xdr:nvSpPr>
      <xdr:spPr>
        <a:xfrm>
          <a:off x="14292795" y="1249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117822</xdr:rowOff>
    </xdr:from>
    <xdr:to>
      <xdr:col>72</xdr:col>
      <xdr:colOff>38100</xdr:colOff>
      <xdr:row>75</xdr:row>
      <xdr:rowOff>47972</xdr:rowOff>
    </xdr:to>
    <xdr:sp macro="" textlink="">
      <xdr:nvSpPr>
        <xdr:cNvPr id="645" name="楕円 644"/>
        <xdr:cNvSpPr/>
      </xdr:nvSpPr>
      <xdr:spPr>
        <a:xfrm>
          <a:off x="13652500" y="128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64499</xdr:rowOff>
    </xdr:from>
    <xdr:ext cx="599010" cy="259045"/>
    <xdr:sp macro="" textlink="">
      <xdr:nvSpPr>
        <xdr:cNvPr id="646" name="テキスト ボックス 645"/>
        <xdr:cNvSpPr txBox="1"/>
      </xdr:nvSpPr>
      <xdr:spPr>
        <a:xfrm>
          <a:off x="13403795" y="1258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147596</xdr:rowOff>
    </xdr:from>
    <xdr:to>
      <xdr:col>67</xdr:col>
      <xdr:colOff>101600</xdr:colOff>
      <xdr:row>74</xdr:row>
      <xdr:rowOff>77746</xdr:rowOff>
    </xdr:to>
    <xdr:sp macro="" textlink="">
      <xdr:nvSpPr>
        <xdr:cNvPr id="647" name="楕円 646"/>
        <xdr:cNvSpPr/>
      </xdr:nvSpPr>
      <xdr:spPr>
        <a:xfrm>
          <a:off x="12763500" y="126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94273</xdr:rowOff>
    </xdr:from>
    <xdr:ext cx="599010" cy="259045"/>
    <xdr:sp macro="" textlink="">
      <xdr:nvSpPr>
        <xdr:cNvPr id="648" name="テキスト ボックス 647"/>
        <xdr:cNvSpPr txBox="1"/>
      </xdr:nvSpPr>
      <xdr:spPr>
        <a:xfrm>
          <a:off x="12514795" y="124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36678</xdr:rowOff>
    </xdr:from>
    <xdr:to>
      <xdr:col>85</xdr:col>
      <xdr:colOff>127000</xdr:colOff>
      <xdr:row>97</xdr:row>
      <xdr:rowOff>87255</xdr:rowOff>
    </xdr:to>
    <xdr:cxnSp macro="">
      <xdr:nvCxnSpPr>
        <xdr:cNvPr id="675" name="直線コネクタ 674"/>
        <xdr:cNvCxnSpPr/>
      </xdr:nvCxnSpPr>
      <xdr:spPr>
        <a:xfrm>
          <a:off x="15481300" y="16667328"/>
          <a:ext cx="838200" cy="5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82714</xdr:rowOff>
    </xdr:from>
    <xdr:to>
      <xdr:col>81</xdr:col>
      <xdr:colOff>50800</xdr:colOff>
      <xdr:row>97</xdr:row>
      <xdr:rowOff>36678</xdr:rowOff>
    </xdr:to>
    <xdr:cxnSp macro="">
      <xdr:nvCxnSpPr>
        <xdr:cNvPr id="678" name="直線コネクタ 677"/>
        <xdr:cNvCxnSpPr/>
      </xdr:nvCxnSpPr>
      <xdr:spPr>
        <a:xfrm>
          <a:off x="14592300" y="16027564"/>
          <a:ext cx="889000" cy="63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82714</xdr:rowOff>
    </xdr:from>
    <xdr:to>
      <xdr:col>76</xdr:col>
      <xdr:colOff>114300</xdr:colOff>
      <xdr:row>95</xdr:row>
      <xdr:rowOff>111353</xdr:rowOff>
    </xdr:to>
    <xdr:cxnSp macro="">
      <xdr:nvCxnSpPr>
        <xdr:cNvPr id="681" name="直線コネクタ 680"/>
        <xdr:cNvCxnSpPr/>
      </xdr:nvCxnSpPr>
      <xdr:spPr>
        <a:xfrm flipV="1">
          <a:off x="13703300" y="16027564"/>
          <a:ext cx="889000" cy="3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111353</xdr:rowOff>
    </xdr:from>
    <xdr:to>
      <xdr:col>71</xdr:col>
      <xdr:colOff>177800</xdr:colOff>
      <xdr:row>95</xdr:row>
      <xdr:rowOff>120341</xdr:rowOff>
    </xdr:to>
    <xdr:cxnSp macro="">
      <xdr:nvCxnSpPr>
        <xdr:cNvPr id="684" name="直線コネクタ 683"/>
        <xdr:cNvCxnSpPr/>
      </xdr:nvCxnSpPr>
      <xdr:spPr>
        <a:xfrm flipV="1">
          <a:off x="12814300" y="16399103"/>
          <a:ext cx="8890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56830</xdr:rowOff>
    </xdr:from>
    <xdr:ext cx="534377" cy="259045"/>
    <xdr:sp macro="" textlink="">
      <xdr:nvSpPr>
        <xdr:cNvPr id="688" name="テキスト ボックス 687"/>
        <xdr:cNvSpPr txBox="1"/>
      </xdr:nvSpPr>
      <xdr:spPr>
        <a:xfrm>
          <a:off x="12547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36455</xdr:rowOff>
    </xdr:from>
    <xdr:to>
      <xdr:col>85</xdr:col>
      <xdr:colOff>177800</xdr:colOff>
      <xdr:row>97</xdr:row>
      <xdr:rowOff>138055</xdr:rowOff>
    </xdr:to>
    <xdr:sp macro="" textlink="">
      <xdr:nvSpPr>
        <xdr:cNvPr id="694" name="楕円 693"/>
        <xdr:cNvSpPr/>
      </xdr:nvSpPr>
      <xdr:spPr>
        <a:xfrm>
          <a:off x="16268700" y="16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59332</xdr:rowOff>
    </xdr:from>
    <xdr:ext cx="534377" cy="259045"/>
    <xdr:sp macro="" textlink="">
      <xdr:nvSpPr>
        <xdr:cNvPr id="695" name="積立金該当値テキスト"/>
        <xdr:cNvSpPr txBox="1"/>
      </xdr:nvSpPr>
      <xdr:spPr>
        <a:xfrm>
          <a:off x="16370300" y="165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157328</xdr:rowOff>
    </xdr:from>
    <xdr:to>
      <xdr:col>81</xdr:col>
      <xdr:colOff>101600</xdr:colOff>
      <xdr:row>97</xdr:row>
      <xdr:rowOff>87478</xdr:rowOff>
    </xdr:to>
    <xdr:sp macro="" textlink="">
      <xdr:nvSpPr>
        <xdr:cNvPr id="696" name="楕円 695"/>
        <xdr:cNvSpPr/>
      </xdr:nvSpPr>
      <xdr:spPr>
        <a:xfrm>
          <a:off x="15430500" y="166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104005</xdr:rowOff>
    </xdr:from>
    <xdr:ext cx="534377" cy="259045"/>
    <xdr:sp macro="" textlink="">
      <xdr:nvSpPr>
        <xdr:cNvPr id="697" name="テキスト ボックス 696"/>
        <xdr:cNvSpPr txBox="1"/>
      </xdr:nvSpPr>
      <xdr:spPr>
        <a:xfrm>
          <a:off x="15214111" y="163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31914</xdr:rowOff>
    </xdr:from>
    <xdr:to>
      <xdr:col>76</xdr:col>
      <xdr:colOff>165100</xdr:colOff>
      <xdr:row>93</xdr:row>
      <xdr:rowOff>133514</xdr:rowOff>
    </xdr:to>
    <xdr:sp macro="" textlink="">
      <xdr:nvSpPr>
        <xdr:cNvPr id="698" name="楕円 697"/>
        <xdr:cNvSpPr/>
      </xdr:nvSpPr>
      <xdr:spPr>
        <a:xfrm>
          <a:off x="14541500" y="159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150041</xdr:rowOff>
    </xdr:from>
    <xdr:ext cx="599010" cy="259045"/>
    <xdr:sp macro="" textlink="">
      <xdr:nvSpPr>
        <xdr:cNvPr id="699" name="テキスト ボックス 698"/>
        <xdr:cNvSpPr txBox="1"/>
      </xdr:nvSpPr>
      <xdr:spPr>
        <a:xfrm>
          <a:off x="14292795" y="1575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60553</xdr:rowOff>
    </xdr:from>
    <xdr:to>
      <xdr:col>72</xdr:col>
      <xdr:colOff>38100</xdr:colOff>
      <xdr:row>95</xdr:row>
      <xdr:rowOff>162153</xdr:rowOff>
    </xdr:to>
    <xdr:sp macro="" textlink="">
      <xdr:nvSpPr>
        <xdr:cNvPr id="700" name="楕円 699"/>
        <xdr:cNvSpPr/>
      </xdr:nvSpPr>
      <xdr:spPr>
        <a:xfrm>
          <a:off x="13652500" y="163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7230</xdr:rowOff>
    </xdr:from>
    <xdr:ext cx="599010" cy="259045"/>
    <xdr:sp macro="" textlink="">
      <xdr:nvSpPr>
        <xdr:cNvPr id="701" name="テキスト ボックス 700"/>
        <xdr:cNvSpPr txBox="1"/>
      </xdr:nvSpPr>
      <xdr:spPr>
        <a:xfrm>
          <a:off x="13403795" y="1612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69541</xdr:rowOff>
    </xdr:from>
    <xdr:to>
      <xdr:col>67</xdr:col>
      <xdr:colOff>101600</xdr:colOff>
      <xdr:row>95</xdr:row>
      <xdr:rowOff>171141</xdr:rowOff>
    </xdr:to>
    <xdr:sp macro="" textlink="">
      <xdr:nvSpPr>
        <xdr:cNvPr id="702" name="楕円 701"/>
        <xdr:cNvSpPr/>
      </xdr:nvSpPr>
      <xdr:spPr>
        <a:xfrm>
          <a:off x="12763500" y="163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16218</xdr:rowOff>
    </xdr:from>
    <xdr:ext cx="599010" cy="259045"/>
    <xdr:sp macro="" textlink="">
      <xdr:nvSpPr>
        <xdr:cNvPr id="703" name="テキスト ボックス 702"/>
        <xdr:cNvSpPr txBox="1"/>
      </xdr:nvSpPr>
      <xdr:spPr>
        <a:xfrm>
          <a:off x="12514795" y="1613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32220</xdr:rowOff>
    </xdr:from>
    <xdr:to>
      <xdr:col>116</xdr:col>
      <xdr:colOff>63500</xdr:colOff>
      <xdr:row>39</xdr:row>
      <xdr:rowOff>44450</xdr:rowOff>
    </xdr:to>
    <xdr:cxnSp macro="">
      <xdr:nvCxnSpPr>
        <xdr:cNvPr id="732" name="直線コネクタ 731"/>
        <xdr:cNvCxnSpPr/>
      </xdr:nvCxnSpPr>
      <xdr:spPr>
        <a:xfrm>
          <a:off x="21323300" y="671877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32220</xdr:rowOff>
    </xdr:from>
    <xdr:to>
      <xdr:col>111</xdr:col>
      <xdr:colOff>177800</xdr:colOff>
      <xdr:row>39</xdr:row>
      <xdr:rowOff>44450</xdr:rowOff>
    </xdr:to>
    <xdr:cxnSp macro="">
      <xdr:nvCxnSpPr>
        <xdr:cNvPr id="735" name="直線コネクタ 734"/>
        <xdr:cNvCxnSpPr/>
      </xdr:nvCxnSpPr>
      <xdr:spPr>
        <a:xfrm flipV="1">
          <a:off x="20434300" y="6718770"/>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70362</xdr:rowOff>
    </xdr:from>
    <xdr:ext cx="469744" cy="259045"/>
    <xdr:sp macro="" textlink="">
      <xdr:nvSpPr>
        <xdr:cNvPr id="745" name="テキスト ボックス 744"/>
        <xdr:cNvSpPr txBox="1"/>
      </xdr:nvSpPr>
      <xdr:spPr>
        <a:xfrm>
          <a:off x="18421428"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152870</xdr:rowOff>
    </xdr:from>
    <xdr:to>
      <xdr:col>112</xdr:col>
      <xdr:colOff>38100</xdr:colOff>
      <xdr:row>39</xdr:row>
      <xdr:rowOff>83020</xdr:rowOff>
    </xdr:to>
    <xdr:sp macro="" textlink="">
      <xdr:nvSpPr>
        <xdr:cNvPr id="753" name="楕円 752"/>
        <xdr:cNvSpPr/>
      </xdr:nvSpPr>
      <xdr:spPr>
        <a:xfrm>
          <a:off x="21272500" y="66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74147</xdr:rowOff>
    </xdr:from>
    <xdr:ext cx="378565" cy="259045"/>
    <xdr:sp macro="" textlink="">
      <xdr:nvSpPr>
        <xdr:cNvPr id="754" name="テキスト ボックス 753"/>
        <xdr:cNvSpPr txBox="1"/>
      </xdr:nvSpPr>
      <xdr:spPr>
        <a:xfrm>
          <a:off x="21134017" y="676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47433</xdr:rowOff>
    </xdr:from>
    <xdr:to>
      <xdr:col>116</xdr:col>
      <xdr:colOff>63500</xdr:colOff>
      <xdr:row>59</xdr:row>
      <xdr:rowOff>48771</xdr:rowOff>
    </xdr:to>
    <xdr:cxnSp macro="">
      <xdr:nvCxnSpPr>
        <xdr:cNvPr id="791" name="直線コネクタ 790"/>
        <xdr:cNvCxnSpPr/>
      </xdr:nvCxnSpPr>
      <xdr:spPr>
        <a:xfrm>
          <a:off x="21323300" y="10162983"/>
          <a:ext cx="8382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47433</xdr:rowOff>
    </xdr:from>
    <xdr:to>
      <xdr:col>111</xdr:col>
      <xdr:colOff>177800</xdr:colOff>
      <xdr:row>59</xdr:row>
      <xdr:rowOff>76726</xdr:rowOff>
    </xdr:to>
    <xdr:cxnSp macro="">
      <xdr:nvCxnSpPr>
        <xdr:cNvPr id="794" name="直線コネクタ 793"/>
        <xdr:cNvCxnSpPr/>
      </xdr:nvCxnSpPr>
      <xdr:spPr>
        <a:xfrm flipV="1">
          <a:off x="20434300" y="10162983"/>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76726</xdr:rowOff>
    </xdr:from>
    <xdr:to>
      <xdr:col>107</xdr:col>
      <xdr:colOff>50800</xdr:colOff>
      <xdr:row>59</xdr:row>
      <xdr:rowOff>81156</xdr:rowOff>
    </xdr:to>
    <xdr:cxnSp macro="">
      <xdr:nvCxnSpPr>
        <xdr:cNvPr id="797" name="直線コネクタ 796"/>
        <xdr:cNvCxnSpPr/>
      </xdr:nvCxnSpPr>
      <xdr:spPr>
        <a:xfrm flipV="1">
          <a:off x="19545300" y="10192276"/>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81156</xdr:rowOff>
    </xdr:from>
    <xdr:to>
      <xdr:col>102</xdr:col>
      <xdr:colOff>114300</xdr:colOff>
      <xdr:row>59</xdr:row>
      <xdr:rowOff>90497</xdr:rowOff>
    </xdr:to>
    <xdr:cxnSp macro="">
      <xdr:nvCxnSpPr>
        <xdr:cNvPr id="800" name="直線コネクタ 799"/>
        <xdr:cNvCxnSpPr/>
      </xdr:nvCxnSpPr>
      <xdr:spPr>
        <a:xfrm flipV="1">
          <a:off x="18656300" y="10196706"/>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169421</xdr:rowOff>
    </xdr:from>
    <xdr:to>
      <xdr:col>116</xdr:col>
      <xdr:colOff>114300</xdr:colOff>
      <xdr:row>59</xdr:row>
      <xdr:rowOff>99571</xdr:rowOff>
    </xdr:to>
    <xdr:sp macro="" textlink="">
      <xdr:nvSpPr>
        <xdr:cNvPr id="810" name="楕円 809"/>
        <xdr:cNvSpPr/>
      </xdr:nvSpPr>
      <xdr:spPr>
        <a:xfrm>
          <a:off x="22110700" y="101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168083</xdr:rowOff>
    </xdr:from>
    <xdr:to>
      <xdr:col>112</xdr:col>
      <xdr:colOff>38100</xdr:colOff>
      <xdr:row>59</xdr:row>
      <xdr:rowOff>98233</xdr:rowOff>
    </xdr:to>
    <xdr:sp macro="" textlink="">
      <xdr:nvSpPr>
        <xdr:cNvPr id="812" name="楕円 811"/>
        <xdr:cNvSpPr/>
      </xdr:nvSpPr>
      <xdr:spPr>
        <a:xfrm>
          <a:off x="21272500" y="101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89360</xdr:rowOff>
    </xdr:from>
    <xdr:ext cx="469744" cy="259045"/>
    <xdr:sp macro="" textlink="">
      <xdr:nvSpPr>
        <xdr:cNvPr id="813" name="テキスト ボックス 812"/>
        <xdr:cNvSpPr txBox="1"/>
      </xdr:nvSpPr>
      <xdr:spPr>
        <a:xfrm>
          <a:off x="21088428" y="10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25926</xdr:rowOff>
    </xdr:from>
    <xdr:to>
      <xdr:col>107</xdr:col>
      <xdr:colOff>101600</xdr:colOff>
      <xdr:row>59</xdr:row>
      <xdr:rowOff>127526</xdr:rowOff>
    </xdr:to>
    <xdr:sp macro="" textlink="">
      <xdr:nvSpPr>
        <xdr:cNvPr id="814" name="楕円 813"/>
        <xdr:cNvSpPr/>
      </xdr:nvSpPr>
      <xdr:spPr>
        <a:xfrm>
          <a:off x="20383500" y="1014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118653</xdr:rowOff>
    </xdr:from>
    <xdr:ext cx="469744" cy="259045"/>
    <xdr:sp macro="" textlink="">
      <xdr:nvSpPr>
        <xdr:cNvPr id="815" name="テキスト ボックス 814"/>
        <xdr:cNvSpPr txBox="1"/>
      </xdr:nvSpPr>
      <xdr:spPr>
        <a:xfrm>
          <a:off x="20199428" y="1023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30356</xdr:rowOff>
    </xdr:from>
    <xdr:to>
      <xdr:col>102</xdr:col>
      <xdr:colOff>165100</xdr:colOff>
      <xdr:row>59</xdr:row>
      <xdr:rowOff>131956</xdr:rowOff>
    </xdr:to>
    <xdr:sp macro="" textlink="">
      <xdr:nvSpPr>
        <xdr:cNvPr id="816" name="楕円 815"/>
        <xdr:cNvSpPr/>
      </xdr:nvSpPr>
      <xdr:spPr>
        <a:xfrm>
          <a:off x="19494500" y="101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123083</xdr:rowOff>
    </xdr:from>
    <xdr:ext cx="469744" cy="259045"/>
    <xdr:sp macro="" textlink="">
      <xdr:nvSpPr>
        <xdr:cNvPr id="817" name="テキスト ボックス 816"/>
        <xdr:cNvSpPr txBox="1"/>
      </xdr:nvSpPr>
      <xdr:spPr>
        <a:xfrm>
          <a:off x="19310428" y="1023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39697</xdr:rowOff>
    </xdr:from>
    <xdr:to>
      <xdr:col>98</xdr:col>
      <xdr:colOff>38100</xdr:colOff>
      <xdr:row>59</xdr:row>
      <xdr:rowOff>141297</xdr:rowOff>
    </xdr:to>
    <xdr:sp macro="" textlink="">
      <xdr:nvSpPr>
        <xdr:cNvPr id="818" name="楕円 817"/>
        <xdr:cNvSpPr/>
      </xdr:nvSpPr>
      <xdr:spPr>
        <a:xfrm>
          <a:off x="18605500" y="101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132424</xdr:rowOff>
    </xdr:from>
    <xdr:ext cx="378565" cy="259045"/>
    <xdr:sp macro="" textlink="">
      <xdr:nvSpPr>
        <xdr:cNvPr id="819" name="テキスト ボックス 818"/>
        <xdr:cNvSpPr txBox="1"/>
      </xdr:nvSpPr>
      <xdr:spPr>
        <a:xfrm>
          <a:off x="18467017" y="1024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8350</xdr:rowOff>
    </xdr:from>
    <xdr:to>
      <xdr:col>116</xdr:col>
      <xdr:colOff>63500</xdr:colOff>
      <xdr:row>74</xdr:row>
      <xdr:rowOff>25038</xdr:rowOff>
    </xdr:to>
    <xdr:cxnSp macro="">
      <xdr:nvCxnSpPr>
        <xdr:cNvPr id="852" name="直線コネクタ 851"/>
        <xdr:cNvCxnSpPr/>
      </xdr:nvCxnSpPr>
      <xdr:spPr>
        <a:xfrm>
          <a:off x="21323300" y="12695650"/>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8350</xdr:rowOff>
    </xdr:from>
    <xdr:to>
      <xdr:col>111</xdr:col>
      <xdr:colOff>177800</xdr:colOff>
      <xdr:row>74</xdr:row>
      <xdr:rowOff>62367</xdr:rowOff>
    </xdr:to>
    <xdr:cxnSp macro="">
      <xdr:nvCxnSpPr>
        <xdr:cNvPr id="855" name="直線コネクタ 854"/>
        <xdr:cNvCxnSpPr/>
      </xdr:nvCxnSpPr>
      <xdr:spPr>
        <a:xfrm flipV="1">
          <a:off x="20434300" y="12695650"/>
          <a:ext cx="889000" cy="5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62367</xdr:rowOff>
    </xdr:from>
    <xdr:to>
      <xdr:col>107</xdr:col>
      <xdr:colOff>50800</xdr:colOff>
      <xdr:row>74</xdr:row>
      <xdr:rowOff>70368</xdr:rowOff>
    </xdr:to>
    <xdr:cxnSp macro="">
      <xdr:nvCxnSpPr>
        <xdr:cNvPr id="858" name="直線コネクタ 857"/>
        <xdr:cNvCxnSpPr/>
      </xdr:nvCxnSpPr>
      <xdr:spPr>
        <a:xfrm flipV="1">
          <a:off x="19545300" y="127496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70368</xdr:rowOff>
    </xdr:from>
    <xdr:to>
      <xdr:col>102</xdr:col>
      <xdr:colOff>114300</xdr:colOff>
      <xdr:row>74</xdr:row>
      <xdr:rowOff>102476</xdr:rowOff>
    </xdr:to>
    <xdr:cxnSp macro="">
      <xdr:nvCxnSpPr>
        <xdr:cNvPr id="861" name="直線コネクタ 860"/>
        <xdr:cNvCxnSpPr/>
      </xdr:nvCxnSpPr>
      <xdr:spPr>
        <a:xfrm flipV="1">
          <a:off x="18656300" y="12757668"/>
          <a:ext cx="889000" cy="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166749</xdr:rowOff>
    </xdr:from>
    <xdr:ext cx="534377" cy="259045"/>
    <xdr:sp macro="" textlink="">
      <xdr:nvSpPr>
        <xdr:cNvPr id="865" name="テキスト ボックス 864"/>
        <xdr:cNvSpPr txBox="1"/>
      </xdr:nvSpPr>
      <xdr:spPr>
        <a:xfrm>
          <a:off x="18389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145688</xdr:rowOff>
    </xdr:from>
    <xdr:to>
      <xdr:col>116</xdr:col>
      <xdr:colOff>114300</xdr:colOff>
      <xdr:row>74</xdr:row>
      <xdr:rowOff>75838</xdr:rowOff>
    </xdr:to>
    <xdr:sp macro="" textlink="">
      <xdr:nvSpPr>
        <xdr:cNvPr id="871" name="楕円 870"/>
        <xdr:cNvSpPr/>
      </xdr:nvSpPr>
      <xdr:spPr>
        <a:xfrm>
          <a:off x="22110700" y="126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168565</xdr:rowOff>
    </xdr:from>
    <xdr:ext cx="599010" cy="259045"/>
    <xdr:sp macro="" textlink="">
      <xdr:nvSpPr>
        <xdr:cNvPr id="872" name="繰出金該当値テキスト"/>
        <xdr:cNvSpPr txBox="1"/>
      </xdr:nvSpPr>
      <xdr:spPr>
        <a:xfrm>
          <a:off x="22212300" y="1251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129000</xdr:rowOff>
    </xdr:from>
    <xdr:to>
      <xdr:col>112</xdr:col>
      <xdr:colOff>38100</xdr:colOff>
      <xdr:row>74</xdr:row>
      <xdr:rowOff>59150</xdr:rowOff>
    </xdr:to>
    <xdr:sp macro="" textlink="">
      <xdr:nvSpPr>
        <xdr:cNvPr id="873" name="楕円 872"/>
        <xdr:cNvSpPr/>
      </xdr:nvSpPr>
      <xdr:spPr>
        <a:xfrm>
          <a:off x="21272500" y="126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75677</xdr:rowOff>
    </xdr:from>
    <xdr:ext cx="599010" cy="259045"/>
    <xdr:sp macro="" textlink="">
      <xdr:nvSpPr>
        <xdr:cNvPr id="874" name="テキスト ボックス 873"/>
        <xdr:cNvSpPr txBox="1"/>
      </xdr:nvSpPr>
      <xdr:spPr>
        <a:xfrm>
          <a:off x="21023795" y="1242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11567</xdr:rowOff>
    </xdr:from>
    <xdr:to>
      <xdr:col>107</xdr:col>
      <xdr:colOff>101600</xdr:colOff>
      <xdr:row>74</xdr:row>
      <xdr:rowOff>113167</xdr:rowOff>
    </xdr:to>
    <xdr:sp macro="" textlink="">
      <xdr:nvSpPr>
        <xdr:cNvPr id="875" name="楕円 874"/>
        <xdr:cNvSpPr/>
      </xdr:nvSpPr>
      <xdr:spPr>
        <a:xfrm>
          <a:off x="20383500" y="126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129694</xdr:rowOff>
    </xdr:from>
    <xdr:ext cx="534377" cy="259045"/>
    <xdr:sp macro="" textlink="">
      <xdr:nvSpPr>
        <xdr:cNvPr id="876" name="テキスト ボックス 875"/>
        <xdr:cNvSpPr txBox="1"/>
      </xdr:nvSpPr>
      <xdr:spPr>
        <a:xfrm>
          <a:off x="20167111" y="1247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19568</xdr:rowOff>
    </xdr:from>
    <xdr:to>
      <xdr:col>102</xdr:col>
      <xdr:colOff>165100</xdr:colOff>
      <xdr:row>74</xdr:row>
      <xdr:rowOff>121168</xdr:rowOff>
    </xdr:to>
    <xdr:sp macro="" textlink="">
      <xdr:nvSpPr>
        <xdr:cNvPr id="877" name="楕円 876"/>
        <xdr:cNvSpPr/>
      </xdr:nvSpPr>
      <xdr:spPr>
        <a:xfrm>
          <a:off x="19494500" y="127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137695</xdr:rowOff>
    </xdr:from>
    <xdr:ext cx="534377" cy="259045"/>
    <xdr:sp macro="" textlink="">
      <xdr:nvSpPr>
        <xdr:cNvPr id="878" name="テキスト ボックス 877"/>
        <xdr:cNvSpPr txBox="1"/>
      </xdr:nvSpPr>
      <xdr:spPr>
        <a:xfrm>
          <a:off x="19278111" y="124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51676</xdr:rowOff>
    </xdr:from>
    <xdr:to>
      <xdr:col>98</xdr:col>
      <xdr:colOff>38100</xdr:colOff>
      <xdr:row>74</xdr:row>
      <xdr:rowOff>153276</xdr:rowOff>
    </xdr:to>
    <xdr:sp macro="" textlink="">
      <xdr:nvSpPr>
        <xdr:cNvPr id="879" name="楕円 878"/>
        <xdr:cNvSpPr/>
      </xdr:nvSpPr>
      <xdr:spPr>
        <a:xfrm>
          <a:off x="18605500" y="127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169803</xdr:rowOff>
    </xdr:from>
    <xdr:ext cx="534377" cy="259045"/>
    <xdr:sp macro="" textlink="">
      <xdr:nvSpPr>
        <xdr:cNvPr id="880" name="テキスト ボックス 879"/>
        <xdr:cNvSpPr txBox="1"/>
      </xdr:nvSpPr>
      <xdr:spPr>
        <a:xfrm>
          <a:off x="18389111" y="125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1,273,000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a:t>
          </a:r>
          <a:r>
            <a:rPr kumimoji="1" lang="en-US" altLang="ja-JP" sz="1300">
              <a:latin typeface="ＭＳ Ｐゴシック" panose="020B0600070205080204" pitchFamily="50" charset="-128"/>
              <a:ea typeface="ＭＳ Ｐゴシック" panose="020B0600070205080204" pitchFamily="50" charset="-128"/>
            </a:rPr>
            <a:t>,143,358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定数管理により減少してきましたが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類似団体平均と比べ若干高い状況にある。物件費は</a:t>
          </a:r>
          <a:r>
            <a:rPr kumimoji="1" lang="en-US" altLang="ja-JP" sz="1300">
              <a:latin typeface="ＭＳ Ｐゴシック" panose="020B0600070205080204" pitchFamily="50" charset="-128"/>
              <a:ea typeface="ＭＳ Ｐゴシック" panose="020B0600070205080204" pitchFamily="50" charset="-128"/>
            </a:rPr>
            <a:t>199,831</a:t>
          </a:r>
          <a:r>
            <a:rPr kumimoji="1" lang="ja-JP" altLang="en-US" sz="1300">
              <a:latin typeface="ＭＳ Ｐゴシック" panose="020B0600070205080204" pitchFamily="50" charset="-128"/>
              <a:ea typeface="ＭＳ Ｐゴシック" panose="020B0600070205080204" pitchFamily="50" charset="-128"/>
            </a:rPr>
            <a:t>円，公債費は繰上償還</a:t>
          </a:r>
        </a:p>
        <a:p>
          <a:r>
            <a:rPr kumimoji="1" lang="ja-JP" altLang="en-US" sz="1300">
              <a:latin typeface="ＭＳ Ｐゴシック" panose="020B0600070205080204" pitchFamily="50" charset="-128"/>
              <a:ea typeface="ＭＳ Ｐゴシック" panose="020B0600070205080204" pitchFamily="50" charset="-128"/>
            </a:rPr>
            <a:t>　の影響もあり</a:t>
          </a:r>
          <a:r>
            <a:rPr kumimoji="1" lang="en-US" altLang="ja-JP" sz="1300">
              <a:latin typeface="ＭＳ Ｐゴシック" panose="020B0600070205080204" pitchFamily="50" charset="-128"/>
              <a:ea typeface="ＭＳ Ｐゴシック" panose="020B0600070205080204" pitchFamily="50" charset="-128"/>
            </a:rPr>
            <a:t>239,714</a:t>
          </a:r>
          <a:r>
            <a:rPr kumimoji="1" lang="ja-JP" altLang="en-US" sz="1300">
              <a:latin typeface="ＭＳ Ｐゴシック" panose="020B0600070205080204" pitchFamily="50" charset="-128"/>
              <a:ea typeface="ＭＳ Ｐゴシック" panose="020B0600070205080204" pitchFamily="50" charset="-128"/>
            </a:rPr>
            <a:t>円となっており，いずれも類似団体平均を上回っている。各経費ともに削減努力は行っているものの，人口が減少が激しいため住民一人当たりのコストは減少しにくい状態にある。</a:t>
          </a:r>
        </a:p>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220,968</a:t>
          </a:r>
          <a:r>
            <a:rPr kumimoji="1" lang="ja-JP" altLang="en-US" sz="1300">
              <a:latin typeface="ＭＳ Ｐゴシック" panose="020B0600070205080204" pitchFamily="50" charset="-128"/>
              <a:ea typeface="ＭＳ Ｐゴシック" panose="020B0600070205080204" pitchFamily="50" charset="-128"/>
            </a:rPr>
            <a:t>円で毎年増加してきている。これは定住促進対策や，産業振興の補助金を充実してきたことが主な要因である。</a:t>
          </a:r>
        </a:p>
        <a:p>
          <a:r>
            <a:rPr kumimoji="1" lang="ja-JP" altLang="en-US" sz="1300">
              <a:latin typeface="ＭＳ Ｐゴシック" panose="020B0600070205080204" pitchFamily="50" charset="-128"/>
              <a:ea typeface="ＭＳ Ｐゴシック" panose="020B0600070205080204" pitchFamily="50" charset="-128"/>
            </a:rPr>
            <a:t>　積立金は，</a:t>
          </a:r>
          <a:r>
            <a:rPr kumimoji="1" lang="en-US" altLang="ja-JP" sz="1300">
              <a:latin typeface="ＭＳ Ｐゴシック" panose="020B0600070205080204" pitchFamily="50" charset="-128"/>
              <a:ea typeface="ＭＳ Ｐゴシック" panose="020B0600070205080204" pitchFamily="50" charset="-128"/>
            </a:rPr>
            <a:t>48,971</a:t>
          </a:r>
          <a:r>
            <a:rPr kumimoji="1" lang="ja-JP" altLang="en-US" sz="1300">
              <a:latin typeface="ＭＳ Ｐゴシック" panose="020B0600070205080204" pitchFamily="50" charset="-128"/>
              <a:ea typeface="ＭＳ Ｐゴシック" panose="020B0600070205080204" pitchFamily="50" charset="-128"/>
            </a:rPr>
            <a:t>円で余裕資金を極力基金へ積み立てていることにより，類似団体平均を若干上回っている。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9,103
9,008
381.98
12,310,304
11,584,430
568,585
6,204,731
12,005,453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167894</xdr:rowOff>
    </xdr:from>
    <xdr:to>
      <xdr:col>24</xdr:col>
      <xdr:colOff>63500</xdr:colOff>
      <xdr:row>37</xdr:row>
      <xdr:rowOff>19558</xdr:rowOff>
    </xdr:to>
    <xdr:cxnSp macro="">
      <xdr:nvCxnSpPr>
        <xdr:cNvPr id="61" name="直線コネクタ 60"/>
        <xdr:cNvCxnSpPr/>
      </xdr:nvCxnSpPr>
      <xdr:spPr>
        <a:xfrm>
          <a:off x="3797300" y="6340094"/>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167894</xdr:rowOff>
    </xdr:from>
    <xdr:to>
      <xdr:col>19</xdr:col>
      <xdr:colOff>177800</xdr:colOff>
      <xdr:row>37</xdr:row>
      <xdr:rowOff>30861</xdr:rowOff>
    </xdr:to>
    <xdr:cxnSp macro="">
      <xdr:nvCxnSpPr>
        <xdr:cNvPr id="64" name="直線コネクタ 63"/>
        <xdr:cNvCxnSpPr/>
      </xdr:nvCxnSpPr>
      <xdr:spPr>
        <a:xfrm flipV="1">
          <a:off x="2908300" y="6340094"/>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162687</xdr:rowOff>
    </xdr:from>
    <xdr:to>
      <xdr:col>15</xdr:col>
      <xdr:colOff>50800</xdr:colOff>
      <xdr:row>37</xdr:row>
      <xdr:rowOff>30861</xdr:rowOff>
    </xdr:to>
    <xdr:cxnSp macro="">
      <xdr:nvCxnSpPr>
        <xdr:cNvPr id="67" name="直線コネクタ 66"/>
        <xdr:cNvCxnSpPr/>
      </xdr:nvCxnSpPr>
      <xdr:spPr>
        <a:xfrm>
          <a:off x="2019300" y="6334887"/>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162687</xdr:rowOff>
    </xdr:from>
    <xdr:to>
      <xdr:col>10</xdr:col>
      <xdr:colOff>114300</xdr:colOff>
      <xdr:row>37</xdr:row>
      <xdr:rowOff>22987</xdr:rowOff>
    </xdr:to>
    <xdr:cxnSp macro="">
      <xdr:nvCxnSpPr>
        <xdr:cNvPr id="70" name="直線コネクタ 69"/>
        <xdr:cNvCxnSpPr/>
      </xdr:nvCxnSpPr>
      <xdr:spPr>
        <a:xfrm flipV="1">
          <a:off x="1130300" y="6334887"/>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53357</xdr:rowOff>
    </xdr:from>
    <xdr:ext cx="469744" cy="259045"/>
    <xdr:sp macro="" textlink="">
      <xdr:nvSpPr>
        <xdr:cNvPr id="74" name="テキスト ボックス 73"/>
        <xdr:cNvSpPr txBox="1"/>
      </xdr:nvSpPr>
      <xdr:spPr>
        <a:xfrm>
          <a:off x="895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140208</xdr:rowOff>
    </xdr:from>
    <xdr:to>
      <xdr:col>24</xdr:col>
      <xdr:colOff>114300</xdr:colOff>
      <xdr:row>37</xdr:row>
      <xdr:rowOff>70358</xdr:rowOff>
    </xdr:to>
    <xdr:sp macro="" textlink="">
      <xdr:nvSpPr>
        <xdr:cNvPr id="80" name="楕円 79"/>
        <xdr:cNvSpPr/>
      </xdr:nvSpPr>
      <xdr:spPr>
        <a:xfrm>
          <a:off x="45847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118635</xdr:rowOff>
    </xdr:from>
    <xdr:ext cx="469744" cy="259045"/>
    <xdr:sp macro="" textlink="">
      <xdr:nvSpPr>
        <xdr:cNvPr id="81" name="議会費該当値テキスト"/>
        <xdr:cNvSpPr txBox="1"/>
      </xdr:nvSpPr>
      <xdr:spPr>
        <a:xfrm>
          <a:off x="4686300" y="62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117094</xdr:rowOff>
    </xdr:from>
    <xdr:to>
      <xdr:col>20</xdr:col>
      <xdr:colOff>38100</xdr:colOff>
      <xdr:row>37</xdr:row>
      <xdr:rowOff>47244</xdr:rowOff>
    </xdr:to>
    <xdr:sp macro="" textlink="">
      <xdr:nvSpPr>
        <xdr:cNvPr id="82" name="楕円 81"/>
        <xdr:cNvSpPr/>
      </xdr:nvSpPr>
      <xdr:spPr>
        <a:xfrm>
          <a:off x="3746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38371</xdr:rowOff>
    </xdr:from>
    <xdr:ext cx="469744" cy="259045"/>
    <xdr:sp macro="" textlink="">
      <xdr:nvSpPr>
        <xdr:cNvPr id="83" name="テキスト ボックス 82"/>
        <xdr:cNvSpPr txBox="1"/>
      </xdr:nvSpPr>
      <xdr:spPr>
        <a:xfrm>
          <a:off x="3562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151511</xdr:rowOff>
    </xdr:from>
    <xdr:to>
      <xdr:col>15</xdr:col>
      <xdr:colOff>101600</xdr:colOff>
      <xdr:row>37</xdr:row>
      <xdr:rowOff>81661</xdr:rowOff>
    </xdr:to>
    <xdr:sp macro="" textlink="">
      <xdr:nvSpPr>
        <xdr:cNvPr id="84" name="楕円 83"/>
        <xdr:cNvSpPr/>
      </xdr:nvSpPr>
      <xdr:spPr>
        <a:xfrm>
          <a:off x="28575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72788</xdr:rowOff>
    </xdr:from>
    <xdr:ext cx="469744" cy="259045"/>
    <xdr:sp macro="" textlink="">
      <xdr:nvSpPr>
        <xdr:cNvPr id="85" name="テキスト ボックス 84"/>
        <xdr:cNvSpPr txBox="1"/>
      </xdr:nvSpPr>
      <xdr:spPr>
        <a:xfrm>
          <a:off x="2673428" y="64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111887</xdr:rowOff>
    </xdr:from>
    <xdr:to>
      <xdr:col>10</xdr:col>
      <xdr:colOff>165100</xdr:colOff>
      <xdr:row>37</xdr:row>
      <xdr:rowOff>42037</xdr:rowOff>
    </xdr:to>
    <xdr:sp macro="" textlink="">
      <xdr:nvSpPr>
        <xdr:cNvPr id="86" name="楕円 85"/>
        <xdr:cNvSpPr/>
      </xdr:nvSpPr>
      <xdr:spPr>
        <a:xfrm>
          <a:off x="1968500" y="62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33164</xdr:rowOff>
    </xdr:from>
    <xdr:ext cx="469744" cy="259045"/>
    <xdr:sp macro="" textlink="">
      <xdr:nvSpPr>
        <xdr:cNvPr id="87" name="テキスト ボックス 86"/>
        <xdr:cNvSpPr txBox="1"/>
      </xdr:nvSpPr>
      <xdr:spPr>
        <a:xfrm>
          <a:off x="1784428" y="63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143637</xdr:rowOff>
    </xdr:from>
    <xdr:to>
      <xdr:col>6</xdr:col>
      <xdr:colOff>38100</xdr:colOff>
      <xdr:row>37</xdr:row>
      <xdr:rowOff>73787</xdr:rowOff>
    </xdr:to>
    <xdr:sp macro="" textlink="">
      <xdr:nvSpPr>
        <xdr:cNvPr id="88" name="楕円 87"/>
        <xdr:cNvSpPr/>
      </xdr:nvSpPr>
      <xdr:spPr>
        <a:xfrm>
          <a:off x="1079500" y="63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90314</xdr:rowOff>
    </xdr:from>
    <xdr:ext cx="469744" cy="259045"/>
    <xdr:sp macro="" textlink="">
      <xdr:nvSpPr>
        <xdr:cNvPr id="89" name="テキスト ボックス 88"/>
        <xdr:cNvSpPr txBox="1"/>
      </xdr:nvSpPr>
      <xdr:spPr>
        <a:xfrm>
          <a:off x="895428" y="60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80865</xdr:rowOff>
    </xdr:from>
    <xdr:to>
      <xdr:col>24</xdr:col>
      <xdr:colOff>63500</xdr:colOff>
      <xdr:row>54</xdr:row>
      <xdr:rowOff>94130</xdr:rowOff>
    </xdr:to>
    <xdr:cxnSp macro="">
      <xdr:nvCxnSpPr>
        <xdr:cNvPr id="120" name="直線コネクタ 119"/>
        <xdr:cNvCxnSpPr/>
      </xdr:nvCxnSpPr>
      <xdr:spPr>
        <a:xfrm>
          <a:off x="3797300" y="9339165"/>
          <a:ext cx="838200" cy="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7651</xdr:rowOff>
    </xdr:from>
    <xdr:to>
      <xdr:col>19</xdr:col>
      <xdr:colOff>177800</xdr:colOff>
      <xdr:row>54</xdr:row>
      <xdr:rowOff>80865</xdr:rowOff>
    </xdr:to>
    <xdr:cxnSp macro="">
      <xdr:nvCxnSpPr>
        <xdr:cNvPr id="123" name="直線コネクタ 122"/>
        <xdr:cNvCxnSpPr/>
      </xdr:nvCxnSpPr>
      <xdr:spPr>
        <a:xfrm>
          <a:off x="2908300" y="9265951"/>
          <a:ext cx="889000" cy="7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7651</xdr:rowOff>
    </xdr:from>
    <xdr:to>
      <xdr:col>15</xdr:col>
      <xdr:colOff>50800</xdr:colOff>
      <xdr:row>54</xdr:row>
      <xdr:rowOff>19329</xdr:rowOff>
    </xdr:to>
    <xdr:cxnSp macro="">
      <xdr:nvCxnSpPr>
        <xdr:cNvPr id="126" name="直線コネクタ 125"/>
        <xdr:cNvCxnSpPr/>
      </xdr:nvCxnSpPr>
      <xdr:spPr>
        <a:xfrm flipV="1">
          <a:off x="2019300" y="9265951"/>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19329</xdr:rowOff>
    </xdr:from>
    <xdr:to>
      <xdr:col>10</xdr:col>
      <xdr:colOff>114300</xdr:colOff>
      <xdr:row>54</xdr:row>
      <xdr:rowOff>139664</xdr:rowOff>
    </xdr:to>
    <xdr:cxnSp macro="">
      <xdr:nvCxnSpPr>
        <xdr:cNvPr id="129" name="直線コネクタ 128"/>
        <xdr:cNvCxnSpPr/>
      </xdr:nvCxnSpPr>
      <xdr:spPr>
        <a:xfrm flipV="1">
          <a:off x="1130300" y="9277629"/>
          <a:ext cx="889000" cy="1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120597</xdr:rowOff>
    </xdr:from>
    <xdr:ext cx="599010" cy="259045"/>
    <xdr:sp macro="" textlink="">
      <xdr:nvSpPr>
        <xdr:cNvPr id="133" name="テキスト ボックス 132"/>
        <xdr:cNvSpPr txBox="1"/>
      </xdr:nvSpPr>
      <xdr:spPr>
        <a:xfrm>
          <a:off x="830795"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43330</xdr:rowOff>
    </xdr:from>
    <xdr:to>
      <xdr:col>24</xdr:col>
      <xdr:colOff>114300</xdr:colOff>
      <xdr:row>54</xdr:row>
      <xdr:rowOff>144930</xdr:rowOff>
    </xdr:to>
    <xdr:sp macro="" textlink="">
      <xdr:nvSpPr>
        <xdr:cNvPr id="139" name="楕円 138"/>
        <xdr:cNvSpPr/>
      </xdr:nvSpPr>
      <xdr:spPr>
        <a:xfrm>
          <a:off x="4584700" y="93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66207</xdr:rowOff>
    </xdr:from>
    <xdr:ext cx="599010" cy="259045"/>
    <xdr:sp macro="" textlink="">
      <xdr:nvSpPr>
        <xdr:cNvPr id="140" name="総務費該当値テキスト"/>
        <xdr:cNvSpPr txBox="1"/>
      </xdr:nvSpPr>
      <xdr:spPr>
        <a:xfrm>
          <a:off x="4686300" y="915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30065</xdr:rowOff>
    </xdr:from>
    <xdr:to>
      <xdr:col>20</xdr:col>
      <xdr:colOff>38100</xdr:colOff>
      <xdr:row>54</xdr:row>
      <xdr:rowOff>131665</xdr:rowOff>
    </xdr:to>
    <xdr:sp macro="" textlink="">
      <xdr:nvSpPr>
        <xdr:cNvPr id="141" name="楕円 140"/>
        <xdr:cNvSpPr/>
      </xdr:nvSpPr>
      <xdr:spPr>
        <a:xfrm>
          <a:off x="3746500" y="92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148192</xdr:rowOff>
    </xdr:from>
    <xdr:ext cx="599010" cy="259045"/>
    <xdr:sp macro="" textlink="">
      <xdr:nvSpPr>
        <xdr:cNvPr id="142" name="テキスト ボックス 141"/>
        <xdr:cNvSpPr txBox="1"/>
      </xdr:nvSpPr>
      <xdr:spPr>
        <a:xfrm>
          <a:off x="3497795" y="906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128301</xdr:rowOff>
    </xdr:from>
    <xdr:to>
      <xdr:col>15</xdr:col>
      <xdr:colOff>101600</xdr:colOff>
      <xdr:row>54</xdr:row>
      <xdr:rowOff>58451</xdr:rowOff>
    </xdr:to>
    <xdr:sp macro="" textlink="">
      <xdr:nvSpPr>
        <xdr:cNvPr id="143" name="楕円 142"/>
        <xdr:cNvSpPr/>
      </xdr:nvSpPr>
      <xdr:spPr>
        <a:xfrm>
          <a:off x="2857500" y="92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74978</xdr:rowOff>
    </xdr:from>
    <xdr:ext cx="599010" cy="259045"/>
    <xdr:sp macro="" textlink="">
      <xdr:nvSpPr>
        <xdr:cNvPr id="144" name="テキスト ボックス 143"/>
        <xdr:cNvSpPr txBox="1"/>
      </xdr:nvSpPr>
      <xdr:spPr>
        <a:xfrm>
          <a:off x="2608795" y="8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139979</xdr:rowOff>
    </xdr:from>
    <xdr:to>
      <xdr:col>10</xdr:col>
      <xdr:colOff>165100</xdr:colOff>
      <xdr:row>54</xdr:row>
      <xdr:rowOff>70129</xdr:rowOff>
    </xdr:to>
    <xdr:sp macro="" textlink="">
      <xdr:nvSpPr>
        <xdr:cNvPr id="145" name="楕円 144"/>
        <xdr:cNvSpPr/>
      </xdr:nvSpPr>
      <xdr:spPr>
        <a:xfrm>
          <a:off x="1968500" y="92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86656</xdr:rowOff>
    </xdr:from>
    <xdr:ext cx="599010" cy="259045"/>
    <xdr:sp macro="" textlink="">
      <xdr:nvSpPr>
        <xdr:cNvPr id="146" name="テキスト ボックス 145"/>
        <xdr:cNvSpPr txBox="1"/>
      </xdr:nvSpPr>
      <xdr:spPr>
        <a:xfrm>
          <a:off x="1719795" y="900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88864</xdr:rowOff>
    </xdr:from>
    <xdr:to>
      <xdr:col>6</xdr:col>
      <xdr:colOff>38100</xdr:colOff>
      <xdr:row>55</xdr:row>
      <xdr:rowOff>19014</xdr:rowOff>
    </xdr:to>
    <xdr:sp macro="" textlink="">
      <xdr:nvSpPr>
        <xdr:cNvPr id="147" name="楕円 146"/>
        <xdr:cNvSpPr/>
      </xdr:nvSpPr>
      <xdr:spPr>
        <a:xfrm>
          <a:off x="1079500" y="93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35541</xdr:rowOff>
    </xdr:from>
    <xdr:ext cx="599010" cy="259045"/>
    <xdr:sp macro="" textlink="">
      <xdr:nvSpPr>
        <xdr:cNvPr id="148" name="テキスト ボックス 147"/>
        <xdr:cNvSpPr txBox="1"/>
      </xdr:nvSpPr>
      <xdr:spPr>
        <a:xfrm>
          <a:off x="830795" y="912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151713</xdr:rowOff>
    </xdr:from>
    <xdr:to>
      <xdr:col>24</xdr:col>
      <xdr:colOff>63500</xdr:colOff>
      <xdr:row>74</xdr:row>
      <xdr:rowOff>66360</xdr:rowOff>
    </xdr:to>
    <xdr:cxnSp macro="">
      <xdr:nvCxnSpPr>
        <xdr:cNvPr id="174" name="直線コネクタ 173"/>
        <xdr:cNvCxnSpPr/>
      </xdr:nvCxnSpPr>
      <xdr:spPr>
        <a:xfrm>
          <a:off x="3797300" y="12667563"/>
          <a:ext cx="838200" cy="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151713</xdr:rowOff>
    </xdr:from>
    <xdr:to>
      <xdr:col>19</xdr:col>
      <xdr:colOff>177800</xdr:colOff>
      <xdr:row>73</xdr:row>
      <xdr:rowOff>170127</xdr:rowOff>
    </xdr:to>
    <xdr:cxnSp macro="">
      <xdr:nvCxnSpPr>
        <xdr:cNvPr id="177" name="直線コネクタ 176"/>
        <xdr:cNvCxnSpPr/>
      </xdr:nvCxnSpPr>
      <xdr:spPr>
        <a:xfrm flipV="1">
          <a:off x="2908300" y="12667563"/>
          <a:ext cx="8890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170127</xdr:rowOff>
    </xdr:from>
    <xdr:to>
      <xdr:col>15</xdr:col>
      <xdr:colOff>50800</xdr:colOff>
      <xdr:row>75</xdr:row>
      <xdr:rowOff>91414</xdr:rowOff>
    </xdr:to>
    <xdr:cxnSp macro="">
      <xdr:nvCxnSpPr>
        <xdr:cNvPr id="180" name="直線コネクタ 179"/>
        <xdr:cNvCxnSpPr/>
      </xdr:nvCxnSpPr>
      <xdr:spPr>
        <a:xfrm flipV="1">
          <a:off x="2019300" y="12685977"/>
          <a:ext cx="889000" cy="26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83019</xdr:rowOff>
    </xdr:from>
    <xdr:to>
      <xdr:col>10</xdr:col>
      <xdr:colOff>114300</xdr:colOff>
      <xdr:row>75</xdr:row>
      <xdr:rowOff>91414</xdr:rowOff>
    </xdr:to>
    <xdr:cxnSp macro="">
      <xdr:nvCxnSpPr>
        <xdr:cNvPr id="183" name="直線コネクタ 182"/>
        <xdr:cNvCxnSpPr/>
      </xdr:nvCxnSpPr>
      <xdr:spPr>
        <a:xfrm>
          <a:off x="1130300" y="12941769"/>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69893</xdr:rowOff>
    </xdr:from>
    <xdr:ext cx="599010" cy="259045"/>
    <xdr:sp macro="" textlink="">
      <xdr:nvSpPr>
        <xdr:cNvPr id="187" name="テキスト ボックス 186"/>
        <xdr:cNvSpPr txBox="1"/>
      </xdr:nvSpPr>
      <xdr:spPr>
        <a:xfrm>
          <a:off x="830795" y="13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15560</xdr:rowOff>
    </xdr:from>
    <xdr:to>
      <xdr:col>24</xdr:col>
      <xdr:colOff>114300</xdr:colOff>
      <xdr:row>74</xdr:row>
      <xdr:rowOff>117160</xdr:rowOff>
    </xdr:to>
    <xdr:sp macro="" textlink="">
      <xdr:nvSpPr>
        <xdr:cNvPr id="193" name="楕円 192"/>
        <xdr:cNvSpPr/>
      </xdr:nvSpPr>
      <xdr:spPr>
        <a:xfrm>
          <a:off x="4584700" y="127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38437</xdr:rowOff>
    </xdr:from>
    <xdr:ext cx="599010" cy="259045"/>
    <xdr:sp macro="" textlink="">
      <xdr:nvSpPr>
        <xdr:cNvPr id="194" name="民生費該当値テキスト"/>
        <xdr:cNvSpPr txBox="1"/>
      </xdr:nvSpPr>
      <xdr:spPr>
        <a:xfrm>
          <a:off x="4686300" y="1255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100913</xdr:rowOff>
    </xdr:from>
    <xdr:to>
      <xdr:col>20</xdr:col>
      <xdr:colOff>38100</xdr:colOff>
      <xdr:row>74</xdr:row>
      <xdr:rowOff>31063</xdr:rowOff>
    </xdr:to>
    <xdr:sp macro="" textlink="">
      <xdr:nvSpPr>
        <xdr:cNvPr id="195" name="楕円 194"/>
        <xdr:cNvSpPr/>
      </xdr:nvSpPr>
      <xdr:spPr>
        <a:xfrm>
          <a:off x="3746500" y="126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47590</xdr:rowOff>
    </xdr:from>
    <xdr:ext cx="599010" cy="259045"/>
    <xdr:sp macro="" textlink="">
      <xdr:nvSpPr>
        <xdr:cNvPr id="196" name="テキスト ボックス 195"/>
        <xdr:cNvSpPr txBox="1"/>
      </xdr:nvSpPr>
      <xdr:spPr>
        <a:xfrm>
          <a:off x="3497795" y="123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119327</xdr:rowOff>
    </xdr:from>
    <xdr:to>
      <xdr:col>15</xdr:col>
      <xdr:colOff>101600</xdr:colOff>
      <xdr:row>74</xdr:row>
      <xdr:rowOff>49477</xdr:rowOff>
    </xdr:to>
    <xdr:sp macro="" textlink="">
      <xdr:nvSpPr>
        <xdr:cNvPr id="197" name="楕円 196"/>
        <xdr:cNvSpPr/>
      </xdr:nvSpPr>
      <xdr:spPr>
        <a:xfrm>
          <a:off x="2857500" y="126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66004</xdr:rowOff>
    </xdr:from>
    <xdr:ext cx="599010" cy="259045"/>
    <xdr:sp macro="" textlink="">
      <xdr:nvSpPr>
        <xdr:cNvPr id="198" name="テキスト ボックス 197"/>
        <xdr:cNvSpPr txBox="1"/>
      </xdr:nvSpPr>
      <xdr:spPr>
        <a:xfrm>
          <a:off x="2608795" y="124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40614</xdr:rowOff>
    </xdr:from>
    <xdr:to>
      <xdr:col>10</xdr:col>
      <xdr:colOff>165100</xdr:colOff>
      <xdr:row>75</xdr:row>
      <xdr:rowOff>142214</xdr:rowOff>
    </xdr:to>
    <xdr:sp macro="" textlink="">
      <xdr:nvSpPr>
        <xdr:cNvPr id="199" name="楕円 198"/>
        <xdr:cNvSpPr/>
      </xdr:nvSpPr>
      <xdr:spPr>
        <a:xfrm>
          <a:off x="1968500" y="128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158741</xdr:rowOff>
    </xdr:from>
    <xdr:ext cx="599010" cy="259045"/>
    <xdr:sp macro="" textlink="">
      <xdr:nvSpPr>
        <xdr:cNvPr id="200" name="テキスト ボックス 199"/>
        <xdr:cNvSpPr txBox="1"/>
      </xdr:nvSpPr>
      <xdr:spPr>
        <a:xfrm>
          <a:off x="1719795" y="1267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32219</xdr:rowOff>
    </xdr:from>
    <xdr:to>
      <xdr:col>6</xdr:col>
      <xdr:colOff>38100</xdr:colOff>
      <xdr:row>75</xdr:row>
      <xdr:rowOff>133819</xdr:rowOff>
    </xdr:to>
    <xdr:sp macro="" textlink="">
      <xdr:nvSpPr>
        <xdr:cNvPr id="201" name="楕円 200"/>
        <xdr:cNvSpPr/>
      </xdr:nvSpPr>
      <xdr:spPr>
        <a:xfrm>
          <a:off x="1079500" y="128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150346</xdr:rowOff>
    </xdr:from>
    <xdr:ext cx="599010" cy="259045"/>
    <xdr:sp macro="" textlink="">
      <xdr:nvSpPr>
        <xdr:cNvPr id="202" name="テキスト ボックス 201"/>
        <xdr:cNvSpPr txBox="1"/>
      </xdr:nvSpPr>
      <xdr:spPr>
        <a:xfrm>
          <a:off x="830795" y="126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67676</xdr:rowOff>
    </xdr:from>
    <xdr:to>
      <xdr:col>24</xdr:col>
      <xdr:colOff>63500</xdr:colOff>
      <xdr:row>92</xdr:row>
      <xdr:rowOff>158849</xdr:rowOff>
    </xdr:to>
    <xdr:cxnSp macro="">
      <xdr:nvCxnSpPr>
        <xdr:cNvPr id="231" name="直線コネクタ 230"/>
        <xdr:cNvCxnSpPr/>
      </xdr:nvCxnSpPr>
      <xdr:spPr>
        <a:xfrm flipV="1">
          <a:off x="3797300" y="15841076"/>
          <a:ext cx="8382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158849</xdr:rowOff>
    </xdr:from>
    <xdr:to>
      <xdr:col>19</xdr:col>
      <xdr:colOff>177800</xdr:colOff>
      <xdr:row>92</xdr:row>
      <xdr:rowOff>170614</xdr:rowOff>
    </xdr:to>
    <xdr:cxnSp macro="">
      <xdr:nvCxnSpPr>
        <xdr:cNvPr id="234" name="直線コネクタ 233"/>
        <xdr:cNvCxnSpPr/>
      </xdr:nvCxnSpPr>
      <xdr:spPr>
        <a:xfrm flipV="1">
          <a:off x="2908300" y="15932249"/>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170614</xdr:rowOff>
    </xdr:from>
    <xdr:to>
      <xdr:col>15</xdr:col>
      <xdr:colOff>50800</xdr:colOff>
      <xdr:row>94</xdr:row>
      <xdr:rowOff>4345</xdr:rowOff>
    </xdr:to>
    <xdr:cxnSp macro="">
      <xdr:nvCxnSpPr>
        <xdr:cNvPr id="237" name="直線コネクタ 236"/>
        <xdr:cNvCxnSpPr/>
      </xdr:nvCxnSpPr>
      <xdr:spPr>
        <a:xfrm flipV="1">
          <a:off x="2019300" y="15944014"/>
          <a:ext cx="8890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152646</xdr:rowOff>
    </xdr:from>
    <xdr:to>
      <xdr:col>10</xdr:col>
      <xdr:colOff>114300</xdr:colOff>
      <xdr:row>94</xdr:row>
      <xdr:rowOff>4345</xdr:rowOff>
    </xdr:to>
    <xdr:cxnSp macro="">
      <xdr:nvCxnSpPr>
        <xdr:cNvPr id="240" name="直線コネクタ 239"/>
        <xdr:cNvCxnSpPr/>
      </xdr:nvCxnSpPr>
      <xdr:spPr>
        <a:xfrm>
          <a:off x="1130300" y="16097496"/>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138720</xdr:rowOff>
    </xdr:from>
    <xdr:ext cx="534377" cy="259045"/>
    <xdr:sp macro="" textlink="">
      <xdr:nvSpPr>
        <xdr:cNvPr id="244" name="テキスト ボックス 243"/>
        <xdr:cNvSpPr txBox="1"/>
      </xdr:nvSpPr>
      <xdr:spPr>
        <a:xfrm>
          <a:off x="863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16876</xdr:rowOff>
    </xdr:from>
    <xdr:to>
      <xdr:col>24</xdr:col>
      <xdr:colOff>114300</xdr:colOff>
      <xdr:row>92</xdr:row>
      <xdr:rowOff>118476</xdr:rowOff>
    </xdr:to>
    <xdr:sp macro="" textlink="">
      <xdr:nvSpPr>
        <xdr:cNvPr id="250" name="楕円 249"/>
        <xdr:cNvSpPr/>
      </xdr:nvSpPr>
      <xdr:spPr>
        <a:xfrm>
          <a:off x="4584700" y="157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39753</xdr:rowOff>
    </xdr:from>
    <xdr:ext cx="599010" cy="259045"/>
    <xdr:sp macro="" textlink="">
      <xdr:nvSpPr>
        <xdr:cNvPr id="251" name="衛生費該当値テキスト"/>
        <xdr:cNvSpPr txBox="1"/>
      </xdr:nvSpPr>
      <xdr:spPr>
        <a:xfrm>
          <a:off x="4686300" y="1564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108049</xdr:rowOff>
    </xdr:from>
    <xdr:to>
      <xdr:col>20</xdr:col>
      <xdr:colOff>38100</xdr:colOff>
      <xdr:row>93</xdr:row>
      <xdr:rowOff>38199</xdr:rowOff>
    </xdr:to>
    <xdr:sp macro="" textlink="">
      <xdr:nvSpPr>
        <xdr:cNvPr id="252" name="楕円 251"/>
        <xdr:cNvSpPr/>
      </xdr:nvSpPr>
      <xdr:spPr>
        <a:xfrm>
          <a:off x="3746500" y="15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54726</xdr:rowOff>
    </xdr:from>
    <xdr:ext cx="599010" cy="259045"/>
    <xdr:sp macro="" textlink="">
      <xdr:nvSpPr>
        <xdr:cNvPr id="253" name="テキスト ボックス 252"/>
        <xdr:cNvSpPr txBox="1"/>
      </xdr:nvSpPr>
      <xdr:spPr>
        <a:xfrm>
          <a:off x="3497795" y="1565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119814</xdr:rowOff>
    </xdr:from>
    <xdr:to>
      <xdr:col>15</xdr:col>
      <xdr:colOff>101600</xdr:colOff>
      <xdr:row>93</xdr:row>
      <xdr:rowOff>49964</xdr:rowOff>
    </xdr:to>
    <xdr:sp macro="" textlink="">
      <xdr:nvSpPr>
        <xdr:cNvPr id="254" name="楕円 253"/>
        <xdr:cNvSpPr/>
      </xdr:nvSpPr>
      <xdr:spPr>
        <a:xfrm>
          <a:off x="2857500" y="158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66491</xdr:rowOff>
    </xdr:from>
    <xdr:ext cx="599010" cy="259045"/>
    <xdr:sp macro="" textlink="">
      <xdr:nvSpPr>
        <xdr:cNvPr id="255" name="テキスト ボックス 254"/>
        <xdr:cNvSpPr txBox="1"/>
      </xdr:nvSpPr>
      <xdr:spPr>
        <a:xfrm>
          <a:off x="2608795" y="1566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124995</xdr:rowOff>
    </xdr:from>
    <xdr:to>
      <xdr:col>10</xdr:col>
      <xdr:colOff>165100</xdr:colOff>
      <xdr:row>94</xdr:row>
      <xdr:rowOff>55145</xdr:rowOff>
    </xdr:to>
    <xdr:sp macro="" textlink="">
      <xdr:nvSpPr>
        <xdr:cNvPr id="256" name="楕円 255"/>
        <xdr:cNvSpPr/>
      </xdr:nvSpPr>
      <xdr:spPr>
        <a:xfrm>
          <a:off x="1968500" y="160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71672</xdr:rowOff>
    </xdr:from>
    <xdr:ext cx="599010" cy="259045"/>
    <xdr:sp macro="" textlink="">
      <xdr:nvSpPr>
        <xdr:cNvPr id="257" name="テキスト ボックス 256"/>
        <xdr:cNvSpPr txBox="1"/>
      </xdr:nvSpPr>
      <xdr:spPr>
        <a:xfrm>
          <a:off x="1719795" y="1584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101846</xdr:rowOff>
    </xdr:from>
    <xdr:to>
      <xdr:col>6</xdr:col>
      <xdr:colOff>38100</xdr:colOff>
      <xdr:row>94</xdr:row>
      <xdr:rowOff>31996</xdr:rowOff>
    </xdr:to>
    <xdr:sp macro="" textlink="">
      <xdr:nvSpPr>
        <xdr:cNvPr id="258" name="楕円 257"/>
        <xdr:cNvSpPr/>
      </xdr:nvSpPr>
      <xdr:spPr>
        <a:xfrm>
          <a:off x="1079500" y="160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48523</xdr:rowOff>
    </xdr:from>
    <xdr:ext cx="599010" cy="259045"/>
    <xdr:sp macro="" textlink="">
      <xdr:nvSpPr>
        <xdr:cNvPr id="259" name="テキスト ボックス 258"/>
        <xdr:cNvSpPr txBox="1"/>
      </xdr:nvSpPr>
      <xdr:spPr>
        <a:xfrm>
          <a:off x="830795" y="158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50774</xdr:rowOff>
    </xdr:from>
    <xdr:to>
      <xdr:col>45</xdr:col>
      <xdr:colOff>177800</xdr:colOff>
      <xdr:row>38</xdr:row>
      <xdr:rowOff>139700</xdr:rowOff>
    </xdr:to>
    <xdr:cxnSp macro="">
      <xdr:nvCxnSpPr>
        <xdr:cNvPr id="292" name="直線コネクタ 291"/>
        <xdr:cNvCxnSpPr/>
      </xdr:nvCxnSpPr>
      <xdr:spPr>
        <a:xfrm>
          <a:off x="7861300" y="6565874"/>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59461</xdr:rowOff>
    </xdr:from>
    <xdr:to>
      <xdr:col>41</xdr:col>
      <xdr:colOff>50800</xdr:colOff>
      <xdr:row>38</xdr:row>
      <xdr:rowOff>50774</xdr:rowOff>
    </xdr:to>
    <xdr:cxnSp macro="">
      <xdr:nvCxnSpPr>
        <xdr:cNvPr id="295" name="直線コネクタ 294"/>
        <xdr:cNvCxnSpPr/>
      </xdr:nvCxnSpPr>
      <xdr:spPr>
        <a:xfrm>
          <a:off x="6972300" y="5888761"/>
          <a:ext cx="889000" cy="6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1262</xdr:rowOff>
    </xdr:from>
    <xdr:ext cx="469744" cy="259045"/>
    <xdr:sp macro="" textlink="">
      <xdr:nvSpPr>
        <xdr:cNvPr id="299" name="テキスト ボックス 298"/>
        <xdr:cNvSpPr txBox="1"/>
      </xdr:nvSpPr>
      <xdr:spPr>
        <a:xfrm>
          <a:off x="6737428" y="617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171424</xdr:rowOff>
    </xdr:from>
    <xdr:to>
      <xdr:col>41</xdr:col>
      <xdr:colOff>101600</xdr:colOff>
      <xdr:row>38</xdr:row>
      <xdr:rowOff>101574</xdr:rowOff>
    </xdr:to>
    <xdr:sp macro="" textlink="">
      <xdr:nvSpPr>
        <xdr:cNvPr id="311" name="楕円 310"/>
        <xdr:cNvSpPr/>
      </xdr:nvSpPr>
      <xdr:spPr>
        <a:xfrm>
          <a:off x="78105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92701</xdr:rowOff>
    </xdr:from>
    <xdr:ext cx="378565" cy="259045"/>
    <xdr:sp macro="" textlink="">
      <xdr:nvSpPr>
        <xdr:cNvPr id="312" name="テキスト ボックス 311"/>
        <xdr:cNvSpPr txBox="1"/>
      </xdr:nvSpPr>
      <xdr:spPr>
        <a:xfrm>
          <a:off x="7672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8661</xdr:rowOff>
    </xdr:from>
    <xdr:to>
      <xdr:col>36</xdr:col>
      <xdr:colOff>165100</xdr:colOff>
      <xdr:row>34</xdr:row>
      <xdr:rowOff>110261</xdr:rowOff>
    </xdr:to>
    <xdr:sp macro="" textlink="">
      <xdr:nvSpPr>
        <xdr:cNvPr id="313" name="楕円 312"/>
        <xdr:cNvSpPr/>
      </xdr:nvSpPr>
      <xdr:spPr>
        <a:xfrm>
          <a:off x="6921500" y="58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126788</xdr:rowOff>
    </xdr:from>
    <xdr:ext cx="469744" cy="259045"/>
    <xdr:sp macro="" textlink="">
      <xdr:nvSpPr>
        <xdr:cNvPr id="314" name="テキスト ボックス 313"/>
        <xdr:cNvSpPr txBox="1"/>
      </xdr:nvSpPr>
      <xdr:spPr>
        <a:xfrm>
          <a:off x="6737428" y="56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43052</xdr:rowOff>
    </xdr:from>
    <xdr:to>
      <xdr:col>55</xdr:col>
      <xdr:colOff>0</xdr:colOff>
      <xdr:row>56</xdr:row>
      <xdr:rowOff>115396</xdr:rowOff>
    </xdr:to>
    <xdr:cxnSp macro="">
      <xdr:nvCxnSpPr>
        <xdr:cNvPr id="343" name="直線コネクタ 342"/>
        <xdr:cNvCxnSpPr/>
      </xdr:nvCxnSpPr>
      <xdr:spPr>
        <a:xfrm>
          <a:off x="9639300" y="9644252"/>
          <a:ext cx="838200" cy="7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43052</xdr:rowOff>
    </xdr:from>
    <xdr:to>
      <xdr:col>50</xdr:col>
      <xdr:colOff>114300</xdr:colOff>
      <xdr:row>56</xdr:row>
      <xdr:rowOff>58227</xdr:rowOff>
    </xdr:to>
    <xdr:cxnSp macro="">
      <xdr:nvCxnSpPr>
        <xdr:cNvPr id="346" name="直線コネクタ 345"/>
        <xdr:cNvCxnSpPr/>
      </xdr:nvCxnSpPr>
      <xdr:spPr>
        <a:xfrm flipV="1">
          <a:off x="8750300" y="9644252"/>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58227</xdr:rowOff>
    </xdr:from>
    <xdr:to>
      <xdr:col>45</xdr:col>
      <xdr:colOff>177800</xdr:colOff>
      <xdr:row>57</xdr:row>
      <xdr:rowOff>10191</xdr:rowOff>
    </xdr:to>
    <xdr:cxnSp macro="">
      <xdr:nvCxnSpPr>
        <xdr:cNvPr id="349" name="直線コネクタ 348"/>
        <xdr:cNvCxnSpPr/>
      </xdr:nvCxnSpPr>
      <xdr:spPr>
        <a:xfrm flipV="1">
          <a:off x="7861300" y="9659427"/>
          <a:ext cx="889000" cy="1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10191</xdr:rowOff>
    </xdr:from>
    <xdr:to>
      <xdr:col>41</xdr:col>
      <xdr:colOff>50800</xdr:colOff>
      <xdr:row>57</xdr:row>
      <xdr:rowOff>60120</xdr:rowOff>
    </xdr:to>
    <xdr:cxnSp macro="">
      <xdr:nvCxnSpPr>
        <xdr:cNvPr id="352" name="直線コネクタ 351"/>
        <xdr:cNvCxnSpPr/>
      </xdr:nvCxnSpPr>
      <xdr:spPr>
        <a:xfrm flipV="1">
          <a:off x="6972300" y="9782841"/>
          <a:ext cx="889000" cy="4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20609</xdr:rowOff>
    </xdr:from>
    <xdr:ext cx="534377" cy="259045"/>
    <xdr:sp macro="" textlink="">
      <xdr:nvSpPr>
        <xdr:cNvPr id="356" name="テキスト ボックス 355"/>
        <xdr:cNvSpPr txBox="1"/>
      </xdr:nvSpPr>
      <xdr:spPr>
        <a:xfrm>
          <a:off x="6705111" y="99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64596</xdr:rowOff>
    </xdr:from>
    <xdr:to>
      <xdr:col>55</xdr:col>
      <xdr:colOff>50800</xdr:colOff>
      <xdr:row>56</xdr:row>
      <xdr:rowOff>166196</xdr:rowOff>
    </xdr:to>
    <xdr:sp macro="" textlink="">
      <xdr:nvSpPr>
        <xdr:cNvPr id="362" name="楕円 361"/>
        <xdr:cNvSpPr/>
      </xdr:nvSpPr>
      <xdr:spPr>
        <a:xfrm>
          <a:off x="10426700" y="96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87473</xdr:rowOff>
    </xdr:from>
    <xdr:ext cx="599010" cy="259045"/>
    <xdr:sp macro="" textlink="">
      <xdr:nvSpPr>
        <xdr:cNvPr id="363" name="農林水産業費該当値テキスト"/>
        <xdr:cNvSpPr txBox="1"/>
      </xdr:nvSpPr>
      <xdr:spPr>
        <a:xfrm>
          <a:off x="10528300" y="951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163702</xdr:rowOff>
    </xdr:from>
    <xdr:to>
      <xdr:col>50</xdr:col>
      <xdr:colOff>165100</xdr:colOff>
      <xdr:row>56</xdr:row>
      <xdr:rowOff>93852</xdr:rowOff>
    </xdr:to>
    <xdr:sp macro="" textlink="">
      <xdr:nvSpPr>
        <xdr:cNvPr id="364" name="楕円 363"/>
        <xdr:cNvSpPr/>
      </xdr:nvSpPr>
      <xdr:spPr>
        <a:xfrm>
          <a:off x="9588500" y="95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110379</xdr:rowOff>
    </xdr:from>
    <xdr:ext cx="599010" cy="259045"/>
    <xdr:sp macro="" textlink="">
      <xdr:nvSpPr>
        <xdr:cNvPr id="365" name="テキスト ボックス 364"/>
        <xdr:cNvSpPr txBox="1"/>
      </xdr:nvSpPr>
      <xdr:spPr>
        <a:xfrm>
          <a:off x="9339795" y="936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7427</xdr:rowOff>
    </xdr:from>
    <xdr:to>
      <xdr:col>46</xdr:col>
      <xdr:colOff>38100</xdr:colOff>
      <xdr:row>56</xdr:row>
      <xdr:rowOff>109027</xdr:rowOff>
    </xdr:to>
    <xdr:sp macro="" textlink="">
      <xdr:nvSpPr>
        <xdr:cNvPr id="366" name="楕円 365"/>
        <xdr:cNvSpPr/>
      </xdr:nvSpPr>
      <xdr:spPr>
        <a:xfrm>
          <a:off x="8699500" y="96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125554</xdr:rowOff>
    </xdr:from>
    <xdr:ext cx="599010" cy="259045"/>
    <xdr:sp macro="" textlink="">
      <xdr:nvSpPr>
        <xdr:cNvPr id="367" name="テキスト ボックス 366"/>
        <xdr:cNvSpPr txBox="1"/>
      </xdr:nvSpPr>
      <xdr:spPr>
        <a:xfrm>
          <a:off x="8450795" y="938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130841</xdr:rowOff>
    </xdr:from>
    <xdr:to>
      <xdr:col>41</xdr:col>
      <xdr:colOff>101600</xdr:colOff>
      <xdr:row>57</xdr:row>
      <xdr:rowOff>60991</xdr:rowOff>
    </xdr:to>
    <xdr:sp macro="" textlink="">
      <xdr:nvSpPr>
        <xdr:cNvPr id="368" name="楕円 367"/>
        <xdr:cNvSpPr/>
      </xdr:nvSpPr>
      <xdr:spPr>
        <a:xfrm>
          <a:off x="7810500" y="97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77518</xdr:rowOff>
    </xdr:from>
    <xdr:ext cx="534377" cy="259045"/>
    <xdr:sp macro="" textlink="">
      <xdr:nvSpPr>
        <xdr:cNvPr id="369" name="テキスト ボックス 368"/>
        <xdr:cNvSpPr txBox="1"/>
      </xdr:nvSpPr>
      <xdr:spPr>
        <a:xfrm>
          <a:off x="7594111" y="95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9320</xdr:rowOff>
    </xdr:from>
    <xdr:to>
      <xdr:col>36</xdr:col>
      <xdr:colOff>165100</xdr:colOff>
      <xdr:row>57</xdr:row>
      <xdr:rowOff>110920</xdr:rowOff>
    </xdr:to>
    <xdr:sp macro="" textlink="">
      <xdr:nvSpPr>
        <xdr:cNvPr id="370" name="楕円 369"/>
        <xdr:cNvSpPr/>
      </xdr:nvSpPr>
      <xdr:spPr>
        <a:xfrm>
          <a:off x="6921500" y="97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127447</xdr:rowOff>
    </xdr:from>
    <xdr:ext cx="534377" cy="259045"/>
    <xdr:sp macro="" textlink="">
      <xdr:nvSpPr>
        <xdr:cNvPr id="371" name="テキスト ボックス 370"/>
        <xdr:cNvSpPr txBox="1"/>
      </xdr:nvSpPr>
      <xdr:spPr>
        <a:xfrm>
          <a:off x="6705111" y="95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140805</xdr:rowOff>
    </xdr:from>
    <xdr:to>
      <xdr:col>55</xdr:col>
      <xdr:colOff>0</xdr:colOff>
      <xdr:row>77</xdr:row>
      <xdr:rowOff>157531</xdr:rowOff>
    </xdr:to>
    <xdr:cxnSp macro="">
      <xdr:nvCxnSpPr>
        <xdr:cNvPr id="400" name="直線コネクタ 399"/>
        <xdr:cNvCxnSpPr/>
      </xdr:nvCxnSpPr>
      <xdr:spPr>
        <a:xfrm flipV="1">
          <a:off x="9639300" y="13342455"/>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133350</xdr:rowOff>
    </xdr:from>
    <xdr:to>
      <xdr:col>50</xdr:col>
      <xdr:colOff>114300</xdr:colOff>
      <xdr:row>77</xdr:row>
      <xdr:rowOff>157531</xdr:rowOff>
    </xdr:to>
    <xdr:cxnSp macro="">
      <xdr:nvCxnSpPr>
        <xdr:cNvPr id="403" name="直線コネクタ 402"/>
        <xdr:cNvCxnSpPr/>
      </xdr:nvCxnSpPr>
      <xdr:spPr>
        <a:xfrm>
          <a:off x="8750300" y="12992100"/>
          <a:ext cx="889000" cy="3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133350</xdr:rowOff>
    </xdr:from>
    <xdr:to>
      <xdr:col>45</xdr:col>
      <xdr:colOff>177800</xdr:colOff>
      <xdr:row>77</xdr:row>
      <xdr:rowOff>96329</xdr:rowOff>
    </xdr:to>
    <xdr:cxnSp macro="">
      <xdr:nvCxnSpPr>
        <xdr:cNvPr id="406" name="直線コネクタ 405"/>
        <xdr:cNvCxnSpPr/>
      </xdr:nvCxnSpPr>
      <xdr:spPr>
        <a:xfrm flipV="1">
          <a:off x="7861300" y="12992100"/>
          <a:ext cx="889000" cy="3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96329</xdr:rowOff>
    </xdr:from>
    <xdr:to>
      <xdr:col>41</xdr:col>
      <xdr:colOff>50800</xdr:colOff>
      <xdr:row>78</xdr:row>
      <xdr:rowOff>4559</xdr:rowOff>
    </xdr:to>
    <xdr:cxnSp macro="">
      <xdr:nvCxnSpPr>
        <xdr:cNvPr id="409" name="直線コネクタ 408"/>
        <xdr:cNvCxnSpPr/>
      </xdr:nvCxnSpPr>
      <xdr:spPr>
        <a:xfrm flipV="1">
          <a:off x="6972300" y="13297979"/>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32872</xdr:rowOff>
    </xdr:from>
    <xdr:ext cx="534377" cy="259045"/>
    <xdr:sp macro="" textlink="">
      <xdr:nvSpPr>
        <xdr:cNvPr id="413" name="テキスト ボックス 412"/>
        <xdr:cNvSpPr txBox="1"/>
      </xdr:nvSpPr>
      <xdr:spPr>
        <a:xfrm>
          <a:off x="6705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90005</xdr:rowOff>
    </xdr:from>
    <xdr:to>
      <xdr:col>55</xdr:col>
      <xdr:colOff>50800</xdr:colOff>
      <xdr:row>78</xdr:row>
      <xdr:rowOff>20155</xdr:rowOff>
    </xdr:to>
    <xdr:sp macro="" textlink="">
      <xdr:nvSpPr>
        <xdr:cNvPr id="419" name="楕円 418"/>
        <xdr:cNvSpPr/>
      </xdr:nvSpPr>
      <xdr:spPr>
        <a:xfrm>
          <a:off x="10426700" y="132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68432</xdr:rowOff>
    </xdr:from>
    <xdr:ext cx="534377" cy="259045"/>
    <xdr:sp macro="" textlink="">
      <xdr:nvSpPr>
        <xdr:cNvPr id="420" name="商工費該当値テキスト"/>
        <xdr:cNvSpPr txBox="1"/>
      </xdr:nvSpPr>
      <xdr:spPr>
        <a:xfrm>
          <a:off x="10528300"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106731</xdr:rowOff>
    </xdr:from>
    <xdr:to>
      <xdr:col>50</xdr:col>
      <xdr:colOff>165100</xdr:colOff>
      <xdr:row>78</xdr:row>
      <xdr:rowOff>36881</xdr:rowOff>
    </xdr:to>
    <xdr:sp macro="" textlink="">
      <xdr:nvSpPr>
        <xdr:cNvPr id="421" name="楕円 420"/>
        <xdr:cNvSpPr/>
      </xdr:nvSpPr>
      <xdr:spPr>
        <a:xfrm>
          <a:off x="9588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28008</xdr:rowOff>
    </xdr:from>
    <xdr:ext cx="534377" cy="259045"/>
    <xdr:sp macro="" textlink="">
      <xdr:nvSpPr>
        <xdr:cNvPr id="422" name="テキスト ボックス 421"/>
        <xdr:cNvSpPr txBox="1"/>
      </xdr:nvSpPr>
      <xdr:spPr>
        <a:xfrm>
          <a:off x="9372111" y="134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82550</xdr:rowOff>
    </xdr:from>
    <xdr:to>
      <xdr:col>46</xdr:col>
      <xdr:colOff>38100</xdr:colOff>
      <xdr:row>76</xdr:row>
      <xdr:rowOff>12700</xdr:rowOff>
    </xdr:to>
    <xdr:sp macro="" textlink="">
      <xdr:nvSpPr>
        <xdr:cNvPr id="423" name="楕円 422"/>
        <xdr:cNvSpPr/>
      </xdr:nvSpPr>
      <xdr:spPr>
        <a:xfrm>
          <a:off x="86995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29227</xdr:rowOff>
    </xdr:from>
    <xdr:ext cx="534377" cy="259045"/>
    <xdr:sp macro="" textlink="">
      <xdr:nvSpPr>
        <xdr:cNvPr id="424" name="テキスト ボックス 423"/>
        <xdr:cNvSpPr txBox="1"/>
      </xdr:nvSpPr>
      <xdr:spPr>
        <a:xfrm>
          <a:off x="8483111" y="1271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45529</xdr:rowOff>
    </xdr:from>
    <xdr:to>
      <xdr:col>41</xdr:col>
      <xdr:colOff>101600</xdr:colOff>
      <xdr:row>77</xdr:row>
      <xdr:rowOff>147129</xdr:rowOff>
    </xdr:to>
    <xdr:sp macro="" textlink="">
      <xdr:nvSpPr>
        <xdr:cNvPr id="425" name="楕円 424"/>
        <xdr:cNvSpPr/>
      </xdr:nvSpPr>
      <xdr:spPr>
        <a:xfrm>
          <a:off x="7810500" y="132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138256</xdr:rowOff>
    </xdr:from>
    <xdr:ext cx="534377" cy="259045"/>
    <xdr:sp macro="" textlink="">
      <xdr:nvSpPr>
        <xdr:cNvPr id="426" name="テキスト ボックス 425"/>
        <xdr:cNvSpPr txBox="1"/>
      </xdr:nvSpPr>
      <xdr:spPr>
        <a:xfrm>
          <a:off x="7594111" y="133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125209</xdr:rowOff>
    </xdr:from>
    <xdr:to>
      <xdr:col>36</xdr:col>
      <xdr:colOff>165100</xdr:colOff>
      <xdr:row>78</xdr:row>
      <xdr:rowOff>55359</xdr:rowOff>
    </xdr:to>
    <xdr:sp macro="" textlink="">
      <xdr:nvSpPr>
        <xdr:cNvPr id="427" name="楕円 426"/>
        <xdr:cNvSpPr/>
      </xdr:nvSpPr>
      <xdr:spPr>
        <a:xfrm>
          <a:off x="6921500" y="133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46486</xdr:rowOff>
    </xdr:from>
    <xdr:ext cx="534377" cy="259045"/>
    <xdr:sp macro="" textlink="">
      <xdr:nvSpPr>
        <xdr:cNvPr id="428" name="テキスト ボックス 427"/>
        <xdr:cNvSpPr txBox="1"/>
      </xdr:nvSpPr>
      <xdr:spPr>
        <a:xfrm>
          <a:off x="6705111" y="1341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21320</xdr:rowOff>
    </xdr:from>
    <xdr:to>
      <xdr:col>55</xdr:col>
      <xdr:colOff>0</xdr:colOff>
      <xdr:row>96</xdr:row>
      <xdr:rowOff>58485</xdr:rowOff>
    </xdr:to>
    <xdr:cxnSp macro="">
      <xdr:nvCxnSpPr>
        <xdr:cNvPr id="453" name="直線コネクタ 452"/>
        <xdr:cNvCxnSpPr/>
      </xdr:nvCxnSpPr>
      <xdr:spPr>
        <a:xfrm>
          <a:off x="9639300" y="16480520"/>
          <a:ext cx="838200" cy="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142032</xdr:rowOff>
    </xdr:from>
    <xdr:to>
      <xdr:col>50</xdr:col>
      <xdr:colOff>114300</xdr:colOff>
      <xdr:row>96</xdr:row>
      <xdr:rowOff>21320</xdr:rowOff>
    </xdr:to>
    <xdr:cxnSp macro="">
      <xdr:nvCxnSpPr>
        <xdr:cNvPr id="456" name="直線コネクタ 455"/>
        <xdr:cNvCxnSpPr/>
      </xdr:nvCxnSpPr>
      <xdr:spPr>
        <a:xfrm>
          <a:off x="8750300" y="16429782"/>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142032</xdr:rowOff>
    </xdr:from>
    <xdr:to>
      <xdr:col>45</xdr:col>
      <xdr:colOff>177800</xdr:colOff>
      <xdr:row>96</xdr:row>
      <xdr:rowOff>9427</xdr:rowOff>
    </xdr:to>
    <xdr:cxnSp macro="">
      <xdr:nvCxnSpPr>
        <xdr:cNvPr id="459" name="直線コネクタ 458"/>
        <xdr:cNvCxnSpPr/>
      </xdr:nvCxnSpPr>
      <xdr:spPr>
        <a:xfrm flipV="1">
          <a:off x="7861300" y="16429782"/>
          <a:ext cx="889000" cy="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113285</xdr:rowOff>
    </xdr:from>
    <xdr:to>
      <xdr:col>41</xdr:col>
      <xdr:colOff>50800</xdr:colOff>
      <xdr:row>96</xdr:row>
      <xdr:rowOff>9427</xdr:rowOff>
    </xdr:to>
    <xdr:cxnSp macro="">
      <xdr:nvCxnSpPr>
        <xdr:cNvPr id="462" name="直線コネクタ 461"/>
        <xdr:cNvCxnSpPr/>
      </xdr:nvCxnSpPr>
      <xdr:spPr>
        <a:xfrm>
          <a:off x="6972300" y="16401035"/>
          <a:ext cx="889000" cy="6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156255</xdr:rowOff>
    </xdr:from>
    <xdr:ext cx="534377" cy="259045"/>
    <xdr:sp macro="" textlink="">
      <xdr:nvSpPr>
        <xdr:cNvPr id="466" name="テキスト ボックス 465"/>
        <xdr:cNvSpPr txBox="1"/>
      </xdr:nvSpPr>
      <xdr:spPr>
        <a:xfrm>
          <a:off x="6705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7685</xdr:rowOff>
    </xdr:from>
    <xdr:to>
      <xdr:col>55</xdr:col>
      <xdr:colOff>50800</xdr:colOff>
      <xdr:row>96</xdr:row>
      <xdr:rowOff>109285</xdr:rowOff>
    </xdr:to>
    <xdr:sp macro="" textlink="">
      <xdr:nvSpPr>
        <xdr:cNvPr id="472" name="楕円 471"/>
        <xdr:cNvSpPr/>
      </xdr:nvSpPr>
      <xdr:spPr>
        <a:xfrm>
          <a:off x="10426700" y="164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157562</xdr:rowOff>
    </xdr:from>
    <xdr:ext cx="534377" cy="259045"/>
    <xdr:sp macro="" textlink="">
      <xdr:nvSpPr>
        <xdr:cNvPr id="473" name="土木費該当値テキスト"/>
        <xdr:cNvSpPr txBox="1"/>
      </xdr:nvSpPr>
      <xdr:spPr>
        <a:xfrm>
          <a:off x="10528300" y="164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141970</xdr:rowOff>
    </xdr:from>
    <xdr:to>
      <xdr:col>50</xdr:col>
      <xdr:colOff>165100</xdr:colOff>
      <xdr:row>96</xdr:row>
      <xdr:rowOff>72120</xdr:rowOff>
    </xdr:to>
    <xdr:sp macro="" textlink="">
      <xdr:nvSpPr>
        <xdr:cNvPr id="474" name="楕円 473"/>
        <xdr:cNvSpPr/>
      </xdr:nvSpPr>
      <xdr:spPr>
        <a:xfrm>
          <a:off x="9588500" y="164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63247</xdr:rowOff>
    </xdr:from>
    <xdr:ext cx="534377" cy="259045"/>
    <xdr:sp macro="" textlink="">
      <xdr:nvSpPr>
        <xdr:cNvPr id="475" name="テキスト ボックス 474"/>
        <xdr:cNvSpPr txBox="1"/>
      </xdr:nvSpPr>
      <xdr:spPr>
        <a:xfrm>
          <a:off x="9372111" y="165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91232</xdr:rowOff>
    </xdr:from>
    <xdr:to>
      <xdr:col>46</xdr:col>
      <xdr:colOff>38100</xdr:colOff>
      <xdr:row>96</xdr:row>
      <xdr:rowOff>21382</xdr:rowOff>
    </xdr:to>
    <xdr:sp macro="" textlink="">
      <xdr:nvSpPr>
        <xdr:cNvPr id="476" name="楕円 475"/>
        <xdr:cNvSpPr/>
      </xdr:nvSpPr>
      <xdr:spPr>
        <a:xfrm>
          <a:off x="8699500" y="163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12509</xdr:rowOff>
    </xdr:from>
    <xdr:ext cx="534377" cy="259045"/>
    <xdr:sp macro="" textlink="">
      <xdr:nvSpPr>
        <xdr:cNvPr id="477" name="テキスト ボックス 476"/>
        <xdr:cNvSpPr txBox="1"/>
      </xdr:nvSpPr>
      <xdr:spPr>
        <a:xfrm>
          <a:off x="8483111" y="164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130077</xdr:rowOff>
    </xdr:from>
    <xdr:to>
      <xdr:col>41</xdr:col>
      <xdr:colOff>101600</xdr:colOff>
      <xdr:row>96</xdr:row>
      <xdr:rowOff>60227</xdr:rowOff>
    </xdr:to>
    <xdr:sp macro="" textlink="">
      <xdr:nvSpPr>
        <xdr:cNvPr id="478" name="楕円 477"/>
        <xdr:cNvSpPr/>
      </xdr:nvSpPr>
      <xdr:spPr>
        <a:xfrm>
          <a:off x="7810500" y="164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51354</xdr:rowOff>
    </xdr:from>
    <xdr:ext cx="534377" cy="259045"/>
    <xdr:sp macro="" textlink="">
      <xdr:nvSpPr>
        <xdr:cNvPr id="479" name="テキスト ボックス 478"/>
        <xdr:cNvSpPr txBox="1"/>
      </xdr:nvSpPr>
      <xdr:spPr>
        <a:xfrm>
          <a:off x="7594111" y="1651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62485</xdr:rowOff>
    </xdr:from>
    <xdr:to>
      <xdr:col>36</xdr:col>
      <xdr:colOff>165100</xdr:colOff>
      <xdr:row>95</xdr:row>
      <xdr:rowOff>164085</xdr:rowOff>
    </xdr:to>
    <xdr:sp macro="" textlink="">
      <xdr:nvSpPr>
        <xdr:cNvPr id="480" name="楕円 479"/>
        <xdr:cNvSpPr/>
      </xdr:nvSpPr>
      <xdr:spPr>
        <a:xfrm>
          <a:off x="6921500" y="163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155212</xdr:rowOff>
    </xdr:from>
    <xdr:ext cx="534377" cy="259045"/>
    <xdr:sp macro="" textlink="">
      <xdr:nvSpPr>
        <xdr:cNvPr id="481" name="テキスト ボックス 480"/>
        <xdr:cNvSpPr txBox="1"/>
      </xdr:nvSpPr>
      <xdr:spPr>
        <a:xfrm>
          <a:off x="6705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120204</xdr:rowOff>
    </xdr:from>
    <xdr:to>
      <xdr:col>85</xdr:col>
      <xdr:colOff>127000</xdr:colOff>
      <xdr:row>37</xdr:row>
      <xdr:rowOff>47427</xdr:rowOff>
    </xdr:to>
    <xdr:cxnSp macro="">
      <xdr:nvCxnSpPr>
        <xdr:cNvPr id="513" name="直線コネクタ 512"/>
        <xdr:cNvCxnSpPr/>
      </xdr:nvCxnSpPr>
      <xdr:spPr>
        <a:xfrm flipV="1">
          <a:off x="15481300" y="6292404"/>
          <a:ext cx="838200" cy="9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140974</xdr:rowOff>
    </xdr:from>
    <xdr:to>
      <xdr:col>81</xdr:col>
      <xdr:colOff>50800</xdr:colOff>
      <xdr:row>37</xdr:row>
      <xdr:rowOff>47427</xdr:rowOff>
    </xdr:to>
    <xdr:cxnSp macro="">
      <xdr:nvCxnSpPr>
        <xdr:cNvPr id="516" name="直線コネクタ 515"/>
        <xdr:cNvCxnSpPr/>
      </xdr:nvCxnSpPr>
      <xdr:spPr>
        <a:xfrm>
          <a:off x="14592300" y="6313174"/>
          <a:ext cx="889000" cy="7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140974</xdr:rowOff>
    </xdr:from>
    <xdr:to>
      <xdr:col>76</xdr:col>
      <xdr:colOff>114300</xdr:colOff>
      <xdr:row>36</xdr:row>
      <xdr:rowOff>152975</xdr:rowOff>
    </xdr:to>
    <xdr:cxnSp macro="">
      <xdr:nvCxnSpPr>
        <xdr:cNvPr id="519" name="直線コネクタ 518"/>
        <xdr:cNvCxnSpPr/>
      </xdr:nvCxnSpPr>
      <xdr:spPr>
        <a:xfrm flipV="1">
          <a:off x="13703300" y="631317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152975</xdr:rowOff>
    </xdr:from>
    <xdr:to>
      <xdr:col>71</xdr:col>
      <xdr:colOff>177800</xdr:colOff>
      <xdr:row>37</xdr:row>
      <xdr:rowOff>51999</xdr:rowOff>
    </xdr:to>
    <xdr:cxnSp macro="">
      <xdr:nvCxnSpPr>
        <xdr:cNvPr id="522" name="直線コネクタ 521"/>
        <xdr:cNvCxnSpPr/>
      </xdr:nvCxnSpPr>
      <xdr:spPr>
        <a:xfrm flipV="1">
          <a:off x="12814300" y="6325175"/>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26" name="テキスト ボックス 525"/>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69404</xdr:rowOff>
    </xdr:from>
    <xdr:to>
      <xdr:col>85</xdr:col>
      <xdr:colOff>177800</xdr:colOff>
      <xdr:row>36</xdr:row>
      <xdr:rowOff>171004</xdr:rowOff>
    </xdr:to>
    <xdr:sp macro="" textlink="">
      <xdr:nvSpPr>
        <xdr:cNvPr id="532" name="楕円 531"/>
        <xdr:cNvSpPr/>
      </xdr:nvSpPr>
      <xdr:spPr>
        <a:xfrm>
          <a:off x="16268700" y="62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92281</xdr:rowOff>
    </xdr:from>
    <xdr:ext cx="534377" cy="259045"/>
    <xdr:sp macro="" textlink="">
      <xdr:nvSpPr>
        <xdr:cNvPr id="533" name="消防費該当値テキスト"/>
        <xdr:cNvSpPr txBox="1"/>
      </xdr:nvSpPr>
      <xdr:spPr>
        <a:xfrm>
          <a:off x="16370300" y="60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168077</xdr:rowOff>
    </xdr:from>
    <xdr:to>
      <xdr:col>81</xdr:col>
      <xdr:colOff>101600</xdr:colOff>
      <xdr:row>37</xdr:row>
      <xdr:rowOff>98227</xdr:rowOff>
    </xdr:to>
    <xdr:sp macro="" textlink="">
      <xdr:nvSpPr>
        <xdr:cNvPr id="534" name="楕円 533"/>
        <xdr:cNvSpPr/>
      </xdr:nvSpPr>
      <xdr:spPr>
        <a:xfrm>
          <a:off x="15430500" y="63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114754</xdr:rowOff>
    </xdr:from>
    <xdr:ext cx="534377" cy="259045"/>
    <xdr:sp macro="" textlink="">
      <xdr:nvSpPr>
        <xdr:cNvPr id="535" name="テキスト ボックス 534"/>
        <xdr:cNvSpPr txBox="1"/>
      </xdr:nvSpPr>
      <xdr:spPr>
        <a:xfrm>
          <a:off x="15214111" y="61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90174</xdr:rowOff>
    </xdr:from>
    <xdr:to>
      <xdr:col>76</xdr:col>
      <xdr:colOff>165100</xdr:colOff>
      <xdr:row>37</xdr:row>
      <xdr:rowOff>20324</xdr:rowOff>
    </xdr:to>
    <xdr:sp macro="" textlink="">
      <xdr:nvSpPr>
        <xdr:cNvPr id="536" name="楕円 535"/>
        <xdr:cNvSpPr/>
      </xdr:nvSpPr>
      <xdr:spPr>
        <a:xfrm>
          <a:off x="14541500" y="62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36851</xdr:rowOff>
    </xdr:from>
    <xdr:ext cx="534377" cy="259045"/>
    <xdr:sp macro="" textlink="">
      <xdr:nvSpPr>
        <xdr:cNvPr id="537" name="テキスト ボックス 536"/>
        <xdr:cNvSpPr txBox="1"/>
      </xdr:nvSpPr>
      <xdr:spPr>
        <a:xfrm>
          <a:off x="14325111" y="60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102175</xdr:rowOff>
    </xdr:from>
    <xdr:to>
      <xdr:col>72</xdr:col>
      <xdr:colOff>38100</xdr:colOff>
      <xdr:row>37</xdr:row>
      <xdr:rowOff>32325</xdr:rowOff>
    </xdr:to>
    <xdr:sp macro="" textlink="">
      <xdr:nvSpPr>
        <xdr:cNvPr id="538" name="楕円 537"/>
        <xdr:cNvSpPr/>
      </xdr:nvSpPr>
      <xdr:spPr>
        <a:xfrm>
          <a:off x="13652500" y="62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48852</xdr:rowOff>
    </xdr:from>
    <xdr:ext cx="534377" cy="259045"/>
    <xdr:sp macro="" textlink="">
      <xdr:nvSpPr>
        <xdr:cNvPr id="539" name="テキスト ボックス 538"/>
        <xdr:cNvSpPr txBox="1"/>
      </xdr:nvSpPr>
      <xdr:spPr>
        <a:xfrm>
          <a:off x="13436111" y="604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1199</xdr:rowOff>
    </xdr:from>
    <xdr:to>
      <xdr:col>67</xdr:col>
      <xdr:colOff>101600</xdr:colOff>
      <xdr:row>37</xdr:row>
      <xdr:rowOff>102799</xdr:rowOff>
    </xdr:to>
    <xdr:sp macro="" textlink="">
      <xdr:nvSpPr>
        <xdr:cNvPr id="540" name="楕円 539"/>
        <xdr:cNvSpPr/>
      </xdr:nvSpPr>
      <xdr:spPr>
        <a:xfrm>
          <a:off x="12763500" y="63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119326</xdr:rowOff>
    </xdr:from>
    <xdr:ext cx="534377" cy="259045"/>
    <xdr:sp macro="" textlink="">
      <xdr:nvSpPr>
        <xdr:cNvPr id="541" name="テキスト ボックス 540"/>
        <xdr:cNvSpPr txBox="1"/>
      </xdr:nvSpPr>
      <xdr:spPr>
        <a:xfrm>
          <a:off x="12547111" y="61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85582</xdr:rowOff>
    </xdr:from>
    <xdr:to>
      <xdr:col>85</xdr:col>
      <xdr:colOff>127000</xdr:colOff>
      <xdr:row>57</xdr:row>
      <xdr:rowOff>153922</xdr:rowOff>
    </xdr:to>
    <xdr:cxnSp macro="">
      <xdr:nvCxnSpPr>
        <xdr:cNvPr id="570" name="直線コネクタ 569"/>
        <xdr:cNvCxnSpPr/>
      </xdr:nvCxnSpPr>
      <xdr:spPr>
        <a:xfrm flipV="1">
          <a:off x="15481300" y="9858232"/>
          <a:ext cx="838200" cy="6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21834</xdr:rowOff>
    </xdr:from>
    <xdr:to>
      <xdr:col>81</xdr:col>
      <xdr:colOff>50800</xdr:colOff>
      <xdr:row>57</xdr:row>
      <xdr:rowOff>153922</xdr:rowOff>
    </xdr:to>
    <xdr:cxnSp macro="">
      <xdr:nvCxnSpPr>
        <xdr:cNvPr id="573" name="直線コネクタ 572"/>
        <xdr:cNvCxnSpPr/>
      </xdr:nvCxnSpPr>
      <xdr:spPr>
        <a:xfrm>
          <a:off x="14592300" y="9794484"/>
          <a:ext cx="889000" cy="1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21834</xdr:rowOff>
    </xdr:from>
    <xdr:to>
      <xdr:col>76</xdr:col>
      <xdr:colOff>114300</xdr:colOff>
      <xdr:row>57</xdr:row>
      <xdr:rowOff>108793</xdr:rowOff>
    </xdr:to>
    <xdr:cxnSp macro="">
      <xdr:nvCxnSpPr>
        <xdr:cNvPr id="576" name="直線コネクタ 575"/>
        <xdr:cNvCxnSpPr/>
      </xdr:nvCxnSpPr>
      <xdr:spPr>
        <a:xfrm flipV="1">
          <a:off x="13703300" y="9794484"/>
          <a:ext cx="8890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97062</xdr:rowOff>
    </xdr:from>
    <xdr:to>
      <xdr:col>71</xdr:col>
      <xdr:colOff>177800</xdr:colOff>
      <xdr:row>57</xdr:row>
      <xdr:rowOff>108793</xdr:rowOff>
    </xdr:to>
    <xdr:cxnSp macro="">
      <xdr:nvCxnSpPr>
        <xdr:cNvPr id="579" name="直線コネクタ 578"/>
        <xdr:cNvCxnSpPr/>
      </xdr:nvCxnSpPr>
      <xdr:spPr>
        <a:xfrm>
          <a:off x="12814300" y="9869712"/>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156862</xdr:rowOff>
    </xdr:from>
    <xdr:ext cx="534377" cy="259045"/>
    <xdr:sp macro="" textlink="">
      <xdr:nvSpPr>
        <xdr:cNvPr id="583" name="テキスト ボックス 582"/>
        <xdr:cNvSpPr txBox="1"/>
      </xdr:nvSpPr>
      <xdr:spPr>
        <a:xfrm>
          <a:off x="12547111" y="9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34782</xdr:rowOff>
    </xdr:from>
    <xdr:to>
      <xdr:col>85</xdr:col>
      <xdr:colOff>177800</xdr:colOff>
      <xdr:row>57</xdr:row>
      <xdr:rowOff>136382</xdr:rowOff>
    </xdr:to>
    <xdr:sp macro="" textlink="">
      <xdr:nvSpPr>
        <xdr:cNvPr id="589" name="楕円 588"/>
        <xdr:cNvSpPr/>
      </xdr:nvSpPr>
      <xdr:spPr>
        <a:xfrm>
          <a:off x="16268700" y="98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13209</xdr:rowOff>
    </xdr:from>
    <xdr:ext cx="534377" cy="259045"/>
    <xdr:sp macro="" textlink="">
      <xdr:nvSpPr>
        <xdr:cNvPr id="590" name="教育費該当値テキスト"/>
        <xdr:cNvSpPr txBox="1"/>
      </xdr:nvSpPr>
      <xdr:spPr>
        <a:xfrm>
          <a:off x="16370300" y="978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103122</xdr:rowOff>
    </xdr:from>
    <xdr:to>
      <xdr:col>81</xdr:col>
      <xdr:colOff>101600</xdr:colOff>
      <xdr:row>58</xdr:row>
      <xdr:rowOff>33272</xdr:rowOff>
    </xdr:to>
    <xdr:sp macro="" textlink="">
      <xdr:nvSpPr>
        <xdr:cNvPr id="591" name="楕円 590"/>
        <xdr:cNvSpPr/>
      </xdr:nvSpPr>
      <xdr:spPr>
        <a:xfrm>
          <a:off x="15430500" y="98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24399</xdr:rowOff>
    </xdr:from>
    <xdr:ext cx="534377" cy="259045"/>
    <xdr:sp macro="" textlink="">
      <xdr:nvSpPr>
        <xdr:cNvPr id="592" name="テキスト ボックス 591"/>
        <xdr:cNvSpPr txBox="1"/>
      </xdr:nvSpPr>
      <xdr:spPr>
        <a:xfrm>
          <a:off x="15214111" y="99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142484</xdr:rowOff>
    </xdr:from>
    <xdr:to>
      <xdr:col>76</xdr:col>
      <xdr:colOff>165100</xdr:colOff>
      <xdr:row>57</xdr:row>
      <xdr:rowOff>72634</xdr:rowOff>
    </xdr:to>
    <xdr:sp macro="" textlink="">
      <xdr:nvSpPr>
        <xdr:cNvPr id="593" name="楕円 592"/>
        <xdr:cNvSpPr/>
      </xdr:nvSpPr>
      <xdr:spPr>
        <a:xfrm>
          <a:off x="14541500" y="97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89161</xdr:rowOff>
    </xdr:from>
    <xdr:ext cx="534377" cy="259045"/>
    <xdr:sp macro="" textlink="">
      <xdr:nvSpPr>
        <xdr:cNvPr id="594" name="テキスト ボックス 593"/>
        <xdr:cNvSpPr txBox="1"/>
      </xdr:nvSpPr>
      <xdr:spPr>
        <a:xfrm>
          <a:off x="14325111" y="951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57993</xdr:rowOff>
    </xdr:from>
    <xdr:to>
      <xdr:col>72</xdr:col>
      <xdr:colOff>38100</xdr:colOff>
      <xdr:row>57</xdr:row>
      <xdr:rowOff>159593</xdr:rowOff>
    </xdr:to>
    <xdr:sp macro="" textlink="">
      <xdr:nvSpPr>
        <xdr:cNvPr id="595" name="楕円 594"/>
        <xdr:cNvSpPr/>
      </xdr:nvSpPr>
      <xdr:spPr>
        <a:xfrm>
          <a:off x="13652500" y="98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150720</xdr:rowOff>
    </xdr:from>
    <xdr:ext cx="534377" cy="259045"/>
    <xdr:sp macro="" textlink="">
      <xdr:nvSpPr>
        <xdr:cNvPr id="596" name="テキスト ボックス 595"/>
        <xdr:cNvSpPr txBox="1"/>
      </xdr:nvSpPr>
      <xdr:spPr>
        <a:xfrm>
          <a:off x="13436111" y="992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46262</xdr:rowOff>
    </xdr:from>
    <xdr:to>
      <xdr:col>67</xdr:col>
      <xdr:colOff>101600</xdr:colOff>
      <xdr:row>57</xdr:row>
      <xdr:rowOff>147862</xdr:rowOff>
    </xdr:to>
    <xdr:sp macro="" textlink="">
      <xdr:nvSpPr>
        <xdr:cNvPr id="597" name="楕円 596"/>
        <xdr:cNvSpPr/>
      </xdr:nvSpPr>
      <xdr:spPr>
        <a:xfrm>
          <a:off x="12763500" y="98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164389</xdr:rowOff>
    </xdr:from>
    <xdr:ext cx="534377" cy="259045"/>
    <xdr:sp macro="" textlink="">
      <xdr:nvSpPr>
        <xdr:cNvPr id="598" name="テキスト ボックス 597"/>
        <xdr:cNvSpPr txBox="1"/>
      </xdr:nvSpPr>
      <xdr:spPr>
        <a:xfrm>
          <a:off x="12547111" y="95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143481</xdr:rowOff>
    </xdr:from>
    <xdr:to>
      <xdr:col>85</xdr:col>
      <xdr:colOff>127000</xdr:colOff>
      <xdr:row>78</xdr:row>
      <xdr:rowOff>122575</xdr:rowOff>
    </xdr:to>
    <xdr:cxnSp macro="">
      <xdr:nvCxnSpPr>
        <xdr:cNvPr id="625" name="直線コネクタ 624"/>
        <xdr:cNvCxnSpPr/>
      </xdr:nvCxnSpPr>
      <xdr:spPr>
        <a:xfrm flipV="1">
          <a:off x="15481300" y="13345131"/>
          <a:ext cx="838200" cy="1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122575</xdr:rowOff>
    </xdr:from>
    <xdr:to>
      <xdr:col>81</xdr:col>
      <xdr:colOff>50800</xdr:colOff>
      <xdr:row>78</xdr:row>
      <xdr:rowOff>128217</xdr:rowOff>
    </xdr:to>
    <xdr:cxnSp macro="">
      <xdr:nvCxnSpPr>
        <xdr:cNvPr id="628" name="直線コネクタ 627"/>
        <xdr:cNvCxnSpPr/>
      </xdr:nvCxnSpPr>
      <xdr:spPr>
        <a:xfrm flipV="1">
          <a:off x="14592300" y="13495675"/>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126819</xdr:rowOff>
    </xdr:from>
    <xdr:to>
      <xdr:col>76</xdr:col>
      <xdr:colOff>114300</xdr:colOff>
      <xdr:row>78</xdr:row>
      <xdr:rowOff>128217</xdr:rowOff>
    </xdr:to>
    <xdr:cxnSp macro="">
      <xdr:nvCxnSpPr>
        <xdr:cNvPr id="631" name="直線コネクタ 630"/>
        <xdr:cNvCxnSpPr/>
      </xdr:nvCxnSpPr>
      <xdr:spPr>
        <a:xfrm>
          <a:off x="13703300" y="13499919"/>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124475</xdr:rowOff>
    </xdr:from>
    <xdr:to>
      <xdr:col>71</xdr:col>
      <xdr:colOff>177800</xdr:colOff>
      <xdr:row>78</xdr:row>
      <xdr:rowOff>126819</xdr:rowOff>
    </xdr:to>
    <xdr:cxnSp macro="">
      <xdr:nvCxnSpPr>
        <xdr:cNvPr id="634" name="直線コネクタ 633"/>
        <xdr:cNvCxnSpPr/>
      </xdr:nvCxnSpPr>
      <xdr:spPr>
        <a:xfrm>
          <a:off x="12814300" y="13497575"/>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xdr:rowOff>
    </xdr:from>
    <xdr:ext cx="534377" cy="259045"/>
    <xdr:sp macro="" textlink="">
      <xdr:nvSpPr>
        <xdr:cNvPr id="638" name="テキスト ボックス 637"/>
        <xdr:cNvSpPr txBox="1"/>
      </xdr:nvSpPr>
      <xdr:spPr>
        <a:xfrm>
          <a:off x="12547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92681</xdr:rowOff>
    </xdr:from>
    <xdr:to>
      <xdr:col>85</xdr:col>
      <xdr:colOff>177800</xdr:colOff>
      <xdr:row>78</xdr:row>
      <xdr:rowOff>22831</xdr:rowOff>
    </xdr:to>
    <xdr:sp macro="" textlink="">
      <xdr:nvSpPr>
        <xdr:cNvPr id="644" name="楕円 643"/>
        <xdr:cNvSpPr/>
      </xdr:nvSpPr>
      <xdr:spPr>
        <a:xfrm>
          <a:off x="16268700" y="132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115558</xdr:rowOff>
    </xdr:from>
    <xdr:ext cx="534377" cy="259045"/>
    <xdr:sp macro="" textlink="">
      <xdr:nvSpPr>
        <xdr:cNvPr id="645" name="災害復旧費該当値テキスト"/>
        <xdr:cNvSpPr txBox="1"/>
      </xdr:nvSpPr>
      <xdr:spPr>
        <a:xfrm>
          <a:off x="16370300" y="131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71775</xdr:rowOff>
    </xdr:from>
    <xdr:to>
      <xdr:col>81</xdr:col>
      <xdr:colOff>101600</xdr:colOff>
      <xdr:row>79</xdr:row>
      <xdr:rowOff>1925</xdr:rowOff>
    </xdr:to>
    <xdr:sp macro="" textlink="">
      <xdr:nvSpPr>
        <xdr:cNvPr id="646" name="楕円 645"/>
        <xdr:cNvSpPr/>
      </xdr:nvSpPr>
      <xdr:spPr>
        <a:xfrm>
          <a:off x="15430500" y="134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164502</xdr:rowOff>
    </xdr:from>
    <xdr:ext cx="469744" cy="259045"/>
    <xdr:sp macro="" textlink="">
      <xdr:nvSpPr>
        <xdr:cNvPr id="647" name="テキスト ボックス 646"/>
        <xdr:cNvSpPr txBox="1"/>
      </xdr:nvSpPr>
      <xdr:spPr>
        <a:xfrm>
          <a:off x="15246428" y="135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77417</xdr:rowOff>
    </xdr:from>
    <xdr:to>
      <xdr:col>76</xdr:col>
      <xdr:colOff>165100</xdr:colOff>
      <xdr:row>79</xdr:row>
      <xdr:rowOff>7567</xdr:rowOff>
    </xdr:to>
    <xdr:sp macro="" textlink="">
      <xdr:nvSpPr>
        <xdr:cNvPr id="648" name="楕円 647"/>
        <xdr:cNvSpPr/>
      </xdr:nvSpPr>
      <xdr:spPr>
        <a:xfrm>
          <a:off x="14541500" y="134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170144</xdr:rowOff>
    </xdr:from>
    <xdr:ext cx="469744" cy="259045"/>
    <xdr:sp macro="" textlink="">
      <xdr:nvSpPr>
        <xdr:cNvPr id="649" name="テキスト ボックス 648"/>
        <xdr:cNvSpPr txBox="1"/>
      </xdr:nvSpPr>
      <xdr:spPr>
        <a:xfrm>
          <a:off x="14357428" y="1354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76019</xdr:rowOff>
    </xdr:from>
    <xdr:to>
      <xdr:col>72</xdr:col>
      <xdr:colOff>38100</xdr:colOff>
      <xdr:row>79</xdr:row>
      <xdr:rowOff>6169</xdr:rowOff>
    </xdr:to>
    <xdr:sp macro="" textlink="">
      <xdr:nvSpPr>
        <xdr:cNvPr id="650" name="楕円 649"/>
        <xdr:cNvSpPr/>
      </xdr:nvSpPr>
      <xdr:spPr>
        <a:xfrm>
          <a:off x="13652500" y="134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168746</xdr:rowOff>
    </xdr:from>
    <xdr:ext cx="469744" cy="259045"/>
    <xdr:sp macro="" textlink="">
      <xdr:nvSpPr>
        <xdr:cNvPr id="651" name="テキスト ボックス 650"/>
        <xdr:cNvSpPr txBox="1"/>
      </xdr:nvSpPr>
      <xdr:spPr>
        <a:xfrm>
          <a:off x="13468428" y="1354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73675</xdr:rowOff>
    </xdr:from>
    <xdr:to>
      <xdr:col>67</xdr:col>
      <xdr:colOff>101600</xdr:colOff>
      <xdr:row>79</xdr:row>
      <xdr:rowOff>3825</xdr:rowOff>
    </xdr:to>
    <xdr:sp macro="" textlink="">
      <xdr:nvSpPr>
        <xdr:cNvPr id="652" name="楕円 651"/>
        <xdr:cNvSpPr/>
      </xdr:nvSpPr>
      <xdr:spPr>
        <a:xfrm>
          <a:off x="12763500" y="13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166402</xdr:rowOff>
    </xdr:from>
    <xdr:ext cx="469744" cy="259045"/>
    <xdr:sp macro="" textlink="">
      <xdr:nvSpPr>
        <xdr:cNvPr id="653" name="テキスト ボックス 652"/>
        <xdr:cNvSpPr txBox="1"/>
      </xdr:nvSpPr>
      <xdr:spPr>
        <a:xfrm>
          <a:off x="12579428" y="135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72428</xdr:rowOff>
    </xdr:from>
    <xdr:to>
      <xdr:col>85</xdr:col>
      <xdr:colOff>127000</xdr:colOff>
      <xdr:row>94</xdr:row>
      <xdr:rowOff>134899</xdr:rowOff>
    </xdr:to>
    <xdr:cxnSp macro="">
      <xdr:nvCxnSpPr>
        <xdr:cNvPr id="680" name="直線コネクタ 679"/>
        <xdr:cNvCxnSpPr/>
      </xdr:nvCxnSpPr>
      <xdr:spPr>
        <a:xfrm flipV="1">
          <a:off x="15481300" y="15845828"/>
          <a:ext cx="838200" cy="40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87089</xdr:rowOff>
    </xdr:from>
    <xdr:to>
      <xdr:col>81</xdr:col>
      <xdr:colOff>50800</xdr:colOff>
      <xdr:row>94</xdr:row>
      <xdr:rowOff>134899</xdr:rowOff>
    </xdr:to>
    <xdr:cxnSp macro="">
      <xdr:nvCxnSpPr>
        <xdr:cNvPr id="683" name="直線コネクタ 682"/>
        <xdr:cNvCxnSpPr/>
      </xdr:nvCxnSpPr>
      <xdr:spPr>
        <a:xfrm>
          <a:off x="14592300" y="16203389"/>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87089</xdr:rowOff>
    </xdr:from>
    <xdr:to>
      <xdr:col>76</xdr:col>
      <xdr:colOff>114300</xdr:colOff>
      <xdr:row>94</xdr:row>
      <xdr:rowOff>168622</xdr:rowOff>
    </xdr:to>
    <xdr:cxnSp macro="">
      <xdr:nvCxnSpPr>
        <xdr:cNvPr id="686" name="直線コネクタ 685"/>
        <xdr:cNvCxnSpPr/>
      </xdr:nvCxnSpPr>
      <xdr:spPr>
        <a:xfrm flipV="1">
          <a:off x="13703300" y="16203389"/>
          <a:ext cx="8890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26946</xdr:rowOff>
    </xdr:from>
    <xdr:to>
      <xdr:col>71</xdr:col>
      <xdr:colOff>177800</xdr:colOff>
      <xdr:row>94</xdr:row>
      <xdr:rowOff>168622</xdr:rowOff>
    </xdr:to>
    <xdr:cxnSp macro="">
      <xdr:nvCxnSpPr>
        <xdr:cNvPr id="689" name="直線コネクタ 688"/>
        <xdr:cNvCxnSpPr/>
      </xdr:nvCxnSpPr>
      <xdr:spPr>
        <a:xfrm>
          <a:off x="12814300" y="16143246"/>
          <a:ext cx="889000" cy="1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93022</xdr:rowOff>
    </xdr:from>
    <xdr:ext cx="534377" cy="259045"/>
    <xdr:sp macro="" textlink="">
      <xdr:nvSpPr>
        <xdr:cNvPr id="693" name="テキスト ボックス 692"/>
        <xdr:cNvSpPr txBox="1"/>
      </xdr:nvSpPr>
      <xdr:spPr>
        <a:xfrm>
          <a:off x="12547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21628</xdr:rowOff>
    </xdr:from>
    <xdr:to>
      <xdr:col>85</xdr:col>
      <xdr:colOff>177800</xdr:colOff>
      <xdr:row>92</xdr:row>
      <xdr:rowOff>123228</xdr:rowOff>
    </xdr:to>
    <xdr:sp macro="" textlink="">
      <xdr:nvSpPr>
        <xdr:cNvPr id="699" name="楕円 698"/>
        <xdr:cNvSpPr/>
      </xdr:nvSpPr>
      <xdr:spPr>
        <a:xfrm>
          <a:off x="16268700" y="157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108005</xdr:rowOff>
    </xdr:from>
    <xdr:ext cx="599010" cy="259045"/>
    <xdr:sp macro="" textlink="">
      <xdr:nvSpPr>
        <xdr:cNvPr id="700" name="公債費該当値テキスト"/>
        <xdr:cNvSpPr txBox="1"/>
      </xdr:nvSpPr>
      <xdr:spPr>
        <a:xfrm>
          <a:off x="16370300" y="157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84099</xdr:rowOff>
    </xdr:from>
    <xdr:to>
      <xdr:col>81</xdr:col>
      <xdr:colOff>101600</xdr:colOff>
      <xdr:row>95</xdr:row>
      <xdr:rowOff>14249</xdr:rowOff>
    </xdr:to>
    <xdr:sp macro="" textlink="">
      <xdr:nvSpPr>
        <xdr:cNvPr id="701" name="楕円 700"/>
        <xdr:cNvSpPr/>
      </xdr:nvSpPr>
      <xdr:spPr>
        <a:xfrm>
          <a:off x="15430500" y="162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30776</xdr:rowOff>
    </xdr:from>
    <xdr:ext cx="599010" cy="259045"/>
    <xdr:sp macro="" textlink="">
      <xdr:nvSpPr>
        <xdr:cNvPr id="702" name="テキスト ボックス 701"/>
        <xdr:cNvSpPr txBox="1"/>
      </xdr:nvSpPr>
      <xdr:spPr>
        <a:xfrm>
          <a:off x="15181795" y="1597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36289</xdr:rowOff>
    </xdr:from>
    <xdr:to>
      <xdr:col>76</xdr:col>
      <xdr:colOff>165100</xdr:colOff>
      <xdr:row>94</xdr:row>
      <xdr:rowOff>137889</xdr:rowOff>
    </xdr:to>
    <xdr:sp macro="" textlink="">
      <xdr:nvSpPr>
        <xdr:cNvPr id="703" name="楕円 702"/>
        <xdr:cNvSpPr/>
      </xdr:nvSpPr>
      <xdr:spPr>
        <a:xfrm>
          <a:off x="14541500" y="16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154416</xdr:rowOff>
    </xdr:from>
    <xdr:ext cx="599010" cy="259045"/>
    <xdr:sp macro="" textlink="">
      <xdr:nvSpPr>
        <xdr:cNvPr id="704" name="テキスト ボックス 703"/>
        <xdr:cNvSpPr txBox="1"/>
      </xdr:nvSpPr>
      <xdr:spPr>
        <a:xfrm>
          <a:off x="14292795" y="159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117822</xdr:rowOff>
    </xdr:from>
    <xdr:to>
      <xdr:col>72</xdr:col>
      <xdr:colOff>38100</xdr:colOff>
      <xdr:row>95</xdr:row>
      <xdr:rowOff>47972</xdr:rowOff>
    </xdr:to>
    <xdr:sp macro="" textlink="">
      <xdr:nvSpPr>
        <xdr:cNvPr id="705" name="楕円 704"/>
        <xdr:cNvSpPr/>
      </xdr:nvSpPr>
      <xdr:spPr>
        <a:xfrm>
          <a:off x="13652500" y="162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64499</xdr:rowOff>
    </xdr:from>
    <xdr:ext cx="599010" cy="259045"/>
    <xdr:sp macro="" textlink="">
      <xdr:nvSpPr>
        <xdr:cNvPr id="706" name="テキスト ボックス 705"/>
        <xdr:cNvSpPr txBox="1"/>
      </xdr:nvSpPr>
      <xdr:spPr>
        <a:xfrm>
          <a:off x="13403795" y="1600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147596</xdr:rowOff>
    </xdr:from>
    <xdr:to>
      <xdr:col>67</xdr:col>
      <xdr:colOff>101600</xdr:colOff>
      <xdr:row>94</xdr:row>
      <xdr:rowOff>77746</xdr:rowOff>
    </xdr:to>
    <xdr:sp macro="" textlink="">
      <xdr:nvSpPr>
        <xdr:cNvPr id="707" name="楕円 706"/>
        <xdr:cNvSpPr/>
      </xdr:nvSpPr>
      <xdr:spPr>
        <a:xfrm>
          <a:off x="12763500" y="160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94273</xdr:rowOff>
    </xdr:from>
    <xdr:ext cx="599010" cy="259045"/>
    <xdr:sp macro="" textlink="">
      <xdr:nvSpPr>
        <xdr:cNvPr id="708" name="テキスト ボックス 707"/>
        <xdr:cNvSpPr txBox="1"/>
      </xdr:nvSpPr>
      <xdr:spPr>
        <a:xfrm>
          <a:off x="12514795" y="158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263,954</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円となっており類似団体平均を大きく上回っている。財政調整基金等への積立金が多いことと，定住促進対策に取り組んできたことによるものである。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154,452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円となっており，類似団体平均に比べ高止まりしている。病院事業会計への補助金等が多額なことが要因だと思われる。商工費は，平成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年度の自然公園の改修事業完了後ほぼ横ばいであり，類似団体よりも低い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水準となっている。</a:t>
          </a:r>
        </a:p>
        <a:p>
          <a:r>
            <a:rPr kumimoji="1" lang="ja-JP" altLang="en-US" sz="1300">
              <a:latin typeface="ＭＳ Ｐゴシック" panose="020B0600070205080204" pitchFamily="50" charset="-128"/>
              <a:ea typeface="ＭＳ Ｐゴシック" panose="020B0600070205080204" pitchFamily="50" charset="-128"/>
            </a:rPr>
            <a:t>　公債費は，公債費負担適正化計画により借入の抑制や繰上償還を実施し，公債費率は健全化しているが，類似団体平均に比べると，高い額で推移している。平成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年度から大型建設事業を実施しているため，他の投資事業を抑制しながら，公債費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財政調整基金残高ついては，毎年，実質収支額の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以上を積み立てるとともに余裕資金を極力，基金積立又は繰上償還にまわしていることにより，平成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年度以降，大幅に増加している。</a:t>
          </a:r>
        </a:p>
        <a:p>
          <a:r>
            <a:rPr kumimoji="1" lang="ja-JP" altLang="en-US" sz="1400">
              <a:latin typeface="ＭＳ ゴシック" pitchFamily="49" charset="-128"/>
              <a:ea typeface="ＭＳ ゴシック" pitchFamily="49" charset="-128"/>
            </a:rPr>
            <a:t>　実質収支比率は，前年度比ほぼ横ばいとなっている。</a:t>
          </a:r>
        </a:p>
        <a:p>
          <a:r>
            <a:rPr kumimoji="1" lang="ja-JP" altLang="en-US" sz="1400">
              <a:latin typeface="ＭＳ ゴシック" pitchFamily="49" charset="-128"/>
              <a:ea typeface="ＭＳ ゴシック" pitchFamily="49" charset="-128"/>
            </a:rPr>
            <a:t>　実質単年度収支比率は，繰入金，繰上償還の影響などから，プラスとなっている。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全会計ともに黒字となっている。</a:t>
          </a:r>
        </a:p>
        <a:p>
          <a:r>
            <a:rPr kumimoji="1" lang="ja-JP" altLang="en-US" sz="1400">
              <a:latin typeface="ＭＳ ゴシック" pitchFamily="49" charset="-128"/>
              <a:ea typeface="ＭＳ ゴシック" pitchFamily="49" charset="-128"/>
            </a:rPr>
            <a:t>　引き続き黒字となるよう，財政健全化に努める。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12310304</v>
      </c>
      <c r="BO4" s="430"/>
      <c r="BP4" s="430"/>
      <c r="BQ4" s="430"/>
      <c r="BR4" s="430"/>
      <c r="BS4" s="430"/>
      <c r="BT4" s="430"/>
      <c r="BU4" s="431"/>
      <c r="BV4" s="429">
        <v>11023492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9.1999999999999993</v>
      </c>
      <c r="CU4" s="436"/>
      <c r="CV4" s="436"/>
      <c r="CW4" s="436"/>
      <c r="CX4" s="436"/>
      <c r="CY4" s="436"/>
      <c r="CZ4" s="436"/>
      <c r="DA4" s="437"/>
      <c r="DB4" s="435">
        <v>7.1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11584430</v>
      </c>
      <c r="BO5" s="467"/>
      <c r="BP5" s="467"/>
      <c r="BQ5" s="467"/>
      <c r="BR5" s="467"/>
      <c r="BS5" s="467"/>
      <c r="BT5" s="467"/>
      <c r="BU5" s="468"/>
      <c r="BV5" s="466">
        <v>10504246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80.3</v>
      </c>
      <c r="CU5" s="464"/>
      <c r="CV5" s="464"/>
      <c r="CW5" s="464"/>
      <c r="CX5" s="464"/>
      <c r="CY5" s="464"/>
      <c r="CZ5" s="464"/>
      <c r="DA5" s="465"/>
      <c r="DB5" s="463">
        <v>79.400000000000006</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725874</v>
      </c>
      <c r="BO6" s="467"/>
      <c r="BP6" s="467"/>
      <c r="BQ6" s="467"/>
      <c r="BR6" s="467"/>
      <c r="BS6" s="467"/>
      <c r="BT6" s="467"/>
      <c r="BU6" s="468"/>
      <c r="BV6" s="466">
        <v>519246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83.5</v>
      </c>
      <c r="CU6" s="504"/>
      <c r="CV6" s="504"/>
      <c r="CW6" s="504"/>
      <c r="CX6" s="504"/>
      <c r="CY6" s="504"/>
      <c r="CZ6" s="504"/>
      <c r="DA6" s="505"/>
      <c r="DB6" s="503">
        <v>82.6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157289</v>
      </c>
      <c r="BO7" s="467"/>
      <c r="BP7" s="467"/>
      <c r="BQ7" s="467"/>
      <c r="BR7" s="467"/>
      <c r="BS7" s="467"/>
      <c r="BT7" s="467"/>
      <c r="BU7" s="468"/>
      <c r="BV7" s="466">
        <v>58080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6204731</v>
      </c>
      <c r="CU7" s="467"/>
      <c r="CV7" s="467"/>
      <c r="CW7" s="467"/>
      <c r="CX7" s="467"/>
      <c r="CY7" s="467"/>
      <c r="CZ7" s="467"/>
      <c r="DA7" s="468"/>
      <c r="DB7" s="466">
        <v>6481249</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568585</v>
      </c>
      <c r="BO8" s="467"/>
      <c r="BP8" s="467"/>
      <c r="BQ8" s="467"/>
      <c r="BR8" s="467"/>
      <c r="BS8" s="467"/>
      <c r="BT8" s="467"/>
      <c r="BU8" s="468"/>
      <c r="BV8" s="466">
        <v>461166</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0.21</v>
      </c>
      <c r="CU8" s="507"/>
      <c r="CV8" s="507"/>
      <c r="CW8" s="507"/>
      <c r="CX8" s="507"/>
      <c r="CY8" s="507"/>
      <c r="CZ8" s="507"/>
      <c r="DA8" s="508"/>
      <c r="DB8" s="506">
        <v>0.21</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9217</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107419</v>
      </c>
      <c r="BO9" s="467"/>
      <c r="BP9" s="467"/>
      <c r="BQ9" s="467"/>
      <c r="BR9" s="467"/>
      <c r="BS9" s="467"/>
      <c r="BT9" s="467"/>
      <c r="BU9" s="468"/>
      <c r="BV9" s="466">
        <v>-87455</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25.8</v>
      </c>
      <c r="CU9" s="464"/>
      <c r="CV9" s="464"/>
      <c r="CW9" s="464"/>
      <c r="CX9" s="464"/>
      <c r="CY9" s="464"/>
      <c r="CZ9" s="464"/>
      <c r="DA9" s="465"/>
      <c r="DB9" s="463">
        <v>18.7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10350</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26899</v>
      </c>
      <c r="BO10" s="467"/>
      <c r="BP10" s="467"/>
      <c r="BQ10" s="467"/>
      <c r="BR10" s="467"/>
      <c r="BS10" s="467"/>
      <c r="BT10" s="467"/>
      <c r="BU10" s="468"/>
      <c r="BV10" s="466">
        <v>93385</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897832</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c r="A12" s="186"/>
      <c r="B12" s="526" t="s">
        <v>127</v>
      </c>
      <c r="C12" s="527"/>
      <c r="D12" s="527"/>
      <c r="E12" s="527"/>
      <c r="F12" s="527"/>
      <c r="G12" s="527"/>
      <c r="H12" s="527"/>
      <c r="I12" s="527"/>
      <c r="J12" s="527"/>
      <c r="K12" s="528"/>
      <c r="L12" s="535" t="s">
        <v>128</v>
      </c>
      <c r="M12" s="536"/>
      <c r="N12" s="536"/>
      <c r="O12" s="536"/>
      <c r="P12" s="536"/>
      <c r="Q12" s="537"/>
      <c r="R12" s="538">
        <v>9103</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448500</v>
      </c>
      <c r="BO12" s="467"/>
      <c r="BP12" s="467"/>
      <c r="BQ12" s="467"/>
      <c r="BR12" s="467"/>
      <c r="BS12" s="467"/>
      <c r="BT12" s="467"/>
      <c r="BU12" s="468"/>
      <c r="BV12" s="466">
        <v>150000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135</v>
      </c>
      <c r="N13" s="555"/>
      <c r="O13" s="555"/>
      <c r="P13" s="555"/>
      <c r="Q13" s="556"/>
      <c r="R13" s="547">
        <v>9008</v>
      </c>
      <c r="S13" s="548"/>
      <c r="T13" s="548"/>
      <c r="U13" s="548"/>
      <c r="V13" s="549"/>
      <c r="W13" s="482" t="s">
        <v>136</v>
      </c>
      <c r="X13" s="483"/>
      <c r="Y13" s="483"/>
      <c r="Z13" s="483"/>
      <c r="AA13" s="483"/>
      <c r="AB13" s="473"/>
      <c r="AC13" s="517">
        <v>1334</v>
      </c>
      <c r="AD13" s="518"/>
      <c r="AE13" s="518"/>
      <c r="AF13" s="518"/>
      <c r="AG13" s="557"/>
      <c r="AH13" s="517">
        <v>1534</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583650</v>
      </c>
      <c r="BO13" s="467"/>
      <c r="BP13" s="467"/>
      <c r="BQ13" s="467"/>
      <c r="BR13" s="467"/>
      <c r="BS13" s="467"/>
      <c r="BT13" s="467"/>
      <c r="BU13" s="468"/>
      <c r="BV13" s="466">
        <v>-144070</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6.5</v>
      </c>
      <c r="CU13" s="464"/>
      <c r="CV13" s="464"/>
      <c r="CW13" s="464"/>
      <c r="CX13" s="464"/>
      <c r="CY13" s="464"/>
      <c r="CZ13" s="464"/>
      <c r="DA13" s="465"/>
      <c r="DB13" s="463">
        <v>6.7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141</v>
      </c>
      <c r="M14" s="545"/>
      <c r="N14" s="545"/>
      <c r="O14" s="545"/>
      <c r="P14" s="545"/>
      <c r="Q14" s="546"/>
      <c r="R14" s="547">
        <v>9332</v>
      </c>
      <c r="S14" s="548"/>
      <c r="T14" s="548"/>
      <c r="U14" s="548"/>
      <c r="V14" s="549"/>
      <c r="W14" s="456"/>
      <c r="X14" s="457"/>
      <c r="Y14" s="457"/>
      <c r="Z14" s="457"/>
      <c r="AA14" s="457"/>
      <c r="AB14" s="446"/>
      <c r="AC14" s="550">
        <v>28.2</v>
      </c>
      <c r="AD14" s="551"/>
      <c r="AE14" s="551"/>
      <c r="AF14" s="551"/>
      <c r="AG14" s="552"/>
      <c r="AH14" s="550">
        <v>29.9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126</v>
      </c>
      <c r="CU14" s="562"/>
      <c r="CV14" s="562"/>
      <c r="CW14" s="562"/>
      <c r="CX14" s="562"/>
      <c r="CY14" s="562"/>
      <c r="CZ14" s="562"/>
      <c r="DA14" s="563"/>
      <c r="DB14" s="561" t="s">
        <v>126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143</v>
      </c>
      <c r="N15" s="555"/>
      <c r="O15" s="555"/>
      <c r="P15" s="555"/>
      <c r="Q15" s="556"/>
      <c r="R15" s="547">
        <v>9242</v>
      </c>
      <c r="S15" s="548"/>
      <c r="T15" s="548"/>
      <c r="U15" s="548"/>
      <c r="V15" s="549"/>
      <c r="W15" s="482" t="s">
        <v>144</v>
      </c>
      <c r="X15" s="483"/>
      <c r="Y15" s="483"/>
      <c r="Z15" s="483"/>
      <c r="AA15" s="483"/>
      <c r="AB15" s="473"/>
      <c r="AC15" s="517">
        <v>1069</v>
      </c>
      <c r="AD15" s="518"/>
      <c r="AE15" s="518"/>
      <c r="AF15" s="518"/>
      <c r="AG15" s="557"/>
      <c r="AH15" s="517">
        <v>1143</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1152224</v>
      </c>
      <c r="BO15" s="430"/>
      <c r="BP15" s="430"/>
      <c r="BQ15" s="430"/>
      <c r="BR15" s="430"/>
      <c r="BS15" s="430"/>
      <c r="BT15" s="430"/>
      <c r="BU15" s="431"/>
      <c r="BV15" s="429">
        <v>1160918</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22.6</v>
      </c>
      <c r="AD16" s="551"/>
      <c r="AE16" s="551"/>
      <c r="AF16" s="551"/>
      <c r="AG16" s="552"/>
      <c r="AH16" s="550">
        <v>22.2</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5532819</v>
      </c>
      <c r="BO16" s="467"/>
      <c r="BP16" s="467"/>
      <c r="BQ16" s="467"/>
      <c r="BR16" s="467"/>
      <c r="BS16" s="467"/>
      <c r="BT16" s="467"/>
      <c r="BU16" s="468"/>
      <c r="BV16" s="466">
        <v>5647057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148</v>
      </c>
      <c r="S17" s="568"/>
      <c r="T17" s="568"/>
      <c r="U17" s="568"/>
      <c r="V17" s="569"/>
      <c r="W17" s="482" t="s">
        <v>151</v>
      </c>
      <c r="X17" s="483"/>
      <c r="Y17" s="483"/>
      <c r="Z17" s="483"/>
      <c r="AA17" s="483"/>
      <c r="AB17" s="473"/>
      <c r="AC17" s="517">
        <v>2329</v>
      </c>
      <c r="AD17" s="518"/>
      <c r="AE17" s="518"/>
      <c r="AF17" s="518"/>
      <c r="AG17" s="557"/>
      <c r="AH17" s="517">
        <v>2461</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1413167</v>
      </c>
      <c r="BO17" s="467"/>
      <c r="BP17" s="467"/>
      <c r="BQ17" s="467"/>
      <c r="BR17" s="467"/>
      <c r="BS17" s="467"/>
      <c r="BT17" s="467"/>
      <c r="BU17" s="468"/>
      <c r="BV17" s="466">
        <v>1424839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153</v>
      </c>
      <c r="C18" s="509"/>
      <c r="D18" s="509"/>
      <c r="E18" s="578"/>
      <c r="F18" s="578"/>
      <c r="G18" s="578"/>
      <c r="H18" s="578"/>
      <c r="I18" s="578"/>
      <c r="J18" s="578"/>
      <c r="K18" s="578"/>
      <c r="L18" s="579">
        <v>381.98</v>
      </c>
      <c r="M18" s="579"/>
      <c r="N18" s="579"/>
      <c r="O18" s="579"/>
      <c r="P18" s="579"/>
      <c r="Q18" s="579"/>
      <c r="R18" s="580"/>
      <c r="S18" s="580"/>
      <c r="T18" s="580"/>
      <c r="U18" s="580"/>
      <c r="V18" s="581"/>
      <c r="W18" s="484"/>
      <c r="X18" s="485"/>
      <c r="Y18" s="485"/>
      <c r="Z18" s="485"/>
      <c r="AA18" s="485"/>
      <c r="AB18" s="476"/>
      <c r="AC18" s="582">
        <v>49.2</v>
      </c>
      <c r="AD18" s="583"/>
      <c r="AE18" s="583"/>
      <c r="AF18" s="583"/>
      <c r="AG18" s="584"/>
      <c r="AH18" s="582">
        <v>47.9</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5016957</v>
      </c>
      <c r="BO18" s="467"/>
      <c r="BP18" s="467"/>
      <c r="BQ18" s="467"/>
      <c r="BR18" s="467"/>
      <c r="BS18" s="467"/>
      <c r="BT18" s="467"/>
      <c r="BU18" s="468"/>
      <c r="BV18" s="466">
        <v>5161044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155</v>
      </c>
      <c r="C19" s="509"/>
      <c r="D19" s="509"/>
      <c r="E19" s="578"/>
      <c r="F19" s="578"/>
      <c r="G19" s="578"/>
      <c r="H19" s="578"/>
      <c r="I19" s="578"/>
      <c r="J19" s="578"/>
      <c r="K19" s="578"/>
      <c r="L19" s="586">
        <v>24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8386192</v>
      </c>
      <c r="BO19" s="467"/>
      <c r="BP19" s="467"/>
      <c r="BQ19" s="467"/>
      <c r="BR19" s="467"/>
      <c r="BS19" s="467"/>
      <c r="BT19" s="467"/>
      <c r="BU19" s="468"/>
      <c r="BV19" s="466">
        <v>7418031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157</v>
      </c>
      <c r="C20" s="509"/>
      <c r="D20" s="509"/>
      <c r="E20" s="578"/>
      <c r="F20" s="578"/>
      <c r="G20" s="578"/>
      <c r="H20" s="578"/>
      <c r="I20" s="578"/>
      <c r="J20" s="578"/>
      <c r="K20" s="578"/>
      <c r="L20" s="586">
        <v>3533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12005453</v>
      </c>
      <c r="BO23" s="467"/>
      <c r="BP23" s="467"/>
      <c r="BQ23" s="467"/>
      <c r="BR23" s="467"/>
      <c r="BS23" s="467"/>
      <c r="BT23" s="467"/>
      <c r="BU23" s="468"/>
      <c r="BV23" s="466">
        <v>12637200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166</v>
      </c>
      <c r="F24" s="496"/>
      <c r="G24" s="496"/>
      <c r="H24" s="496"/>
      <c r="I24" s="496"/>
      <c r="J24" s="496"/>
      <c r="K24" s="497"/>
      <c r="L24" s="517">
        <v>1</v>
      </c>
      <c r="M24" s="518"/>
      <c r="N24" s="518"/>
      <c r="O24" s="518"/>
      <c r="P24" s="557"/>
      <c r="Q24" s="517">
        <v>7270</v>
      </c>
      <c r="R24" s="518"/>
      <c r="S24" s="518"/>
      <c r="T24" s="518"/>
      <c r="U24" s="518"/>
      <c r="V24" s="557"/>
      <c r="W24" s="616"/>
      <c r="X24" s="604"/>
      <c r="Y24" s="605"/>
      <c r="Z24" s="516" t="s">
        <v>167</v>
      </c>
      <c r="AA24" s="496"/>
      <c r="AB24" s="496"/>
      <c r="AC24" s="496"/>
      <c r="AD24" s="496"/>
      <c r="AE24" s="496"/>
      <c r="AF24" s="496"/>
      <c r="AG24" s="497"/>
      <c r="AH24" s="517">
        <v>144</v>
      </c>
      <c r="AI24" s="518"/>
      <c r="AJ24" s="518"/>
      <c r="AK24" s="518"/>
      <c r="AL24" s="557"/>
      <c r="AM24" s="517">
        <v>466416</v>
      </c>
      <c r="AN24" s="518"/>
      <c r="AO24" s="518"/>
      <c r="AP24" s="518"/>
      <c r="AQ24" s="518"/>
      <c r="AR24" s="557"/>
      <c r="AS24" s="517">
        <v>3239</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9577906</v>
      </c>
      <c r="BO24" s="467"/>
      <c r="BP24" s="467"/>
      <c r="BQ24" s="467"/>
      <c r="BR24" s="467"/>
      <c r="BS24" s="467"/>
      <c r="BT24" s="467"/>
      <c r="BU24" s="468"/>
      <c r="BV24" s="466">
        <v>9570670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169</v>
      </c>
      <c r="F25" s="496"/>
      <c r="G25" s="496"/>
      <c r="H25" s="496"/>
      <c r="I25" s="496"/>
      <c r="J25" s="496"/>
      <c r="K25" s="497"/>
      <c r="L25" s="517">
        <v>1</v>
      </c>
      <c r="M25" s="518"/>
      <c r="N25" s="518"/>
      <c r="O25" s="518"/>
      <c r="P25" s="557"/>
      <c r="Q25" s="517">
        <v>6410</v>
      </c>
      <c r="R25" s="518"/>
      <c r="S25" s="518"/>
      <c r="T25" s="518"/>
      <c r="U25" s="518"/>
      <c r="V25" s="557"/>
      <c r="W25" s="616"/>
      <c r="X25" s="604"/>
      <c r="Y25" s="605"/>
      <c r="Z25" s="516" t="s">
        <v>170</v>
      </c>
      <c r="AA25" s="496"/>
      <c r="AB25" s="496"/>
      <c r="AC25" s="496"/>
      <c r="AD25" s="496"/>
      <c r="AE25" s="496"/>
      <c r="AF25" s="496"/>
      <c r="AG25" s="497"/>
      <c r="AH25" s="517" t="s">
        <v>126</v>
      </c>
      <c r="AI25" s="518"/>
      <c r="AJ25" s="518"/>
      <c r="AK25" s="518"/>
      <c r="AL25" s="557"/>
      <c r="AM25" s="517" t="s">
        <v>126</v>
      </c>
      <c r="AN25" s="518"/>
      <c r="AO25" s="518"/>
      <c r="AP25" s="518"/>
      <c r="AQ25" s="518"/>
      <c r="AR25" s="557"/>
      <c r="AS25" s="517" t="s">
        <v>126</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5490097</v>
      </c>
      <c r="BO25" s="430"/>
      <c r="BP25" s="430"/>
      <c r="BQ25" s="430"/>
      <c r="BR25" s="430"/>
      <c r="BS25" s="430"/>
      <c r="BT25" s="430"/>
      <c r="BU25" s="431"/>
      <c r="BV25" s="429">
        <v>4867822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172</v>
      </c>
      <c r="F26" s="496"/>
      <c r="G26" s="496"/>
      <c r="H26" s="496"/>
      <c r="I26" s="496"/>
      <c r="J26" s="496"/>
      <c r="K26" s="497"/>
      <c r="L26" s="517">
        <v>1</v>
      </c>
      <c r="M26" s="518"/>
      <c r="N26" s="518"/>
      <c r="O26" s="518"/>
      <c r="P26" s="557"/>
      <c r="Q26" s="517">
        <v>5990</v>
      </c>
      <c r="R26" s="518"/>
      <c r="S26" s="518"/>
      <c r="T26" s="518"/>
      <c r="U26" s="518"/>
      <c r="V26" s="557"/>
      <c r="W26" s="616"/>
      <c r="X26" s="604"/>
      <c r="Y26" s="605"/>
      <c r="Z26" s="516" t="s">
        <v>173</v>
      </c>
      <c r="AA26" s="626"/>
      <c r="AB26" s="626"/>
      <c r="AC26" s="626"/>
      <c r="AD26" s="626"/>
      <c r="AE26" s="626"/>
      <c r="AF26" s="626"/>
      <c r="AG26" s="627"/>
      <c r="AH26" s="517">
        <v>2</v>
      </c>
      <c r="AI26" s="518"/>
      <c r="AJ26" s="518"/>
      <c r="AK26" s="518"/>
      <c r="AL26" s="557"/>
      <c r="AM26" s="517" t="s">
        <v>174</v>
      </c>
      <c r="AN26" s="518"/>
      <c r="AO26" s="518"/>
      <c r="AP26" s="518"/>
      <c r="AQ26" s="518"/>
      <c r="AR26" s="557"/>
      <c r="AS26" s="517" t="s">
        <v>174</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126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3150</v>
      </c>
      <c r="R27" s="518"/>
      <c r="S27" s="518"/>
      <c r="T27" s="518"/>
      <c r="U27" s="518"/>
      <c r="V27" s="557"/>
      <c r="W27" s="616"/>
      <c r="X27" s="604"/>
      <c r="Y27" s="605"/>
      <c r="Z27" s="516" t="s">
        <v>178</v>
      </c>
      <c r="AA27" s="496"/>
      <c r="AB27" s="496"/>
      <c r="AC27" s="496"/>
      <c r="AD27" s="496"/>
      <c r="AE27" s="496"/>
      <c r="AF27" s="496"/>
      <c r="AG27" s="497"/>
      <c r="AH27" s="517">
        <v>1</v>
      </c>
      <c r="AI27" s="518"/>
      <c r="AJ27" s="518"/>
      <c r="AK27" s="518"/>
      <c r="AL27" s="557"/>
      <c r="AM27" s="517" t="s">
        <v>174</v>
      </c>
      <c r="AN27" s="518"/>
      <c r="AO27" s="518"/>
      <c r="AP27" s="518"/>
      <c r="AQ27" s="518"/>
      <c r="AR27" s="557"/>
      <c r="AS27" s="517" t="s">
        <v>179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176</v>
      </c>
      <c r="BO27" s="640"/>
      <c r="BP27" s="640"/>
      <c r="BQ27" s="640"/>
      <c r="BR27" s="640"/>
      <c r="BS27" s="640"/>
      <c r="BT27" s="640"/>
      <c r="BU27" s="641"/>
      <c r="BV27" s="639" t="s">
        <v>176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2650</v>
      </c>
      <c r="R28" s="518"/>
      <c r="S28" s="518"/>
      <c r="T28" s="518"/>
      <c r="U28" s="518"/>
      <c r="V28" s="557"/>
      <c r="W28" s="616"/>
      <c r="X28" s="604"/>
      <c r="Y28" s="605"/>
      <c r="Z28" s="516" t="s">
        <v>182</v>
      </c>
      <c r="AA28" s="496"/>
      <c r="AB28" s="496"/>
      <c r="AC28" s="496"/>
      <c r="AD28" s="496"/>
      <c r="AE28" s="496"/>
      <c r="AF28" s="496"/>
      <c r="AG28" s="497"/>
      <c r="AH28" s="517" t="s">
        <v>176</v>
      </c>
      <c r="AI28" s="518"/>
      <c r="AJ28" s="518"/>
      <c r="AK28" s="518"/>
      <c r="AL28" s="557"/>
      <c r="AM28" s="517" t="s">
        <v>126</v>
      </c>
      <c r="AN28" s="518"/>
      <c r="AO28" s="518"/>
      <c r="AP28" s="518"/>
      <c r="AQ28" s="518"/>
      <c r="AR28" s="557"/>
      <c r="AS28" s="517" t="s">
        <v>126</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4799721</v>
      </c>
      <c r="BO28" s="430"/>
      <c r="BP28" s="430"/>
      <c r="BQ28" s="430"/>
      <c r="BR28" s="430"/>
      <c r="BS28" s="430"/>
      <c r="BT28" s="430"/>
      <c r="BU28" s="431"/>
      <c r="BV28" s="429">
        <v>4971322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10</v>
      </c>
      <c r="M29" s="518"/>
      <c r="N29" s="518"/>
      <c r="O29" s="518"/>
      <c r="P29" s="557"/>
      <c r="Q29" s="517">
        <v>2450</v>
      </c>
      <c r="R29" s="518"/>
      <c r="S29" s="518"/>
      <c r="T29" s="518"/>
      <c r="U29" s="518"/>
      <c r="V29" s="557"/>
      <c r="W29" s="617"/>
      <c r="X29" s="618"/>
      <c r="Y29" s="619"/>
      <c r="Z29" s="516" t="s">
        <v>185</v>
      </c>
      <c r="AA29" s="496"/>
      <c r="AB29" s="496"/>
      <c r="AC29" s="496"/>
      <c r="AD29" s="496"/>
      <c r="AE29" s="496"/>
      <c r="AF29" s="496"/>
      <c r="AG29" s="497"/>
      <c r="AH29" s="517">
        <v>145</v>
      </c>
      <c r="AI29" s="518"/>
      <c r="AJ29" s="518"/>
      <c r="AK29" s="518"/>
      <c r="AL29" s="557"/>
      <c r="AM29" s="517">
        <v>470518</v>
      </c>
      <c r="AN29" s="518"/>
      <c r="AO29" s="518"/>
      <c r="AP29" s="518"/>
      <c r="AQ29" s="518"/>
      <c r="AR29" s="557"/>
      <c r="AS29" s="517">
        <v>3245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23134</v>
      </c>
      <c r="BO29" s="467"/>
      <c r="BP29" s="467"/>
      <c r="BQ29" s="467"/>
      <c r="BR29" s="467"/>
      <c r="BS29" s="467"/>
      <c r="BT29" s="467"/>
      <c r="BU29" s="468"/>
      <c r="BV29" s="466">
        <v>920459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96.4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5441124</v>
      </c>
      <c r="BO30" s="640"/>
      <c r="BP30" s="640"/>
      <c r="BQ30" s="640"/>
      <c r="BR30" s="640"/>
      <c r="BS30" s="640"/>
      <c r="BT30" s="640"/>
      <c r="BU30" s="641"/>
      <c r="BV30" s="639">
        <v>5607506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197</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病院事業会計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IF('各会計、関係団体の財政状況及び健全化判断比率'!B33="","",'各会計、関係団体の財政状況及び健全化判断比率'!B33)</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油木特産販売</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分収育林事業特別会計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後期高齢者医療広域連合（特別会計）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帝釈峡スコラ</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飲料水供給施設事業特別会計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介護保険特別会計（保険事業勘定）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IF('各会計、関係団体の財政状況及び健全化判断比率'!B35="","",'各会計、関係団体の財政状況及び健全化判断比率'!B35)</f>
        <v>総合開発事業特別会計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広島県市町総合事務組合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神石高原直売公社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介護保険特別会計（介護サービス事業勘定）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福山地区消防組合</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神石高原農業公社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20</v>
      </c>
      <c r="CP38" s="652"/>
      <c r="CQ38" s="653" t="str">
        <f>IF('各会計、関係団体の財政状況及び健全化判断比率'!BS11="","",'各会計、関係団体の財政状況及び健全化判断比率'!BS11)</f>
        <v>さんわ１８２ステーション</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21</v>
      </c>
      <c r="CP39" s="652"/>
      <c r="CQ39" s="653" t="str">
        <f>IF('各会計、関係団体の財政状況及び健全化判断比率'!BS12="","",'各会計、関係団体の財政状況及び健全化判断比率'!BS12)</f>
        <v>神石高原地域創造チャレンジ基金</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ZSxSVgXoY1Qs8VDybDkA0ldWgB79q+Ot7vBZiGep/xvr7oA/tFbn/eA1ggTFzr4bwhfRj+fBH0sS4zr+QClyPQ==" saltValue="vAQlC+KXhtgFCAQE0vx+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4" t="s">
        <v>571</v>
      </c>
      <c r="D34" s="1244"/>
      <c r="E34" s="1245"/>
      <c r="F34" s="32">
        <v>7.72</v>
      </c>
      <c r="G34" s="33">
        <v>8.3000000000000007</v>
      </c>
      <c r="H34" s="33">
        <v>8.3000000000000007</v>
      </c>
      <c r="I34" s="33">
        <v>7.05</v>
      </c>
      <c r="J34" s="34">
        <v>9.11</v>
      </c>
      <c r="K34" s="22"/>
      <c r="L34" s="22"/>
      <c r="M34" s="22"/>
      <c r="N34" s="22"/>
      <c r="O34" s="22"/>
      <c r="P34" s="22"/>
    </row>
    <row r="35" spans="1:16" ht="39" customHeight="1">
      <c r="A35" s="22"/>
      <c r="B35" s="35"/>
      <c r="C35" s="1238" t="s">
        <v>572</v>
      </c>
      <c r="D35" s="1239"/>
      <c r="E35" s="1240"/>
      <c r="F35" s="36">
        <v>0.28000000000000003</v>
      </c>
      <c r="G35" s="37">
        <v>0.45</v>
      </c>
      <c r="H35" s="37">
        <v>0.85</v>
      </c>
      <c r="I35" s="37">
        <v>1.26</v>
      </c>
      <c r="J35" s="38">
        <v>1.72</v>
      </c>
      <c r="K35" s="22"/>
      <c r="L35" s="22"/>
      <c r="M35" s="22"/>
      <c r="N35" s="22"/>
      <c r="O35" s="22"/>
      <c r="P35" s="22"/>
    </row>
    <row r="36" spans="1:16" ht="39" customHeight="1">
      <c r="A36" s="22"/>
      <c r="B36" s="35"/>
      <c r="C36" s="1238" t="s">
        <v>573</v>
      </c>
      <c r="D36" s="1239"/>
      <c r="E36" s="1240"/>
      <c r="F36" s="36" t="s">
        <v>522</v>
      </c>
      <c r="G36" s="37" t="s">
        <v>522</v>
      </c>
      <c r="H36" s="37" t="s">
        <v>522</v>
      </c>
      <c r="I36" s="37" t="s">
        <v>522</v>
      </c>
      <c r="J36" s="38">
        <v>0.92</v>
      </c>
      <c r="K36" s="22"/>
      <c r="L36" s="22"/>
      <c r="M36" s="22"/>
      <c r="N36" s="22"/>
      <c r="O36" s="22"/>
      <c r="P36" s="22"/>
    </row>
    <row r="37" spans="1:16" ht="39" customHeight="1">
      <c r="A37" s="22"/>
      <c r="B37" s="35"/>
      <c r="C37" s="1238" t="s">
        <v>574</v>
      </c>
      <c r="D37" s="1239"/>
      <c r="E37" s="1240"/>
      <c r="F37" s="36">
        <v>0.38</v>
      </c>
      <c r="G37" s="37">
        <v>0.27</v>
      </c>
      <c r="H37" s="37">
        <v>0.57999999999999996</v>
      </c>
      <c r="I37" s="37">
        <v>0.31</v>
      </c>
      <c r="J37" s="38">
        <v>0.66</v>
      </c>
      <c r="K37" s="22"/>
      <c r="L37" s="22"/>
      <c r="M37" s="22"/>
      <c r="N37" s="22"/>
      <c r="O37" s="22"/>
      <c r="P37" s="22"/>
    </row>
    <row r="38" spans="1:16" ht="39" customHeight="1">
      <c r="A38" s="22"/>
      <c r="B38" s="35"/>
      <c r="C38" s="1238" t="s">
        <v>575</v>
      </c>
      <c r="D38" s="1239"/>
      <c r="E38" s="1240"/>
      <c r="F38" s="36">
        <v>0.22</v>
      </c>
      <c r="G38" s="37">
        <v>0.16</v>
      </c>
      <c r="H38" s="37">
        <v>0.22</v>
      </c>
      <c r="I38" s="37">
        <v>0.17</v>
      </c>
      <c r="J38" s="38">
        <v>0.51</v>
      </c>
      <c r="K38" s="22"/>
      <c r="L38" s="22"/>
      <c r="M38" s="22"/>
      <c r="N38" s="22"/>
      <c r="O38" s="22"/>
      <c r="P38" s="22"/>
    </row>
    <row r="39" spans="1:16" ht="39" customHeight="1">
      <c r="A39" s="22"/>
      <c r="B39" s="35"/>
      <c r="C39" s="1238" t="s">
        <v>576</v>
      </c>
      <c r="D39" s="1239"/>
      <c r="E39" s="1240"/>
      <c r="F39" s="36">
        <v>0.26</v>
      </c>
      <c r="G39" s="37">
        <v>0.24</v>
      </c>
      <c r="H39" s="37">
        <v>0.17</v>
      </c>
      <c r="I39" s="37">
        <v>0.16</v>
      </c>
      <c r="J39" s="38">
        <v>0.22</v>
      </c>
      <c r="K39" s="22"/>
      <c r="L39" s="22"/>
      <c r="M39" s="22"/>
      <c r="N39" s="22"/>
      <c r="O39" s="22"/>
      <c r="P39" s="22"/>
    </row>
    <row r="40" spans="1:16" ht="39" customHeight="1">
      <c r="A40" s="22"/>
      <c r="B40" s="35"/>
      <c r="C40" s="1238" t="s">
        <v>577</v>
      </c>
      <c r="D40" s="1239"/>
      <c r="E40" s="1240"/>
      <c r="F40" s="36">
        <v>0.06</v>
      </c>
      <c r="G40" s="37">
        <v>0.06</v>
      </c>
      <c r="H40" s="37">
        <v>0.08</v>
      </c>
      <c r="I40" s="37">
        <v>0.06</v>
      </c>
      <c r="J40" s="38">
        <v>0.04</v>
      </c>
      <c r="K40" s="22"/>
      <c r="L40" s="22"/>
      <c r="M40" s="22"/>
      <c r="N40" s="22"/>
      <c r="O40" s="22"/>
      <c r="P40" s="22"/>
    </row>
    <row r="41" spans="1:16" ht="39" customHeight="1">
      <c r="A41" s="22"/>
      <c r="B41" s="35"/>
      <c r="C41" s="1238" t="s">
        <v>578</v>
      </c>
      <c r="D41" s="1239"/>
      <c r="E41" s="1240"/>
      <c r="F41" s="36">
        <v>0.02</v>
      </c>
      <c r="G41" s="37">
        <v>0.03</v>
      </c>
      <c r="H41" s="37">
        <v>0.04</v>
      </c>
      <c r="I41" s="37">
        <v>0.12</v>
      </c>
      <c r="J41" s="38">
        <v>0.01</v>
      </c>
      <c r="K41" s="22"/>
      <c r="L41" s="22"/>
      <c r="M41" s="22"/>
      <c r="N41" s="22"/>
      <c r="O41" s="22"/>
      <c r="P41" s="22"/>
    </row>
    <row r="42" spans="1:16" ht="39" customHeight="1">
      <c r="A42" s="22"/>
      <c r="B42" s="39"/>
      <c r="C42" s="1238" t="s">
        <v>579</v>
      </c>
      <c r="D42" s="1239"/>
      <c r="E42" s="1240"/>
      <c r="F42" s="36" t="s">
        <v>522</v>
      </c>
      <c r="G42" s="37" t="s">
        <v>522</v>
      </c>
      <c r="H42" s="37" t="s">
        <v>522</v>
      </c>
      <c r="I42" s="37" t="s">
        <v>522</v>
      </c>
      <c r="J42" s="38" t="s">
        <v>522</v>
      </c>
      <c r="K42" s="22"/>
      <c r="L42" s="22"/>
      <c r="M42" s="22"/>
      <c r="N42" s="22"/>
      <c r="O42" s="22"/>
      <c r="P42" s="22"/>
    </row>
    <row r="43" spans="1:16" ht="39" customHeight="1" thickBot="1">
      <c r="A43" s="22"/>
      <c r="B43" s="40"/>
      <c r="C43" s="1241" t="s">
        <v>580</v>
      </c>
      <c r="D43" s="1242"/>
      <c r="E43" s="1243"/>
      <c r="F43" s="41">
        <v>2.69</v>
      </c>
      <c r="G43" s="42">
        <v>1.81</v>
      </c>
      <c r="H43" s="42">
        <v>2.8</v>
      </c>
      <c r="I43" s="42">
        <v>1.35</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dk/ftUZwdZxsunfKHdGrRJqUcdcBoYCa9SMyT3WFOZxg7qXEQW6eJlXPkCmYB51sSPaILk73UTQLhtS86L3Ng==" saltValue="BBVi3LiYvA5DLnYkFGyz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46" t="s">
        <v>10</v>
      </c>
      <c r="C45" s="1247"/>
      <c r="D45" s="58"/>
      <c r="E45" s="1252" t="s">
        <v>11</v>
      </c>
      <c r="F45" s="1252"/>
      <c r="G45" s="1252"/>
      <c r="H45" s="1252"/>
      <c r="I45" s="1252"/>
      <c r="J45" s="1253"/>
      <c r="K45" s="59">
        <v>1616</v>
      </c>
      <c r="L45" s="60">
        <v>1468</v>
      </c>
      <c r="M45" s="60">
        <v>1372</v>
      </c>
      <c r="N45" s="60">
        <v>1466</v>
      </c>
      <c r="O45" s="61">
        <v>1328</v>
      </c>
      <c r="P45" s="48"/>
      <c r="Q45" s="48"/>
      <c r="R45" s="48"/>
      <c r="S45" s="48"/>
      <c r="T45" s="48"/>
      <c r="U45" s="48"/>
    </row>
    <row r="46" spans="1:21" ht="30.75" customHeight="1">
      <c r="A46" s="48"/>
      <c r="B46" s="1248"/>
      <c r="C46" s="1249"/>
      <c r="D46" s="62"/>
      <c r="E46" s="1254" t="s">
        <v>12</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c r="A47" s="48"/>
      <c r="B47" s="1248"/>
      <c r="C47" s="1249"/>
      <c r="D47" s="62"/>
      <c r="E47" s="1254" t="s">
        <v>13</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c r="A48" s="48"/>
      <c r="B48" s="1248"/>
      <c r="C48" s="1249"/>
      <c r="D48" s="62"/>
      <c r="E48" s="1254" t="s">
        <v>14</v>
      </c>
      <c r="F48" s="1254"/>
      <c r="G48" s="1254"/>
      <c r="H48" s="1254"/>
      <c r="I48" s="1254"/>
      <c r="J48" s="1255"/>
      <c r="K48" s="63">
        <v>213</v>
      </c>
      <c r="L48" s="64">
        <v>215</v>
      </c>
      <c r="M48" s="64">
        <v>212</v>
      </c>
      <c r="N48" s="64">
        <v>231</v>
      </c>
      <c r="O48" s="65">
        <v>219</v>
      </c>
      <c r="P48" s="48"/>
      <c r="Q48" s="48"/>
      <c r="R48" s="48"/>
      <c r="S48" s="48"/>
      <c r="T48" s="48"/>
      <c r="U48" s="48"/>
    </row>
    <row r="49" spans="1:21" ht="30.75" customHeight="1">
      <c r="A49" s="48"/>
      <c r="B49" s="1248"/>
      <c r="C49" s="1249"/>
      <c r="D49" s="62"/>
      <c r="E49" s="1254" t="s">
        <v>15</v>
      </c>
      <c r="F49" s="1254"/>
      <c r="G49" s="1254"/>
      <c r="H49" s="1254"/>
      <c r="I49" s="1254"/>
      <c r="J49" s="1255"/>
      <c r="K49" s="63">
        <v>11</v>
      </c>
      <c r="L49" s="64">
        <v>13</v>
      </c>
      <c r="M49" s="64">
        <v>18</v>
      </c>
      <c r="N49" s="64">
        <v>21</v>
      </c>
      <c r="O49" s="65">
        <v>22</v>
      </c>
      <c r="P49" s="48"/>
      <c r="Q49" s="48"/>
      <c r="R49" s="48"/>
      <c r="S49" s="48"/>
      <c r="T49" s="48"/>
      <c r="U49" s="48"/>
    </row>
    <row r="50" spans="1:21" ht="30.75" customHeight="1">
      <c r="A50" s="48"/>
      <c r="B50" s="1248"/>
      <c r="C50" s="1249"/>
      <c r="D50" s="62"/>
      <c r="E50" s="1254" t="s">
        <v>16</v>
      </c>
      <c r="F50" s="1254"/>
      <c r="G50" s="1254"/>
      <c r="H50" s="1254"/>
      <c r="I50" s="1254"/>
      <c r="J50" s="1255"/>
      <c r="K50" s="63">
        <v>1</v>
      </c>
      <c r="L50" s="64">
        <v>1</v>
      </c>
      <c r="M50" s="64">
        <v>1</v>
      </c>
      <c r="N50" s="64">
        <v>1</v>
      </c>
      <c r="O50" s="65">
        <v>1</v>
      </c>
      <c r="P50" s="48"/>
      <c r="Q50" s="48"/>
      <c r="R50" s="48"/>
      <c r="S50" s="48"/>
      <c r="T50" s="48"/>
      <c r="U50" s="48"/>
    </row>
    <row r="51" spans="1:21" ht="30.75" customHeight="1">
      <c r="A51" s="48"/>
      <c r="B51" s="1250"/>
      <c r="C51" s="1251"/>
      <c r="D51" s="66"/>
      <c r="E51" s="1254" t="s">
        <v>17</v>
      </c>
      <c r="F51" s="1254"/>
      <c r="G51" s="1254"/>
      <c r="H51" s="1254"/>
      <c r="I51" s="1254"/>
      <c r="J51" s="1255"/>
      <c r="K51" s="63" t="s">
        <v>522</v>
      </c>
      <c r="L51" s="64" t="s">
        <v>522</v>
      </c>
      <c r="M51" s="64" t="s">
        <v>522</v>
      </c>
      <c r="N51" s="64" t="s">
        <v>522</v>
      </c>
      <c r="O51" s="65" t="s">
        <v>522</v>
      </c>
      <c r="P51" s="48"/>
      <c r="Q51" s="48"/>
      <c r="R51" s="48"/>
      <c r="S51" s="48"/>
      <c r="T51" s="48"/>
      <c r="U51" s="48"/>
    </row>
    <row r="52" spans="1:21" ht="30.75" customHeight="1">
      <c r="A52" s="48"/>
      <c r="B52" s="1256" t="s">
        <v>18</v>
      </c>
      <c r="C52" s="1257"/>
      <c r="D52" s="66"/>
      <c r="E52" s="1254" t="s">
        <v>19</v>
      </c>
      <c r="F52" s="1254"/>
      <c r="G52" s="1254"/>
      <c r="H52" s="1254"/>
      <c r="I52" s="1254"/>
      <c r="J52" s="1255"/>
      <c r="K52" s="63">
        <v>1370</v>
      </c>
      <c r="L52" s="64">
        <v>1322</v>
      </c>
      <c r="M52" s="64">
        <v>1269</v>
      </c>
      <c r="N52" s="64">
        <v>1348</v>
      </c>
      <c r="O52" s="65">
        <v>1268</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471</v>
      </c>
      <c r="L53" s="69">
        <v>375</v>
      </c>
      <c r="M53" s="69">
        <v>334</v>
      </c>
      <c r="N53" s="69">
        <v>371</v>
      </c>
      <c r="O53" s="70">
        <v>302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c r="B57" s="1262" t="s">
        <v>24</v>
      </c>
      <c r="C57" s="1263"/>
      <c r="D57" s="1266" t="s">
        <v>25</v>
      </c>
      <c r="E57" s="1267"/>
      <c r="F57" s="1267"/>
      <c r="G57" s="1267"/>
      <c r="H57" s="1267"/>
      <c r="I57" s="1267"/>
      <c r="J57" s="1268"/>
      <c r="K57" s="82" t="s">
        <v>611</v>
      </c>
      <c r="L57" s="83" t="s">
        <v>611</v>
      </c>
      <c r="M57" s="83" t="s">
        <v>611</v>
      </c>
      <c r="N57" s="83" t="s">
        <v>611</v>
      </c>
      <c r="O57" s="84" t="s">
        <v>611</v>
      </c>
    </row>
    <row r="58" spans="1:21" ht="31.5" customHeight="1" thickBot="1">
      <c r="B58" s="1264"/>
      <c r="C58" s="1265"/>
      <c r="D58" s="1269" t="s">
        <v>26</v>
      </c>
      <c r="E58" s="1270"/>
      <c r="F58" s="1270"/>
      <c r="G58" s="1270"/>
      <c r="H58" s="1270"/>
      <c r="I58" s="1270"/>
      <c r="J58" s="1271"/>
      <c r="K58" s="85" t="s">
        <v>611</v>
      </c>
      <c r="L58" s="86" t="s">
        <v>611</v>
      </c>
      <c r="M58" s="86" t="s">
        <v>611</v>
      </c>
      <c r="N58" s="86" t="s">
        <v>611</v>
      </c>
      <c r="O58" s="87" t="s">
        <v>611</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oVid7AV44vDNHbUKWfj/PdReAKzKpnm1DSGnus6S1xTp9RrMBp4fD5TP5i9KUpbUi4MMMeZ3tkGTsNcaUFSA==" saltValue="JHc4Eo4nE9Qj6PHeNCoU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564</v>
      </c>
      <c r="J40" s="99" t="s">
        <v>565</v>
      </c>
      <c r="K40" s="99" t="s">
        <v>566</v>
      </c>
      <c r="L40" s="99" t="s">
        <v>567</v>
      </c>
      <c r="M40" s="100" t="s">
        <v>568</v>
      </c>
    </row>
    <row r="41" spans="2:13" ht="27.75" customHeight="1">
      <c r="B41" s="1272" t="s">
        <v>29</v>
      </c>
      <c r="C41" s="1273"/>
      <c r="D41" s="101"/>
      <c r="E41" s="1278" t="s">
        <v>30</v>
      </c>
      <c r="F41" s="1278"/>
      <c r="G41" s="1278"/>
      <c r="H41" s="1279"/>
      <c r="I41" s="102">
        <v>13474</v>
      </c>
      <c r="J41" s="103">
        <v>13380</v>
      </c>
      <c r="K41" s="103">
        <v>12705</v>
      </c>
      <c r="L41" s="103">
        <v>12637</v>
      </c>
      <c r="M41" s="104">
        <v>12005</v>
      </c>
    </row>
    <row r="42" spans="2:13" ht="27.75" customHeight="1">
      <c r="B42" s="1274"/>
      <c r="C42" s="1275"/>
      <c r="D42" s="105"/>
      <c r="E42" s="1280" t="s">
        <v>31</v>
      </c>
      <c r="F42" s="1280"/>
      <c r="G42" s="1280"/>
      <c r="H42" s="1281"/>
      <c r="I42" s="106">
        <v>10</v>
      </c>
      <c r="J42" s="107">
        <v>7</v>
      </c>
      <c r="K42" s="107">
        <v>2</v>
      </c>
      <c r="L42" s="107">
        <v>6</v>
      </c>
      <c r="M42" s="108">
        <v>4</v>
      </c>
    </row>
    <row r="43" spans="2:13" ht="27.75" customHeight="1">
      <c r="B43" s="1274"/>
      <c r="C43" s="1275"/>
      <c r="D43" s="105"/>
      <c r="E43" s="1280" t="s">
        <v>32</v>
      </c>
      <c r="F43" s="1280"/>
      <c r="G43" s="1280"/>
      <c r="H43" s="1281"/>
      <c r="I43" s="106">
        <v>2180</v>
      </c>
      <c r="J43" s="107">
        <v>1995</v>
      </c>
      <c r="K43" s="107">
        <v>1867</v>
      </c>
      <c r="L43" s="107">
        <v>1808</v>
      </c>
      <c r="M43" s="108">
        <v>1562</v>
      </c>
    </row>
    <row r="44" spans="2:13" ht="27.75" customHeight="1">
      <c r="B44" s="1274"/>
      <c r="C44" s="1275"/>
      <c r="D44" s="105"/>
      <c r="E44" s="1280" t="s">
        <v>33</v>
      </c>
      <c r="F44" s="1280"/>
      <c r="G44" s="1280"/>
      <c r="H44" s="1281"/>
      <c r="I44" s="106">
        <v>81</v>
      </c>
      <c r="J44" s="107">
        <v>120</v>
      </c>
      <c r="K44" s="107">
        <v>115</v>
      </c>
      <c r="L44" s="107">
        <v>108</v>
      </c>
      <c r="M44" s="108">
        <v>95</v>
      </c>
    </row>
    <row r="45" spans="2:13" ht="27.75" customHeight="1">
      <c r="B45" s="1274"/>
      <c r="C45" s="1275"/>
      <c r="D45" s="105"/>
      <c r="E45" s="1280" t="s">
        <v>34</v>
      </c>
      <c r="F45" s="1280"/>
      <c r="G45" s="1280"/>
      <c r="H45" s="1281"/>
      <c r="I45" s="106">
        <v>1083</v>
      </c>
      <c r="J45" s="107">
        <v>997</v>
      </c>
      <c r="K45" s="107">
        <v>985</v>
      </c>
      <c r="L45" s="107">
        <v>946</v>
      </c>
      <c r="M45" s="108">
        <v>858</v>
      </c>
    </row>
    <row r="46" spans="2:13" ht="27.75" customHeight="1">
      <c r="B46" s="1274"/>
      <c r="C46" s="1275"/>
      <c r="D46" s="109"/>
      <c r="E46" s="1280" t="s">
        <v>35</v>
      </c>
      <c r="F46" s="1280"/>
      <c r="G46" s="1280"/>
      <c r="H46" s="1281"/>
      <c r="I46" s="106" t="s">
        <v>522</v>
      </c>
      <c r="J46" s="107" t="s">
        <v>522</v>
      </c>
      <c r="K46" s="107" t="s">
        <v>522</v>
      </c>
      <c r="L46" s="107" t="s">
        <v>522</v>
      </c>
      <c r="M46" s="108" t="s">
        <v>522</v>
      </c>
    </row>
    <row r="47" spans="2:13" ht="27.75" customHeight="1">
      <c r="B47" s="1274"/>
      <c r="C47" s="1275"/>
      <c r="D47" s="110"/>
      <c r="E47" s="1282" t="s">
        <v>36</v>
      </c>
      <c r="F47" s="1283"/>
      <c r="G47" s="1283"/>
      <c r="H47" s="1284"/>
      <c r="I47" s="106" t="s">
        <v>522</v>
      </c>
      <c r="J47" s="107" t="s">
        <v>522</v>
      </c>
      <c r="K47" s="107" t="s">
        <v>522</v>
      </c>
      <c r="L47" s="107" t="s">
        <v>522</v>
      </c>
      <c r="M47" s="108" t="s">
        <v>522</v>
      </c>
    </row>
    <row r="48" spans="2:13" ht="27.75" customHeight="1">
      <c r="B48" s="1274"/>
      <c r="C48" s="1275"/>
      <c r="D48" s="105"/>
      <c r="E48" s="1280" t="s">
        <v>37</v>
      </c>
      <c r="F48" s="1280"/>
      <c r="G48" s="1280"/>
      <c r="H48" s="1281"/>
      <c r="I48" s="106" t="s">
        <v>522</v>
      </c>
      <c r="J48" s="107" t="s">
        <v>522</v>
      </c>
      <c r="K48" s="107" t="s">
        <v>522</v>
      </c>
      <c r="L48" s="107" t="s">
        <v>522</v>
      </c>
      <c r="M48" s="108" t="s">
        <v>522</v>
      </c>
    </row>
    <row r="49" spans="2:13" ht="27.75" customHeight="1">
      <c r="B49" s="1276"/>
      <c r="C49" s="1277"/>
      <c r="D49" s="105"/>
      <c r="E49" s="1280" t="s">
        <v>38</v>
      </c>
      <c r="F49" s="1280"/>
      <c r="G49" s="1280"/>
      <c r="H49" s="1281"/>
      <c r="I49" s="106" t="s">
        <v>522</v>
      </c>
      <c r="J49" s="107" t="s">
        <v>522</v>
      </c>
      <c r="K49" s="107" t="s">
        <v>522</v>
      </c>
      <c r="L49" s="107" t="s">
        <v>522</v>
      </c>
      <c r="M49" s="108" t="s">
        <v>522</v>
      </c>
    </row>
    <row r="50" spans="2:13" ht="27.75" customHeight="1">
      <c r="B50" s="1285" t="s">
        <v>39</v>
      </c>
      <c r="C50" s="1286"/>
      <c r="D50" s="111"/>
      <c r="E50" s="1280" t="s">
        <v>40</v>
      </c>
      <c r="F50" s="1280"/>
      <c r="G50" s="1280"/>
      <c r="H50" s="1281"/>
      <c r="I50" s="106">
        <v>7963</v>
      </c>
      <c r="J50" s="107">
        <v>8960</v>
      </c>
      <c r="K50" s="107">
        <v>10015</v>
      </c>
      <c r="L50" s="107">
        <v>10541</v>
      </c>
      <c r="M50" s="108">
        <v>9466</v>
      </c>
    </row>
    <row r="51" spans="2:13" ht="27.75" customHeight="1">
      <c r="B51" s="1274"/>
      <c r="C51" s="1275"/>
      <c r="D51" s="105"/>
      <c r="E51" s="1280" t="s">
        <v>41</v>
      </c>
      <c r="F51" s="1280"/>
      <c r="G51" s="1280"/>
      <c r="H51" s="1281"/>
      <c r="I51" s="106">
        <v>122</v>
      </c>
      <c r="J51" s="107">
        <v>98</v>
      </c>
      <c r="K51" s="107">
        <v>84</v>
      </c>
      <c r="L51" s="107">
        <v>70</v>
      </c>
      <c r="M51" s="108">
        <v>51</v>
      </c>
    </row>
    <row r="52" spans="2:13" ht="27.75" customHeight="1">
      <c r="B52" s="1276"/>
      <c r="C52" s="1277"/>
      <c r="D52" s="105"/>
      <c r="E52" s="1280" t="s">
        <v>42</v>
      </c>
      <c r="F52" s="1280"/>
      <c r="G52" s="1280"/>
      <c r="H52" s="1281"/>
      <c r="I52" s="106">
        <v>11927</v>
      </c>
      <c r="J52" s="107">
        <v>12049</v>
      </c>
      <c r="K52" s="107">
        <v>11905</v>
      </c>
      <c r="L52" s="107">
        <v>11615</v>
      </c>
      <c r="M52" s="108">
        <v>11546</v>
      </c>
    </row>
    <row r="53" spans="2:13" ht="27.75" customHeight="1" thickBot="1">
      <c r="B53" s="1287" t="s">
        <v>43</v>
      </c>
      <c r="C53" s="1288"/>
      <c r="D53" s="112"/>
      <c r="E53" s="1289" t="s">
        <v>44</v>
      </c>
      <c r="F53" s="1289"/>
      <c r="G53" s="1289"/>
      <c r="H53" s="1290"/>
      <c r="I53" s="113">
        <v>-3185</v>
      </c>
      <c r="J53" s="114">
        <v>-4609</v>
      </c>
      <c r="K53" s="114">
        <v>-6329</v>
      </c>
      <c r="L53" s="114">
        <v>-6721</v>
      </c>
      <c r="M53" s="115">
        <v>-6538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adPrcOKhBgZeDlOKo7Z1GWd2mvvdf6/V6Mjmlu1iy/ns6rEDO/giDB9Imd4G8uGf6tUCiv2HS6X5S9tt9Tl+Q==" saltValue="gHQFpqTSJqTCs6RND7MH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566</v>
      </c>
      <c r="G54" s="124" t="s">
        <v>567</v>
      </c>
      <c r="H54" s="125" t="s">
        <v>568</v>
      </c>
    </row>
    <row r="55" spans="2:8" ht="52.5" customHeight="1">
      <c r="B55" s="126"/>
      <c r="C55" s="1299" t="s">
        <v>47</v>
      </c>
      <c r="D55" s="1299"/>
      <c r="E55" s="1300"/>
      <c r="F55" s="127">
        <v>4728</v>
      </c>
      <c r="G55" s="127">
        <v>4971</v>
      </c>
      <c r="H55" s="128">
        <v>4800</v>
      </c>
    </row>
    <row r="56" spans="2:8" ht="52.5" customHeight="1">
      <c r="B56" s="129"/>
      <c r="C56" s="1301" t="s">
        <v>48</v>
      </c>
      <c r="D56" s="1301"/>
      <c r="E56" s="1302"/>
      <c r="F56" s="130">
        <v>834</v>
      </c>
      <c r="G56" s="130">
        <v>920</v>
      </c>
      <c r="H56" s="131">
        <v>23</v>
      </c>
    </row>
    <row r="57" spans="2:8" ht="53.25" customHeight="1">
      <c r="B57" s="129"/>
      <c r="C57" s="1303" t="s">
        <v>49</v>
      </c>
      <c r="D57" s="1303"/>
      <c r="E57" s="1304"/>
      <c r="F57" s="132">
        <v>5717</v>
      </c>
      <c r="G57" s="132">
        <v>5608</v>
      </c>
      <c r="H57" s="133">
        <v>5441</v>
      </c>
    </row>
    <row r="58" spans="2:8" ht="45.75" customHeight="1">
      <c r="B58" s="134"/>
      <c r="C58" s="1291" t="s">
        <v>606</v>
      </c>
      <c r="D58" s="1292"/>
      <c r="E58" s="1293"/>
      <c r="F58" s="135">
        <v>1808</v>
      </c>
      <c r="G58" s="135">
        <v>1698</v>
      </c>
      <c r="H58" s="136">
        <v>1537</v>
      </c>
    </row>
    <row r="59" spans="2:8" ht="45.75" customHeight="1">
      <c r="B59" s="134"/>
      <c r="C59" s="1291" t="s">
        <v>607</v>
      </c>
      <c r="D59" s="1292"/>
      <c r="E59" s="1293"/>
      <c r="F59" s="135">
        <v>1269</v>
      </c>
      <c r="G59" s="135">
        <v>1277</v>
      </c>
      <c r="H59" s="136">
        <v>1281</v>
      </c>
    </row>
    <row r="60" spans="2:8" ht="45.75" customHeight="1">
      <c r="B60" s="134"/>
      <c r="C60" s="1291" t="s">
        <v>608</v>
      </c>
      <c r="D60" s="1292"/>
      <c r="E60" s="1293"/>
      <c r="F60" s="135">
        <v>641</v>
      </c>
      <c r="G60" s="135">
        <v>644</v>
      </c>
      <c r="H60" s="136">
        <v>648</v>
      </c>
    </row>
    <row r="61" spans="2:8" ht="45.75" customHeight="1">
      <c r="B61" s="134"/>
      <c r="C61" s="1291" t="s">
        <v>609</v>
      </c>
      <c r="D61" s="1292"/>
      <c r="E61" s="1293"/>
      <c r="F61" s="135">
        <v>300</v>
      </c>
      <c r="G61" s="135">
        <v>371</v>
      </c>
      <c r="H61" s="136">
        <v>416</v>
      </c>
    </row>
    <row r="62" spans="2:8" ht="45.75" customHeight="1" thickBot="1">
      <c r="B62" s="137"/>
      <c r="C62" s="1294" t="s">
        <v>610</v>
      </c>
      <c r="D62" s="1295"/>
      <c r="E62" s="1296"/>
      <c r="F62" s="138">
        <v>302</v>
      </c>
      <c r="G62" s="138">
        <v>303</v>
      </c>
      <c r="H62" s="139">
        <v>294</v>
      </c>
    </row>
    <row r="63" spans="2:8" ht="52.5" customHeight="1" thickBot="1">
      <c r="B63" s="140"/>
      <c r="C63" s="1297" t="s">
        <v>50</v>
      </c>
      <c r="D63" s="1297"/>
      <c r="E63" s="1298"/>
      <c r="F63" s="141">
        <v>11279</v>
      </c>
      <c r="G63" s="141">
        <v>11499</v>
      </c>
      <c r="H63" s="142">
        <v>10264</v>
      </c>
    </row>
    <row r="64" spans="2:8" ht="15" customHeight="1"/>
    <row r="65" ht="0" hidden="1" customHeight="1"/>
    <row r="66" ht="0" hidden="1" customHeight="1"/>
  </sheetData>
  <sheetProtection algorithmName="SHA-512" hashValue="1UWrX3I2COy0aVkK8Ua2Vwf9w09OD+iLMjJG4t0KrZOD7o8MIeL6MFrKKMv6P1mi/knt0YvbDP4+lzXGFyvHyg==" saltValue="NBWqx6/q9CeCb8tHllpS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627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615</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564</v>
      </c>
      <c r="BQ50" s="1318"/>
      <c r="BR50" s="1318"/>
      <c r="BS50" s="1318"/>
      <c r="BT50" s="1318"/>
      <c r="BU50" s="1318"/>
      <c r="BV50" s="1318"/>
      <c r="BW50" s="1318"/>
      <c r="BX50" s="1318" t="s">
        <v>565</v>
      </c>
      <c r="BY50" s="1318"/>
      <c r="BZ50" s="1318"/>
      <c r="CA50" s="1318"/>
      <c r="CB50" s="1318"/>
      <c r="CC50" s="1318"/>
      <c r="CD50" s="1318"/>
      <c r="CE50" s="1318"/>
      <c r="CF50" s="1318" t="s">
        <v>566</v>
      </c>
      <c r="CG50" s="1318"/>
      <c r="CH50" s="1318"/>
      <c r="CI50" s="1318"/>
      <c r="CJ50" s="1318"/>
      <c r="CK50" s="1318"/>
      <c r="CL50" s="1318"/>
      <c r="CM50" s="1318"/>
      <c r="CN50" s="1318" t="s">
        <v>567</v>
      </c>
      <c r="CO50" s="1318"/>
      <c r="CP50" s="1318"/>
      <c r="CQ50" s="1318"/>
      <c r="CR50" s="1318"/>
      <c r="CS50" s="1318"/>
      <c r="CT50" s="1318"/>
      <c r="CU50" s="1318"/>
      <c r="CV50" s="1318" t="s">
        <v>568</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616</v>
      </c>
      <c r="AO51" s="1321"/>
      <c r="AP51" s="1321"/>
      <c r="AQ51" s="1321"/>
      <c r="AR51" s="1321"/>
      <c r="AS51" s="1321"/>
      <c r="AT51" s="1321"/>
      <c r="AU51" s="1321"/>
      <c r="AV51" s="1321"/>
      <c r="AW51" s="1321"/>
      <c r="AX51" s="1321"/>
      <c r="AY51" s="1321"/>
      <c r="AZ51" s="1321"/>
      <c r="BA51" s="1321"/>
      <c r="BB51" s="1321" t="s">
        <v>621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61.2</v>
      </c>
      <c r="BY53" s="1319"/>
      <c r="BZ53" s="1319"/>
      <c r="CA53" s="1319"/>
      <c r="CB53" s="1319"/>
      <c r="CC53" s="1319"/>
      <c r="CD53" s="1319"/>
      <c r="CE53" s="1319"/>
      <c r="CF53" s="1319">
        <v>62.9</v>
      </c>
      <c r="CG53" s="1319"/>
      <c r="CH53" s="1319"/>
      <c r="CI53" s="1319"/>
      <c r="CJ53" s="1319"/>
      <c r="CK53" s="1319"/>
      <c r="CL53" s="1319"/>
      <c r="CM53" s="1319"/>
      <c r="CN53" s="1319">
        <v>65.8</v>
      </c>
      <c r="CO53" s="1319"/>
      <c r="CP53" s="1319"/>
      <c r="CQ53" s="1319"/>
      <c r="CR53" s="1319"/>
      <c r="CS53" s="1319"/>
      <c r="CT53" s="1319"/>
      <c r="CU53" s="1319"/>
      <c r="CV53" s="1319">
        <v>67.400000000000006</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622</v>
      </c>
      <c r="AO55" s="1318"/>
      <c r="AP55" s="1318"/>
      <c r="AQ55" s="1318"/>
      <c r="AR55" s="1318"/>
      <c r="AS55" s="1318"/>
      <c r="AT55" s="1318"/>
      <c r="AU55" s="1318"/>
      <c r="AV55" s="1318"/>
      <c r="AW55" s="1318"/>
      <c r="AX55" s="1318"/>
      <c r="AY55" s="1318"/>
      <c r="AZ55" s="1318"/>
      <c r="BA55" s="1318"/>
      <c r="BB55" s="1321" t="s">
        <v>617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623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55.3</v>
      </c>
      <c r="BY57" s="1319"/>
      <c r="BZ57" s="1319"/>
      <c r="CA57" s="1319"/>
      <c r="CB57" s="1319"/>
      <c r="CC57" s="1319"/>
      <c r="CD57" s="1319"/>
      <c r="CE57" s="1319"/>
      <c r="CF57" s="1319">
        <v>56.3</v>
      </c>
      <c r="CG57" s="1319"/>
      <c r="CH57" s="1319"/>
      <c r="CI57" s="1319"/>
      <c r="CJ57" s="1319"/>
      <c r="CK57" s="1319"/>
      <c r="CL57" s="1319"/>
      <c r="CM57" s="1319"/>
      <c r="CN57" s="1319">
        <v>58.3</v>
      </c>
      <c r="CO57" s="1319"/>
      <c r="CP57" s="1319"/>
      <c r="CQ57" s="1319"/>
      <c r="CR57" s="1319"/>
      <c r="CS57" s="1319"/>
      <c r="CT57" s="1319"/>
      <c r="CU57" s="1319"/>
      <c r="CV57" s="1319">
        <v>59</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619</v>
      </c>
    </row>
    <row r="64" spans="1:109">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624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615</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564</v>
      </c>
      <c r="BQ72" s="1318"/>
      <c r="BR72" s="1318"/>
      <c r="BS72" s="1318"/>
      <c r="BT72" s="1318"/>
      <c r="BU72" s="1318"/>
      <c r="BV72" s="1318"/>
      <c r="BW72" s="1318"/>
      <c r="BX72" s="1318" t="s">
        <v>565</v>
      </c>
      <c r="BY72" s="1318"/>
      <c r="BZ72" s="1318"/>
      <c r="CA72" s="1318"/>
      <c r="CB72" s="1318"/>
      <c r="CC72" s="1318"/>
      <c r="CD72" s="1318"/>
      <c r="CE72" s="1318"/>
      <c r="CF72" s="1318" t="s">
        <v>566</v>
      </c>
      <c r="CG72" s="1318"/>
      <c r="CH72" s="1318"/>
      <c r="CI72" s="1318"/>
      <c r="CJ72" s="1318"/>
      <c r="CK72" s="1318"/>
      <c r="CL72" s="1318"/>
      <c r="CM72" s="1318"/>
      <c r="CN72" s="1318" t="s">
        <v>567</v>
      </c>
      <c r="CO72" s="1318"/>
      <c r="CP72" s="1318"/>
      <c r="CQ72" s="1318"/>
      <c r="CR72" s="1318"/>
      <c r="CS72" s="1318"/>
      <c r="CT72" s="1318"/>
      <c r="CU72" s="1318"/>
      <c r="CV72" s="1318" t="s">
        <v>568</v>
      </c>
      <c r="CW72" s="1318"/>
      <c r="CX72" s="1318"/>
      <c r="CY72" s="1318"/>
      <c r="CZ72" s="1318"/>
      <c r="DA72" s="1318"/>
      <c r="DB72" s="1318"/>
      <c r="DC72" s="1318"/>
    </row>
    <row r="73" spans="2:107">
      <c r="B73" s="394"/>
      <c r="G73" s="1325"/>
      <c r="H73" s="1325"/>
      <c r="I73" s="1325"/>
      <c r="J73" s="1325"/>
      <c r="K73" s="1326"/>
      <c r="L73" s="1326"/>
      <c r="M73" s="1326"/>
      <c r="N73" s="1326"/>
      <c r="AM73" s="403"/>
      <c r="AN73" s="1321" t="s">
        <v>616</v>
      </c>
      <c r="AO73" s="1321"/>
      <c r="AP73" s="1321"/>
      <c r="AQ73" s="1321"/>
      <c r="AR73" s="1321"/>
      <c r="AS73" s="1321"/>
      <c r="AT73" s="1321"/>
      <c r="AU73" s="1321"/>
      <c r="AV73" s="1321"/>
      <c r="AW73" s="1321"/>
      <c r="AX73" s="1321"/>
      <c r="AY73" s="1321"/>
      <c r="AZ73" s="1321"/>
      <c r="BA73" s="1321"/>
      <c r="BB73" s="1321" t="s">
        <v>621</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620</v>
      </c>
      <c r="BC75" s="1321"/>
      <c r="BD75" s="1321"/>
      <c r="BE75" s="1321"/>
      <c r="BF75" s="1321"/>
      <c r="BG75" s="1321"/>
      <c r="BH75" s="1321"/>
      <c r="BI75" s="1321"/>
      <c r="BJ75" s="1321"/>
      <c r="BK75" s="1321"/>
      <c r="BL75" s="1321"/>
      <c r="BM75" s="1321"/>
      <c r="BN75" s="1321"/>
      <c r="BO75" s="1321"/>
      <c r="BP75" s="1319">
        <v>10.1</v>
      </c>
      <c r="BQ75" s="1319"/>
      <c r="BR75" s="1319"/>
      <c r="BS75" s="1319"/>
      <c r="BT75" s="1319"/>
      <c r="BU75" s="1319"/>
      <c r="BV75" s="1319"/>
      <c r="BW75" s="1319"/>
      <c r="BX75" s="1319">
        <v>8.1999999999999993</v>
      </c>
      <c r="BY75" s="1319"/>
      <c r="BZ75" s="1319"/>
      <c r="CA75" s="1319"/>
      <c r="CB75" s="1319"/>
      <c r="CC75" s="1319"/>
      <c r="CD75" s="1319"/>
      <c r="CE75" s="1319"/>
      <c r="CF75" s="1319">
        <v>7</v>
      </c>
      <c r="CG75" s="1319"/>
      <c r="CH75" s="1319"/>
      <c r="CI75" s="1319"/>
      <c r="CJ75" s="1319"/>
      <c r="CK75" s="1319"/>
      <c r="CL75" s="1319"/>
      <c r="CM75" s="1319"/>
      <c r="CN75" s="1319">
        <v>6.7</v>
      </c>
      <c r="CO75" s="1319"/>
      <c r="CP75" s="1319"/>
      <c r="CQ75" s="1319"/>
      <c r="CR75" s="1319"/>
      <c r="CS75" s="1319"/>
      <c r="CT75" s="1319"/>
      <c r="CU75" s="1319"/>
      <c r="CV75" s="1319">
        <v>6.5</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625</v>
      </c>
      <c r="AO77" s="1318"/>
      <c r="AP77" s="1318"/>
      <c r="AQ77" s="1318"/>
      <c r="AR77" s="1318"/>
      <c r="AS77" s="1318"/>
      <c r="AT77" s="1318"/>
      <c r="AU77" s="1318"/>
      <c r="AV77" s="1318"/>
      <c r="AW77" s="1318"/>
      <c r="AX77" s="1318"/>
      <c r="AY77" s="1318"/>
      <c r="AZ77" s="1318"/>
      <c r="BA77" s="1318"/>
      <c r="BB77" s="1321" t="s">
        <v>617</v>
      </c>
      <c r="BC77" s="1321"/>
      <c r="BD77" s="1321"/>
      <c r="BE77" s="1321"/>
      <c r="BF77" s="1321"/>
      <c r="BG77" s="1321"/>
      <c r="BH77" s="1321"/>
      <c r="BI77" s="1321"/>
      <c r="BJ77" s="1321"/>
      <c r="BK77" s="1321"/>
      <c r="BL77" s="1321"/>
      <c r="BM77" s="1321"/>
      <c r="BN77" s="1321"/>
      <c r="BO77" s="1321"/>
      <c r="BP77" s="1319">
        <v>54</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620</v>
      </c>
      <c r="BC79" s="1321"/>
      <c r="BD79" s="1321"/>
      <c r="BE79" s="1321"/>
      <c r="BF79" s="1321"/>
      <c r="BG79" s="1321"/>
      <c r="BH79" s="1321"/>
      <c r="BI79" s="1321"/>
      <c r="BJ79" s="1321"/>
      <c r="BK79" s="1321"/>
      <c r="BL79" s="1321"/>
      <c r="BM79" s="1321"/>
      <c r="BN79" s="1321"/>
      <c r="BO79" s="1321"/>
      <c r="BP79" s="1319">
        <v>11.5</v>
      </c>
      <c r="BQ79" s="1319"/>
      <c r="BR79" s="1319"/>
      <c r="BS79" s="1319"/>
      <c r="BT79" s="1319"/>
      <c r="BU79" s="1319"/>
      <c r="BV79" s="1319"/>
      <c r="BW79" s="1319"/>
      <c r="BX79" s="1319">
        <v>8.6</v>
      </c>
      <c r="BY79" s="1319"/>
      <c r="BZ79" s="1319"/>
      <c r="CA79" s="1319"/>
      <c r="CB79" s="1319"/>
      <c r="CC79" s="1319"/>
      <c r="CD79" s="1319"/>
      <c r="CE79" s="1319"/>
      <c r="CF79" s="1319">
        <v>8.5</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dw5VYrUblrVD2mU6AucIq8QovP6bw8adVOs3Ye0e7ON4frRxjXkorpF4s15Txb3SguF46VXH3WwZ1uCr5kvTw==" saltValue="gQwmZH2d/TXdB6c54NRy1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cMlfhiE85AW2/0yObqyfPqiwIt4krHmsibnw5jhMTqS/uhXwq7ENmQr/ifmwn0sDfWOh0WovT5Fzs7uVoAZ+g==" saltValue="GUaNoYGGxLuRapL0Qg59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93i15Yv5em93ZwChWQmIf2RibNwafksEQyDWaAJ1pNXoR8WrjTag/Jsvhs57gnKbEOJNaANUpUEjROmkqq78A==" saltValue="x6ZufQZer6i3g9ObiTn+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561</v>
      </c>
      <c r="G2" s="156"/>
      <c r="H2" s="157"/>
    </row>
    <row r="3" spans="1:8">
      <c r="A3" s="153" t="s">
        <v>554</v>
      </c>
      <c r="B3" s="158"/>
      <c r="C3" s="159"/>
      <c r="D3" s="160">
        <v>137812</v>
      </c>
      <c r="E3" s="161"/>
      <c r="F3" s="162">
        <v>132212</v>
      </c>
      <c r="G3" s="163"/>
      <c r="H3" s="164"/>
    </row>
    <row r="4" spans="1:8">
      <c r="A4" s="165"/>
      <c r="B4" s="166"/>
      <c r="C4" s="167"/>
      <c r="D4" s="168">
        <v>87633</v>
      </c>
      <c r="E4" s="169"/>
      <c r="F4" s="170">
        <v>67114</v>
      </c>
      <c r="G4" s="171"/>
      <c r="H4" s="172"/>
    </row>
    <row r="5" spans="1:8">
      <c r="A5" s="153" t="s">
        <v>556</v>
      </c>
      <c r="B5" s="158"/>
      <c r="C5" s="159"/>
      <c r="D5" s="160">
        <v>130077</v>
      </c>
      <c r="E5" s="161"/>
      <c r="F5" s="162">
        <v>162193</v>
      </c>
      <c r="G5" s="163"/>
      <c r="H5" s="164"/>
    </row>
    <row r="6" spans="1:8">
      <c r="A6" s="165"/>
      <c r="B6" s="166"/>
      <c r="C6" s="167"/>
      <c r="D6" s="168">
        <v>79082</v>
      </c>
      <c r="E6" s="169"/>
      <c r="F6" s="170">
        <v>79985</v>
      </c>
      <c r="G6" s="171"/>
      <c r="H6" s="172"/>
    </row>
    <row r="7" spans="1:8">
      <c r="A7" s="153" t="s">
        <v>557</v>
      </c>
      <c r="B7" s="158"/>
      <c r="C7" s="159"/>
      <c r="D7" s="160">
        <v>151216</v>
      </c>
      <c r="E7" s="161"/>
      <c r="F7" s="162">
        <v>168868</v>
      </c>
      <c r="G7" s="163"/>
      <c r="H7" s="164"/>
    </row>
    <row r="8" spans="1:8">
      <c r="A8" s="165"/>
      <c r="B8" s="166"/>
      <c r="C8" s="167"/>
      <c r="D8" s="168">
        <v>91822</v>
      </c>
      <c r="E8" s="169"/>
      <c r="F8" s="170">
        <v>79360</v>
      </c>
      <c r="G8" s="171"/>
      <c r="H8" s="172"/>
    </row>
    <row r="9" spans="1:8">
      <c r="A9" s="153" t="s">
        <v>558</v>
      </c>
      <c r="B9" s="158"/>
      <c r="C9" s="159"/>
      <c r="D9" s="160">
        <v>184174</v>
      </c>
      <c r="E9" s="161"/>
      <c r="F9" s="162">
        <v>202870</v>
      </c>
      <c r="G9" s="163"/>
      <c r="H9" s="164"/>
    </row>
    <row r="10" spans="1:8">
      <c r="A10" s="165"/>
      <c r="B10" s="166"/>
      <c r="C10" s="167"/>
      <c r="D10" s="168">
        <v>137355</v>
      </c>
      <c r="E10" s="169"/>
      <c r="F10" s="170">
        <v>79735</v>
      </c>
      <c r="G10" s="171"/>
      <c r="H10" s="172"/>
    </row>
    <row r="11" spans="1:8">
      <c r="A11" s="153" t="s">
        <v>559</v>
      </c>
      <c r="B11" s="158"/>
      <c r="C11" s="159"/>
      <c r="D11" s="160">
        <v>167707</v>
      </c>
      <c r="E11" s="161"/>
      <c r="F11" s="162">
        <v>167497</v>
      </c>
      <c r="G11" s="163"/>
      <c r="H11" s="164"/>
    </row>
    <row r="12" spans="1:8">
      <c r="A12" s="165"/>
      <c r="B12" s="166"/>
      <c r="C12" s="173"/>
      <c r="D12" s="168">
        <v>126109</v>
      </c>
      <c r="E12" s="169"/>
      <c r="F12" s="170">
        <v>82571</v>
      </c>
      <c r="G12" s="171"/>
      <c r="H12" s="172"/>
    </row>
    <row r="13" spans="1:8">
      <c r="A13" s="153"/>
      <c r="B13" s="158"/>
      <c r="C13" s="174"/>
      <c r="D13" s="175">
        <v>154197</v>
      </c>
      <c r="E13" s="176"/>
      <c r="F13" s="177">
        <v>166728</v>
      </c>
      <c r="G13" s="178"/>
      <c r="H13" s="164"/>
    </row>
    <row r="14" spans="1:8">
      <c r="A14" s="165"/>
      <c r="B14" s="166"/>
      <c r="C14" s="167"/>
      <c r="D14" s="168">
        <v>104400</v>
      </c>
      <c r="E14" s="169"/>
      <c r="F14" s="170">
        <v>77753</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7.79</v>
      </c>
      <c r="C19" s="179">
        <f>ROUND(VALUE(SUBSTITUTE(実質収支比率等に係る経年分析!G$48,"▲","-")),2)</f>
        <v>8.3699999999999992</v>
      </c>
      <c r="D19" s="179">
        <f>ROUND(VALUE(SUBSTITUTE(実質収支比率等に係る経年分析!H$48,"▲","-")),2)</f>
        <v>8.39</v>
      </c>
      <c r="E19" s="179">
        <f>ROUND(VALUE(SUBSTITUTE(実質収支比率等に係る経年分析!I$48,"▲","-")),2)</f>
        <v>7.12</v>
      </c>
      <c r="F19" s="179">
        <f>ROUND(VALUE(SUBSTITUTE(実質収支比率等に係る経年分析!J$48,"▲","-")),2)</f>
        <v>9.16</v>
      </c>
    </row>
    <row r="20" spans="1:11">
      <c r="A20" s="179" t="s">
        <v>54</v>
      </c>
      <c r="B20" s="179">
        <f>ROUND(VALUE(SUBSTITUTE(実質収支比率等に係る経年分析!F$47,"▲","-")),2)</f>
        <v>61.49</v>
      </c>
      <c r="C20" s="179">
        <f>ROUND(VALUE(SUBSTITUTE(実質収支比率等に係る経年分析!G$47,"▲","-")),2)</f>
        <v>72.56</v>
      </c>
      <c r="D20" s="179">
        <f>ROUND(VALUE(SUBSTITUTE(実質収支比率等に係る経年分析!H$47,"▲","-")),2)</f>
        <v>72.319999999999993</v>
      </c>
      <c r="E20" s="179">
        <f>ROUND(VALUE(SUBSTITUTE(実質収支比率等に係る経年分析!I$47,"▲","-")),2)</f>
        <v>76.7</v>
      </c>
      <c r="F20" s="179">
        <f>ROUND(VALUE(SUBSTITUTE(実質収支比率等に係る経年分析!J$47,"▲","-")),2)</f>
        <v>77.36</v>
      </c>
    </row>
    <row r="21" spans="1:11">
      <c r="A21" s="179" t="s">
        <v>55</v>
      </c>
      <c r="B21" s="179">
        <f>IF(ISNUMBER(VALUE(SUBSTITUTE(実質収支比率等に係る経年分析!F$49,"▲","-"))),ROUND(VALUE(SUBSTITUTE(実質収支比率等に係る経年分析!F$49,"▲","-")),2),NA())</f>
        <v>11.49</v>
      </c>
      <c r="C21" s="179">
        <f>IF(ISNUMBER(VALUE(SUBSTITUTE(実質収支比率等に係る経年分析!G$49,"▲","-"))),ROUND(VALUE(SUBSTITUTE(実質収支比率等に係る経年分析!G$49,"▲","-")),2),NA())</f>
        <v>6.4</v>
      </c>
      <c r="D21" s="179">
        <f>IF(ISNUMBER(VALUE(SUBSTITUTE(実質収支比率等に係る経年分析!H$49,"▲","-"))),ROUND(VALUE(SUBSTITUTE(実質収支比率等に係る経年分析!H$49,"▲","-")),2),NA())</f>
        <v>-6.27</v>
      </c>
      <c r="E21" s="179">
        <f>IF(ISNUMBER(VALUE(SUBSTITUTE(実質収支比率等に係る経年分析!I$49,"▲","-"))),ROUND(VALUE(SUBSTITUTE(実質収支比率等に係る経年分析!I$49,"▲","-")),2),NA())</f>
        <v>-2.2200000000000002</v>
      </c>
      <c r="F21" s="179">
        <f>IF(ISNUMBER(VALUE(SUBSTITUTE(実質収支比率等に係る経年分析!J$49,"▲","-"))),ROUND(VALUE(SUBSTITUTE(実質収支比率等に係る経年分析!J$49,"▲","-")),2),NA())</f>
        <v>9.41</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2.69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1.81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1.35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飲料水供給施設事業特別会計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0.51</v>
      </c>
    </row>
    <row r="33" spans="1:16">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0.57999999999999996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0.66</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0.92</v>
      </c>
    </row>
    <row r="35" spans="1:16">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0.28000000000000003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8.3000000000000007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8.3000000000000007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7.05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9.11</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1370</v>
      </c>
      <c r="E42" s="181"/>
      <c r="F42" s="181"/>
      <c r="G42" s="181">
        <f>'実質公債費比率（分子）の構造'!L$52</f>
        <v>1322</v>
      </c>
      <c r="H42" s="181"/>
      <c r="I42" s="181"/>
      <c r="J42" s="181">
        <f>'実質公債費比率（分子）の構造'!M$52</f>
        <v>1269</v>
      </c>
      <c r="K42" s="181"/>
      <c r="L42" s="181"/>
      <c r="M42" s="181">
        <f>'実質公債費比率（分子）の構造'!N$52</f>
        <v>1348</v>
      </c>
      <c r="N42" s="181"/>
      <c r="O42" s="181"/>
      <c r="P42" s="181">
        <f>'実質公債費比率（分子）の構造'!O$52</f>
        <v>1268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c r="A45" s="181" t="s">
        <v>65</v>
      </c>
      <c r="B45" s="181">
        <f>'実質公債費比率（分子）の構造'!K$49</f>
        <v>11</v>
      </c>
      <c r="C45" s="181"/>
      <c r="D45" s="181"/>
      <c r="E45" s="181">
        <f>'実質公債費比率（分子）の構造'!L$49</f>
        <v>13</v>
      </c>
      <c r="F45" s="181"/>
      <c r="G45" s="181"/>
      <c r="H45" s="181">
        <f>'実質公債費比率（分子）の構造'!M$49</f>
        <v>18</v>
      </c>
      <c r="I45" s="181"/>
      <c r="J45" s="181"/>
      <c r="K45" s="181">
        <f>'実質公債費比率（分子）の構造'!N$49</f>
        <v>21</v>
      </c>
      <c r="L45" s="181"/>
      <c r="M45" s="181"/>
      <c r="N45" s="181">
        <f>'実質公債費比率（分子）の構造'!O$49</f>
        <v>22</v>
      </c>
      <c r="O45" s="181"/>
      <c r="P45" s="181"/>
    </row>
    <row r="46" spans="1:16">
      <c r="A46" s="181" t="s">
        <v>66</v>
      </c>
      <c r="B46" s="181">
        <f>'実質公債費比率（分子）の構造'!K$48</f>
        <v>213</v>
      </c>
      <c r="C46" s="181"/>
      <c r="D46" s="181"/>
      <c r="E46" s="181">
        <f>'実質公債費比率（分子）の構造'!L$48</f>
        <v>215</v>
      </c>
      <c r="F46" s="181"/>
      <c r="G46" s="181"/>
      <c r="H46" s="181">
        <f>'実質公債費比率（分子）の構造'!M$48</f>
        <v>212</v>
      </c>
      <c r="I46" s="181"/>
      <c r="J46" s="181"/>
      <c r="K46" s="181">
        <f>'実質公債費比率（分子）の構造'!N$48</f>
        <v>231</v>
      </c>
      <c r="L46" s="181"/>
      <c r="M46" s="181"/>
      <c r="N46" s="181">
        <f>'実質公債費比率（分子）の構造'!O$48</f>
        <v>219</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1616</v>
      </c>
      <c r="C49" s="181"/>
      <c r="D49" s="181"/>
      <c r="E49" s="181">
        <f>'実質公債費比率（分子）の構造'!L$45</f>
        <v>1468</v>
      </c>
      <c r="F49" s="181"/>
      <c r="G49" s="181"/>
      <c r="H49" s="181">
        <f>'実質公債費比率（分子）の構造'!M$45</f>
        <v>1372</v>
      </c>
      <c r="I49" s="181"/>
      <c r="J49" s="181"/>
      <c r="K49" s="181">
        <f>'実質公債費比率（分子）の構造'!N$45</f>
        <v>1466</v>
      </c>
      <c r="L49" s="181"/>
      <c r="M49" s="181"/>
      <c r="N49" s="181">
        <f>'実質公債費比率（分子）の構造'!O$45</f>
        <v>1328</v>
      </c>
      <c r="O49" s="181"/>
      <c r="P49" s="181"/>
    </row>
    <row r="50" spans="1:16">
      <c r="A50" s="181" t="s">
        <v>70</v>
      </c>
      <c r="B50" s="181" t="e">
        <f>NA()</f>
        <v>#N/A</v>
      </c>
      <c r="C50" s="181">
        <f>IF(ISNUMBER('実質公債費比率（分子）の構造'!K$53),'実質公債費比率（分子）の構造'!K$53,NA())</f>
        <v>471</v>
      </c>
      <c r="D50" s="181" t="e">
        <f>NA()</f>
        <v>#N/A</v>
      </c>
      <c r="E50" s="181" t="e">
        <f>NA()</f>
        <v>#N/A</v>
      </c>
      <c r="F50" s="181">
        <f>IF(ISNUMBER('実質公債費比率（分子）の構造'!L$53),'実質公債費比率（分子）の構造'!L$53,NA())</f>
        <v>375</v>
      </c>
      <c r="G50" s="181" t="e">
        <f>NA()</f>
        <v>#N/A</v>
      </c>
      <c r="H50" s="181" t="e">
        <f>NA()</f>
        <v>#N/A</v>
      </c>
      <c r="I50" s="181">
        <f>IF(ISNUMBER('実質公債費比率（分子）の構造'!M$53),'実質公債費比率（分子）の構造'!M$53,NA())</f>
        <v>334</v>
      </c>
      <c r="J50" s="181" t="e">
        <f>NA()</f>
        <v>#N/A</v>
      </c>
      <c r="K50" s="181" t="e">
        <f>NA()</f>
        <v>#N/A</v>
      </c>
      <c r="L50" s="181">
        <f>IF(ISNUMBER('実質公債費比率（分子）の構造'!N$53),'実質公債費比率（分子）の構造'!N$53,NA())</f>
        <v>371</v>
      </c>
      <c r="M50" s="181" t="e">
        <f>NA()</f>
        <v>#N/A</v>
      </c>
      <c r="N50" s="181" t="e">
        <f>NA()</f>
        <v>#N/A</v>
      </c>
      <c r="O50" s="181">
        <f>IF(ISNUMBER('実質公債費比率（分子）の構造'!O$53),'実質公債費比率（分子）の構造'!O$53,NA())</f>
        <v>302</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11927</v>
      </c>
      <c r="E56" s="180"/>
      <c r="F56" s="180"/>
      <c r="G56" s="180">
        <f>'将来負担比率（分子）の構造'!J$52</f>
        <v>12049</v>
      </c>
      <c r="H56" s="180"/>
      <c r="I56" s="180"/>
      <c r="J56" s="180">
        <f>'将来負担比率（分子）の構造'!K$52</f>
        <v>11905</v>
      </c>
      <c r="K56" s="180"/>
      <c r="L56" s="180"/>
      <c r="M56" s="180">
        <f>'将来負担比率（分子）の構造'!L$52</f>
        <v>11615</v>
      </c>
      <c r="N56" s="180"/>
      <c r="O56" s="180"/>
      <c r="P56" s="180">
        <f>'将来負担比率（分子）の構造'!M$52</f>
        <v>11546</v>
      </c>
    </row>
    <row r="57" spans="1:16">
      <c r="A57" s="180" t="s">
        <v>41</v>
      </c>
      <c r="B57" s="180"/>
      <c r="C57" s="180"/>
      <c r="D57" s="180">
        <f>'将来負担比率（分子）の構造'!I$51</f>
        <v>122</v>
      </c>
      <c r="E57" s="180"/>
      <c r="F57" s="180"/>
      <c r="G57" s="180">
        <f>'将来負担比率（分子）の構造'!J$51</f>
        <v>98</v>
      </c>
      <c r="H57" s="180"/>
      <c r="I57" s="180"/>
      <c r="J57" s="180">
        <f>'将来負担比率（分子）の構造'!K$51</f>
        <v>84</v>
      </c>
      <c r="K57" s="180"/>
      <c r="L57" s="180"/>
      <c r="M57" s="180">
        <f>'将来負担比率（分子）の構造'!L$51</f>
        <v>70</v>
      </c>
      <c r="N57" s="180"/>
      <c r="O57" s="180"/>
      <c r="P57" s="180">
        <f>'将来負担比率（分子）の構造'!M$51</f>
        <v>51</v>
      </c>
    </row>
    <row r="58" spans="1:16">
      <c r="A58" s="180" t="s">
        <v>40</v>
      </c>
      <c r="B58" s="180"/>
      <c r="C58" s="180"/>
      <c r="D58" s="180">
        <f>'将来負担比率（分子）の構造'!I$50</f>
        <v>7963</v>
      </c>
      <c r="E58" s="180"/>
      <c r="F58" s="180"/>
      <c r="G58" s="180">
        <f>'将来負担比率（分子）の構造'!J$50</f>
        <v>8960</v>
      </c>
      <c r="H58" s="180"/>
      <c r="I58" s="180"/>
      <c r="J58" s="180">
        <f>'将来負担比率（分子）の構造'!K$50</f>
        <v>10015</v>
      </c>
      <c r="K58" s="180"/>
      <c r="L58" s="180"/>
      <c r="M58" s="180">
        <f>'将来負担比率（分子）の構造'!L$50</f>
        <v>10541</v>
      </c>
      <c r="N58" s="180"/>
      <c r="O58" s="180"/>
      <c r="P58" s="180">
        <f>'将来負担比率（分子）の構造'!M$50</f>
        <v>9466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1083</v>
      </c>
      <c r="C62" s="180"/>
      <c r="D62" s="180"/>
      <c r="E62" s="180">
        <f>'将来負担比率（分子）の構造'!J$45</f>
        <v>997</v>
      </c>
      <c r="F62" s="180"/>
      <c r="G62" s="180"/>
      <c r="H62" s="180">
        <f>'将来負担比率（分子）の構造'!K$45</f>
        <v>985</v>
      </c>
      <c r="I62" s="180"/>
      <c r="J62" s="180"/>
      <c r="K62" s="180">
        <f>'将来負担比率（分子）の構造'!L$45</f>
        <v>946</v>
      </c>
      <c r="L62" s="180"/>
      <c r="M62" s="180"/>
      <c r="N62" s="180">
        <f>'将来負担比率（分子）の構造'!M$45</f>
        <v>858</v>
      </c>
      <c r="O62" s="180"/>
      <c r="P62" s="180"/>
    </row>
    <row r="63" spans="1:16">
      <c r="A63" s="180" t="s">
        <v>33</v>
      </c>
      <c r="B63" s="180">
        <f>'将来負担比率（分子）の構造'!I$44</f>
        <v>81</v>
      </c>
      <c r="C63" s="180"/>
      <c r="D63" s="180"/>
      <c r="E63" s="180">
        <f>'将来負担比率（分子）の構造'!J$44</f>
        <v>120</v>
      </c>
      <c r="F63" s="180"/>
      <c r="G63" s="180"/>
      <c r="H63" s="180">
        <f>'将来負担比率（分子）の構造'!K$44</f>
        <v>115</v>
      </c>
      <c r="I63" s="180"/>
      <c r="J63" s="180"/>
      <c r="K63" s="180">
        <f>'将来負担比率（分子）の構造'!L$44</f>
        <v>108</v>
      </c>
      <c r="L63" s="180"/>
      <c r="M63" s="180"/>
      <c r="N63" s="180">
        <f>'将来負担比率（分子）の構造'!M$44</f>
        <v>95</v>
      </c>
      <c r="O63" s="180"/>
      <c r="P63" s="180"/>
    </row>
    <row r="64" spans="1:16">
      <c r="A64" s="180" t="s">
        <v>32</v>
      </c>
      <c r="B64" s="180">
        <f>'将来負担比率（分子）の構造'!I$43</f>
        <v>2180</v>
      </c>
      <c r="C64" s="180"/>
      <c r="D64" s="180"/>
      <c r="E64" s="180">
        <f>'将来負担比率（分子）の構造'!J$43</f>
        <v>1995</v>
      </c>
      <c r="F64" s="180"/>
      <c r="G64" s="180"/>
      <c r="H64" s="180">
        <f>'将来負担比率（分子）の構造'!K$43</f>
        <v>1867</v>
      </c>
      <c r="I64" s="180"/>
      <c r="J64" s="180"/>
      <c r="K64" s="180">
        <f>'将来負担比率（分子）の構造'!L$43</f>
        <v>1808</v>
      </c>
      <c r="L64" s="180"/>
      <c r="M64" s="180"/>
      <c r="N64" s="180">
        <f>'将来負担比率（分子）の構造'!M$43</f>
        <v>1562</v>
      </c>
      <c r="O64" s="180"/>
      <c r="P64" s="180"/>
    </row>
    <row r="65" spans="1:16">
      <c r="A65" s="180" t="s">
        <v>31</v>
      </c>
      <c r="B65" s="180">
        <f>'将来負担比率（分子）の構造'!I$42</f>
        <v>10</v>
      </c>
      <c r="C65" s="180"/>
      <c r="D65" s="180"/>
      <c r="E65" s="180">
        <f>'将来負担比率（分子）の構造'!J$42</f>
        <v>7</v>
      </c>
      <c r="F65" s="180"/>
      <c r="G65" s="180"/>
      <c r="H65" s="180">
        <f>'将来負担比率（分子）の構造'!K$42</f>
        <v>2</v>
      </c>
      <c r="I65" s="180"/>
      <c r="J65" s="180"/>
      <c r="K65" s="180">
        <f>'将来負担比率（分子）の構造'!L$42</f>
        <v>6</v>
      </c>
      <c r="L65" s="180"/>
      <c r="M65" s="180"/>
      <c r="N65" s="180">
        <f>'将来負担比率（分子）の構造'!M$42</f>
        <v>4</v>
      </c>
      <c r="O65" s="180"/>
      <c r="P65" s="180"/>
    </row>
    <row r="66" spans="1:16">
      <c r="A66" s="180" t="s">
        <v>30</v>
      </c>
      <c r="B66" s="180">
        <f>'将来負担比率（分子）の構造'!I$41</f>
        <v>13474</v>
      </c>
      <c r="C66" s="180"/>
      <c r="D66" s="180"/>
      <c r="E66" s="180">
        <f>'将来負担比率（分子）の構造'!J$41</f>
        <v>13380</v>
      </c>
      <c r="F66" s="180"/>
      <c r="G66" s="180"/>
      <c r="H66" s="180">
        <f>'将来負担比率（分子）の構造'!K$41</f>
        <v>12705</v>
      </c>
      <c r="I66" s="180"/>
      <c r="J66" s="180"/>
      <c r="K66" s="180">
        <f>'将来負担比率（分子）の構造'!L$41</f>
        <v>12637</v>
      </c>
      <c r="L66" s="180"/>
      <c r="M66" s="180"/>
      <c r="N66" s="180">
        <f>'将来負担比率（分子）の構造'!M$41</f>
        <v>12005</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4728</v>
      </c>
      <c r="C72" s="184">
        <f>基金残高に係る経年分析!G55</f>
        <v>4971</v>
      </c>
      <c r="D72" s="184">
        <f>基金残高に係る経年分析!H55</f>
        <v>4800</v>
      </c>
    </row>
    <row r="73" spans="1:16">
      <c r="A73" s="183" t="s">
        <v>77</v>
      </c>
      <c r="B73" s="184">
        <f>基金残高に係る経年分析!F56</f>
        <v>834</v>
      </c>
      <c r="C73" s="184">
        <f>基金残高に係る経年分析!G56</f>
        <v>920</v>
      </c>
      <c r="D73" s="184">
        <f>基金残高に係る経年分析!H56</f>
        <v>23</v>
      </c>
    </row>
    <row r="74" spans="1:16">
      <c r="A74" s="183" t="s">
        <v>78</v>
      </c>
      <c r="B74" s="184">
        <f>基金残高に係る経年分析!F57</f>
        <v>5717</v>
      </c>
      <c r="C74" s="184">
        <f>基金残高に係る経年分析!G57</f>
        <v>5608</v>
      </c>
      <c r="D74" s="184">
        <f>基金残高に係る経年分析!H57</f>
        <v>5441</v>
      </c>
    </row>
  </sheetData>
  <sheetProtection algorithmName="SHA-512" hashValue="do8mQ/FMf5VEll4Oz+IxHkUiQyuOAXrM0z227qjhkY74d9TAWaEmNAR+p6F7TAoCw/DWYoQvtm8+izDHLgQIfw==" saltValue="k8och/jfshRRJVUfAVhK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962666</v>
      </c>
      <c r="S5" s="669"/>
      <c r="T5" s="669"/>
      <c r="U5" s="669"/>
      <c r="V5" s="669"/>
      <c r="W5" s="669"/>
      <c r="X5" s="669"/>
      <c r="Y5" s="670"/>
      <c r="Z5" s="671">
        <v>7.8</v>
      </c>
      <c r="AA5" s="671"/>
      <c r="AB5" s="671"/>
      <c r="AC5" s="671"/>
      <c r="AD5" s="672">
        <v>962666</v>
      </c>
      <c r="AE5" s="672"/>
      <c r="AF5" s="672"/>
      <c r="AG5" s="672"/>
      <c r="AH5" s="672"/>
      <c r="AI5" s="672"/>
      <c r="AJ5" s="672"/>
      <c r="AK5" s="672"/>
      <c r="AL5" s="673">
        <v>16</v>
      </c>
      <c r="AM5" s="674"/>
      <c r="AN5" s="674"/>
      <c r="AO5" s="675"/>
      <c r="AP5" s="665" t="s">
        <v>225</v>
      </c>
      <c r="AQ5" s="666"/>
      <c r="AR5" s="666"/>
      <c r="AS5" s="666"/>
      <c r="AT5" s="666"/>
      <c r="AU5" s="666"/>
      <c r="AV5" s="666"/>
      <c r="AW5" s="666"/>
      <c r="AX5" s="666"/>
      <c r="AY5" s="666"/>
      <c r="AZ5" s="666"/>
      <c r="BA5" s="666"/>
      <c r="BB5" s="666"/>
      <c r="BC5" s="666"/>
      <c r="BD5" s="666"/>
      <c r="BE5" s="666"/>
      <c r="BF5" s="667"/>
      <c r="BG5" s="679">
        <v>962588</v>
      </c>
      <c r="BH5" s="680"/>
      <c r="BI5" s="680"/>
      <c r="BJ5" s="680"/>
      <c r="BK5" s="680"/>
      <c r="BL5" s="680"/>
      <c r="BM5" s="680"/>
      <c r="BN5" s="681"/>
      <c r="BO5" s="682">
        <v>100</v>
      </c>
      <c r="BP5" s="682"/>
      <c r="BQ5" s="682"/>
      <c r="BR5" s="682"/>
      <c r="BS5" s="683" t="s">
        <v>126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231183</v>
      </c>
      <c r="S6" s="680"/>
      <c r="T6" s="680"/>
      <c r="U6" s="680"/>
      <c r="V6" s="680"/>
      <c r="W6" s="680"/>
      <c r="X6" s="680"/>
      <c r="Y6" s="681"/>
      <c r="Z6" s="682">
        <v>1.9</v>
      </c>
      <c r="AA6" s="682"/>
      <c r="AB6" s="682"/>
      <c r="AC6" s="682"/>
      <c r="AD6" s="683">
        <v>231183</v>
      </c>
      <c r="AE6" s="683"/>
      <c r="AF6" s="683"/>
      <c r="AG6" s="683"/>
      <c r="AH6" s="683"/>
      <c r="AI6" s="683"/>
      <c r="AJ6" s="683"/>
      <c r="AK6" s="683"/>
      <c r="AL6" s="684">
        <v>3.8</v>
      </c>
      <c r="AM6" s="685"/>
      <c r="AN6" s="685"/>
      <c r="AO6" s="686"/>
      <c r="AP6" s="676" t="s">
        <v>230</v>
      </c>
      <c r="AQ6" s="677"/>
      <c r="AR6" s="677"/>
      <c r="AS6" s="677"/>
      <c r="AT6" s="677"/>
      <c r="AU6" s="677"/>
      <c r="AV6" s="677"/>
      <c r="AW6" s="677"/>
      <c r="AX6" s="677"/>
      <c r="AY6" s="677"/>
      <c r="AZ6" s="677"/>
      <c r="BA6" s="677"/>
      <c r="BB6" s="677"/>
      <c r="BC6" s="677"/>
      <c r="BD6" s="677"/>
      <c r="BE6" s="677"/>
      <c r="BF6" s="678"/>
      <c r="BG6" s="679">
        <v>962588</v>
      </c>
      <c r="BH6" s="680"/>
      <c r="BI6" s="680"/>
      <c r="BJ6" s="680"/>
      <c r="BK6" s="680"/>
      <c r="BL6" s="680"/>
      <c r="BM6" s="680"/>
      <c r="BN6" s="681"/>
      <c r="BO6" s="682">
        <v>100</v>
      </c>
      <c r="BP6" s="682"/>
      <c r="BQ6" s="682"/>
      <c r="BR6" s="682"/>
      <c r="BS6" s="683" t="s">
        <v>126</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80980</v>
      </c>
      <c r="CS6" s="680"/>
      <c r="CT6" s="680"/>
      <c r="CU6" s="680"/>
      <c r="CV6" s="680"/>
      <c r="CW6" s="680"/>
      <c r="CX6" s="680"/>
      <c r="CY6" s="681"/>
      <c r="CZ6" s="673">
        <v>0.7</v>
      </c>
      <c r="DA6" s="674"/>
      <c r="DB6" s="674"/>
      <c r="DC6" s="693"/>
      <c r="DD6" s="688" t="s">
        <v>232</v>
      </c>
      <c r="DE6" s="680"/>
      <c r="DF6" s="680"/>
      <c r="DG6" s="680"/>
      <c r="DH6" s="680"/>
      <c r="DI6" s="680"/>
      <c r="DJ6" s="680"/>
      <c r="DK6" s="680"/>
      <c r="DL6" s="680"/>
      <c r="DM6" s="680"/>
      <c r="DN6" s="680"/>
      <c r="DO6" s="680"/>
      <c r="DP6" s="681"/>
      <c r="DQ6" s="688">
        <v>80980</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1583</v>
      </c>
      <c r="S7" s="680"/>
      <c r="T7" s="680"/>
      <c r="U7" s="680"/>
      <c r="V7" s="680"/>
      <c r="W7" s="680"/>
      <c r="X7" s="680"/>
      <c r="Y7" s="681"/>
      <c r="Z7" s="682">
        <v>0</v>
      </c>
      <c r="AA7" s="682"/>
      <c r="AB7" s="682"/>
      <c r="AC7" s="682"/>
      <c r="AD7" s="683">
        <v>1583</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321281</v>
      </c>
      <c r="BH7" s="680"/>
      <c r="BI7" s="680"/>
      <c r="BJ7" s="680"/>
      <c r="BK7" s="680"/>
      <c r="BL7" s="680"/>
      <c r="BM7" s="680"/>
      <c r="BN7" s="681"/>
      <c r="BO7" s="682">
        <v>33.4</v>
      </c>
      <c r="BP7" s="682"/>
      <c r="BQ7" s="682"/>
      <c r="BR7" s="682"/>
      <c r="BS7" s="683" t="s">
        <v>232</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2402770</v>
      </c>
      <c r="CS7" s="680"/>
      <c r="CT7" s="680"/>
      <c r="CU7" s="680"/>
      <c r="CV7" s="680"/>
      <c r="CW7" s="680"/>
      <c r="CX7" s="680"/>
      <c r="CY7" s="681"/>
      <c r="CZ7" s="682">
        <v>20.7</v>
      </c>
      <c r="DA7" s="682"/>
      <c r="DB7" s="682"/>
      <c r="DC7" s="682"/>
      <c r="DD7" s="688">
        <v>139479</v>
      </c>
      <c r="DE7" s="680"/>
      <c r="DF7" s="680"/>
      <c r="DG7" s="680"/>
      <c r="DH7" s="680"/>
      <c r="DI7" s="680"/>
      <c r="DJ7" s="680"/>
      <c r="DK7" s="680"/>
      <c r="DL7" s="680"/>
      <c r="DM7" s="680"/>
      <c r="DN7" s="680"/>
      <c r="DO7" s="680"/>
      <c r="DP7" s="681"/>
      <c r="DQ7" s="688">
        <v>1243134</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2746</v>
      </c>
      <c r="S8" s="680"/>
      <c r="T8" s="680"/>
      <c r="U8" s="680"/>
      <c r="V8" s="680"/>
      <c r="W8" s="680"/>
      <c r="X8" s="680"/>
      <c r="Y8" s="681"/>
      <c r="Z8" s="682">
        <v>0</v>
      </c>
      <c r="AA8" s="682"/>
      <c r="AB8" s="682"/>
      <c r="AC8" s="682"/>
      <c r="AD8" s="683">
        <v>2746</v>
      </c>
      <c r="AE8" s="683"/>
      <c r="AF8" s="683"/>
      <c r="AG8" s="683"/>
      <c r="AH8" s="683"/>
      <c r="AI8" s="683"/>
      <c r="AJ8" s="683"/>
      <c r="AK8" s="683"/>
      <c r="AL8" s="684">
        <v>0</v>
      </c>
      <c r="AM8" s="685"/>
      <c r="AN8" s="685"/>
      <c r="AO8" s="686"/>
      <c r="AP8" s="676" t="s">
        <v>237</v>
      </c>
      <c r="AQ8" s="677"/>
      <c r="AR8" s="677"/>
      <c r="AS8" s="677"/>
      <c r="AT8" s="677"/>
      <c r="AU8" s="677"/>
      <c r="AV8" s="677"/>
      <c r="AW8" s="677"/>
      <c r="AX8" s="677"/>
      <c r="AY8" s="677"/>
      <c r="AZ8" s="677"/>
      <c r="BA8" s="677"/>
      <c r="BB8" s="677"/>
      <c r="BC8" s="677"/>
      <c r="BD8" s="677"/>
      <c r="BE8" s="677"/>
      <c r="BF8" s="678"/>
      <c r="BG8" s="679">
        <v>14235</v>
      </c>
      <c r="BH8" s="680"/>
      <c r="BI8" s="680"/>
      <c r="BJ8" s="680"/>
      <c r="BK8" s="680"/>
      <c r="BL8" s="680"/>
      <c r="BM8" s="680"/>
      <c r="BN8" s="681"/>
      <c r="BO8" s="682">
        <v>1.5</v>
      </c>
      <c r="BP8" s="682"/>
      <c r="BQ8" s="682"/>
      <c r="BR8" s="682"/>
      <c r="BS8" s="688" t="s">
        <v>126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1937418</v>
      </c>
      <c r="CS8" s="680"/>
      <c r="CT8" s="680"/>
      <c r="CU8" s="680"/>
      <c r="CV8" s="680"/>
      <c r="CW8" s="680"/>
      <c r="CX8" s="680"/>
      <c r="CY8" s="681"/>
      <c r="CZ8" s="682">
        <v>16.7</v>
      </c>
      <c r="DA8" s="682"/>
      <c r="DB8" s="682"/>
      <c r="DC8" s="682"/>
      <c r="DD8" s="688">
        <v>165056</v>
      </c>
      <c r="DE8" s="680"/>
      <c r="DF8" s="680"/>
      <c r="DG8" s="680"/>
      <c r="DH8" s="680"/>
      <c r="DI8" s="680"/>
      <c r="DJ8" s="680"/>
      <c r="DK8" s="680"/>
      <c r="DL8" s="680"/>
      <c r="DM8" s="680"/>
      <c r="DN8" s="680"/>
      <c r="DO8" s="680"/>
      <c r="DP8" s="681"/>
      <c r="DQ8" s="688">
        <v>1251887</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1975</v>
      </c>
      <c r="S9" s="680"/>
      <c r="T9" s="680"/>
      <c r="U9" s="680"/>
      <c r="V9" s="680"/>
      <c r="W9" s="680"/>
      <c r="X9" s="680"/>
      <c r="Y9" s="681"/>
      <c r="Z9" s="682">
        <v>0</v>
      </c>
      <c r="AA9" s="682"/>
      <c r="AB9" s="682"/>
      <c r="AC9" s="682"/>
      <c r="AD9" s="683">
        <v>1975</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257713</v>
      </c>
      <c r="BH9" s="680"/>
      <c r="BI9" s="680"/>
      <c r="BJ9" s="680"/>
      <c r="BK9" s="680"/>
      <c r="BL9" s="680"/>
      <c r="BM9" s="680"/>
      <c r="BN9" s="681"/>
      <c r="BO9" s="682">
        <v>26.8</v>
      </c>
      <c r="BP9" s="682"/>
      <c r="BQ9" s="682"/>
      <c r="BR9" s="682"/>
      <c r="BS9" s="688" t="s">
        <v>232</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1405976</v>
      </c>
      <c r="CS9" s="680"/>
      <c r="CT9" s="680"/>
      <c r="CU9" s="680"/>
      <c r="CV9" s="680"/>
      <c r="CW9" s="680"/>
      <c r="CX9" s="680"/>
      <c r="CY9" s="681"/>
      <c r="CZ9" s="682">
        <v>12.1</v>
      </c>
      <c r="DA9" s="682"/>
      <c r="DB9" s="682"/>
      <c r="DC9" s="682"/>
      <c r="DD9" s="688">
        <v>149728</v>
      </c>
      <c r="DE9" s="680"/>
      <c r="DF9" s="680"/>
      <c r="DG9" s="680"/>
      <c r="DH9" s="680"/>
      <c r="DI9" s="680"/>
      <c r="DJ9" s="680"/>
      <c r="DK9" s="680"/>
      <c r="DL9" s="680"/>
      <c r="DM9" s="680"/>
      <c r="DN9" s="680"/>
      <c r="DO9" s="680"/>
      <c r="DP9" s="681"/>
      <c r="DQ9" s="688">
        <v>745292</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232</v>
      </c>
      <c r="AA10" s="682"/>
      <c r="AB10" s="682"/>
      <c r="AC10" s="682"/>
      <c r="AD10" s="683" t="s">
        <v>126</v>
      </c>
      <c r="AE10" s="683"/>
      <c r="AF10" s="683"/>
      <c r="AG10" s="683"/>
      <c r="AH10" s="683"/>
      <c r="AI10" s="683"/>
      <c r="AJ10" s="683"/>
      <c r="AK10" s="683"/>
      <c r="AL10" s="684" t="s">
        <v>232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24156</v>
      </c>
      <c r="BH10" s="680"/>
      <c r="BI10" s="680"/>
      <c r="BJ10" s="680"/>
      <c r="BK10" s="680"/>
      <c r="BL10" s="680"/>
      <c r="BM10" s="680"/>
      <c r="BN10" s="681"/>
      <c r="BO10" s="682">
        <v>2.5</v>
      </c>
      <c r="BP10" s="682"/>
      <c r="BQ10" s="682"/>
      <c r="BR10" s="682"/>
      <c r="BS10" s="688" t="s">
        <v>232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232</v>
      </c>
      <c r="CS10" s="680"/>
      <c r="CT10" s="680"/>
      <c r="CU10" s="680"/>
      <c r="CV10" s="680"/>
      <c r="CW10" s="680"/>
      <c r="CX10" s="680"/>
      <c r="CY10" s="681"/>
      <c r="CZ10" s="682" t="s">
        <v>232</v>
      </c>
      <c r="DA10" s="682"/>
      <c r="DB10" s="682"/>
      <c r="DC10" s="682"/>
      <c r="DD10" s="688" t="s">
        <v>232</v>
      </c>
      <c r="DE10" s="680"/>
      <c r="DF10" s="680"/>
      <c r="DG10" s="680"/>
      <c r="DH10" s="680"/>
      <c r="DI10" s="680"/>
      <c r="DJ10" s="680"/>
      <c r="DK10" s="680"/>
      <c r="DL10" s="680"/>
      <c r="DM10" s="680"/>
      <c r="DN10" s="680"/>
      <c r="DO10" s="680"/>
      <c r="DP10" s="681"/>
      <c r="DQ10" s="688" t="s">
        <v>232</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126</v>
      </c>
      <c r="AA11" s="682"/>
      <c r="AB11" s="682"/>
      <c r="AC11" s="682"/>
      <c r="AD11" s="683" t="s">
        <v>232</v>
      </c>
      <c r="AE11" s="683"/>
      <c r="AF11" s="683"/>
      <c r="AG11" s="683"/>
      <c r="AH11" s="683"/>
      <c r="AI11" s="683"/>
      <c r="AJ11" s="683"/>
      <c r="AK11" s="683"/>
      <c r="AL11" s="684" t="s">
        <v>232</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25177</v>
      </c>
      <c r="BH11" s="680"/>
      <c r="BI11" s="680"/>
      <c r="BJ11" s="680"/>
      <c r="BK11" s="680"/>
      <c r="BL11" s="680"/>
      <c r="BM11" s="680"/>
      <c r="BN11" s="681"/>
      <c r="BO11" s="682">
        <v>2.6</v>
      </c>
      <c r="BP11" s="682"/>
      <c r="BQ11" s="682"/>
      <c r="BR11" s="682"/>
      <c r="BS11" s="688" t="s">
        <v>232</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1059397</v>
      </c>
      <c r="CS11" s="680"/>
      <c r="CT11" s="680"/>
      <c r="CU11" s="680"/>
      <c r="CV11" s="680"/>
      <c r="CW11" s="680"/>
      <c r="CX11" s="680"/>
      <c r="CY11" s="681"/>
      <c r="CZ11" s="682">
        <v>9.1</v>
      </c>
      <c r="DA11" s="682"/>
      <c r="DB11" s="682"/>
      <c r="DC11" s="682"/>
      <c r="DD11" s="688">
        <v>412075</v>
      </c>
      <c r="DE11" s="680"/>
      <c r="DF11" s="680"/>
      <c r="DG11" s="680"/>
      <c r="DH11" s="680"/>
      <c r="DI11" s="680"/>
      <c r="DJ11" s="680"/>
      <c r="DK11" s="680"/>
      <c r="DL11" s="680"/>
      <c r="DM11" s="680"/>
      <c r="DN11" s="680"/>
      <c r="DO11" s="680"/>
      <c r="DP11" s="681"/>
      <c r="DQ11" s="688">
        <v>634170</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160481</v>
      </c>
      <c r="S12" s="680"/>
      <c r="T12" s="680"/>
      <c r="U12" s="680"/>
      <c r="V12" s="680"/>
      <c r="W12" s="680"/>
      <c r="X12" s="680"/>
      <c r="Y12" s="681"/>
      <c r="Z12" s="682">
        <v>1.3</v>
      </c>
      <c r="AA12" s="682"/>
      <c r="AB12" s="682"/>
      <c r="AC12" s="682"/>
      <c r="AD12" s="683">
        <v>160481</v>
      </c>
      <c r="AE12" s="683"/>
      <c r="AF12" s="683"/>
      <c r="AG12" s="683"/>
      <c r="AH12" s="683"/>
      <c r="AI12" s="683"/>
      <c r="AJ12" s="683"/>
      <c r="AK12" s="683"/>
      <c r="AL12" s="684">
        <v>2.7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570469</v>
      </c>
      <c r="BH12" s="680"/>
      <c r="BI12" s="680"/>
      <c r="BJ12" s="680"/>
      <c r="BK12" s="680"/>
      <c r="BL12" s="680"/>
      <c r="BM12" s="680"/>
      <c r="BN12" s="681"/>
      <c r="BO12" s="682">
        <v>59.3</v>
      </c>
      <c r="BP12" s="682"/>
      <c r="BQ12" s="682"/>
      <c r="BR12" s="682"/>
      <c r="BS12" s="688" t="s">
        <v>126</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176718</v>
      </c>
      <c r="CS12" s="680"/>
      <c r="CT12" s="680"/>
      <c r="CU12" s="680"/>
      <c r="CV12" s="680"/>
      <c r="CW12" s="680"/>
      <c r="CX12" s="680"/>
      <c r="CY12" s="681"/>
      <c r="CZ12" s="682">
        <v>1.5</v>
      </c>
      <c r="DA12" s="682"/>
      <c r="DB12" s="682"/>
      <c r="DC12" s="682"/>
      <c r="DD12" s="688">
        <v>63882</v>
      </c>
      <c r="DE12" s="680"/>
      <c r="DF12" s="680"/>
      <c r="DG12" s="680"/>
      <c r="DH12" s="680"/>
      <c r="DI12" s="680"/>
      <c r="DJ12" s="680"/>
      <c r="DK12" s="680"/>
      <c r="DL12" s="680"/>
      <c r="DM12" s="680"/>
      <c r="DN12" s="680"/>
      <c r="DO12" s="680"/>
      <c r="DP12" s="681"/>
      <c r="DQ12" s="688">
        <v>108344</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v>4381</v>
      </c>
      <c r="S13" s="680"/>
      <c r="T13" s="680"/>
      <c r="U13" s="680"/>
      <c r="V13" s="680"/>
      <c r="W13" s="680"/>
      <c r="X13" s="680"/>
      <c r="Y13" s="681"/>
      <c r="Z13" s="682">
        <v>0</v>
      </c>
      <c r="AA13" s="682"/>
      <c r="AB13" s="682"/>
      <c r="AC13" s="682"/>
      <c r="AD13" s="683">
        <v>4381</v>
      </c>
      <c r="AE13" s="683"/>
      <c r="AF13" s="683"/>
      <c r="AG13" s="683"/>
      <c r="AH13" s="683"/>
      <c r="AI13" s="683"/>
      <c r="AJ13" s="683"/>
      <c r="AK13" s="683"/>
      <c r="AL13" s="684">
        <v>0.1</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565525</v>
      </c>
      <c r="BH13" s="680"/>
      <c r="BI13" s="680"/>
      <c r="BJ13" s="680"/>
      <c r="BK13" s="680"/>
      <c r="BL13" s="680"/>
      <c r="BM13" s="680"/>
      <c r="BN13" s="681"/>
      <c r="BO13" s="682">
        <v>58.7</v>
      </c>
      <c r="BP13" s="682"/>
      <c r="BQ13" s="682"/>
      <c r="BR13" s="682"/>
      <c r="BS13" s="688" t="s">
        <v>126</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493480</v>
      </c>
      <c r="CS13" s="680"/>
      <c r="CT13" s="680"/>
      <c r="CU13" s="680"/>
      <c r="CV13" s="680"/>
      <c r="CW13" s="680"/>
      <c r="CX13" s="680"/>
      <c r="CY13" s="681"/>
      <c r="CZ13" s="682">
        <v>4.3</v>
      </c>
      <c r="DA13" s="682"/>
      <c r="DB13" s="682"/>
      <c r="DC13" s="682"/>
      <c r="DD13" s="688">
        <v>376409</v>
      </c>
      <c r="DE13" s="680"/>
      <c r="DF13" s="680"/>
      <c r="DG13" s="680"/>
      <c r="DH13" s="680"/>
      <c r="DI13" s="680"/>
      <c r="DJ13" s="680"/>
      <c r="DK13" s="680"/>
      <c r="DL13" s="680"/>
      <c r="DM13" s="680"/>
      <c r="DN13" s="680"/>
      <c r="DO13" s="680"/>
      <c r="DP13" s="681"/>
      <c r="DQ13" s="688">
        <v>175700</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232</v>
      </c>
      <c r="AA14" s="682"/>
      <c r="AB14" s="682"/>
      <c r="AC14" s="682"/>
      <c r="AD14" s="683" t="s">
        <v>126</v>
      </c>
      <c r="AE14" s="683"/>
      <c r="AF14" s="683"/>
      <c r="AG14" s="683"/>
      <c r="AH14" s="683"/>
      <c r="AI14" s="683"/>
      <c r="AJ14" s="683"/>
      <c r="AK14" s="683"/>
      <c r="AL14" s="684" t="s">
        <v>232</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42353</v>
      </c>
      <c r="BH14" s="680"/>
      <c r="BI14" s="680"/>
      <c r="BJ14" s="680"/>
      <c r="BK14" s="680"/>
      <c r="BL14" s="680"/>
      <c r="BM14" s="680"/>
      <c r="BN14" s="681"/>
      <c r="BO14" s="682">
        <v>4.4000000000000004</v>
      </c>
      <c r="BP14" s="682"/>
      <c r="BQ14" s="682"/>
      <c r="BR14" s="682"/>
      <c r="BS14" s="688" t="s">
        <v>126</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456915</v>
      </c>
      <c r="CS14" s="680"/>
      <c r="CT14" s="680"/>
      <c r="CU14" s="680"/>
      <c r="CV14" s="680"/>
      <c r="CW14" s="680"/>
      <c r="CX14" s="680"/>
      <c r="CY14" s="681"/>
      <c r="CZ14" s="682">
        <v>3.9</v>
      </c>
      <c r="DA14" s="682"/>
      <c r="DB14" s="682"/>
      <c r="DC14" s="682"/>
      <c r="DD14" s="688">
        <v>38226</v>
      </c>
      <c r="DE14" s="680"/>
      <c r="DF14" s="680"/>
      <c r="DG14" s="680"/>
      <c r="DH14" s="680"/>
      <c r="DI14" s="680"/>
      <c r="DJ14" s="680"/>
      <c r="DK14" s="680"/>
      <c r="DL14" s="680"/>
      <c r="DM14" s="680"/>
      <c r="DN14" s="680"/>
      <c r="DO14" s="680"/>
      <c r="DP14" s="681"/>
      <c r="DQ14" s="688">
        <v>393497</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80829</v>
      </c>
      <c r="S15" s="680"/>
      <c r="T15" s="680"/>
      <c r="U15" s="680"/>
      <c r="V15" s="680"/>
      <c r="W15" s="680"/>
      <c r="X15" s="680"/>
      <c r="Y15" s="681"/>
      <c r="Z15" s="682">
        <v>0.7</v>
      </c>
      <c r="AA15" s="682"/>
      <c r="AB15" s="682"/>
      <c r="AC15" s="682"/>
      <c r="AD15" s="683">
        <v>80829</v>
      </c>
      <c r="AE15" s="683"/>
      <c r="AF15" s="683"/>
      <c r="AG15" s="683"/>
      <c r="AH15" s="683"/>
      <c r="AI15" s="683"/>
      <c r="AJ15" s="683"/>
      <c r="AK15" s="683"/>
      <c r="AL15" s="684">
        <v>1.3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28457</v>
      </c>
      <c r="BH15" s="680"/>
      <c r="BI15" s="680"/>
      <c r="BJ15" s="680"/>
      <c r="BK15" s="680"/>
      <c r="BL15" s="680"/>
      <c r="BM15" s="680"/>
      <c r="BN15" s="681"/>
      <c r="BO15" s="682">
        <v>3</v>
      </c>
      <c r="BP15" s="682"/>
      <c r="BQ15" s="682"/>
      <c r="BR15" s="682"/>
      <c r="BS15" s="688" t="s">
        <v>126</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720994</v>
      </c>
      <c r="CS15" s="680"/>
      <c r="CT15" s="680"/>
      <c r="CU15" s="680"/>
      <c r="CV15" s="680"/>
      <c r="CW15" s="680"/>
      <c r="CX15" s="680"/>
      <c r="CY15" s="681"/>
      <c r="CZ15" s="682">
        <v>6.2</v>
      </c>
      <c r="DA15" s="682"/>
      <c r="DB15" s="682"/>
      <c r="DC15" s="682"/>
      <c r="DD15" s="688">
        <v>181785</v>
      </c>
      <c r="DE15" s="680"/>
      <c r="DF15" s="680"/>
      <c r="DG15" s="680"/>
      <c r="DH15" s="680"/>
      <c r="DI15" s="680"/>
      <c r="DJ15" s="680"/>
      <c r="DK15" s="680"/>
      <c r="DL15" s="680"/>
      <c r="DM15" s="680"/>
      <c r="DN15" s="680"/>
      <c r="DO15" s="680"/>
      <c r="DP15" s="681"/>
      <c r="DQ15" s="688">
        <v>522253</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232</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v>28</v>
      </c>
      <c r="BH16" s="680"/>
      <c r="BI16" s="680"/>
      <c r="BJ16" s="680"/>
      <c r="BK16" s="680"/>
      <c r="BL16" s="680"/>
      <c r="BM16" s="680"/>
      <c r="BN16" s="681"/>
      <c r="BO16" s="682">
        <v>0</v>
      </c>
      <c r="BP16" s="682"/>
      <c r="BQ16" s="682"/>
      <c r="BR16" s="682"/>
      <c r="BS16" s="688" t="s">
        <v>126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667667</v>
      </c>
      <c r="CS16" s="680"/>
      <c r="CT16" s="680"/>
      <c r="CU16" s="680"/>
      <c r="CV16" s="680"/>
      <c r="CW16" s="680"/>
      <c r="CX16" s="680"/>
      <c r="CY16" s="681"/>
      <c r="CZ16" s="682">
        <v>5.8</v>
      </c>
      <c r="DA16" s="682"/>
      <c r="DB16" s="682"/>
      <c r="DC16" s="682"/>
      <c r="DD16" s="688" t="s">
        <v>126</v>
      </c>
      <c r="DE16" s="680"/>
      <c r="DF16" s="680"/>
      <c r="DG16" s="680"/>
      <c r="DH16" s="680"/>
      <c r="DI16" s="680"/>
      <c r="DJ16" s="680"/>
      <c r="DK16" s="680"/>
      <c r="DL16" s="680"/>
      <c r="DM16" s="680"/>
      <c r="DN16" s="680"/>
      <c r="DO16" s="680"/>
      <c r="DP16" s="681"/>
      <c r="DQ16" s="688">
        <v>342975</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2430</v>
      </c>
      <c r="S17" s="680"/>
      <c r="T17" s="680"/>
      <c r="U17" s="680"/>
      <c r="V17" s="680"/>
      <c r="W17" s="680"/>
      <c r="X17" s="680"/>
      <c r="Y17" s="681"/>
      <c r="Z17" s="682">
        <v>0</v>
      </c>
      <c r="AA17" s="682"/>
      <c r="AB17" s="682"/>
      <c r="AC17" s="682"/>
      <c r="AD17" s="683">
        <v>2430</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232</v>
      </c>
      <c r="BP17" s="682"/>
      <c r="BQ17" s="682"/>
      <c r="BR17" s="682"/>
      <c r="BS17" s="688" t="s">
        <v>232</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2182115</v>
      </c>
      <c r="CS17" s="680"/>
      <c r="CT17" s="680"/>
      <c r="CU17" s="680"/>
      <c r="CV17" s="680"/>
      <c r="CW17" s="680"/>
      <c r="CX17" s="680"/>
      <c r="CY17" s="681"/>
      <c r="CZ17" s="682">
        <v>18.8</v>
      </c>
      <c r="DA17" s="682"/>
      <c r="DB17" s="682"/>
      <c r="DC17" s="682"/>
      <c r="DD17" s="688" t="s">
        <v>232</v>
      </c>
      <c r="DE17" s="680"/>
      <c r="DF17" s="680"/>
      <c r="DG17" s="680"/>
      <c r="DH17" s="680"/>
      <c r="DI17" s="680"/>
      <c r="DJ17" s="680"/>
      <c r="DK17" s="680"/>
      <c r="DL17" s="680"/>
      <c r="DM17" s="680"/>
      <c r="DN17" s="680"/>
      <c r="DO17" s="680"/>
      <c r="DP17" s="681"/>
      <c r="DQ17" s="688">
        <v>2162086</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5025510</v>
      </c>
      <c r="S18" s="680"/>
      <c r="T18" s="680"/>
      <c r="U18" s="680"/>
      <c r="V18" s="680"/>
      <c r="W18" s="680"/>
      <c r="X18" s="680"/>
      <c r="Y18" s="681"/>
      <c r="Z18" s="682">
        <v>40.799999999999997</v>
      </c>
      <c r="AA18" s="682"/>
      <c r="AB18" s="682"/>
      <c r="AC18" s="682"/>
      <c r="AD18" s="683">
        <v>4553184</v>
      </c>
      <c r="AE18" s="683"/>
      <c r="AF18" s="683"/>
      <c r="AG18" s="683"/>
      <c r="AH18" s="683"/>
      <c r="AI18" s="683"/>
      <c r="AJ18" s="683"/>
      <c r="AK18" s="683"/>
      <c r="AL18" s="684">
        <v>75.8</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232</v>
      </c>
      <c r="BP18" s="682"/>
      <c r="BQ18" s="682"/>
      <c r="BR18" s="682"/>
      <c r="BS18" s="688" t="s">
        <v>232</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126</v>
      </c>
      <c r="DA18" s="682"/>
      <c r="DB18" s="682"/>
      <c r="DC18" s="682"/>
      <c r="DD18" s="688" t="s">
        <v>126</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4553184</v>
      </c>
      <c r="S19" s="680"/>
      <c r="T19" s="680"/>
      <c r="U19" s="680"/>
      <c r="V19" s="680"/>
      <c r="W19" s="680"/>
      <c r="X19" s="680"/>
      <c r="Y19" s="681"/>
      <c r="Z19" s="682">
        <v>37</v>
      </c>
      <c r="AA19" s="682"/>
      <c r="AB19" s="682"/>
      <c r="AC19" s="682"/>
      <c r="AD19" s="683">
        <v>4553184</v>
      </c>
      <c r="AE19" s="683"/>
      <c r="AF19" s="683"/>
      <c r="AG19" s="683"/>
      <c r="AH19" s="683"/>
      <c r="AI19" s="683"/>
      <c r="AJ19" s="683"/>
      <c r="AK19" s="683"/>
      <c r="AL19" s="684">
        <v>75.8</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78</v>
      </c>
      <c r="BH19" s="680"/>
      <c r="BI19" s="680"/>
      <c r="BJ19" s="680"/>
      <c r="BK19" s="680"/>
      <c r="BL19" s="680"/>
      <c r="BM19" s="680"/>
      <c r="BN19" s="681"/>
      <c r="BO19" s="682">
        <v>0</v>
      </c>
      <c r="BP19" s="682"/>
      <c r="BQ19" s="682"/>
      <c r="BR19" s="682"/>
      <c r="BS19" s="688" t="s">
        <v>126</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472326</v>
      </c>
      <c r="S20" s="680"/>
      <c r="T20" s="680"/>
      <c r="U20" s="680"/>
      <c r="V20" s="680"/>
      <c r="W20" s="680"/>
      <c r="X20" s="680"/>
      <c r="Y20" s="681"/>
      <c r="Z20" s="682">
        <v>3.8</v>
      </c>
      <c r="AA20" s="682"/>
      <c r="AB20" s="682"/>
      <c r="AC20" s="682"/>
      <c r="AD20" s="683" t="s">
        <v>232</v>
      </c>
      <c r="AE20" s="683"/>
      <c r="AF20" s="683"/>
      <c r="AG20" s="683"/>
      <c r="AH20" s="683"/>
      <c r="AI20" s="683"/>
      <c r="AJ20" s="683"/>
      <c r="AK20" s="683"/>
      <c r="AL20" s="684" t="s">
        <v>232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78</v>
      </c>
      <c r="BH20" s="680"/>
      <c r="BI20" s="680"/>
      <c r="BJ20" s="680"/>
      <c r="BK20" s="680"/>
      <c r="BL20" s="680"/>
      <c r="BM20" s="680"/>
      <c r="BN20" s="681"/>
      <c r="BO20" s="682">
        <v>0</v>
      </c>
      <c r="BP20" s="682"/>
      <c r="BQ20" s="682"/>
      <c r="BR20" s="682"/>
      <c r="BS20" s="688" t="s">
        <v>232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11584430</v>
      </c>
      <c r="CS20" s="680"/>
      <c r="CT20" s="680"/>
      <c r="CU20" s="680"/>
      <c r="CV20" s="680"/>
      <c r="CW20" s="680"/>
      <c r="CX20" s="680"/>
      <c r="CY20" s="681"/>
      <c r="CZ20" s="682">
        <v>100</v>
      </c>
      <c r="DA20" s="682"/>
      <c r="DB20" s="682"/>
      <c r="DC20" s="682"/>
      <c r="DD20" s="688">
        <v>1526640</v>
      </c>
      <c r="DE20" s="680"/>
      <c r="DF20" s="680"/>
      <c r="DG20" s="680"/>
      <c r="DH20" s="680"/>
      <c r="DI20" s="680"/>
      <c r="DJ20" s="680"/>
      <c r="DK20" s="680"/>
      <c r="DL20" s="680"/>
      <c r="DM20" s="680"/>
      <c r="DN20" s="680"/>
      <c r="DO20" s="680"/>
      <c r="DP20" s="681"/>
      <c r="DQ20" s="688">
        <v>7660318</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232</v>
      </c>
      <c r="AA21" s="682"/>
      <c r="AB21" s="682"/>
      <c r="AC21" s="682"/>
      <c r="AD21" s="683" t="s">
        <v>232</v>
      </c>
      <c r="AE21" s="683"/>
      <c r="AF21" s="683"/>
      <c r="AG21" s="683"/>
      <c r="AH21" s="683"/>
      <c r="AI21" s="683"/>
      <c r="AJ21" s="683"/>
      <c r="AK21" s="683"/>
      <c r="AL21" s="684" t="s">
        <v>232</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78</v>
      </c>
      <c r="BH21" s="680"/>
      <c r="BI21" s="680"/>
      <c r="BJ21" s="680"/>
      <c r="BK21" s="680"/>
      <c r="BL21" s="680"/>
      <c r="BM21" s="680"/>
      <c r="BN21" s="681"/>
      <c r="BO21" s="682">
        <v>0</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6473784</v>
      </c>
      <c r="S22" s="680"/>
      <c r="T22" s="680"/>
      <c r="U22" s="680"/>
      <c r="V22" s="680"/>
      <c r="W22" s="680"/>
      <c r="X22" s="680"/>
      <c r="Y22" s="681"/>
      <c r="Z22" s="682">
        <v>52.6</v>
      </c>
      <c r="AA22" s="682"/>
      <c r="AB22" s="682"/>
      <c r="AC22" s="682"/>
      <c r="AD22" s="683">
        <v>6001458</v>
      </c>
      <c r="AE22" s="683"/>
      <c r="AF22" s="683"/>
      <c r="AG22" s="683"/>
      <c r="AH22" s="683"/>
      <c r="AI22" s="683"/>
      <c r="AJ22" s="683"/>
      <c r="AK22" s="683"/>
      <c r="AL22" s="684">
        <v>99.9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126</v>
      </c>
      <c r="BP22" s="682"/>
      <c r="BQ22" s="682"/>
      <c r="BR22" s="682"/>
      <c r="BS22" s="688" t="s">
        <v>232</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2546</v>
      </c>
      <c r="S23" s="680"/>
      <c r="T23" s="680"/>
      <c r="U23" s="680"/>
      <c r="V23" s="680"/>
      <c r="W23" s="680"/>
      <c r="X23" s="680"/>
      <c r="Y23" s="681"/>
      <c r="Z23" s="682">
        <v>0</v>
      </c>
      <c r="AA23" s="682"/>
      <c r="AB23" s="682"/>
      <c r="AC23" s="682"/>
      <c r="AD23" s="683">
        <v>2546</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232</v>
      </c>
      <c r="BH23" s="680"/>
      <c r="BI23" s="680"/>
      <c r="BJ23" s="680"/>
      <c r="BK23" s="680"/>
      <c r="BL23" s="680"/>
      <c r="BM23" s="680"/>
      <c r="BN23" s="681"/>
      <c r="BO23" s="682" t="s">
        <v>126</v>
      </c>
      <c r="BP23" s="682"/>
      <c r="BQ23" s="682"/>
      <c r="BR23" s="682"/>
      <c r="BS23" s="688" t="s">
        <v>232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16046</v>
      </c>
      <c r="S24" s="680"/>
      <c r="T24" s="680"/>
      <c r="U24" s="680"/>
      <c r="V24" s="680"/>
      <c r="W24" s="680"/>
      <c r="X24" s="680"/>
      <c r="Y24" s="681"/>
      <c r="Z24" s="682">
        <v>0.1</v>
      </c>
      <c r="AA24" s="682"/>
      <c r="AB24" s="682"/>
      <c r="AC24" s="682"/>
      <c r="AD24" s="683" t="s">
        <v>126</v>
      </c>
      <c r="AE24" s="683"/>
      <c r="AF24" s="683"/>
      <c r="AG24" s="683"/>
      <c r="AH24" s="683"/>
      <c r="AI24" s="683"/>
      <c r="AJ24" s="683"/>
      <c r="AK24" s="683"/>
      <c r="AL24" s="684" t="s">
        <v>126</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126</v>
      </c>
      <c r="BP24" s="682"/>
      <c r="BQ24" s="682"/>
      <c r="BR24" s="682"/>
      <c r="BS24" s="688" t="s">
        <v>232</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4034677</v>
      </c>
      <c r="CS24" s="669"/>
      <c r="CT24" s="669"/>
      <c r="CU24" s="669"/>
      <c r="CV24" s="669"/>
      <c r="CW24" s="669"/>
      <c r="CX24" s="669"/>
      <c r="CY24" s="670"/>
      <c r="CZ24" s="673">
        <v>34.799999999999997</v>
      </c>
      <c r="DA24" s="674"/>
      <c r="DB24" s="674"/>
      <c r="DC24" s="693"/>
      <c r="DD24" s="712">
        <v>3569094</v>
      </c>
      <c r="DE24" s="669"/>
      <c r="DF24" s="669"/>
      <c r="DG24" s="669"/>
      <c r="DH24" s="669"/>
      <c r="DI24" s="669"/>
      <c r="DJ24" s="669"/>
      <c r="DK24" s="670"/>
      <c r="DL24" s="712">
        <v>2592635</v>
      </c>
      <c r="DM24" s="669"/>
      <c r="DN24" s="669"/>
      <c r="DO24" s="669"/>
      <c r="DP24" s="669"/>
      <c r="DQ24" s="669"/>
      <c r="DR24" s="669"/>
      <c r="DS24" s="669"/>
      <c r="DT24" s="669"/>
      <c r="DU24" s="669"/>
      <c r="DV24" s="670"/>
      <c r="DW24" s="673">
        <v>41.5</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124478</v>
      </c>
      <c r="S25" s="680"/>
      <c r="T25" s="680"/>
      <c r="U25" s="680"/>
      <c r="V25" s="680"/>
      <c r="W25" s="680"/>
      <c r="X25" s="680"/>
      <c r="Y25" s="681"/>
      <c r="Z25" s="682">
        <v>1</v>
      </c>
      <c r="AA25" s="682"/>
      <c r="AB25" s="682"/>
      <c r="AC25" s="682"/>
      <c r="AD25" s="683">
        <v>149</v>
      </c>
      <c r="AE25" s="683"/>
      <c r="AF25" s="683"/>
      <c r="AG25" s="683"/>
      <c r="AH25" s="683"/>
      <c r="AI25" s="683"/>
      <c r="AJ25" s="683"/>
      <c r="AK25" s="683"/>
      <c r="AL25" s="684">
        <v>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232</v>
      </c>
      <c r="BP25" s="682"/>
      <c r="BQ25" s="682"/>
      <c r="BR25" s="682"/>
      <c r="BS25" s="688" t="s">
        <v>126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1304985</v>
      </c>
      <c r="CS25" s="715"/>
      <c r="CT25" s="715"/>
      <c r="CU25" s="715"/>
      <c r="CV25" s="715"/>
      <c r="CW25" s="715"/>
      <c r="CX25" s="715"/>
      <c r="CY25" s="716"/>
      <c r="CZ25" s="684">
        <v>11.3</v>
      </c>
      <c r="DA25" s="713"/>
      <c r="DB25" s="713"/>
      <c r="DC25" s="717"/>
      <c r="DD25" s="688">
        <v>1246320</v>
      </c>
      <c r="DE25" s="715"/>
      <c r="DF25" s="715"/>
      <c r="DG25" s="715"/>
      <c r="DH25" s="715"/>
      <c r="DI25" s="715"/>
      <c r="DJ25" s="715"/>
      <c r="DK25" s="716"/>
      <c r="DL25" s="688">
        <v>1168620</v>
      </c>
      <c r="DM25" s="715"/>
      <c r="DN25" s="715"/>
      <c r="DO25" s="715"/>
      <c r="DP25" s="715"/>
      <c r="DQ25" s="715"/>
      <c r="DR25" s="715"/>
      <c r="DS25" s="715"/>
      <c r="DT25" s="715"/>
      <c r="DU25" s="715"/>
      <c r="DV25" s="716"/>
      <c r="DW25" s="684">
        <v>18.7</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71448</v>
      </c>
      <c r="S26" s="680"/>
      <c r="T26" s="680"/>
      <c r="U26" s="680"/>
      <c r="V26" s="680"/>
      <c r="W26" s="680"/>
      <c r="X26" s="680"/>
      <c r="Y26" s="681"/>
      <c r="Z26" s="682">
        <v>0.6</v>
      </c>
      <c r="AA26" s="682"/>
      <c r="AB26" s="682"/>
      <c r="AC26" s="682"/>
      <c r="AD26" s="683">
        <v>1233</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232</v>
      </c>
      <c r="BP26" s="682"/>
      <c r="BQ26" s="682"/>
      <c r="BR26" s="682"/>
      <c r="BS26" s="688" t="s">
        <v>126</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789478</v>
      </c>
      <c r="CS26" s="680"/>
      <c r="CT26" s="680"/>
      <c r="CU26" s="680"/>
      <c r="CV26" s="680"/>
      <c r="CW26" s="680"/>
      <c r="CX26" s="680"/>
      <c r="CY26" s="681"/>
      <c r="CZ26" s="684">
        <v>6.8</v>
      </c>
      <c r="DA26" s="713"/>
      <c r="DB26" s="713"/>
      <c r="DC26" s="717"/>
      <c r="DD26" s="688">
        <v>738869</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542316</v>
      </c>
      <c r="S27" s="680"/>
      <c r="T27" s="680"/>
      <c r="U27" s="680"/>
      <c r="V27" s="680"/>
      <c r="W27" s="680"/>
      <c r="X27" s="680"/>
      <c r="Y27" s="681"/>
      <c r="Z27" s="682">
        <v>4.4000000000000004</v>
      </c>
      <c r="AA27" s="682"/>
      <c r="AB27" s="682"/>
      <c r="AC27" s="682"/>
      <c r="AD27" s="683" t="s">
        <v>232</v>
      </c>
      <c r="AE27" s="683"/>
      <c r="AF27" s="683"/>
      <c r="AG27" s="683"/>
      <c r="AH27" s="683"/>
      <c r="AI27" s="683"/>
      <c r="AJ27" s="683"/>
      <c r="AK27" s="683"/>
      <c r="AL27" s="684" t="s">
        <v>126</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962666</v>
      </c>
      <c r="BH27" s="680"/>
      <c r="BI27" s="680"/>
      <c r="BJ27" s="680"/>
      <c r="BK27" s="680"/>
      <c r="BL27" s="680"/>
      <c r="BM27" s="680"/>
      <c r="BN27" s="681"/>
      <c r="BO27" s="682">
        <v>100</v>
      </c>
      <c r="BP27" s="682"/>
      <c r="BQ27" s="682"/>
      <c r="BR27" s="682"/>
      <c r="BS27" s="688" t="s">
        <v>126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547577</v>
      </c>
      <c r="CS27" s="715"/>
      <c r="CT27" s="715"/>
      <c r="CU27" s="715"/>
      <c r="CV27" s="715"/>
      <c r="CW27" s="715"/>
      <c r="CX27" s="715"/>
      <c r="CY27" s="716"/>
      <c r="CZ27" s="684">
        <v>4.7</v>
      </c>
      <c r="DA27" s="713"/>
      <c r="DB27" s="713"/>
      <c r="DC27" s="717"/>
      <c r="DD27" s="688">
        <v>160688</v>
      </c>
      <c r="DE27" s="715"/>
      <c r="DF27" s="715"/>
      <c r="DG27" s="715"/>
      <c r="DH27" s="715"/>
      <c r="DI27" s="715"/>
      <c r="DJ27" s="715"/>
      <c r="DK27" s="716"/>
      <c r="DL27" s="688">
        <v>159761</v>
      </c>
      <c r="DM27" s="715"/>
      <c r="DN27" s="715"/>
      <c r="DO27" s="715"/>
      <c r="DP27" s="715"/>
      <c r="DQ27" s="715"/>
      <c r="DR27" s="715"/>
      <c r="DS27" s="715"/>
      <c r="DT27" s="715"/>
      <c r="DU27" s="715"/>
      <c r="DV27" s="716"/>
      <c r="DW27" s="684">
        <v>2.6</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126</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2182115</v>
      </c>
      <c r="CS28" s="680"/>
      <c r="CT28" s="680"/>
      <c r="CU28" s="680"/>
      <c r="CV28" s="680"/>
      <c r="CW28" s="680"/>
      <c r="CX28" s="680"/>
      <c r="CY28" s="681"/>
      <c r="CZ28" s="684">
        <v>18.8</v>
      </c>
      <c r="DA28" s="713"/>
      <c r="DB28" s="713"/>
      <c r="DC28" s="717"/>
      <c r="DD28" s="688">
        <v>2162086</v>
      </c>
      <c r="DE28" s="680"/>
      <c r="DF28" s="680"/>
      <c r="DG28" s="680"/>
      <c r="DH28" s="680"/>
      <c r="DI28" s="680"/>
      <c r="DJ28" s="680"/>
      <c r="DK28" s="681"/>
      <c r="DL28" s="688">
        <v>1264254</v>
      </c>
      <c r="DM28" s="680"/>
      <c r="DN28" s="680"/>
      <c r="DO28" s="680"/>
      <c r="DP28" s="680"/>
      <c r="DQ28" s="680"/>
      <c r="DR28" s="680"/>
      <c r="DS28" s="680"/>
      <c r="DT28" s="680"/>
      <c r="DU28" s="680"/>
      <c r="DV28" s="681"/>
      <c r="DW28" s="684">
        <v>20.2</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674495</v>
      </c>
      <c r="S29" s="680"/>
      <c r="T29" s="680"/>
      <c r="U29" s="680"/>
      <c r="V29" s="680"/>
      <c r="W29" s="680"/>
      <c r="X29" s="680"/>
      <c r="Y29" s="681"/>
      <c r="Z29" s="682">
        <v>5.5</v>
      </c>
      <c r="AA29" s="682"/>
      <c r="AB29" s="682"/>
      <c r="AC29" s="682"/>
      <c r="AD29" s="683" t="s">
        <v>126</v>
      </c>
      <c r="AE29" s="683"/>
      <c r="AF29" s="683"/>
      <c r="AG29" s="683"/>
      <c r="AH29" s="683"/>
      <c r="AI29" s="683"/>
      <c r="AJ29" s="683"/>
      <c r="AK29" s="683"/>
      <c r="AL29" s="684" t="s">
        <v>232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69</v>
      </c>
      <c r="CG29" s="695"/>
      <c r="CH29" s="695"/>
      <c r="CI29" s="695"/>
      <c r="CJ29" s="695"/>
      <c r="CK29" s="695"/>
      <c r="CL29" s="695"/>
      <c r="CM29" s="695"/>
      <c r="CN29" s="695"/>
      <c r="CO29" s="695"/>
      <c r="CP29" s="695"/>
      <c r="CQ29" s="696"/>
      <c r="CR29" s="679">
        <v>2181984</v>
      </c>
      <c r="CS29" s="715"/>
      <c r="CT29" s="715"/>
      <c r="CU29" s="715"/>
      <c r="CV29" s="715"/>
      <c r="CW29" s="715"/>
      <c r="CX29" s="715"/>
      <c r="CY29" s="716"/>
      <c r="CZ29" s="684">
        <v>18.8</v>
      </c>
      <c r="DA29" s="713"/>
      <c r="DB29" s="713"/>
      <c r="DC29" s="717"/>
      <c r="DD29" s="688">
        <v>2161955</v>
      </c>
      <c r="DE29" s="715"/>
      <c r="DF29" s="715"/>
      <c r="DG29" s="715"/>
      <c r="DH29" s="715"/>
      <c r="DI29" s="715"/>
      <c r="DJ29" s="715"/>
      <c r="DK29" s="716"/>
      <c r="DL29" s="688">
        <v>1264123</v>
      </c>
      <c r="DM29" s="715"/>
      <c r="DN29" s="715"/>
      <c r="DO29" s="715"/>
      <c r="DP29" s="715"/>
      <c r="DQ29" s="715"/>
      <c r="DR29" s="715"/>
      <c r="DS29" s="715"/>
      <c r="DT29" s="715"/>
      <c r="DU29" s="715"/>
      <c r="DV29" s="716"/>
      <c r="DW29" s="684">
        <v>20.2</v>
      </c>
      <c r="DX29" s="713"/>
      <c r="DY29" s="713"/>
      <c r="DZ29" s="713"/>
      <c r="EA29" s="713"/>
      <c r="EB29" s="713"/>
      <c r="EC29" s="714"/>
    </row>
    <row r="30" spans="2:133" ht="11.25" customHeight="1">
      <c r="B30" s="676" t="s">
        <v>305</v>
      </c>
      <c r="C30" s="677"/>
      <c r="D30" s="677"/>
      <c r="E30" s="677"/>
      <c r="F30" s="677"/>
      <c r="G30" s="677"/>
      <c r="H30" s="677"/>
      <c r="I30" s="677"/>
      <c r="J30" s="677"/>
      <c r="K30" s="677"/>
      <c r="L30" s="677"/>
      <c r="M30" s="677"/>
      <c r="N30" s="677"/>
      <c r="O30" s="677"/>
      <c r="P30" s="677"/>
      <c r="Q30" s="678"/>
      <c r="R30" s="679">
        <v>87798</v>
      </c>
      <c r="S30" s="680"/>
      <c r="T30" s="680"/>
      <c r="U30" s="680"/>
      <c r="V30" s="680"/>
      <c r="W30" s="680"/>
      <c r="X30" s="680"/>
      <c r="Y30" s="681"/>
      <c r="Z30" s="682">
        <v>0.7</v>
      </c>
      <c r="AA30" s="682"/>
      <c r="AB30" s="682"/>
      <c r="AC30" s="682"/>
      <c r="AD30" s="683">
        <v>30</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99.7</v>
      </c>
      <c r="BH30" s="740"/>
      <c r="BI30" s="740"/>
      <c r="BJ30" s="740"/>
      <c r="BK30" s="740"/>
      <c r="BL30" s="740"/>
      <c r="BM30" s="674">
        <v>99.2</v>
      </c>
      <c r="BN30" s="740"/>
      <c r="BO30" s="740"/>
      <c r="BP30" s="740"/>
      <c r="BQ30" s="741"/>
      <c r="BR30" s="739">
        <v>99.7</v>
      </c>
      <c r="BS30" s="740"/>
      <c r="BT30" s="740"/>
      <c r="BU30" s="740"/>
      <c r="BV30" s="740"/>
      <c r="BW30" s="740"/>
      <c r="BX30" s="674">
        <v>98.9</v>
      </c>
      <c r="BY30" s="740"/>
      <c r="BZ30" s="740"/>
      <c r="CA30" s="740"/>
      <c r="CB30" s="741"/>
      <c r="CD30" s="744"/>
      <c r="CE30" s="745"/>
      <c r="CF30" s="694" t="s">
        <v>308</v>
      </c>
      <c r="CG30" s="695"/>
      <c r="CH30" s="695"/>
      <c r="CI30" s="695"/>
      <c r="CJ30" s="695"/>
      <c r="CK30" s="695"/>
      <c r="CL30" s="695"/>
      <c r="CM30" s="695"/>
      <c r="CN30" s="695"/>
      <c r="CO30" s="695"/>
      <c r="CP30" s="695"/>
      <c r="CQ30" s="696"/>
      <c r="CR30" s="679">
        <v>2109527</v>
      </c>
      <c r="CS30" s="680"/>
      <c r="CT30" s="680"/>
      <c r="CU30" s="680"/>
      <c r="CV30" s="680"/>
      <c r="CW30" s="680"/>
      <c r="CX30" s="680"/>
      <c r="CY30" s="681"/>
      <c r="CZ30" s="684">
        <v>18.2</v>
      </c>
      <c r="DA30" s="713"/>
      <c r="DB30" s="713"/>
      <c r="DC30" s="717"/>
      <c r="DD30" s="688">
        <v>2090932</v>
      </c>
      <c r="DE30" s="680"/>
      <c r="DF30" s="680"/>
      <c r="DG30" s="680"/>
      <c r="DH30" s="680"/>
      <c r="DI30" s="680"/>
      <c r="DJ30" s="680"/>
      <c r="DK30" s="681"/>
      <c r="DL30" s="688">
        <v>1193100</v>
      </c>
      <c r="DM30" s="680"/>
      <c r="DN30" s="680"/>
      <c r="DO30" s="680"/>
      <c r="DP30" s="680"/>
      <c r="DQ30" s="680"/>
      <c r="DR30" s="680"/>
      <c r="DS30" s="680"/>
      <c r="DT30" s="680"/>
      <c r="DU30" s="680"/>
      <c r="DV30" s="681"/>
      <c r="DW30" s="684">
        <v>19.100000000000001</v>
      </c>
      <c r="DX30" s="713"/>
      <c r="DY30" s="713"/>
      <c r="DZ30" s="713"/>
      <c r="EA30" s="713"/>
      <c r="EB30" s="713"/>
      <c r="EC30" s="714"/>
    </row>
    <row r="31" spans="2:133" ht="11.25" customHeight="1">
      <c r="B31" s="676" t="s">
        <v>309</v>
      </c>
      <c r="C31" s="677"/>
      <c r="D31" s="677"/>
      <c r="E31" s="677"/>
      <c r="F31" s="677"/>
      <c r="G31" s="677"/>
      <c r="H31" s="677"/>
      <c r="I31" s="677"/>
      <c r="J31" s="677"/>
      <c r="K31" s="677"/>
      <c r="L31" s="677"/>
      <c r="M31" s="677"/>
      <c r="N31" s="677"/>
      <c r="O31" s="677"/>
      <c r="P31" s="677"/>
      <c r="Q31" s="678"/>
      <c r="R31" s="679">
        <v>528061</v>
      </c>
      <c r="S31" s="680"/>
      <c r="T31" s="680"/>
      <c r="U31" s="680"/>
      <c r="V31" s="680"/>
      <c r="W31" s="680"/>
      <c r="X31" s="680"/>
      <c r="Y31" s="681"/>
      <c r="Z31" s="682">
        <v>4.3</v>
      </c>
      <c r="AA31" s="682"/>
      <c r="AB31" s="682"/>
      <c r="AC31" s="682"/>
      <c r="AD31" s="683" t="s">
        <v>126</v>
      </c>
      <c r="AE31" s="683"/>
      <c r="AF31" s="683"/>
      <c r="AG31" s="683"/>
      <c r="AH31" s="683"/>
      <c r="AI31" s="683"/>
      <c r="AJ31" s="683"/>
      <c r="AK31" s="683"/>
      <c r="AL31" s="684" t="s">
        <v>232</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99.6</v>
      </c>
      <c r="BH31" s="715"/>
      <c r="BI31" s="715"/>
      <c r="BJ31" s="715"/>
      <c r="BK31" s="715"/>
      <c r="BL31" s="715"/>
      <c r="BM31" s="685">
        <v>98.7</v>
      </c>
      <c r="BN31" s="737"/>
      <c r="BO31" s="737"/>
      <c r="BP31" s="737"/>
      <c r="BQ31" s="738"/>
      <c r="BR31" s="736">
        <v>99.7</v>
      </c>
      <c r="BS31" s="715"/>
      <c r="BT31" s="715"/>
      <c r="BU31" s="715"/>
      <c r="BV31" s="715"/>
      <c r="BW31" s="715"/>
      <c r="BX31" s="685">
        <v>97.8</v>
      </c>
      <c r="BY31" s="737"/>
      <c r="BZ31" s="737"/>
      <c r="CA31" s="737"/>
      <c r="CB31" s="738"/>
      <c r="CD31" s="744"/>
      <c r="CE31" s="745"/>
      <c r="CF31" s="694" t="s">
        <v>312</v>
      </c>
      <c r="CG31" s="695"/>
      <c r="CH31" s="695"/>
      <c r="CI31" s="695"/>
      <c r="CJ31" s="695"/>
      <c r="CK31" s="695"/>
      <c r="CL31" s="695"/>
      <c r="CM31" s="695"/>
      <c r="CN31" s="695"/>
      <c r="CO31" s="695"/>
      <c r="CP31" s="695"/>
      <c r="CQ31" s="696"/>
      <c r="CR31" s="679">
        <v>72457</v>
      </c>
      <c r="CS31" s="715"/>
      <c r="CT31" s="715"/>
      <c r="CU31" s="715"/>
      <c r="CV31" s="715"/>
      <c r="CW31" s="715"/>
      <c r="CX31" s="715"/>
      <c r="CY31" s="716"/>
      <c r="CZ31" s="684">
        <v>0.6</v>
      </c>
      <c r="DA31" s="713"/>
      <c r="DB31" s="713"/>
      <c r="DC31" s="717"/>
      <c r="DD31" s="688">
        <v>71023</v>
      </c>
      <c r="DE31" s="715"/>
      <c r="DF31" s="715"/>
      <c r="DG31" s="715"/>
      <c r="DH31" s="715"/>
      <c r="DI31" s="715"/>
      <c r="DJ31" s="715"/>
      <c r="DK31" s="716"/>
      <c r="DL31" s="688">
        <v>71023</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313</v>
      </c>
      <c r="C32" s="677"/>
      <c r="D32" s="677"/>
      <c r="E32" s="677"/>
      <c r="F32" s="677"/>
      <c r="G32" s="677"/>
      <c r="H32" s="677"/>
      <c r="I32" s="677"/>
      <c r="J32" s="677"/>
      <c r="K32" s="677"/>
      <c r="L32" s="677"/>
      <c r="M32" s="677"/>
      <c r="N32" s="677"/>
      <c r="O32" s="677"/>
      <c r="P32" s="677"/>
      <c r="Q32" s="678"/>
      <c r="R32" s="679">
        <v>1946218</v>
      </c>
      <c r="S32" s="680"/>
      <c r="T32" s="680"/>
      <c r="U32" s="680"/>
      <c r="V32" s="680"/>
      <c r="W32" s="680"/>
      <c r="X32" s="680"/>
      <c r="Y32" s="681"/>
      <c r="Z32" s="682">
        <v>15.8</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99.7</v>
      </c>
      <c r="BH32" s="749"/>
      <c r="BI32" s="749"/>
      <c r="BJ32" s="749"/>
      <c r="BK32" s="749"/>
      <c r="BL32" s="749"/>
      <c r="BM32" s="750">
        <v>99.5</v>
      </c>
      <c r="BN32" s="749"/>
      <c r="BO32" s="749"/>
      <c r="BP32" s="749"/>
      <c r="BQ32" s="751"/>
      <c r="BR32" s="748">
        <v>99.7</v>
      </c>
      <c r="BS32" s="749"/>
      <c r="BT32" s="749"/>
      <c r="BU32" s="749"/>
      <c r="BV32" s="749"/>
      <c r="BW32" s="749"/>
      <c r="BX32" s="750">
        <v>99.4</v>
      </c>
      <c r="BY32" s="749"/>
      <c r="BZ32" s="749"/>
      <c r="CA32" s="749"/>
      <c r="CB32" s="751"/>
      <c r="CD32" s="746"/>
      <c r="CE32" s="747"/>
      <c r="CF32" s="694" t="s">
        <v>315</v>
      </c>
      <c r="CG32" s="695"/>
      <c r="CH32" s="695"/>
      <c r="CI32" s="695"/>
      <c r="CJ32" s="695"/>
      <c r="CK32" s="695"/>
      <c r="CL32" s="695"/>
      <c r="CM32" s="695"/>
      <c r="CN32" s="695"/>
      <c r="CO32" s="695"/>
      <c r="CP32" s="695"/>
      <c r="CQ32" s="696"/>
      <c r="CR32" s="679">
        <v>131</v>
      </c>
      <c r="CS32" s="680"/>
      <c r="CT32" s="680"/>
      <c r="CU32" s="680"/>
      <c r="CV32" s="680"/>
      <c r="CW32" s="680"/>
      <c r="CX32" s="680"/>
      <c r="CY32" s="681"/>
      <c r="CZ32" s="684">
        <v>0</v>
      </c>
      <c r="DA32" s="713"/>
      <c r="DB32" s="713"/>
      <c r="DC32" s="717"/>
      <c r="DD32" s="688">
        <v>131</v>
      </c>
      <c r="DE32" s="680"/>
      <c r="DF32" s="680"/>
      <c r="DG32" s="680"/>
      <c r="DH32" s="680"/>
      <c r="DI32" s="680"/>
      <c r="DJ32" s="680"/>
      <c r="DK32" s="681"/>
      <c r="DL32" s="688">
        <v>131</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316</v>
      </c>
      <c r="C33" s="677"/>
      <c r="D33" s="677"/>
      <c r="E33" s="677"/>
      <c r="F33" s="677"/>
      <c r="G33" s="677"/>
      <c r="H33" s="677"/>
      <c r="I33" s="677"/>
      <c r="J33" s="677"/>
      <c r="K33" s="677"/>
      <c r="L33" s="677"/>
      <c r="M33" s="677"/>
      <c r="N33" s="677"/>
      <c r="O33" s="677"/>
      <c r="P33" s="677"/>
      <c r="Q33" s="678"/>
      <c r="R33" s="679">
        <v>269246</v>
      </c>
      <c r="S33" s="680"/>
      <c r="T33" s="680"/>
      <c r="U33" s="680"/>
      <c r="V33" s="680"/>
      <c r="W33" s="680"/>
      <c r="X33" s="680"/>
      <c r="Y33" s="681"/>
      <c r="Z33" s="682">
        <v>2.2000000000000002</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5355446</v>
      </c>
      <c r="CS33" s="715"/>
      <c r="CT33" s="715"/>
      <c r="CU33" s="715"/>
      <c r="CV33" s="715"/>
      <c r="CW33" s="715"/>
      <c r="CX33" s="715"/>
      <c r="CY33" s="716"/>
      <c r="CZ33" s="684">
        <v>46.2</v>
      </c>
      <c r="DA33" s="713"/>
      <c r="DB33" s="713"/>
      <c r="DC33" s="717"/>
      <c r="DD33" s="688">
        <v>3282111</v>
      </c>
      <c r="DE33" s="715"/>
      <c r="DF33" s="715"/>
      <c r="DG33" s="715"/>
      <c r="DH33" s="715"/>
      <c r="DI33" s="715"/>
      <c r="DJ33" s="715"/>
      <c r="DK33" s="716"/>
      <c r="DL33" s="688">
        <v>2424322</v>
      </c>
      <c r="DM33" s="715"/>
      <c r="DN33" s="715"/>
      <c r="DO33" s="715"/>
      <c r="DP33" s="715"/>
      <c r="DQ33" s="715"/>
      <c r="DR33" s="715"/>
      <c r="DS33" s="715"/>
      <c r="DT33" s="715"/>
      <c r="DU33" s="715"/>
      <c r="DV33" s="716"/>
      <c r="DW33" s="684">
        <v>38.799999999999997</v>
      </c>
      <c r="DX33" s="713"/>
      <c r="DY33" s="713"/>
      <c r="DZ33" s="713"/>
      <c r="EA33" s="713"/>
      <c r="EB33" s="713"/>
      <c r="EC33" s="714"/>
    </row>
    <row r="34" spans="2:133" ht="11.25" customHeight="1">
      <c r="B34" s="676" t="s">
        <v>318</v>
      </c>
      <c r="C34" s="677"/>
      <c r="D34" s="677"/>
      <c r="E34" s="677"/>
      <c r="F34" s="677"/>
      <c r="G34" s="677"/>
      <c r="H34" s="677"/>
      <c r="I34" s="677"/>
      <c r="J34" s="677"/>
      <c r="K34" s="677"/>
      <c r="L34" s="677"/>
      <c r="M34" s="677"/>
      <c r="N34" s="677"/>
      <c r="O34" s="677"/>
      <c r="P34" s="677"/>
      <c r="Q34" s="678"/>
      <c r="R34" s="679">
        <v>96088</v>
      </c>
      <c r="S34" s="680"/>
      <c r="T34" s="680"/>
      <c r="U34" s="680"/>
      <c r="V34" s="680"/>
      <c r="W34" s="680"/>
      <c r="X34" s="680"/>
      <c r="Y34" s="681"/>
      <c r="Z34" s="682">
        <v>0.8</v>
      </c>
      <c r="AA34" s="682"/>
      <c r="AB34" s="682"/>
      <c r="AC34" s="682"/>
      <c r="AD34" s="683">
        <v>1823</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1819060</v>
      </c>
      <c r="CS34" s="680"/>
      <c r="CT34" s="680"/>
      <c r="CU34" s="680"/>
      <c r="CV34" s="680"/>
      <c r="CW34" s="680"/>
      <c r="CX34" s="680"/>
      <c r="CY34" s="681"/>
      <c r="CZ34" s="684">
        <v>15.7</v>
      </c>
      <c r="DA34" s="713"/>
      <c r="DB34" s="713"/>
      <c r="DC34" s="717"/>
      <c r="DD34" s="688">
        <v>1305279</v>
      </c>
      <c r="DE34" s="680"/>
      <c r="DF34" s="680"/>
      <c r="DG34" s="680"/>
      <c r="DH34" s="680"/>
      <c r="DI34" s="680"/>
      <c r="DJ34" s="680"/>
      <c r="DK34" s="681"/>
      <c r="DL34" s="688">
        <v>1062667</v>
      </c>
      <c r="DM34" s="680"/>
      <c r="DN34" s="680"/>
      <c r="DO34" s="680"/>
      <c r="DP34" s="680"/>
      <c r="DQ34" s="680"/>
      <c r="DR34" s="680"/>
      <c r="DS34" s="680"/>
      <c r="DT34" s="680"/>
      <c r="DU34" s="680"/>
      <c r="DV34" s="681"/>
      <c r="DW34" s="684">
        <v>17</v>
      </c>
      <c r="DX34" s="713"/>
      <c r="DY34" s="713"/>
      <c r="DZ34" s="713"/>
      <c r="EA34" s="713"/>
      <c r="EB34" s="713"/>
      <c r="EC34" s="714"/>
    </row>
    <row r="35" spans="2:133" ht="11.25" customHeight="1">
      <c r="B35" s="676" t="s">
        <v>322</v>
      </c>
      <c r="C35" s="677"/>
      <c r="D35" s="677"/>
      <c r="E35" s="677"/>
      <c r="F35" s="677"/>
      <c r="G35" s="677"/>
      <c r="H35" s="677"/>
      <c r="I35" s="677"/>
      <c r="J35" s="677"/>
      <c r="K35" s="677"/>
      <c r="L35" s="677"/>
      <c r="M35" s="677"/>
      <c r="N35" s="677"/>
      <c r="O35" s="677"/>
      <c r="P35" s="677"/>
      <c r="Q35" s="678"/>
      <c r="R35" s="679">
        <v>1477780</v>
      </c>
      <c r="S35" s="680"/>
      <c r="T35" s="680"/>
      <c r="U35" s="680"/>
      <c r="V35" s="680"/>
      <c r="W35" s="680"/>
      <c r="X35" s="680"/>
      <c r="Y35" s="681"/>
      <c r="Z35" s="682">
        <v>12</v>
      </c>
      <c r="AA35" s="682"/>
      <c r="AB35" s="682"/>
      <c r="AC35" s="682"/>
      <c r="AD35" s="683" t="s">
        <v>232</v>
      </c>
      <c r="AE35" s="683"/>
      <c r="AF35" s="683"/>
      <c r="AG35" s="683"/>
      <c r="AH35" s="683"/>
      <c r="AI35" s="683"/>
      <c r="AJ35" s="683"/>
      <c r="AK35" s="683"/>
      <c r="AL35" s="684" t="s">
        <v>126</v>
      </c>
      <c r="AM35" s="685"/>
      <c r="AN35" s="685"/>
      <c r="AO35" s="686"/>
      <c r="AP35" s="234"/>
      <c r="AQ35" s="752" t="s">
        <v>323</v>
      </c>
      <c r="AR35" s="753"/>
      <c r="AS35" s="753"/>
      <c r="AT35" s="753"/>
      <c r="AU35" s="753"/>
      <c r="AV35" s="753"/>
      <c r="AW35" s="753"/>
      <c r="AX35" s="753"/>
      <c r="AY35" s="754"/>
      <c r="AZ35" s="668">
        <v>1245375</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57127</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108380</v>
      </c>
      <c r="CS35" s="715"/>
      <c r="CT35" s="715"/>
      <c r="CU35" s="715"/>
      <c r="CV35" s="715"/>
      <c r="CW35" s="715"/>
      <c r="CX35" s="715"/>
      <c r="CY35" s="716"/>
      <c r="CZ35" s="684">
        <v>0.9</v>
      </c>
      <c r="DA35" s="713"/>
      <c r="DB35" s="713"/>
      <c r="DC35" s="717"/>
      <c r="DD35" s="688">
        <v>54471</v>
      </c>
      <c r="DE35" s="715"/>
      <c r="DF35" s="715"/>
      <c r="DG35" s="715"/>
      <c r="DH35" s="715"/>
      <c r="DI35" s="715"/>
      <c r="DJ35" s="715"/>
      <c r="DK35" s="716"/>
      <c r="DL35" s="688">
        <v>39934</v>
      </c>
      <c r="DM35" s="715"/>
      <c r="DN35" s="715"/>
      <c r="DO35" s="715"/>
      <c r="DP35" s="715"/>
      <c r="DQ35" s="715"/>
      <c r="DR35" s="715"/>
      <c r="DS35" s="715"/>
      <c r="DT35" s="715"/>
      <c r="DU35" s="715"/>
      <c r="DV35" s="716"/>
      <c r="DW35" s="684">
        <v>0.6</v>
      </c>
      <c r="DX35" s="713"/>
      <c r="DY35" s="713"/>
      <c r="DZ35" s="713"/>
      <c r="EA35" s="713"/>
      <c r="EB35" s="713"/>
      <c r="EC35" s="714"/>
    </row>
    <row r="36" spans="2:133" ht="11.25" customHeight="1">
      <c r="B36" s="676" t="s">
        <v>326</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126</v>
      </c>
      <c r="AM36" s="685"/>
      <c r="AN36" s="685"/>
      <c r="AO36" s="686"/>
      <c r="AQ36" s="756" t="s">
        <v>327</v>
      </c>
      <c r="AR36" s="757"/>
      <c r="AS36" s="757"/>
      <c r="AT36" s="757"/>
      <c r="AU36" s="757"/>
      <c r="AV36" s="757"/>
      <c r="AW36" s="757"/>
      <c r="AX36" s="757"/>
      <c r="AY36" s="758"/>
      <c r="AZ36" s="679">
        <v>316524</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46359</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2011469</v>
      </c>
      <c r="CS36" s="680"/>
      <c r="CT36" s="680"/>
      <c r="CU36" s="680"/>
      <c r="CV36" s="680"/>
      <c r="CW36" s="680"/>
      <c r="CX36" s="680"/>
      <c r="CY36" s="681"/>
      <c r="CZ36" s="684">
        <v>17.399999999999999</v>
      </c>
      <c r="DA36" s="713"/>
      <c r="DB36" s="713"/>
      <c r="DC36" s="717"/>
      <c r="DD36" s="688">
        <v>850670</v>
      </c>
      <c r="DE36" s="680"/>
      <c r="DF36" s="680"/>
      <c r="DG36" s="680"/>
      <c r="DH36" s="680"/>
      <c r="DI36" s="680"/>
      <c r="DJ36" s="680"/>
      <c r="DK36" s="681"/>
      <c r="DL36" s="688">
        <v>556980</v>
      </c>
      <c r="DM36" s="680"/>
      <c r="DN36" s="680"/>
      <c r="DO36" s="680"/>
      <c r="DP36" s="680"/>
      <c r="DQ36" s="680"/>
      <c r="DR36" s="680"/>
      <c r="DS36" s="680"/>
      <c r="DT36" s="680"/>
      <c r="DU36" s="680"/>
      <c r="DV36" s="681"/>
      <c r="DW36" s="684">
        <v>8.9</v>
      </c>
      <c r="DX36" s="713"/>
      <c r="DY36" s="713"/>
      <c r="DZ36" s="713"/>
      <c r="EA36" s="713"/>
      <c r="EB36" s="713"/>
      <c r="EC36" s="714"/>
    </row>
    <row r="37" spans="2:133" ht="11.25" customHeight="1">
      <c r="B37" s="676" t="s">
        <v>330</v>
      </c>
      <c r="C37" s="677"/>
      <c r="D37" s="677"/>
      <c r="E37" s="677"/>
      <c r="F37" s="677"/>
      <c r="G37" s="677"/>
      <c r="H37" s="677"/>
      <c r="I37" s="677"/>
      <c r="J37" s="677"/>
      <c r="K37" s="677"/>
      <c r="L37" s="677"/>
      <c r="M37" s="677"/>
      <c r="N37" s="677"/>
      <c r="O37" s="677"/>
      <c r="P37" s="677"/>
      <c r="Q37" s="678"/>
      <c r="R37" s="679">
        <v>238380</v>
      </c>
      <c r="S37" s="680"/>
      <c r="T37" s="680"/>
      <c r="U37" s="680"/>
      <c r="V37" s="680"/>
      <c r="W37" s="680"/>
      <c r="X37" s="680"/>
      <c r="Y37" s="681"/>
      <c r="Z37" s="682">
        <v>1.9</v>
      </c>
      <c r="AA37" s="682"/>
      <c r="AB37" s="682"/>
      <c r="AC37" s="682"/>
      <c r="AD37" s="683" t="s">
        <v>232</v>
      </c>
      <c r="AE37" s="683"/>
      <c r="AF37" s="683"/>
      <c r="AG37" s="683"/>
      <c r="AH37" s="683"/>
      <c r="AI37" s="683"/>
      <c r="AJ37" s="683"/>
      <c r="AK37" s="683"/>
      <c r="AL37" s="684" t="s">
        <v>232</v>
      </c>
      <c r="AM37" s="685"/>
      <c r="AN37" s="685"/>
      <c r="AO37" s="686"/>
      <c r="AQ37" s="756" t="s">
        <v>331</v>
      </c>
      <c r="AR37" s="757"/>
      <c r="AS37" s="757"/>
      <c r="AT37" s="757"/>
      <c r="AU37" s="757"/>
      <c r="AV37" s="757"/>
      <c r="AW37" s="757"/>
      <c r="AX37" s="757"/>
      <c r="AY37" s="758"/>
      <c r="AZ37" s="679">
        <v>145893</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1306</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302123</v>
      </c>
      <c r="CS37" s="715"/>
      <c r="CT37" s="715"/>
      <c r="CU37" s="715"/>
      <c r="CV37" s="715"/>
      <c r="CW37" s="715"/>
      <c r="CX37" s="715"/>
      <c r="CY37" s="716"/>
      <c r="CZ37" s="684">
        <v>2.6</v>
      </c>
      <c r="DA37" s="713"/>
      <c r="DB37" s="713"/>
      <c r="DC37" s="717"/>
      <c r="DD37" s="688">
        <v>302123</v>
      </c>
      <c r="DE37" s="715"/>
      <c r="DF37" s="715"/>
      <c r="DG37" s="715"/>
      <c r="DH37" s="715"/>
      <c r="DI37" s="715"/>
      <c r="DJ37" s="715"/>
      <c r="DK37" s="716"/>
      <c r="DL37" s="688">
        <v>262837</v>
      </c>
      <c r="DM37" s="715"/>
      <c r="DN37" s="715"/>
      <c r="DO37" s="715"/>
      <c r="DP37" s="715"/>
      <c r="DQ37" s="715"/>
      <c r="DR37" s="715"/>
      <c r="DS37" s="715"/>
      <c r="DT37" s="715"/>
      <c r="DU37" s="715"/>
      <c r="DV37" s="716"/>
      <c r="DW37" s="684">
        <v>4.2</v>
      </c>
      <c r="DX37" s="713"/>
      <c r="DY37" s="713"/>
      <c r="DZ37" s="713"/>
      <c r="EA37" s="713"/>
      <c r="EB37" s="713"/>
      <c r="EC37" s="714"/>
    </row>
    <row r="38" spans="2:133" ht="11.25" customHeight="1">
      <c r="B38" s="724" t="s">
        <v>334</v>
      </c>
      <c r="C38" s="725"/>
      <c r="D38" s="725"/>
      <c r="E38" s="725"/>
      <c r="F38" s="725"/>
      <c r="G38" s="725"/>
      <c r="H38" s="725"/>
      <c r="I38" s="725"/>
      <c r="J38" s="725"/>
      <c r="K38" s="725"/>
      <c r="L38" s="725"/>
      <c r="M38" s="725"/>
      <c r="N38" s="725"/>
      <c r="O38" s="725"/>
      <c r="P38" s="725"/>
      <c r="Q38" s="726"/>
      <c r="R38" s="759">
        <v>12310304</v>
      </c>
      <c r="S38" s="760"/>
      <c r="T38" s="760"/>
      <c r="U38" s="760"/>
      <c r="V38" s="760"/>
      <c r="W38" s="760"/>
      <c r="X38" s="760"/>
      <c r="Y38" s="761"/>
      <c r="Z38" s="762">
        <v>100</v>
      </c>
      <c r="AA38" s="762"/>
      <c r="AB38" s="762"/>
      <c r="AC38" s="762"/>
      <c r="AD38" s="763">
        <v>6007239</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124793</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2015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928851</v>
      </c>
      <c r="CS38" s="680"/>
      <c r="CT38" s="680"/>
      <c r="CU38" s="680"/>
      <c r="CV38" s="680"/>
      <c r="CW38" s="680"/>
      <c r="CX38" s="680"/>
      <c r="CY38" s="681"/>
      <c r="CZ38" s="684">
        <v>8</v>
      </c>
      <c r="DA38" s="713"/>
      <c r="DB38" s="713"/>
      <c r="DC38" s="717"/>
      <c r="DD38" s="688">
        <v>850148</v>
      </c>
      <c r="DE38" s="680"/>
      <c r="DF38" s="680"/>
      <c r="DG38" s="680"/>
      <c r="DH38" s="680"/>
      <c r="DI38" s="680"/>
      <c r="DJ38" s="680"/>
      <c r="DK38" s="681"/>
      <c r="DL38" s="688">
        <v>764741</v>
      </c>
      <c r="DM38" s="680"/>
      <c r="DN38" s="680"/>
      <c r="DO38" s="680"/>
      <c r="DP38" s="680"/>
      <c r="DQ38" s="680"/>
      <c r="DR38" s="680"/>
      <c r="DS38" s="680"/>
      <c r="DT38" s="680"/>
      <c r="DU38" s="680"/>
      <c r="DV38" s="681"/>
      <c r="DW38" s="684">
        <v>12.2</v>
      </c>
      <c r="DX38" s="713"/>
      <c r="DY38" s="713"/>
      <c r="DZ38" s="713"/>
      <c r="EA38" s="713"/>
      <c r="EB38" s="713"/>
      <c r="EC38" s="714"/>
    </row>
    <row r="39" spans="2:133" ht="11.25" customHeight="1">
      <c r="AQ39" s="756" t="s">
        <v>338</v>
      </c>
      <c r="AR39" s="757"/>
      <c r="AS39" s="757"/>
      <c r="AT39" s="757"/>
      <c r="AU39" s="757"/>
      <c r="AV39" s="757"/>
      <c r="AW39" s="757"/>
      <c r="AX39" s="757"/>
      <c r="AY39" s="758"/>
      <c r="AZ39" s="679">
        <v>18973</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73</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445786</v>
      </c>
      <c r="CS39" s="715"/>
      <c r="CT39" s="715"/>
      <c r="CU39" s="715"/>
      <c r="CV39" s="715"/>
      <c r="CW39" s="715"/>
      <c r="CX39" s="715"/>
      <c r="CY39" s="716"/>
      <c r="CZ39" s="684">
        <v>3.8</v>
      </c>
      <c r="DA39" s="713"/>
      <c r="DB39" s="713"/>
      <c r="DC39" s="717"/>
      <c r="DD39" s="688">
        <v>221543</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c r="AQ40" s="756" t="s">
        <v>342</v>
      </c>
      <c r="AR40" s="757"/>
      <c r="AS40" s="757"/>
      <c r="AT40" s="757"/>
      <c r="AU40" s="757"/>
      <c r="AV40" s="757"/>
      <c r="AW40" s="757"/>
      <c r="AX40" s="757"/>
      <c r="AY40" s="758"/>
      <c r="AZ40" s="679">
        <v>84385</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126</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41900</v>
      </c>
      <c r="CS40" s="680"/>
      <c r="CT40" s="680"/>
      <c r="CU40" s="680"/>
      <c r="CV40" s="680"/>
      <c r="CW40" s="680"/>
      <c r="CX40" s="680"/>
      <c r="CY40" s="681"/>
      <c r="CZ40" s="684">
        <v>0.4</v>
      </c>
      <c r="DA40" s="713"/>
      <c r="DB40" s="713"/>
      <c r="DC40" s="717"/>
      <c r="DD40" s="688" t="s">
        <v>126</v>
      </c>
      <c r="DE40" s="680"/>
      <c r="DF40" s="680"/>
      <c r="DG40" s="680"/>
      <c r="DH40" s="680"/>
      <c r="DI40" s="680"/>
      <c r="DJ40" s="680"/>
      <c r="DK40" s="681"/>
      <c r="DL40" s="688" t="s">
        <v>232</v>
      </c>
      <c r="DM40" s="680"/>
      <c r="DN40" s="680"/>
      <c r="DO40" s="680"/>
      <c r="DP40" s="680"/>
      <c r="DQ40" s="680"/>
      <c r="DR40" s="680"/>
      <c r="DS40" s="680"/>
      <c r="DT40" s="680"/>
      <c r="DU40" s="680"/>
      <c r="DV40" s="681"/>
      <c r="DW40" s="684" t="s">
        <v>232</v>
      </c>
      <c r="DX40" s="713"/>
      <c r="DY40" s="713"/>
      <c r="DZ40" s="713"/>
      <c r="EA40" s="713"/>
      <c r="EB40" s="713"/>
      <c r="EC40" s="714"/>
    </row>
    <row r="41" spans="2:133" ht="11.25" customHeight="1">
      <c r="AQ41" s="766" t="s">
        <v>345</v>
      </c>
      <c r="AR41" s="767"/>
      <c r="AS41" s="767"/>
      <c r="AT41" s="767"/>
      <c r="AU41" s="767"/>
      <c r="AV41" s="767"/>
      <c r="AW41" s="767"/>
      <c r="AX41" s="767"/>
      <c r="AY41" s="768"/>
      <c r="AZ41" s="759">
        <v>554807</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324</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232</v>
      </c>
      <c r="CS41" s="715"/>
      <c r="CT41" s="715"/>
      <c r="CU41" s="715"/>
      <c r="CV41" s="715"/>
      <c r="CW41" s="715"/>
      <c r="CX41" s="715"/>
      <c r="CY41" s="716"/>
      <c r="CZ41" s="684" t="s">
        <v>126</v>
      </c>
      <c r="DA41" s="713"/>
      <c r="DB41" s="713"/>
      <c r="DC41" s="717"/>
      <c r="DD41" s="688" t="s">
        <v>232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2194307</v>
      </c>
      <c r="CS42" s="680"/>
      <c r="CT42" s="680"/>
      <c r="CU42" s="680"/>
      <c r="CV42" s="680"/>
      <c r="CW42" s="680"/>
      <c r="CX42" s="680"/>
      <c r="CY42" s="681"/>
      <c r="CZ42" s="684">
        <v>18.899999999999999</v>
      </c>
      <c r="DA42" s="685"/>
      <c r="DB42" s="685"/>
      <c r="DC42" s="780"/>
      <c r="DD42" s="688">
        <v>809113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130089</v>
      </c>
      <c r="CS43" s="715"/>
      <c r="CT43" s="715"/>
      <c r="CU43" s="715"/>
      <c r="CV43" s="715"/>
      <c r="CW43" s="715"/>
      <c r="CX43" s="715"/>
      <c r="CY43" s="716"/>
      <c r="CZ43" s="684">
        <v>1.1000000000000001</v>
      </c>
      <c r="DA43" s="713"/>
      <c r="DB43" s="713"/>
      <c r="DC43" s="717"/>
      <c r="DD43" s="688">
        <v>129889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304</v>
      </c>
      <c r="CE44" s="792"/>
      <c r="CF44" s="676" t="s">
        <v>353</v>
      </c>
      <c r="CG44" s="677"/>
      <c r="CH44" s="677"/>
      <c r="CI44" s="677"/>
      <c r="CJ44" s="677"/>
      <c r="CK44" s="677"/>
      <c r="CL44" s="677"/>
      <c r="CM44" s="677"/>
      <c r="CN44" s="677"/>
      <c r="CO44" s="677"/>
      <c r="CP44" s="677"/>
      <c r="CQ44" s="678"/>
      <c r="CR44" s="679">
        <v>1526640</v>
      </c>
      <c r="CS44" s="680"/>
      <c r="CT44" s="680"/>
      <c r="CU44" s="680"/>
      <c r="CV44" s="680"/>
      <c r="CW44" s="680"/>
      <c r="CX44" s="680"/>
      <c r="CY44" s="681"/>
      <c r="CZ44" s="684">
        <v>13.2</v>
      </c>
      <c r="DA44" s="685"/>
      <c r="DB44" s="685"/>
      <c r="DC44" s="780"/>
      <c r="DD44" s="688">
        <v>466138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367810</v>
      </c>
      <c r="CS45" s="715"/>
      <c r="CT45" s="715"/>
      <c r="CU45" s="715"/>
      <c r="CV45" s="715"/>
      <c r="CW45" s="715"/>
      <c r="CX45" s="715"/>
      <c r="CY45" s="716"/>
      <c r="CZ45" s="684">
        <v>3.2</v>
      </c>
      <c r="DA45" s="713"/>
      <c r="DB45" s="713"/>
      <c r="DC45" s="717"/>
      <c r="DD45" s="688">
        <v>32652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1147972</v>
      </c>
      <c r="CS46" s="680"/>
      <c r="CT46" s="680"/>
      <c r="CU46" s="680"/>
      <c r="CV46" s="680"/>
      <c r="CW46" s="680"/>
      <c r="CX46" s="680"/>
      <c r="CY46" s="681"/>
      <c r="CZ46" s="684">
        <v>9.9</v>
      </c>
      <c r="DA46" s="685"/>
      <c r="DB46" s="685"/>
      <c r="DC46" s="780"/>
      <c r="DD46" s="688">
        <v>432828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v>667667</v>
      </c>
      <c r="CS47" s="715"/>
      <c r="CT47" s="715"/>
      <c r="CU47" s="715"/>
      <c r="CV47" s="715"/>
      <c r="CW47" s="715"/>
      <c r="CX47" s="715"/>
      <c r="CY47" s="716"/>
      <c r="CZ47" s="684">
        <v>5.8</v>
      </c>
      <c r="DA47" s="713"/>
      <c r="DB47" s="713"/>
      <c r="DC47" s="717"/>
      <c r="DD47" s="688">
        <v>342975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232</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11584430</v>
      </c>
      <c r="CS49" s="749"/>
      <c r="CT49" s="749"/>
      <c r="CU49" s="749"/>
      <c r="CV49" s="749"/>
      <c r="CW49" s="749"/>
      <c r="CX49" s="749"/>
      <c r="CY49" s="781"/>
      <c r="CZ49" s="764">
        <v>100</v>
      </c>
      <c r="DA49" s="782"/>
      <c r="DB49" s="782"/>
      <c r="DC49" s="783"/>
      <c r="DD49" s="784">
        <v>7660318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R+1ZG61BMugK4RDz3c6skbwFCyDB8DcVXY5xWKs9cuNU3NHqp4xsASvFqGIIFZtDMtpagWBDeXATAKzl9GM61A==" saltValue="tSd6O3tCIXQUYOFoDDl9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12310</v>
      </c>
      <c r="R7" s="815"/>
      <c r="S7" s="815"/>
      <c r="T7" s="815"/>
      <c r="U7" s="815"/>
      <c r="V7" s="815">
        <v>11587</v>
      </c>
      <c r="W7" s="815"/>
      <c r="X7" s="815"/>
      <c r="Y7" s="815"/>
      <c r="Z7" s="815"/>
      <c r="AA7" s="815">
        <f>Q7-V7</f>
        <v>723</v>
      </c>
      <c r="AB7" s="815"/>
      <c r="AC7" s="815"/>
      <c r="AD7" s="815"/>
      <c r="AE7" s="816"/>
      <c r="AF7" s="817">
        <v>565</v>
      </c>
      <c r="AG7" s="818"/>
      <c r="AH7" s="818"/>
      <c r="AI7" s="818"/>
      <c r="AJ7" s="819"/>
      <c r="AK7" s="854">
        <v>1946</v>
      </c>
      <c r="AL7" s="855"/>
      <c r="AM7" s="855"/>
      <c r="AN7" s="855"/>
      <c r="AO7" s="855"/>
      <c r="AP7" s="855">
        <v>11791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-1</v>
      </c>
      <c r="CI7" s="852"/>
      <c r="CJ7" s="852"/>
      <c r="CK7" s="852"/>
      <c r="CL7" s="853"/>
      <c r="CM7" s="851">
        <v>4</v>
      </c>
      <c r="CN7" s="852"/>
      <c r="CO7" s="852"/>
      <c r="CP7" s="852"/>
      <c r="CQ7" s="853"/>
      <c r="CR7" s="851">
        <v>5</v>
      </c>
      <c r="CS7" s="852"/>
      <c r="CT7" s="852"/>
      <c r="CU7" s="852"/>
      <c r="CV7" s="853"/>
      <c r="CW7" s="851">
        <v>9</v>
      </c>
      <c r="CX7" s="852"/>
      <c r="CY7" s="852"/>
      <c r="CZ7" s="852"/>
      <c r="DA7" s="853"/>
      <c r="DB7" s="851">
        <v>0</v>
      </c>
      <c r="DC7" s="852"/>
      <c r="DD7" s="852"/>
      <c r="DE7" s="852"/>
      <c r="DF7" s="853"/>
      <c r="DG7" s="851" t="s">
        <v>601</v>
      </c>
      <c r="DH7" s="852"/>
      <c r="DI7" s="852"/>
      <c r="DJ7" s="852"/>
      <c r="DK7" s="853"/>
      <c r="DL7" s="851" t="s">
        <v>601</v>
      </c>
      <c r="DM7" s="852"/>
      <c r="DN7" s="852"/>
      <c r="DO7" s="852"/>
      <c r="DP7" s="853"/>
      <c r="DQ7" s="851" t="s">
        <v>601</v>
      </c>
      <c r="DR7" s="852"/>
      <c r="DS7" s="852"/>
      <c r="DT7" s="852"/>
      <c r="DU7" s="853"/>
      <c r="DV7" s="832"/>
      <c r="DW7" s="833"/>
      <c r="DX7" s="833"/>
      <c r="DY7" s="833"/>
      <c r="DZ7" s="834"/>
      <c r="EA7" s="254"/>
    </row>
    <row r="8" spans="1:131" s="255" customFormat="1" ht="26.25" customHeight="1">
      <c r="A8" s="261">
        <v>2</v>
      </c>
      <c r="B8" s="835" t="s">
        <v>382</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f>Q8-V8</f>
        <v>0</v>
      </c>
      <c r="AB8" s="839"/>
      <c r="AC8" s="839"/>
      <c r="AD8" s="839"/>
      <c r="AE8" s="840"/>
      <c r="AF8" s="841">
        <v>0</v>
      </c>
      <c r="AG8" s="842"/>
      <c r="AH8" s="842"/>
      <c r="AI8" s="842"/>
      <c r="AJ8" s="843"/>
      <c r="AK8" s="844">
        <v>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0</v>
      </c>
      <c r="CI8" s="862"/>
      <c r="CJ8" s="862"/>
      <c r="CK8" s="862"/>
      <c r="CL8" s="863"/>
      <c r="CM8" s="861">
        <v>25</v>
      </c>
      <c r="CN8" s="862"/>
      <c r="CO8" s="862"/>
      <c r="CP8" s="862"/>
      <c r="CQ8" s="863"/>
      <c r="CR8" s="861">
        <v>15</v>
      </c>
      <c r="CS8" s="862"/>
      <c r="CT8" s="862"/>
      <c r="CU8" s="862"/>
      <c r="CV8" s="863"/>
      <c r="CW8" s="861">
        <v>2</v>
      </c>
      <c r="CX8" s="862"/>
      <c r="CY8" s="862"/>
      <c r="CZ8" s="862"/>
      <c r="DA8" s="863"/>
      <c r="DB8" s="861">
        <v>0</v>
      </c>
      <c r="DC8" s="862"/>
      <c r="DD8" s="862"/>
      <c r="DE8" s="862"/>
      <c r="DF8" s="863"/>
      <c r="DG8" s="861" t="s">
        <v>601</v>
      </c>
      <c r="DH8" s="862"/>
      <c r="DI8" s="862"/>
      <c r="DJ8" s="862"/>
      <c r="DK8" s="863"/>
      <c r="DL8" s="861" t="s">
        <v>601</v>
      </c>
      <c r="DM8" s="862"/>
      <c r="DN8" s="862"/>
      <c r="DO8" s="862"/>
      <c r="DP8" s="863"/>
      <c r="DQ8" s="861" t="s">
        <v>601</v>
      </c>
      <c r="DR8" s="862"/>
      <c r="DS8" s="862"/>
      <c r="DT8" s="862"/>
      <c r="DU8" s="863"/>
      <c r="DV8" s="864"/>
      <c r="DW8" s="865"/>
      <c r="DX8" s="865"/>
      <c r="DY8" s="865"/>
      <c r="DZ8" s="866"/>
      <c r="EA8" s="254"/>
    </row>
    <row r="9" spans="1:131" s="255" customFormat="1" ht="26.25" customHeight="1">
      <c r="A9" s="261">
        <v>3</v>
      </c>
      <c r="B9" s="835" t="s">
        <v>383</v>
      </c>
      <c r="C9" s="836"/>
      <c r="D9" s="836"/>
      <c r="E9" s="836"/>
      <c r="F9" s="836"/>
      <c r="G9" s="836"/>
      <c r="H9" s="836"/>
      <c r="I9" s="836"/>
      <c r="J9" s="836"/>
      <c r="K9" s="836"/>
      <c r="L9" s="836"/>
      <c r="M9" s="836"/>
      <c r="N9" s="836"/>
      <c r="O9" s="836"/>
      <c r="P9" s="837"/>
      <c r="Q9" s="838">
        <v>64</v>
      </c>
      <c r="R9" s="839"/>
      <c r="S9" s="839"/>
      <c r="T9" s="839"/>
      <c r="U9" s="839"/>
      <c r="V9" s="839">
        <v>60</v>
      </c>
      <c r="W9" s="839"/>
      <c r="X9" s="839"/>
      <c r="Y9" s="839"/>
      <c r="Z9" s="839"/>
      <c r="AA9" s="839">
        <v>3</v>
      </c>
      <c r="AB9" s="839"/>
      <c r="AC9" s="839"/>
      <c r="AD9" s="839"/>
      <c r="AE9" s="840"/>
      <c r="AF9" s="841">
        <v>3</v>
      </c>
      <c r="AG9" s="842"/>
      <c r="AH9" s="842"/>
      <c r="AI9" s="842"/>
      <c r="AJ9" s="843"/>
      <c r="AK9" s="844">
        <v>37</v>
      </c>
      <c r="AL9" s="845"/>
      <c r="AM9" s="845"/>
      <c r="AN9" s="845"/>
      <c r="AO9" s="845"/>
      <c r="AP9" s="845">
        <v>214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592</v>
      </c>
      <c r="BT9" s="849"/>
      <c r="BU9" s="849"/>
      <c r="BV9" s="849"/>
      <c r="BW9" s="849"/>
      <c r="BX9" s="849"/>
      <c r="BY9" s="849"/>
      <c r="BZ9" s="849"/>
      <c r="CA9" s="849"/>
      <c r="CB9" s="849"/>
      <c r="CC9" s="849"/>
      <c r="CD9" s="849"/>
      <c r="CE9" s="849"/>
      <c r="CF9" s="849"/>
      <c r="CG9" s="850"/>
      <c r="CH9" s="861" t="s">
        <v>602</v>
      </c>
      <c r="CI9" s="862"/>
      <c r="CJ9" s="862"/>
      <c r="CK9" s="862"/>
      <c r="CL9" s="863"/>
      <c r="CM9" s="861" t="s">
        <v>604</v>
      </c>
      <c r="CN9" s="862"/>
      <c r="CO9" s="862"/>
      <c r="CP9" s="862"/>
      <c r="CQ9" s="863"/>
      <c r="CR9" s="861" t="s">
        <v>602</v>
      </c>
      <c r="CS9" s="862"/>
      <c r="CT9" s="862"/>
      <c r="CU9" s="862"/>
      <c r="CV9" s="863"/>
      <c r="CW9" s="861" t="s">
        <v>602</v>
      </c>
      <c r="CX9" s="862"/>
      <c r="CY9" s="862"/>
      <c r="CZ9" s="862"/>
      <c r="DA9" s="863"/>
      <c r="DB9" s="861" t="s">
        <v>602</v>
      </c>
      <c r="DC9" s="862"/>
      <c r="DD9" s="862"/>
      <c r="DE9" s="862"/>
      <c r="DF9" s="863"/>
      <c r="DG9" s="861" t="s">
        <v>601</v>
      </c>
      <c r="DH9" s="862"/>
      <c r="DI9" s="862"/>
      <c r="DJ9" s="862"/>
      <c r="DK9" s="863"/>
      <c r="DL9" s="861" t="s">
        <v>602</v>
      </c>
      <c r="DM9" s="862"/>
      <c r="DN9" s="862"/>
      <c r="DO9" s="862"/>
      <c r="DP9" s="863"/>
      <c r="DQ9" s="861" t="s">
        <v>601</v>
      </c>
      <c r="DR9" s="862"/>
      <c r="DS9" s="862"/>
      <c r="DT9" s="862"/>
      <c r="DU9" s="863"/>
      <c r="DV9" s="864" t="s">
        <v>603</v>
      </c>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593</v>
      </c>
      <c r="BT10" s="849"/>
      <c r="BU10" s="849"/>
      <c r="BV10" s="849"/>
      <c r="BW10" s="849"/>
      <c r="BX10" s="849"/>
      <c r="BY10" s="849"/>
      <c r="BZ10" s="849"/>
      <c r="CA10" s="849"/>
      <c r="CB10" s="849"/>
      <c r="CC10" s="849"/>
      <c r="CD10" s="849"/>
      <c r="CE10" s="849"/>
      <c r="CF10" s="849"/>
      <c r="CG10" s="850"/>
      <c r="CH10" s="861">
        <v>7</v>
      </c>
      <c r="CI10" s="862"/>
      <c r="CJ10" s="862"/>
      <c r="CK10" s="862"/>
      <c r="CL10" s="863"/>
      <c r="CM10" s="861">
        <v>24</v>
      </c>
      <c r="CN10" s="862"/>
      <c r="CO10" s="862"/>
      <c r="CP10" s="862"/>
      <c r="CQ10" s="863"/>
      <c r="CR10" s="861">
        <v>10</v>
      </c>
      <c r="CS10" s="862"/>
      <c r="CT10" s="862"/>
      <c r="CU10" s="862"/>
      <c r="CV10" s="863"/>
      <c r="CW10" s="861">
        <v>16</v>
      </c>
      <c r="CX10" s="862"/>
      <c r="CY10" s="862"/>
      <c r="CZ10" s="862"/>
      <c r="DA10" s="863"/>
      <c r="DB10" s="861">
        <v>0</v>
      </c>
      <c r="DC10" s="862"/>
      <c r="DD10" s="862"/>
      <c r="DE10" s="862"/>
      <c r="DF10" s="863"/>
      <c r="DG10" s="861" t="s">
        <v>601</v>
      </c>
      <c r="DH10" s="862"/>
      <c r="DI10" s="862"/>
      <c r="DJ10" s="862"/>
      <c r="DK10" s="863"/>
      <c r="DL10" s="861" t="s">
        <v>601</v>
      </c>
      <c r="DM10" s="862"/>
      <c r="DN10" s="862"/>
      <c r="DO10" s="862"/>
      <c r="DP10" s="863"/>
      <c r="DQ10" s="861" t="s">
        <v>601</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594</v>
      </c>
      <c r="BT11" s="849"/>
      <c r="BU11" s="849"/>
      <c r="BV11" s="849"/>
      <c r="BW11" s="849"/>
      <c r="BX11" s="849"/>
      <c r="BY11" s="849"/>
      <c r="BZ11" s="849"/>
      <c r="CA11" s="849"/>
      <c r="CB11" s="849"/>
      <c r="CC11" s="849"/>
      <c r="CD11" s="849"/>
      <c r="CE11" s="849"/>
      <c r="CF11" s="849"/>
      <c r="CG11" s="850"/>
      <c r="CH11" s="861">
        <v>-5</v>
      </c>
      <c r="CI11" s="862"/>
      <c r="CJ11" s="862"/>
      <c r="CK11" s="862"/>
      <c r="CL11" s="863"/>
      <c r="CM11" s="861">
        <v>34</v>
      </c>
      <c r="CN11" s="862"/>
      <c r="CO11" s="862"/>
      <c r="CP11" s="862"/>
      <c r="CQ11" s="863"/>
      <c r="CR11" s="861">
        <v>4</v>
      </c>
      <c r="CS11" s="862"/>
      <c r="CT11" s="862"/>
      <c r="CU11" s="862"/>
      <c r="CV11" s="863"/>
      <c r="CW11" s="861">
        <v>16</v>
      </c>
      <c r="CX11" s="862"/>
      <c r="CY11" s="862"/>
      <c r="CZ11" s="862"/>
      <c r="DA11" s="863"/>
      <c r="DB11" s="861">
        <v>0</v>
      </c>
      <c r="DC11" s="862"/>
      <c r="DD11" s="862"/>
      <c r="DE11" s="862"/>
      <c r="DF11" s="863"/>
      <c r="DG11" s="861" t="s">
        <v>601</v>
      </c>
      <c r="DH11" s="862"/>
      <c r="DI11" s="862"/>
      <c r="DJ11" s="862"/>
      <c r="DK11" s="863"/>
      <c r="DL11" s="861" t="s">
        <v>601</v>
      </c>
      <c r="DM11" s="862"/>
      <c r="DN11" s="862"/>
      <c r="DO11" s="862"/>
      <c r="DP11" s="863"/>
      <c r="DQ11" s="861" t="s">
        <v>601</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595</v>
      </c>
      <c r="BT12" s="849"/>
      <c r="BU12" s="849"/>
      <c r="BV12" s="849"/>
      <c r="BW12" s="849"/>
      <c r="BX12" s="849"/>
      <c r="BY12" s="849"/>
      <c r="BZ12" s="849"/>
      <c r="CA12" s="849"/>
      <c r="CB12" s="849"/>
      <c r="CC12" s="849"/>
      <c r="CD12" s="849"/>
      <c r="CE12" s="849"/>
      <c r="CF12" s="849"/>
      <c r="CG12" s="850"/>
      <c r="CH12" s="861">
        <v>0</v>
      </c>
      <c r="CI12" s="862"/>
      <c r="CJ12" s="862"/>
      <c r="CK12" s="862"/>
      <c r="CL12" s="863"/>
      <c r="CM12" s="861">
        <v>15</v>
      </c>
      <c r="CN12" s="862"/>
      <c r="CO12" s="862"/>
      <c r="CP12" s="862"/>
      <c r="CQ12" s="863"/>
      <c r="CR12" s="861">
        <v>3</v>
      </c>
      <c r="CS12" s="862"/>
      <c r="CT12" s="862"/>
      <c r="CU12" s="862"/>
      <c r="CV12" s="863"/>
      <c r="CW12" s="861">
        <v>5</v>
      </c>
      <c r="CX12" s="862"/>
      <c r="CY12" s="862"/>
      <c r="CZ12" s="862"/>
      <c r="DA12" s="863"/>
      <c r="DB12" s="861">
        <v>60</v>
      </c>
      <c r="DC12" s="862"/>
      <c r="DD12" s="862"/>
      <c r="DE12" s="862"/>
      <c r="DF12" s="863"/>
      <c r="DG12" s="861" t="s">
        <v>601</v>
      </c>
      <c r="DH12" s="862"/>
      <c r="DI12" s="862"/>
      <c r="DJ12" s="862"/>
      <c r="DK12" s="863"/>
      <c r="DL12" s="861" t="s">
        <v>602</v>
      </c>
      <c r="DM12" s="862"/>
      <c r="DN12" s="862"/>
      <c r="DO12" s="862"/>
      <c r="DP12" s="863"/>
      <c r="DQ12" s="861" t="s">
        <v>601</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385</v>
      </c>
      <c r="B23" s="870" t="s">
        <v>386</v>
      </c>
      <c r="C23" s="871"/>
      <c r="D23" s="871"/>
      <c r="E23" s="871"/>
      <c r="F23" s="871"/>
      <c r="G23" s="871"/>
      <c r="H23" s="871"/>
      <c r="I23" s="871"/>
      <c r="J23" s="871"/>
      <c r="K23" s="871"/>
      <c r="L23" s="871"/>
      <c r="M23" s="871"/>
      <c r="N23" s="871"/>
      <c r="O23" s="871"/>
      <c r="P23" s="872"/>
      <c r="Q23" s="873">
        <v>12310</v>
      </c>
      <c r="R23" s="874"/>
      <c r="S23" s="874"/>
      <c r="T23" s="874"/>
      <c r="U23" s="874"/>
      <c r="V23" s="874">
        <v>11584</v>
      </c>
      <c r="W23" s="874"/>
      <c r="X23" s="874"/>
      <c r="Y23" s="874"/>
      <c r="Z23" s="874"/>
      <c r="AA23" s="874">
        <v>726</v>
      </c>
      <c r="AB23" s="874"/>
      <c r="AC23" s="874"/>
      <c r="AD23" s="874"/>
      <c r="AE23" s="875"/>
      <c r="AF23" s="876">
        <v>569</v>
      </c>
      <c r="AG23" s="874"/>
      <c r="AH23" s="874"/>
      <c r="AI23" s="874"/>
      <c r="AJ23" s="877"/>
      <c r="AK23" s="878"/>
      <c r="AL23" s="879"/>
      <c r="AM23" s="879"/>
      <c r="AN23" s="879"/>
      <c r="AO23" s="879"/>
      <c r="AP23" s="874">
        <v>12005</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2">
        <v>1051</v>
      </c>
      <c r="R28" s="903"/>
      <c r="S28" s="903"/>
      <c r="T28" s="903"/>
      <c r="U28" s="903"/>
      <c r="V28" s="903">
        <v>994</v>
      </c>
      <c r="W28" s="903"/>
      <c r="X28" s="903"/>
      <c r="Y28" s="903"/>
      <c r="Z28" s="903"/>
      <c r="AA28" s="903">
        <f>Q28-V28</f>
        <v>57</v>
      </c>
      <c r="AB28" s="903"/>
      <c r="AC28" s="903"/>
      <c r="AD28" s="903"/>
      <c r="AE28" s="904"/>
      <c r="AF28" s="905">
        <v>57</v>
      </c>
      <c r="AG28" s="903"/>
      <c r="AH28" s="903"/>
      <c r="AI28" s="903"/>
      <c r="AJ28" s="906"/>
      <c r="AK28" s="907">
        <v>109</v>
      </c>
      <c r="AL28" s="898"/>
      <c r="AM28" s="898"/>
      <c r="AN28" s="898"/>
      <c r="AO28" s="898"/>
      <c r="AP28" s="898" t="s">
        <v>605</v>
      </c>
      <c r="AQ28" s="898"/>
      <c r="AR28" s="898"/>
      <c r="AS28" s="898"/>
      <c r="AT28" s="898"/>
      <c r="AU28" s="898" t="s">
        <v>596</v>
      </c>
      <c r="AV28" s="898"/>
      <c r="AW28" s="898"/>
      <c r="AX28" s="898"/>
      <c r="AY28" s="898"/>
      <c r="AZ28" s="899" t="s">
        <v>596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377</v>
      </c>
      <c r="R29" s="839"/>
      <c r="S29" s="839"/>
      <c r="T29" s="839"/>
      <c r="U29" s="839"/>
      <c r="V29" s="839">
        <v>376</v>
      </c>
      <c r="W29" s="839"/>
      <c r="X29" s="839"/>
      <c r="Y29" s="839"/>
      <c r="Z29" s="839"/>
      <c r="AA29" s="839">
        <f>Q29-V29</f>
        <v>1</v>
      </c>
      <c r="AB29" s="839"/>
      <c r="AC29" s="839"/>
      <c r="AD29" s="839"/>
      <c r="AE29" s="840"/>
      <c r="AF29" s="841">
        <v>1</v>
      </c>
      <c r="AG29" s="842"/>
      <c r="AH29" s="842"/>
      <c r="AI29" s="842"/>
      <c r="AJ29" s="843"/>
      <c r="AK29" s="910">
        <v>261</v>
      </c>
      <c r="AL29" s="911"/>
      <c r="AM29" s="911"/>
      <c r="AN29" s="911"/>
      <c r="AO29" s="911"/>
      <c r="AP29" s="911" t="s">
        <v>605</v>
      </c>
      <c r="AQ29" s="911"/>
      <c r="AR29" s="911"/>
      <c r="AS29" s="911"/>
      <c r="AT29" s="911"/>
      <c r="AU29" s="911" t="s">
        <v>596</v>
      </c>
      <c r="AV29" s="911"/>
      <c r="AW29" s="911"/>
      <c r="AX29" s="911"/>
      <c r="AY29" s="911"/>
      <c r="AZ29" s="912" t="s">
        <v>596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1820</v>
      </c>
      <c r="R30" s="839"/>
      <c r="S30" s="839"/>
      <c r="T30" s="839"/>
      <c r="U30" s="839"/>
      <c r="V30" s="839">
        <v>1779</v>
      </c>
      <c r="W30" s="839"/>
      <c r="X30" s="839"/>
      <c r="Y30" s="839"/>
      <c r="Z30" s="839"/>
      <c r="AA30" s="839">
        <f t="shared" ref="AA30:AA34" si="0">Q30-V30</f>
        <v>41</v>
      </c>
      <c r="AB30" s="839"/>
      <c r="AC30" s="839"/>
      <c r="AD30" s="839"/>
      <c r="AE30" s="840"/>
      <c r="AF30" s="841">
        <v>41</v>
      </c>
      <c r="AG30" s="842"/>
      <c r="AH30" s="842"/>
      <c r="AI30" s="842"/>
      <c r="AJ30" s="843"/>
      <c r="AK30" s="910">
        <v>286</v>
      </c>
      <c r="AL30" s="911"/>
      <c r="AM30" s="911"/>
      <c r="AN30" s="911"/>
      <c r="AO30" s="911"/>
      <c r="AP30" s="911" t="s">
        <v>605</v>
      </c>
      <c r="AQ30" s="911"/>
      <c r="AR30" s="911"/>
      <c r="AS30" s="911"/>
      <c r="AT30" s="911"/>
      <c r="AU30" s="911" t="s">
        <v>597</v>
      </c>
      <c r="AV30" s="911"/>
      <c r="AW30" s="911"/>
      <c r="AX30" s="911"/>
      <c r="AY30" s="911"/>
      <c r="AZ30" s="912" t="s">
        <v>596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401</v>
      </c>
      <c r="C31" s="836"/>
      <c r="D31" s="836"/>
      <c r="E31" s="836"/>
      <c r="F31" s="836"/>
      <c r="G31" s="836"/>
      <c r="H31" s="836"/>
      <c r="I31" s="836"/>
      <c r="J31" s="836"/>
      <c r="K31" s="836"/>
      <c r="L31" s="836"/>
      <c r="M31" s="836"/>
      <c r="N31" s="836"/>
      <c r="O31" s="836"/>
      <c r="P31" s="837"/>
      <c r="Q31" s="838">
        <v>12</v>
      </c>
      <c r="R31" s="839"/>
      <c r="S31" s="839"/>
      <c r="T31" s="839"/>
      <c r="U31" s="839"/>
      <c r="V31" s="839">
        <v>12</v>
      </c>
      <c r="W31" s="839"/>
      <c r="X31" s="839"/>
      <c r="Y31" s="839"/>
      <c r="Z31" s="839"/>
      <c r="AA31" s="839" t="s">
        <v>605</v>
      </c>
      <c r="AB31" s="839"/>
      <c r="AC31" s="839"/>
      <c r="AD31" s="839"/>
      <c r="AE31" s="840"/>
      <c r="AF31" s="841" t="s">
        <v>402</v>
      </c>
      <c r="AG31" s="842"/>
      <c r="AH31" s="842"/>
      <c r="AI31" s="842"/>
      <c r="AJ31" s="843"/>
      <c r="AK31" s="910">
        <v>6</v>
      </c>
      <c r="AL31" s="911"/>
      <c r="AM31" s="911"/>
      <c r="AN31" s="911"/>
      <c r="AO31" s="911"/>
      <c r="AP31" s="911" t="s">
        <v>605</v>
      </c>
      <c r="AQ31" s="911"/>
      <c r="AR31" s="911"/>
      <c r="AS31" s="911"/>
      <c r="AT31" s="911"/>
      <c r="AU31" s="911" t="s">
        <v>596</v>
      </c>
      <c r="AV31" s="911"/>
      <c r="AW31" s="911"/>
      <c r="AX31" s="911"/>
      <c r="AY31" s="911"/>
      <c r="AZ31" s="912" t="s">
        <v>596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405</v>
      </c>
      <c r="R32" s="839"/>
      <c r="S32" s="839"/>
      <c r="T32" s="839"/>
      <c r="U32" s="839"/>
      <c r="V32" s="839">
        <v>405</v>
      </c>
      <c r="W32" s="839"/>
      <c r="X32" s="839"/>
      <c r="Y32" s="839"/>
      <c r="Z32" s="839"/>
      <c r="AA32" s="839">
        <f t="shared" si="0"/>
        <v>0</v>
      </c>
      <c r="AB32" s="839"/>
      <c r="AC32" s="839"/>
      <c r="AD32" s="839"/>
      <c r="AE32" s="840"/>
      <c r="AF32" s="841">
        <v>107</v>
      </c>
      <c r="AG32" s="842"/>
      <c r="AH32" s="842"/>
      <c r="AI32" s="842"/>
      <c r="AJ32" s="843"/>
      <c r="AK32" s="910">
        <v>289</v>
      </c>
      <c r="AL32" s="911"/>
      <c r="AM32" s="911"/>
      <c r="AN32" s="911"/>
      <c r="AO32" s="911"/>
      <c r="AP32" s="911">
        <v>76</v>
      </c>
      <c r="AQ32" s="911"/>
      <c r="AR32" s="911"/>
      <c r="AS32" s="911"/>
      <c r="AT32" s="911"/>
      <c r="AU32" s="911">
        <v>38</v>
      </c>
      <c r="AV32" s="911"/>
      <c r="AW32" s="911"/>
      <c r="AX32" s="911"/>
      <c r="AY32" s="911"/>
      <c r="AZ32" s="912" t="s">
        <v>599</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262</v>
      </c>
      <c r="R33" s="839"/>
      <c r="S33" s="839"/>
      <c r="T33" s="839"/>
      <c r="U33" s="839"/>
      <c r="V33" s="839">
        <v>230</v>
      </c>
      <c r="W33" s="839"/>
      <c r="X33" s="839"/>
      <c r="Y33" s="839"/>
      <c r="Z33" s="839"/>
      <c r="AA33" s="839">
        <f t="shared" si="0"/>
        <v>32</v>
      </c>
      <c r="AB33" s="839"/>
      <c r="AC33" s="839"/>
      <c r="AD33" s="839"/>
      <c r="AE33" s="840"/>
      <c r="AF33" s="841">
        <v>32</v>
      </c>
      <c r="AG33" s="842"/>
      <c r="AH33" s="842"/>
      <c r="AI33" s="842"/>
      <c r="AJ33" s="843"/>
      <c r="AK33" s="910">
        <v>87</v>
      </c>
      <c r="AL33" s="911"/>
      <c r="AM33" s="911"/>
      <c r="AN33" s="911"/>
      <c r="AO33" s="911"/>
      <c r="AP33" s="911">
        <v>1040</v>
      </c>
      <c r="AQ33" s="911"/>
      <c r="AR33" s="911"/>
      <c r="AS33" s="911"/>
      <c r="AT33" s="911"/>
      <c r="AU33" s="911">
        <v>722</v>
      </c>
      <c r="AV33" s="911"/>
      <c r="AW33" s="911"/>
      <c r="AX33" s="911"/>
      <c r="AY33" s="911"/>
      <c r="AZ33" s="912" t="s">
        <v>600</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407</v>
      </c>
      <c r="C34" s="836"/>
      <c r="D34" s="836"/>
      <c r="E34" s="836"/>
      <c r="F34" s="836"/>
      <c r="G34" s="836"/>
      <c r="H34" s="836"/>
      <c r="I34" s="836"/>
      <c r="J34" s="836"/>
      <c r="K34" s="836"/>
      <c r="L34" s="836"/>
      <c r="M34" s="836"/>
      <c r="N34" s="836"/>
      <c r="O34" s="836"/>
      <c r="P34" s="837"/>
      <c r="Q34" s="838">
        <v>249</v>
      </c>
      <c r="R34" s="839"/>
      <c r="S34" s="839"/>
      <c r="T34" s="839"/>
      <c r="U34" s="839"/>
      <c r="V34" s="839">
        <v>235</v>
      </c>
      <c r="W34" s="839"/>
      <c r="X34" s="839"/>
      <c r="Y34" s="839"/>
      <c r="Z34" s="839"/>
      <c r="AA34" s="839">
        <f t="shared" si="0"/>
        <v>14</v>
      </c>
      <c r="AB34" s="839"/>
      <c r="AC34" s="839"/>
      <c r="AD34" s="839"/>
      <c r="AE34" s="840"/>
      <c r="AF34" s="841">
        <v>14</v>
      </c>
      <c r="AG34" s="842"/>
      <c r="AH34" s="842"/>
      <c r="AI34" s="842"/>
      <c r="AJ34" s="843"/>
      <c r="AK34" s="910">
        <v>146</v>
      </c>
      <c r="AL34" s="911"/>
      <c r="AM34" s="911"/>
      <c r="AN34" s="911"/>
      <c r="AO34" s="911"/>
      <c r="AP34" s="911">
        <v>937</v>
      </c>
      <c r="AQ34" s="911"/>
      <c r="AR34" s="911"/>
      <c r="AS34" s="911"/>
      <c r="AT34" s="911"/>
      <c r="AU34" s="911">
        <v>803</v>
      </c>
      <c r="AV34" s="911"/>
      <c r="AW34" s="911"/>
      <c r="AX34" s="911"/>
      <c r="AY34" s="911"/>
      <c r="AZ34" s="912" t="s">
        <v>600</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408</v>
      </c>
      <c r="C35" s="836"/>
      <c r="D35" s="836"/>
      <c r="E35" s="836"/>
      <c r="F35" s="836"/>
      <c r="G35" s="836"/>
      <c r="H35" s="836"/>
      <c r="I35" s="836"/>
      <c r="J35" s="836"/>
      <c r="K35" s="836"/>
      <c r="L35" s="836"/>
      <c r="M35" s="836"/>
      <c r="N35" s="836"/>
      <c r="O35" s="836"/>
      <c r="P35" s="837"/>
      <c r="Q35" s="838">
        <v>19</v>
      </c>
      <c r="R35" s="839"/>
      <c r="S35" s="839"/>
      <c r="T35" s="839"/>
      <c r="U35" s="839"/>
      <c r="V35" s="839">
        <v>19</v>
      </c>
      <c r="W35" s="839"/>
      <c r="X35" s="839"/>
      <c r="Y35" s="839"/>
      <c r="Z35" s="839"/>
      <c r="AA35" s="839" t="s">
        <v>605</v>
      </c>
      <c r="AB35" s="839"/>
      <c r="AC35" s="839"/>
      <c r="AD35" s="839"/>
      <c r="AE35" s="840"/>
      <c r="AF35" s="841" t="s">
        <v>402</v>
      </c>
      <c r="AG35" s="842"/>
      <c r="AH35" s="842"/>
      <c r="AI35" s="842"/>
      <c r="AJ35" s="843"/>
      <c r="AK35" s="910">
        <v>19</v>
      </c>
      <c r="AL35" s="911"/>
      <c r="AM35" s="911"/>
      <c r="AN35" s="911"/>
      <c r="AO35" s="911"/>
      <c r="AP35" s="911" t="s">
        <v>598</v>
      </c>
      <c r="AQ35" s="911"/>
      <c r="AR35" s="911"/>
      <c r="AS35" s="911"/>
      <c r="AT35" s="911"/>
      <c r="AU35" s="911" t="s">
        <v>598</v>
      </c>
      <c r="AV35" s="911"/>
      <c r="AW35" s="911"/>
      <c r="AX35" s="911"/>
      <c r="AY35" s="911"/>
      <c r="AZ35" s="912" t="s">
        <v>598</v>
      </c>
      <c r="BA35" s="912"/>
      <c r="BB35" s="912"/>
      <c r="BC35" s="912"/>
      <c r="BD35" s="912"/>
      <c r="BE35" s="908" t="s">
        <v>406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385</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252</v>
      </c>
      <c r="AG63" s="922"/>
      <c r="AH63" s="922"/>
      <c r="AI63" s="922"/>
      <c r="AJ63" s="923"/>
      <c r="AK63" s="924"/>
      <c r="AL63" s="919"/>
      <c r="AM63" s="919"/>
      <c r="AN63" s="919"/>
      <c r="AO63" s="919"/>
      <c r="AP63" s="922">
        <v>2052</v>
      </c>
      <c r="AQ63" s="922"/>
      <c r="AR63" s="922"/>
      <c r="AS63" s="922"/>
      <c r="AT63" s="922"/>
      <c r="AU63" s="922">
        <v>1563</v>
      </c>
      <c r="AV63" s="922"/>
      <c r="AW63" s="922"/>
      <c r="AX63" s="922"/>
      <c r="AY63" s="922"/>
      <c r="AZ63" s="926"/>
      <c r="BA63" s="926"/>
      <c r="BB63" s="926"/>
      <c r="BC63" s="926"/>
      <c r="BD63" s="926"/>
      <c r="BE63" s="927"/>
      <c r="BF63" s="927"/>
      <c r="BG63" s="927"/>
      <c r="BH63" s="927"/>
      <c r="BI63" s="928"/>
      <c r="BJ63" s="929" t="s">
        <v>126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416</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586</v>
      </c>
      <c r="C68" s="950"/>
      <c r="D68" s="950"/>
      <c r="E68" s="950"/>
      <c r="F68" s="950"/>
      <c r="G68" s="950"/>
      <c r="H68" s="950"/>
      <c r="I68" s="950"/>
      <c r="J68" s="950"/>
      <c r="K68" s="950"/>
      <c r="L68" s="950"/>
      <c r="M68" s="950"/>
      <c r="N68" s="950"/>
      <c r="O68" s="950"/>
      <c r="P68" s="951"/>
      <c r="Q68" s="952">
        <v>1100</v>
      </c>
      <c r="R68" s="946"/>
      <c r="S68" s="946"/>
      <c r="T68" s="946"/>
      <c r="U68" s="946"/>
      <c r="V68" s="946">
        <v>1035</v>
      </c>
      <c r="W68" s="946"/>
      <c r="X68" s="946"/>
      <c r="Y68" s="946"/>
      <c r="Z68" s="946"/>
      <c r="AA68" s="946">
        <v>65</v>
      </c>
      <c r="AB68" s="946"/>
      <c r="AC68" s="946"/>
      <c r="AD68" s="946"/>
      <c r="AE68" s="946"/>
      <c r="AF68" s="946">
        <v>65</v>
      </c>
      <c r="AG68" s="946"/>
      <c r="AH68" s="946"/>
      <c r="AI68" s="946"/>
      <c r="AJ68" s="946"/>
      <c r="AK68" s="946" t="s">
        <v>596</v>
      </c>
      <c r="AL68" s="946"/>
      <c r="AM68" s="946"/>
      <c r="AN68" s="946"/>
      <c r="AO68" s="946"/>
      <c r="AP68" s="946" t="s">
        <v>596</v>
      </c>
      <c r="AQ68" s="946"/>
      <c r="AR68" s="946"/>
      <c r="AS68" s="946"/>
      <c r="AT68" s="946"/>
      <c r="AU68" s="946" t="s">
        <v>596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587</v>
      </c>
      <c r="C69" s="954"/>
      <c r="D69" s="954"/>
      <c r="E69" s="954"/>
      <c r="F69" s="954"/>
      <c r="G69" s="954"/>
      <c r="H69" s="954"/>
      <c r="I69" s="954"/>
      <c r="J69" s="954"/>
      <c r="K69" s="954"/>
      <c r="L69" s="954"/>
      <c r="M69" s="954"/>
      <c r="N69" s="954"/>
      <c r="O69" s="954"/>
      <c r="P69" s="955"/>
      <c r="Q69" s="956">
        <v>407834</v>
      </c>
      <c r="R69" s="911"/>
      <c r="S69" s="911"/>
      <c r="T69" s="911"/>
      <c r="U69" s="911"/>
      <c r="V69" s="911">
        <v>401518</v>
      </c>
      <c r="W69" s="911"/>
      <c r="X69" s="911"/>
      <c r="Y69" s="911"/>
      <c r="Z69" s="911"/>
      <c r="AA69" s="911">
        <v>6315</v>
      </c>
      <c r="AB69" s="911"/>
      <c r="AC69" s="911"/>
      <c r="AD69" s="911"/>
      <c r="AE69" s="911"/>
      <c r="AF69" s="911">
        <v>6315</v>
      </c>
      <c r="AG69" s="911"/>
      <c r="AH69" s="911"/>
      <c r="AI69" s="911"/>
      <c r="AJ69" s="911"/>
      <c r="AK69" s="911">
        <v>745</v>
      </c>
      <c r="AL69" s="911"/>
      <c r="AM69" s="911"/>
      <c r="AN69" s="911"/>
      <c r="AO69" s="911"/>
      <c r="AP69" s="911" t="s">
        <v>596</v>
      </c>
      <c r="AQ69" s="911"/>
      <c r="AR69" s="911"/>
      <c r="AS69" s="911"/>
      <c r="AT69" s="911"/>
      <c r="AU69" s="911" t="s">
        <v>596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588</v>
      </c>
      <c r="C70" s="954"/>
      <c r="D70" s="954"/>
      <c r="E70" s="954"/>
      <c r="F70" s="954"/>
      <c r="G70" s="954"/>
      <c r="H70" s="954"/>
      <c r="I70" s="954"/>
      <c r="J70" s="954"/>
      <c r="K70" s="954"/>
      <c r="L70" s="954"/>
      <c r="M70" s="954"/>
      <c r="N70" s="954"/>
      <c r="O70" s="954"/>
      <c r="P70" s="955"/>
      <c r="Q70" s="956">
        <v>6467</v>
      </c>
      <c r="R70" s="911"/>
      <c r="S70" s="911"/>
      <c r="T70" s="911"/>
      <c r="U70" s="911"/>
      <c r="V70" s="911">
        <v>6270</v>
      </c>
      <c r="W70" s="911"/>
      <c r="X70" s="911"/>
      <c r="Y70" s="911"/>
      <c r="Z70" s="911"/>
      <c r="AA70" s="911">
        <v>197</v>
      </c>
      <c r="AB70" s="911"/>
      <c r="AC70" s="911"/>
      <c r="AD70" s="911"/>
      <c r="AE70" s="911"/>
      <c r="AF70" s="911">
        <v>197</v>
      </c>
      <c r="AG70" s="911"/>
      <c r="AH70" s="911"/>
      <c r="AI70" s="911"/>
      <c r="AJ70" s="911"/>
      <c r="AK70" s="911" t="s">
        <v>600</v>
      </c>
      <c r="AL70" s="911"/>
      <c r="AM70" s="911"/>
      <c r="AN70" s="911"/>
      <c r="AO70" s="911"/>
      <c r="AP70" s="911" t="s">
        <v>600</v>
      </c>
      <c r="AQ70" s="911"/>
      <c r="AR70" s="911"/>
      <c r="AS70" s="911"/>
      <c r="AT70" s="911"/>
      <c r="AU70" s="911" t="s">
        <v>600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589</v>
      </c>
      <c r="C71" s="954"/>
      <c r="D71" s="954"/>
      <c r="E71" s="954"/>
      <c r="F71" s="954"/>
      <c r="G71" s="954"/>
      <c r="H71" s="954"/>
      <c r="I71" s="954"/>
      <c r="J71" s="954"/>
      <c r="K71" s="954"/>
      <c r="L71" s="954"/>
      <c r="M71" s="954"/>
      <c r="N71" s="954"/>
      <c r="O71" s="954"/>
      <c r="P71" s="955"/>
      <c r="Q71" s="956">
        <v>6626</v>
      </c>
      <c r="R71" s="911"/>
      <c r="S71" s="911"/>
      <c r="T71" s="911"/>
      <c r="U71" s="911"/>
      <c r="V71" s="911">
        <v>6532</v>
      </c>
      <c r="W71" s="911"/>
      <c r="X71" s="911"/>
      <c r="Y71" s="911"/>
      <c r="Z71" s="911"/>
      <c r="AA71" s="911">
        <v>94</v>
      </c>
      <c r="AB71" s="911"/>
      <c r="AC71" s="911"/>
      <c r="AD71" s="911"/>
      <c r="AE71" s="911"/>
      <c r="AF71" s="911">
        <v>94</v>
      </c>
      <c r="AG71" s="911"/>
      <c r="AH71" s="911"/>
      <c r="AI71" s="911"/>
      <c r="AJ71" s="911"/>
      <c r="AK71" s="911" t="s">
        <v>600</v>
      </c>
      <c r="AL71" s="911"/>
      <c r="AM71" s="911"/>
      <c r="AN71" s="911"/>
      <c r="AO71" s="911"/>
      <c r="AP71" s="911">
        <v>3657</v>
      </c>
      <c r="AQ71" s="911"/>
      <c r="AR71" s="911"/>
      <c r="AS71" s="911"/>
      <c r="AT71" s="911"/>
      <c r="AU71" s="911">
        <v>95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385</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6671</v>
      </c>
      <c r="AG88" s="922"/>
      <c r="AH88" s="922"/>
      <c r="AI88" s="922"/>
      <c r="AJ88" s="922"/>
      <c r="AK88" s="919"/>
      <c r="AL88" s="919"/>
      <c r="AM88" s="919"/>
      <c r="AN88" s="919"/>
      <c r="AO88" s="919"/>
      <c r="AP88" s="922">
        <v>3657</v>
      </c>
      <c r="AQ88" s="922"/>
      <c r="AR88" s="922"/>
      <c r="AS88" s="922"/>
      <c r="AT88" s="922"/>
      <c r="AU88" s="922">
        <v>95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37</v>
      </c>
      <c r="CS102" s="930"/>
      <c r="CT102" s="930"/>
      <c r="CU102" s="930"/>
      <c r="CV102" s="973"/>
      <c r="CW102" s="972">
        <v>48</v>
      </c>
      <c r="CX102" s="930"/>
      <c r="CY102" s="930"/>
      <c r="CZ102" s="930"/>
      <c r="DA102" s="973"/>
      <c r="DB102" s="972">
        <v>60</v>
      </c>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303</v>
      </c>
      <c r="AG109" s="975"/>
      <c r="AH109" s="975"/>
      <c r="AI109" s="975"/>
      <c r="AJ109" s="976"/>
      <c r="AK109" s="974" t="s">
        <v>302</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303</v>
      </c>
      <c r="BW109" s="975"/>
      <c r="BX109" s="975"/>
      <c r="BY109" s="975"/>
      <c r="BZ109" s="976"/>
      <c r="CA109" s="974" t="s">
        <v>302</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303</v>
      </c>
      <c r="DM109" s="975"/>
      <c r="DN109" s="975"/>
      <c r="DO109" s="975"/>
      <c r="DP109" s="976"/>
      <c r="DQ109" s="974" t="s">
        <v>302</v>
      </c>
      <c r="DR109" s="975"/>
      <c r="DS109" s="975"/>
      <c r="DT109" s="975"/>
      <c r="DU109" s="976"/>
      <c r="DV109" s="974" t="s">
        <v>430</v>
      </c>
      <c r="DW109" s="975"/>
      <c r="DX109" s="975"/>
      <c r="DY109" s="975"/>
      <c r="DZ109" s="977"/>
    </row>
    <row r="110" spans="1:131" s="246" customFormat="1" ht="26.25" customHeight="1">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1372324</v>
      </c>
      <c r="AB110" s="982"/>
      <c r="AC110" s="982"/>
      <c r="AD110" s="982"/>
      <c r="AE110" s="983"/>
      <c r="AF110" s="984">
        <v>1466114</v>
      </c>
      <c r="AG110" s="982"/>
      <c r="AH110" s="982"/>
      <c r="AI110" s="982"/>
      <c r="AJ110" s="983"/>
      <c r="AK110" s="984">
        <v>1328335</v>
      </c>
      <c r="AL110" s="982"/>
      <c r="AM110" s="982"/>
      <c r="AN110" s="982"/>
      <c r="AO110" s="983"/>
      <c r="AP110" s="985">
        <v>26.8</v>
      </c>
      <c r="AQ110" s="986"/>
      <c r="AR110" s="986"/>
      <c r="AS110" s="986"/>
      <c r="AT110" s="987"/>
      <c r="AU110" s="988" t="s">
        <v>72</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12705279</v>
      </c>
      <c r="BR110" s="1017"/>
      <c r="BS110" s="1017"/>
      <c r="BT110" s="1017"/>
      <c r="BU110" s="1017"/>
      <c r="BV110" s="1017">
        <v>12637200</v>
      </c>
      <c r="BW110" s="1017"/>
      <c r="BX110" s="1017"/>
      <c r="BY110" s="1017"/>
      <c r="BZ110" s="1017"/>
      <c r="CA110" s="1017">
        <v>12005453</v>
      </c>
      <c r="CB110" s="1017"/>
      <c r="CC110" s="1017"/>
      <c r="CD110" s="1017"/>
      <c r="CE110" s="1017"/>
      <c r="CF110" s="1031">
        <v>242.2</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436</v>
      </c>
      <c r="DH110" s="1017"/>
      <c r="DI110" s="1017"/>
      <c r="DJ110" s="1017"/>
      <c r="DK110" s="1017"/>
      <c r="DL110" s="1017" t="s">
        <v>437</v>
      </c>
      <c r="DM110" s="1017"/>
      <c r="DN110" s="1017"/>
      <c r="DO110" s="1017"/>
      <c r="DP110" s="1017"/>
      <c r="DQ110" s="1017" t="s">
        <v>436</v>
      </c>
      <c r="DR110" s="1017"/>
      <c r="DS110" s="1017"/>
      <c r="DT110" s="1017"/>
      <c r="DU110" s="1017"/>
      <c r="DV110" s="1018" t="s">
        <v>438</v>
      </c>
      <c r="DW110" s="1018"/>
      <c r="DX110" s="1018"/>
      <c r="DY110" s="1018"/>
      <c r="DZ110" s="1019"/>
    </row>
    <row r="111" spans="1:131" s="246" customFormat="1" ht="26.25" customHeight="1">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438</v>
      </c>
      <c r="AB111" s="1024"/>
      <c r="AC111" s="1024"/>
      <c r="AD111" s="1024"/>
      <c r="AE111" s="1025"/>
      <c r="AF111" s="1026" t="s">
        <v>438</v>
      </c>
      <c r="AG111" s="1024"/>
      <c r="AH111" s="1024"/>
      <c r="AI111" s="1024"/>
      <c r="AJ111" s="1025"/>
      <c r="AK111" s="1026" t="s">
        <v>438</v>
      </c>
      <c r="AL111" s="1024"/>
      <c r="AM111" s="1024"/>
      <c r="AN111" s="1024"/>
      <c r="AO111" s="1025"/>
      <c r="AP111" s="1027" t="s">
        <v>438</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v>2263</v>
      </c>
      <c r="BR111" s="1010"/>
      <c r="BS111" s="1010"/>
      <c r="BT111" s="1010"/>
      <c r="BU111" s="1010"/>
      <c r="BV111" s="1010">
        <v>6285</v>
      </c>
      <c r="BW111" s="1010"/>
      <c r="BX111" s="1010"/>
      <c r="BY111" s="1010"/>
      <c r="BZ111" s="1010"/>
      <c r="CA111" s="1010">
        <v>4336</v>
      </c>
      <c r="CB111" s="1010"/>
      <c r="CC111" s="1010"/>
      <c r="CD111" s="1010"/>
      <c r="CE111" s="1010"/>
      <c r="CF111" s="1004">
        <v>0.1</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442</v>
      </c>
      <c r="DH111" s="1010"/>
      <c r="DI111" s="1010"/>
      <c r="DJ111" s="1010"/>
      <c r="DK111" s="1010"/>
      <c r="DL111" s="1010" t="s">
        <v>442</v>
      </c>
      <c r="DM111" s="1010"/>
      <c r="DN111" s="1010"/>
      <c r="DO111" s="1010"/>
      <c r="DP111" s="1010"/>
      <c r="DQ111" s="1010" t="s">
        <v>442</v>
      </c>
      <c r="DR111" s="1010"/>
      <c r="DS111" s="1010"/>
      <c r="DT111" s="1010"/>
      <c r="DU111" s="1010"/>
      <c r="DV111" s="1011" t="s">
        <v>442</v>
      </c>
      <c r="DW111" s="1011"/>
      <c r="DX111" s="1011"/>
      <c r="DY111" s="1011"/>
      <c r="DZ111" s="1012"/>
    </row>
    <row r="112" spans="1:131" s="246" customFormat="1" ht="26.25" customHeight="1">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445</v>
      </c>
      <c r="AB112" s="1049"/>
      <c r="AC112" s="1049"/>
      <c r="AD112" s="1049"/>
      <c r="AE112" s="1050"/>
      <c r="AF112" s="1051" t="s">
        <v>446</v>
      </c>
      <c r="AG112" s="1049"/>
      <c r="AH112" s="1049"/>
      <c r="AI112" s="1049"/>
      <c r="AJ112" s="1050"/>
      <c r="AK112" s="1051" t="s">
        <v>447</v>
      </c>
      <c r="AL112" s="1049"/>
      <c r="AM112" s="1049"/>
      <c r="AN112" s="1049"/>
      <c r="AO112" s="1050"/>
      <c r="AP112" s="1052" t="s">
        <v>446</v>
      </c>
      <c r="AQ112" s="1053"/>
      <c r="AR112" s="1053"/>
      <c r="AS112" s="1053"/>
      <c r="AT112" s="1054"/>
      <c r="AU112" s="990"/>
      <c r="AV112" s="991"/>
      <c r="AW112" s="991"/>
      <c r="AX112" s="991"/>
      <c r="AY112" s="991"/>
      <c r="AZ112" s="1039" t="s">
        <v>448</v>
      </c>
      <c r="BA112" s="1040"/>
      <c r="BB112" s="1040"/>
      <c r="BC112" s="1040"/>
      <c r="BD112" s="1040"/>
      <c r="BE112" s="1040"/>
      <c r="BF112" s="1040"/>
      <c r="BG112" s="1040"/>
      <c r="BH112" s="1040"/>
      <c r="BI112" s="1040"/>
      <c r="BJ112" s="1040"/>
      <c r="BK112" s="1040"/>
      <c r="BL112" s="1040"/>
      <c r="BM112" s="1040"/>
      <c r="BN112" s="1040"/>
      <c r="BO112" s="1040"/>
      <c r="BP112" s="1041"/>
      <c r="BQ112" s="1009">
        <v>1867085</v>
      </c>
      <c r="BR112" s="1010"/>
      <c r="BS112" s="1010"/>
      <c r="BT112" s="1010"/>
      <c r="BU112" s="1010"/>
      <c r="BV112" s="1010">
        <v>1807813</v>
      </c>
      <c r="BW112" s="1010"/>
      <c r="BX112" s="1010"/>
      <c r="BY112" s="1010"/>
      <c r="BZ112" s="1010"/>
      <c r="CA112" s="1010">
        <v>1562056</v>
      </c>
      <c r="CB112" s="1010"/>
      <c r="CC112" s="1010"/>
      <c r="CD112" s="1010"/>
      <c r="CE112" s="1010"/>
      <c r="CF112" s="1004">
        <v>31.5</v>
      </c>
      <c r="CG112" s="1005"/>
      <c r="CH112" s="1005"/>
      <c r="CI112" s="1005"/>
      <c r="CJ112" s="1005"/>
      <c r="CK112" s="1035"/>
      <c r="CL112" s="1036"/>
      <c r="CM112" s="1006" t="s">
        <v>449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450</v>
      </c>
      <c r="DH112" s="1010"/>
      <c r="DI112" s="1010"/>
      <c r="DJ112" s="1010"/>
      <c r="DK112" s="1010"/>
      <c r="DL112" s="1010" t="s">
        <v>126</v>
      </c>
      <c r="DM112" s="1010"/>
      <c r="DN112" s="1010"/>
      <c r="DO112" s="1010"/>
      <c r="DP112" s="1010"/>
      <c r="DQ112" s="1010" t="s">
        <v>451</v>
      </c>
      <c r="DR112" s="1010"/>
      <c r="DS112" s="1010"/>
      <c r="DT112" s="1010"/>
      <c r="DU112" s="1010"/>
      <c r="DV112" s="1011" t="s">
        <v>450</v>
      </c>
      <c r="DW112" s="1011"/>
      <c r="DX112" s="1011"/>
      <c r="DY112" s="1011"/>
      <c r="DZ112" s="1012"/>
    </row>
    <row r="113" spans="1:130" s="246" customFormat="1" ht="26.25" customHeight="1">
      <c r="A113" s="1044"/>
      <c r="B113" s="1045"/>
      <c r="C113" s="1040" t="s">
        <v>452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212303</v>
      </c>
      <c r="AB113" s="1024"/>
      <c r="AC113" s="1024"/>
      <c r="AD113" s="1024"/>
      <c r="AE113" s="1025"/>
      <c r="AF113" s="1026">
        <v>231372</v>
      </c>
      <c r="AG113" s="1024"/>
      <c r="AH113" s="1024"/>
      <c r="AI113" s="1024"/>
      <c r="AJ113" s="1025"/>
      <c r="AK113" s="1026">
        <v>218937</v>
      </c>
      <c r="AL113" s="1024"/>
      <c r="AM113" s="1024"/>
      <c r="AN113" s="1024"/>
      <c r="AO113" s="1025"/>
      <c r="AP113" s="1027">
        <v>4.4000000000000004</v>
      </c>
      <c r="AQ113" s="1028"/>
      <c r="AR113" s="1028"/>
      <c r="AS113" s="1028"/>
      <c r="AT113" s="1029"/>
      <c r="AU113" s="990"/>
      <c r="AV113" s="991"/>
      <c r="AW113" s="991"/>
      <c r="AX113" s="991"/>
      <c r="AY113" s="991"/>
      <c r="AZ113" s="1039" t="s">
        <v>453</v>
      </c>
      <c r="BA113" s="1040"/>
      <c r="BB113" s="1040"/>
      <c r="BC113" s="1040"/>
      <c r="BD113" s="1040"/>
      <c r="BE113" s="1040"/>
      <c r="BF113" s="1040"/>
      <c r="BG113" s="1040"/>
      <c r="BH113" s="1040"/>
      <c r="BI113" s="1040"/>
      <c r="BJ113" s="1040"/>
      <c r="BK113" s="1040"/>
      <c r="BL113" s="1040"/>
      <c r="BM113" s="1040"/>
      <c r="BN113" s="1040"/>
      <c r="BO113" s="1040"/>
      <c r="BP113" s="1041"/>
      <c r="BQ113" s="1009">
        <v>115172</v>
      </c>
      <c r="BR113" s="1010"/>
      <c r="BS113" s="1010"/>
      <c r="BT113" s="1010"/>
      <c r="BU113" s="1010"/>
      <c r="BV113" s="1010">
        <v>107595</v>
      </c>
      <c r="BW113" s="1010"/>
      <c r="BX113" s="1010"/>
      <c r="BY113" s="1010"/>
      <c r="BZ113" s="1010"/>
      <c r="CA113" s="1010">
        <v>95268</v>
      </c>
      <c r="CB113" s="1010"/>
      <c r="CC113" s="1010"/>
      <c r="CD113" s="1010"/>
      <c r="CE113" s="1010"/>
      <c r="CF113" s="1004">
        <v>1.9</v>
      </c>
      <c r="CG113" s="1005"/>
      <c r="CH113" s="1005"/>
      <c r="CI113" s="1005"/>
      <c r="CJ113" s="1005"/>
      <c r="CK113" s="1035"/>
      <c r="CL113" s="1036"/>
      <c r="CM113" s="1006" t="s">
        <v>454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445</v>
      </c>
      <c r="DH113" s="1049"/>
      <c r="DI113" s="1049"/>
      <c r="DJ113" s="1049"/>
      <c r="DK113" s="1050"/>
      <c r="DL113" s="1051" t="s">
        <v>455</v>
      </c>
      <c r="DM113" s="1049"/>
      <c r="DN113" s="1049"/>
      <c r="DO113" s="1049"/>
      <c r="DP113" s="1050"/>
      <c r="DQ113" s="1051" t="s">
        <v>126</v>
      </c>
      <c r="DR113" s="1049"/>
      <c r="DS113" s="1049"/>
      <c r="DT113" s="1049"/>
      <c r="DU113" s="1050"/>
      <c r="DV113" s="1052" t="s">
        <v>456</v>
      </c>
      <c r="DW113" s="1053"/>
      <c r="DX113" s="1053"/>
      <c r="DY113" s="1053"/>
      <c r="DZ113" s="1054"/>
    </row>
    <row r="114" spans="1:130" s="246" customFormat="1" ht="26.25" customHeight="1">
      <c r="A114" s="1044"/>
      <c r="B114" s="1045"/>
      <c r="C114" s="1040" t="s">
        <v>457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18242</v>
      </c>
      <c r="AB114" s="1049"/>
      <c r="AC114" s="1049"/>
      <c r="AD114" s="1049"/>
      <c r="AE114" s="1050"/>
      <c r="AF114" s="1051">
        <v>20633</v>
      </c>
      <c r="AG114" s="1049"/>
      <c r="AH114" s="1049"/>
      <c r="AI114" s="1049"/>
      <c r="AJ114" s="1050"/>
      <c r="AK114" s="1051">
        <v>21970</v>
      </c>
      <c r="AL114" s="1049"/>
      <c r="AM114" s="1049"/>
      <c r="AN114" s="1049"/>
      <c r="AO114" s="1050"/>
      <c r="AP114" s="1052">
        <v>0.4</v>
      </c>
      <c r="AQ114" s="1053"/>
      <c r="AR114" s="1053"/>
      <c r="AS114" s="1053"/>
      <c r="AT114" s="1054"/>
      <c r="AU114" s="990"/>
      <c r="AV114" s="991"/>
      <c r="AW114" s="991"/>
      <c r="AX114" s="991"/>
      <c r="AY114" s="991"/>
      <c r="AZ114" s="1039" t="s">
        <v>458</v>
      </c>
      <c r="BA114" s="1040"/>
      <c r="BB114" s="1040"/>
      <c r="BC114" s="1040"/>
      <c r="BD114" s="1040"/>
      <c r="BE114" s="1040"/>
      <c r="BF114" s="1040"/>
      <c r="BG114" s="1040"/>
      <c r="BH114" s="1040"/>
      <c r="BI114" s="1040"/>
      <c r="BJ114" s="1040"/>
      <c r="BK114" s="1040"/>
      <c r="BL114" s="1040"/>
      <c r="BM114" s="1040"/>
      <c r="BN114" s="1040"/>
      <c r="BO114" s="1040"/>
      <c r="BP114" s="1041"/>
      <c r="BQ114" s="1009">
        <v>984561</v>
      </c>
      <c r="BR114" s="1010"/>
      <c r="BS114" s="1010"/>
      <c r="BT114" s="1010"/>
      <c r="BU114" s="1010"/>
      <c r="BV114" s="1010">
        <v>945923</v>
      </c>
      <c r="BW114" s="1010"/>
      <c r="BX114" s="1010"/>
      <c r="BY114" s="1010"/>
      <c r="BZ114" s="1010"/>
      <c r="CA114" s="1010">
        <v>857619</v>
      </c>
      <c r="CB114" s="1010"/>
      <c r="CC114" s="1010"/>
      <c r="CD114" s="1010"/>
      <c r="CE114" s="1010"/>
      <c r="CF114" s="1004">
        <v>17.3</v>
      </c>
      <c r="CG114" s="1005"/>
      <c r="CH114" s="1005"/>
      <c r="CI114" s="1005"/>
      <c r="CJ114" s="1005"/>
      <c r="CK114" s="1035"/>
      <c r="CL114" s="1036"/>
      <c r="CM114" s="1006" t="s">
        <v>459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126</v>
      </c>
      <c r="DH114" s="1049"/>
      <c r="DI114" s="1049"/>
      <c r="DJ114" s="1049"/>
      <c r="DK114" s="1050"/>
      <c r="DL114" s="1051" t="s">
        <v>455</v>
      </c>
      <c r="DM114" s="1049"/>
      <c r="DN114" s="1049"/>
      <c r="DO114" s="1049"/>
      <c r="DP114" s="1050"/>
      <c r="DQ114" s="1051" t="s">
        <v>126</v>
      </c>
      <c r="DR114" s="1049"/>
      <c r="DS114" s="1049"/>
      <c r="DT114" s="1049"/>
      <c r="DU114" s="1050"/>
      <c r="DV114" s="1052" t="s">
        <v>460</v>
      </c>
      <c r="DW114" s="1053"/>
      <c r="DX114" s="1053"/>
      <c r="DY114" s="1053"/>
      <c r="DZ114" s="1054"/>
    </row>
    <row r="115" spans="1:130" s="246" customFormat="1" ht="26.25" customHeight="1">
      <c r="A115" s="1044"/>
      <c r="B115" s="1045"/>
      <c r="C115" s="1040" t="s">
        <v>461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597</v>
      </c>
      <c r="AB115" s="1024"/>
      <c r="AC115" s="1024"/>
      <c r="AD115" s="1024"/>
      <c r="AE115" s="1025"/>
      <c r="AF115" s="1026">
        <v>629</v>
      </c>
      <c r="AG115" s="1024"/>
      <c r="AH115" s="1024"/>
      <c r="AI115" s="1024"/>
      <c r="AJ115" s="1025"/>
      <c r="AK115" s="1026">
        <v>713</v>
      </c>
      <c r="AL115" s="1024"/>
      <c r="AM115" s="1024"/>
      <c r="AN115" s="1024"/>
      <c r="AO115" s="1025"/>
      <c r="AP115" s="1027">
        <v>0</v>
      </c>
      <c r="AQ115" s="1028"/>
      <c r="AR115" s="1028"/>
      <c r="AS115" s="1028"/>
      <c r="AT115" s="1029"/>
      <c r="AU115" s="990"/>
      <c r="AV115" s="991"/>
      <c r="AW115" s="991"/>
      <c r="AX115" s="991"/>
      <c r="AY115" s="991"/>
      <c r="AZ115" s="1039" t="s">
        <v>462</v>
      </c>
      <c r="BA115" s="1040"/>
      <c r="BB115" s="1040"/>
      <c r="BC115" s="1040"/>
      <c r="BD115" s="1040"/>
      <c r="BE115" s="1040"/>
      <c r="BF115" s="1040"/>
      <c r="BG115" s="1040"/>
      <c r="BH115" s="1040"/>
      <c r="BI115" s="1040"/>
      <c r="BJ115" s="1040"/>
      <c r="BK115" s="1040"/>
      <c r="BL115" s="1040"/>
      <c r="BM115" s="1040"/>
      <c r="BN115" s="1040"/>
      <c r="BO115" s="1040"/>
      <c r="BP115" s="1041"/>
      <c r="BQ115" s="1009" t="s">
        <v>446</v>
      </c>
      <c r="BR115" s="1010"/>
      <c r="BS115" s="1010"/>
      <c r="BT115" s="1010"/>
      <c r="BU115" s="1010"/>
      <c r="BV115" s="1010" t="s">
        <v>456</v>
      </c>
      <c r="BW115" s="1010"/>
      <c r="BX115" s="1010"/>
      <c r="BY115" s="1010"/>
      <c r="BZ115" s="1010"/>
      <c r="CA115" s="1010" t="s">
        <v>126</v>
      </c>
      <c r="CB115" s="1010"/>
      <c r="CC115" s="1010"/>
      <c r="CD115" s="1010"/>
      <c r="CE115" s="1010"/>
      <c r="CF115" s="1004" t="s">
        <v>126</v>
      </c>
      <c r="CG115" s="1005"/>
      <c r="CH115" s="1005"/>
      <c r="CI115" s="1005"/>
      <c r="CJ115" s="1005"/>
      <c r="CK115" s="1035"/>
      <c r="CL115" s="1036"/>
      <c r="CM115" s="1039" t="s">
        <v>463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126</v>
      </c>
      <c r="DH115" s="1049"/>
      <c r="DI115" s="1049"/>
      <c r="DJ115" s="1049"/>
      <c r="DK115" s="1050"/>
      <c r="DL115" s="1051" t="s">
        <v>126</v>
      </c>
      <c r="DM115" s="1049"/>
      <c r="DN115" s="1049"/>
      <c r="DO115" s="1049"/>
      <c r="DP115" s="1050"/>
      <c r="DQ115" s="1051" t="s">
        <v>456</v>
      </c>
      <c r="DR115" s="1049"/>
      <c r="DS115" s="1049"/>
      <c r="DT115" s="1049"/>
      <c r="DU115" s="1050"/>
      <c r="DV115" s="1052" t="s">
        <v>450</v>
      </c>
      <c r="DW115" s="1053"/>
      <c r="DX115" s="1053"/>
      <c r="DY115" s="1053"/>
      <c r="DZ115" s="1054"/>
    </row>
    <row r="116" spans="1:130" s="246" customFormat="1" ht="26.25" customHeight="1">
      <c r="A116" s="1046"/>
      <c r="B116" s="1047"/>
      <c r="C116" s="1055" t="s">
        <v>464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126</v>
      </c>
      <c r="AB116" s="1049"/>
      <c r="AC116" s="1049"/>
      <c r="AD116" s="1049"/>
      <c r="AE116" s="1050"/>
      <c r="AF116" s="1051" t="s">
        <v>126</v>
      </c>
      <c r="AG116" s="1049"/>
      <c r="AH116" s="1049"/>
      <c r="AI116" s="1049"/>
      <c r="AJ116" s="1050"/>
      <c r="AK116" s="1051" t="s">
        <v>126</v>
      </c>
      <c r="AL116" s="1049"/>
      <c r="AM116" s="1049"/>
      <c r="AN116" s="1049"/>
      <c r="AO116" s="1050"/>
      <c r="AP116" s="1052" t="s">
        <v>126</v>
      </c>
      <c r="AQ116" s="1053"/>
      <c r="AR116" s="1053"/>
      <c r="AS116" s="1053"/>
      <c r="AT116" s="1054"/>
      <c r="AU116" s="990"/>
      <c r="AV116" s="991"/>
      <c r="AW116" s="991"/>
      <c r="AX116" s="991"/>
      <c r="AY116" s="991"/>
      <c r="AZ116" s="1057" t="s">
        <v>465</v>
      </c>
      <c r="BA116" s="1058"/>
      <c r="BB116" s="1058"/>
      <c r="BC116" s="1058"/>
      <c r="BD116" s="1058"/>
      <c r="BE116" s="1058"/>
      <c r="BF116" s="1058"/>
      <c r="BG116" s="1058"/>
      <c r="BH116" s="1058"/>
      <c r="BI116" s="1058"/>
      <c r="BJ116" s="1058"/>
      <c r="BK116" s="1058"/>
      <c r="BL116" s="1058"/>
      <c r="BM116" s="1058"/>
      <c r="BN116" s="1058"/>
      <c r="BO116" s="1058"/>
      <c r="BP116" s="1059"/>
      <c r="BQ116" s="1009" t="s">
        <v>450</v>
      </c>
      <c r="BR116" s="1010"/>
      <c r="BS116" s="1010"/>
      <c r="BT116" s="1010"/>
      <c r="BU116" s="1010"/>
      <c r="BV116" s="1010" t="s">
        <v>450</v>
      </c>
      <c r="BW116" s="1010"/>
      <c r="BX116" s="1010"/>
      <c r="BY116" s="1010"/>
      <c r="BZ116" s="1010"/>
      <c r="CA116" s="1010" t="s">
        <v>126</v>
      </c>
      <c r="CB116" s="1010"/>
      <c r="CC116" s="1010"/>
      <c r="CD116" s="1010"/>
      <c r="CE116" s="1010"/>
      <c r="CF116" s="1004" t="s">
        <v>456</v>
      </c>
      <c r="CG116" s="1005"/>
      <c r="CH116" s="1005"/>
      <c r="CI116" s="1005"/>
      <c r="CJ116" s="1005"/>
      <c r="CK116" s="1035"/>
      <c r="CL116" s="1036"/>
      <c r="CM116" s="1006" t="s">
        <v>466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445</v>
      </c>
      <c r="DH116" s="1049"/>
      <c r="DI116" s="1049"/>
      <c r="DJ116" s="1049"/>
      <c r="DK116" s="1050"/>
      <c r="DL116" s="1051" t="s">
        <v>126</v>
      </c>
      <c r="DM116" s="1049"/>
      <c r="DN116" s="1049"/>
      <c r="DO116" s="1049"/>
      <c r="DP116" s="1050"/>
      <c r="DQ116" s="1051" t="s">
        <v>460</v>
      </c>
      <c r="DR116" s="1049"/>
      <c r="DS116" s="1049"/>
      <c r="DT116" s="1049"/>
      <c r="DU116" s="1050"/>
      <c r="DV116" s="1052" t="s">
        <v>126</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467</v>
      </c>
      <c r="Z117" s="976"/>
      <c r="AA117" s="1066">
        <v>1603466</v>
      </c>
      <c r="AB117" s="1067"/>
      <c r="AC117" s="1067"/>
      <c r="AD117" s="1067"/>
      <c r="AE117" s="1068"/>
      <c r="AF117" s="1069">
        <v>1718748</v>
      </c>
      <c r="AG117" s="1067"/>
      <c r="AH117" s="1067"/>
      <c r="AI117" s="1067"/>
      <c r="AJ117" s="1068"/>
      <c r="AK117" s="1069">
        <v>1569955</v>
      </c>
      <c r="AL117" s="1067"/>
      <c r="AM117" s="1067"/>
      <c r="AN117" s="1067"/>
      <c r="AO117" s="1068"/>
      <c r="AP117" s="1070"/>
      <c r="AQ117" s="1071"/>
      <c r="AR117" s="1071"/>
      <c r="AS117" s="1071"/>
      <c r="AT117" s="1072"/>
      <c r="AU117" s="990"/>
      <c r="AV117" s="991"/>
      <c r="AW117" s="991"/>
      <c r="AX117" s="991"/>
      <c r="AY117" s="991"/>
      <c r="AZ117" s="1057" t="s">
        <v>468</v>
      </c>
      <c r="BA117" s="1058"/>
      <c r="BB117" s="1058"/>
      <c r="BC117" s="1058"/>
      <c r="BD117" s="1058"/>
      <c r="BE117" s="1058"/>
      <c r="BF117" s="1058"/>
      <c r="BG117" s="1058"/>
      <c r="BH117" s="1058"/>
      <c r="BI117" s="1058"/>
      <c r="BJ117" s="1058"/>
      <c r="BK117" s="1058"/>
      <c r="BL117" s="1058"/>
      <c r="BM117" s="1058"/>
      <c r="BN117" s="1058"/>
      <c r="BO117" s="1058"/>
      <c r="BP117" s="1059"/>
      <c r="BQ117" s="1009" t="s">
        <v>446</v>
      </c>
      <c r="BR117" s="1010"/>
      <c r="BS117" s="1010"/>
      <c r="BT117" s="1010"/>
      <c r="BU117" s="1010"/>
      <c r="BV117" s="1010" t="s">
        <v>455</v>
      </c>
      <c r="BW117" s="1010"/>
      <c r="BX117" s="1010"/>
      <c r="BY117" s="1010"/>
      <c r="BZ117" s="1010"/>
      <c r="CA117" s="1010" t="s">
        <v>126</v>
      </c>
      <c r="CB117" s="1010"/>
      <c r="CC117" s="1010"/>
      <c r="CD117" s="1010"/>
      <c r="CE117" s="1010"/>
      <c r="CF117" s="1004" t="s">
        <v>445</v>
      </c>
      <c r="CG117" s="1005"/>
      <c r="CH117" s="1005"/>
      <c r="CI117" s="1005"/>
      <c r="CJ117" s="1005"/>
      <c r="CK117" s="1035"/>
      <c r="CL117" s="1036"/>
      <c r="CM117" s="1006" t="s">
        <v>469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126</v>
      </c>
      <c r="DH117" s="1049"/>
      <c r="DI117" s="1049"/>
      <c r="DJ117" s="1049"/>
      <c r="DK117" s="1050"/>
      <c r="DL117" s="1051" t="s">
        <v>455</v>
      </c>
      <c r="DM117" s="1049"/>
      <c r="DN117" s="1049"/>
      <c r="DO117" s="1049"/>
      <c r="DP117" s="1050"/>
      <c r="DQ117" s="1051" t="s">
        <v>126</v>
      </c>
      <c r="DR117" s="1049"/>
      <c r="DS117" s="1049"/>
      <c r="DT117" s="1049"/>
      <c r="DU117" s="1050"/>
      <c r="DV117" s="1052" t="s">
        <v>451</v>
      </c>
      <c r="DW117" s="1053"/>
      <c r="DX117" s="1053"/>
      <c r="DY117" s="1053"/>
      <c r="DZ117" s="1054"/>
    </row>
    <row r="118" spans="1:130" s="246" customFormat="1" ht="26.25" customHeight="1">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303</v>
      </c>
      <c r="AG118" s="975"/>
      <c r="AH118" s="975"/>
      <c r="AI118" s="975"/>
      <c r="AJ118" s="976"/>
      <c r="AK118" s="974" t="s">
        <v>302</v>
      </c>
      <c r="AL118" s="975"/>
      <c r="AM118" s="975"/>
      <c r="AN118" s="975"/>
      <c r="AO118" s="976"/>
      <c r="AP118" s="1061" t="s">
        <v>430</v>
      </c>
      <c r="AQ118" s="1062"/>
      <c r="AR118" s="1062"/>
      <c r="AS118" s="1062"/>
      <c r="AT118" s="1063"/>
      <c r="AU118" s="990"/>
      <c r="AV118" s="991"/>
      <c r="AW118" s="991"/>
      <c r="AX118" s="991"/>
      <c r="AY118" s="991"/>
      <c r="AZ118" s="1064" t="s">
        <v>470</v>
      </c>
      <c r="BA118" s="1055"/>
      <c r="BB118" s="1055"/>
      <c r="BC118" s="1055"/>
      <c r="BD118" s="1055"/>
      <c r="BE118" s="1055"/>
      <c r="BF118" s="1055"/>
      <c r="BG118" s="1055"/>
      <c r="BH118" s="1055"/>
      <c r="BI118" s="1055"/>
      <c r="BJ118" s="1055"/>
      <c r="BK118" s="1055"/>
      <c r="BL118" s="1055"/>
      <c r="BM118" s="1055"/>
      <c r="BN118" s="1055"/>
      <c r="BO118" s="1055"/>
      <c r="BP118" s="1056"/>
      <c r="BQ118" s="1087" t="s">
        <v>455</v>
      </c>
      <c r="BR118" s="1088"/>
      <c r="BS118" s="1088"/>
      <c r="BT118" s="1088"/>
      <c r="BU118" s="1088"/>
      <c r="BV118" s="1088" t="s">
        <v>126</v>
      </c>
      <c r="BW118" s="1088"/>
      <c r="BX118" s="1088"/>
      <c r="BY118" s="1088"/>
      <c r="BZ118" s="1088"/>
      <c r="CA118" s="1088" t="s">
        <v>126</v>
      </c>
      <c r="CB118" s="1088"/>
      <c r="CC118" s="1088"/>
      <c r="CD118" s="1088"/>
      <c r="CE118" s="1088"/>
      <c r="CF118" s="1004" t="s">
        <v>445</v>
      </c>
      <c r="CG118" s="1005"/>
      <c r="CH118" s="1005"/>
      <c r="CI118" s="1005"/>
      <c r="CJ118" s="1005"/>
      <c r="CK118" s="1035"/>
      <c r="CL118" s="1036"/>
      <c r="CM118" s="1006" t="s">
        <v>471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126</v>
      </c>
      <c r="DH118" s="1049"/>
      <c r="DI118" s="1049"/>
      <c r="DJ118" s="1049"/>
      <c r="DK118" s="1050"/>
      <c r="DL118" s="1051" t="s">
        <v>455</v>
      </c>
      <c r="DM118" s="1049"/>
      <c r="DN118" s="1049"/>
      <c r="DO118" s="1049"/>
      <c r="DP118" s="1050"/>
      <c r="DQ118" s="1051" t="s">
        <v>455</v>
      </c>
      <c r="DR118" s="1049"/>
      <c r="DS118" s="1049"/>
      <c r="DT118" s="1049"/>
      <c r="DU118" s="1050"/>
      <c r="DV118" s="1052" t="s">
        <v>126</v>
      </c>
      <c r="DW118" s="1053"/>
      <c r="DX118" s="1053"/>
      <c r="DY118" s="1053"/>
      <c r="DZ118" s="1054"/>
    </row>
    <row r="119" spans="1:130" s="246" customFormat="1" ht="26.25" customHeight="1">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126</v>
      </c>
      <c r="AB119" s="982"/>
      <c r="AC119" s="982"/>
      <c r="AD119" s="982"/>
      <c r="AE119" s="983"/>
      <c r="AF119" s="984" t="s">
        <v>126</v>
      </c>
      <c r="AG119" s="982"/>
      <c r="AH119" s="982"/>
      <c r="AI119" s="982"/>
      <c r="AJ119" s="983"/>
      <c r="AK119" s="984" t="s">
        <v>126</v>
      </c>
      <c r="AL119" s="982"/>
      <c r="AM119" s="982"/>
      <c r="AN119" s="982"/>
      <c r="AO119" s="983"/>
      <c r="AP119" s="985" t="s">
        <v>451</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472</v>
      </c>
      <c r="BP119" s="1096"/>
      <c r="BQ119" s="1087">
        <v>15674360</v>
      </c>
      <c r="BR119" s="1088"/>
      <c r="BS119" s="1088"/>
      <c r="BT119" s="1088"/>
      <c r="BU119" s="1088"/>
      <c r="BV119" s="1088">
        <v>15504816</v>
      </c>
      <c r="BW119" s="1088"/>
      <c r="BX119" s="1088"/>
      <c r="BY119" s="1088"/>
      <c r="BZ119" s="1088"/>
      <c r="CA119" s="1088">
        <v>14524732</v>
      </c>
      <c r="CB119" s="1088"/>
      <c r="CC119" s="1088"/>
      <c r="CD119" s="1088"/>
      <c r="CE119" s="1088"/>
      <c r="CF119" s="1089"/>
      <c r="CG119" s="1090"/>
      <c r="CH119" s="1090"/>
      <c r="CI119" s="1090"/>
      <c r="CJ119" s="1091"/>
      <c r="CK119" s="1037"/>
      <c r="CL119" s="1038"/>
      <c r="CM119" s="1092" t="s">
        <v>473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2263</v>
      </c>
      <c r="DH119" s="1074"/>
      <c r="DI119" s="1074"/>
      <c r="DJ119" s="1074"/>
      <c r="DK119" s="1075"/>
      <c r="DL119" s="1073">
        <v>6285</v>
      </c>
      <c r="DM119" s="1074"/>
      <c r="DN119" s="1074"/>
      <c r="DO119" s="1074"/>
      <c r="DP119" s="1075"/>
      <c r="DQ119" s="1073">
        <v>4336</v>
      </c>
      <c r="DR119" s="1074"/>
      <c r="DS119" s="1074"/>
      <c r="DT119" s="1074"/>
      <c r="DU119" s="1075"/>
      <c r="DV119" s="1076">
        <v>0.1</v>
      </c>
      <c r="DW119" s="1077"/>
      <c r="DX119" s="1077"/>
      <c r="DY119" s="1077"/>
      <c r="DZ119" s="1078"/>
    </row>
    <row r="120" spans="1:130" s="246" customFormat="1" ht="26.25" customHeight="1">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126</v>
      </c>
      <c r="AB120" s="1049"/>
      <c r="AC120" s="1049"/>
      <c r="AD120" s="1049"/>
      <c r="AE120" s="1050"/>
      <c r="AF120" s="1051" t="s">
        <v>126</v>
      </c>
      <c r="AG120" s="1049"/>
      <c r="AH120" s="1049"/>
      <c r="AI120" s="1049"/>
      <c r="AJ120" s="1050"/>
      <c r="AK120" s="1051" t="s">
        <v>126</v>
      </c>
      <c r="AL120" s="1049"/>
      <c r="AM120" s="1049"/>
      <c r="AN120" s="1049"/>
      <c r="AO120" s="1050"/>
      <c r="AP120" s="1052" t="s">
        <v>126</v>
      </c>
      <c r="AQ120" s="1053"/>
      <c r="AR120" s="1053"/>
      <c r="AS120" s="1053"/>
      <c r="AT120" s="1054"/>
      <c r="AU120" s="1079" t="s">
        <v>474</v>
      </c>
      <c r="AV120" s="1080"/>
      <c r="AW120" s="1080"/>
      <c r="AX120" s="1080"/>
      <c r="AY120" s="1081"/>
      <c r="AZ120" s="1030" t="s">
        <v>475</v>
      </c>
      <c r="BA120" s="979"/>
      <c r="BB120" s="979"/>
      <c r="BC120" s="979"/>
      <c r="BD120" s="979"/>
      <c r="BE120" s="979"/>
      <c r="BF120" s="979"/>
      <c r="BG120" s="979"/>
      <c r="BH120" s="979"/>
      <c r="BI120" s="979"/>
      <c r="BJ120" s="979"/>
      <c r="BK120" s="979"/>
      <c r="BL120" s="979"/>
      <c r="BM120" s="979"/>
      <c r="BN120" s="979"/>
      <c r="BO120" s="979"/>
      <c r="BP120" s="980"/>
      <c r="BQ120" s="1016">
        <v>10014965</v>
      </c>
      <c r="BR120" s="1017"/>
      <c r="BS120" s="1017"/>
      <c r="BT120" s="1017"/>
      <c r="BU120" s="1017"/>
      <c r="BV120" s="1017">
        <v>10540972</v>
      </c>
      <c r="BW120" s="1017"/>
      <c r="BX120" s="1017"/>
      <c r="BY120" s="1017"/>
      <c r="BZ120" s="1017"/>
      <c r="CA120" s="1017">
        <v>9465795</v>
      </c>
      <c r="CB120" s="1017"/>
      <c r="CC120" s="1017"/>
      <c r="CD120" s="1017"/>
      <c r="CE120" s="1017"/>
      <c r="CF120" s="1031">
        <v>191</v>
      </c>
      <c r="CG120" s="1032"/>
      <c r="CH120" s="1032"/>
      <c r="CI120" s="1032"/>
      <c r="CJ120" s="1032"/>
      <c r="CK120" s="1097" t="s">
        <v>476</v>
      </c>
      <c r="CL120" s="1098"/>
      <c r="CM120" s="1098"/>
      <c r="CN120" s="1098"/>
      <c r="CO120" s="1099"/>
      <c r="CP120" s="1105" t="s">
        <v>477</v>
      </c>
      <c r="CQ120" s="1106"/>
      <c r="CR120" s="1106"/>
      <c r="CS120" s="1106"/>
      <c r="CT120" s="1106"/>
      <c r="CU120" s="1106"/>
      <c r="CV120" s="1106"/>
      <c r="CW120" s="1106"/>
      <c r="CX120" s="1106"/>
      <c r="CY120" s="1106"/>
      <c r="CZ120" s="1106"/>
      <c r="DA120" s="1106"/>
      <c r="DB120" s="1106"/>
      <c r="DC120" s="1106"/>
      <c r="DD120" s="1106"/>
      <c r="DE120" s="1106"/>
      <c r="DF120" s="1107"/>
      <c r="DG120" s="1016">
        <v>1076214</v>
      </c>
      <c r="DH120" s="1017"/>
      <c r="DI120" s="1017"/>
      <c r="DJ120" s="1017"/>
      <c r="DK120" s="1017"/>
      <c r="DL120" s="1017">
        <v>977674</v>
      </c>
      <c r="DM120" s="1017"/>
      <c r="DN120" s="1017"/>
      <c r="DO120" s="1017"/>
      <c r="DP120" s="1017"/>
      <c r="DQ120" s="1017">
        <v>802617</v>
      </c>
      <c r="DR120" s="1017"/>
      <c r="DS120" s="1017"/>
      <c r="DT120" s="1017"/>
      <c r="DU120" s="1017"/>
      <c r="DV120" s="1018">
        <v>16.2</v>
      </c>
      <c r="DW120" s="1018"/>
      <c r="DX120" s="1018"/>
      <c r="DY120" s="1018"/>
      <c r="DZ120" s="1019"/>
    </row>
    <row r="121" spans="1:130" s="246" customFormat="1" ht="26.25" customHeight="1">
      <c r="A121" s="1149"/>
      <c r="B121" s="1036"/>
      <c r="C121" s="1057" t="s">
        <v>478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126</v>
      </c>
      <c r="AB121" s="1049"/>
      <c r="AC121" s="1049"/>
      <c r="AD121" s="1049"/>
      <c r="AE121" s="1050"/>
      <c r="AF121" s="1051" t="s">
        <v>126</v>
      </c>
      <c r="AG121" s="1049"/>
      <c r="AH121" s="1049"/>
      <c r="AI121" s="1049"/>
      <c r="AJ121" s="1050"/>
      <c r="AK121" s="1051" t="s">
        <v>445</v>
      </c>
      <c r="AL121" s="1049"/>
      <c r="AM121" s="1049"/>
      <c r="AN121" s="1049"/>
      <c r="AO121" s="1050"/>
      <c r="AP121" s="1052" t="s">
        <v>126</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v>83827</v>
      </c>
      <c r="BR121" s="1010"/>
      <c r="BS121" s="1010"/>
      <c r="BT121" s="1010"/>
      <c r="BU121" s="1010"/>
      <c r="BV121" s="1010">
        <v>69576</v>
      </c>
      <c r="BW121" s="1010"/>
      <c r="BX121" s="1010"/>
      <c r="BY121" s="1010"/>
      <c r="BZ121" s="1010"/>
      <c r="CA121" s="1010">
        <v>51067</v>
      </c>
      <c r="CB121" s="1010"/>
      <c r="CC121" s="1010"/>
      <c r="CD121" s="1010"/>
      <c r="CE121" s="1010"/>
      <c r="CF121" s="1004">
        <v>1</v>
      </c>
      <c r="CG121" s="1005"/>
      <c r="CH121" s="1005"/>
      <c r="CI121" s="1005"/>
      <c r="CJ121" s="1005"/>
      <c r="CK121" s="1100"/>
      <c r="CL121" s="1101"/>
      <c r="CM121" s="1101"/>
      <c r="CN121" s="1101"/>
      <c r="CO121" s="1102"/>
      <c r="CP121" s="1110" t="s">
        <v>480</v>
      </c>
      <c r="CQ121" s="1111"/>
      <c r="CR121" s="1111"/>
      <c r="CS121" s="1111"/>
      <c r="CT121" s="1111"/>
      <c r="CU121" s="1111"/>
      <c r="CV121" s="1111"/>
      <c r="CW121" s="1111"/>
      <c r="CX121" s="1111"/>
      <c r="CY121" s="1111"/>
      <c r="CZ121" s="1111"/>
      <c r="DA121" s="1111"/>
      <c r="DB121" s="1111"/>
      <c r="DC121" s="1111"/>
      <c r="DD121" s="1111"/>
      <c r="DE121" s="1111"/>
      <c r="DF121" s="1112"/>
      <c r="DG121" s="1009">
        <v>742471</v>
      </c>
      <c r="DH121" s="1010"/>
      <c r="DI121" s="1010"/>
      <c r="DJ121" s="1010"/>
      <c r="DK121" s="1010"/>
      <c r="DL121" s="1010">
        <v>764694</v>
      </c>
      <c r="DM121" s="1010"/>
      <c r="DN121" s="1010"/>
      <c r="DO121" s="1010"/>
      <c r="DP121" s="1010"/>
      <c r="DQ121" s="1010">
        <v>721582</v>
      </c>
      <c r="DR121" s="1010"/>
      <c r="DS121" s="1010"/>
      <c r="DT121" s="1010"/>
      <c r="DU121" s="1010"/>
      <c r="DV121" s="1011">
        <v>14.6</v>
      </c>
      <c r="DW121" s="1011"/>
      <c r="DX121" s="1011"/>
      <c r="DY121" s="1011"/>
      <c r="DZ121" s="1012"/>
    </row>
    <row r="122" spans="1:130" s="246" customFormat="1" ht="26.25" customHeight="1">
      <c r="A122" s="1149"/>
      <c r="B122" s="1036"/>
      <c r="C122" s="1006" t="s">
        <v>459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451</v>
      </c>
      <c r="AB122" s="1049"/>
      <c r="AC122" s="1049"/>
      <c r="AD122" s="1049"/>
      <c r="AE122" s="1050"/>
      <c r="AF122" s="1051" t="s">
        <v>126</v>
      </c>
      <c r="AG122" s="1049"/>
      <c r="AH122" s="1049"/>
      <c r="AI122" s="1049"/>
      <c r="AJ122" s="1050"/>
      <c r="AK122" s="1051" t="s">
        <v>126</v>
      </c>
      <c r="AL122" s="1049"/>
      <c r="AM122" s="1049"/>
      <c r="AN122" s="1049"/>
      <c r="AO122" s="1050"/>
      <c r="AP122" s="1052" t="s">
        <v>455</v>
      </c>
      <c r="AQ122" s="1053"/>
      <c r="AR122" s="1053"/>
      <c r="AS122" s="1053"/>
      <c r="AT122" s="1054"/>
      <c r="AU122" s="1082"/>
      <c r="AV122" s="1083"/>
      <c r="AW122" s="1083"/>
      <c r="AX122" s="1083"/>
      <c r="AY122" s="1084"/>
      <c r="AZ122" s="1064" t="s">
        <v>481</v>
      </c>
      <c r="BA122" s="1055"/>
      <c r="BB122" s="1055"/>
      <c r="BC122" s="1055"/>
      <c r="BD122" s="1055"/>
      <c r="BE122" s="1055"/>
      <c r="BF122" s="1055"/>
      <c r="BG122" s="1055"/>
      <c r="BH122" s="1055"/>
      <c r="BI122" s="1055"/>
      <c r="BJ122" s="1055"/>
      <c r="BK122" s="1055"/>
      <c r="BL122" s="1055"/>
      <c r="BM122" s="1055"/>
      <c r="BN122" s="1055"/>
      <c r="BO122" s="1055"/>
      <c r="BP122" s="1056"/>
      <c r="BQ122" s="1087">
        <v>11904831</v>
      </c>
      <c r="BR122" s="1088"/>
      <c r="BS122" s="1088"/>
      <c r="BT122" s="1088"/>
      <c r="BU122" s="1088"/>
      <c r="BV122" s="1088">
        <v>11615249</v>
      </c>
      <c r="BW122" s="1088"/>
      <c r="BX122" s="1088"/>
      <c r="BY122" s="1088"/>
      <c r="BZ122" s="1088"/>
      <c r="CA122" s="1088">
        <v>11545885</v>
      </c>
      <c r="CB122" s="1088"/>
      <c r="CC122" s="1088"/>
      <c r="CD122" s="1088"/>
      <c r="CE122" s="1088"/>
      <c r="CF122" s="1108">
        <v>232.9</v>
      </c>
      <c r="CG122" s="1109"/>
      <c r="CH122" s="1109"/>
      <c r="CI122" s="1109"/>
      <c r="CJ122" s="1109"/>
      <c r="CK122" s="1100"/>
      <c r="CL122" s="1101"/>
      <c r="CM122" s="1101"/>
      <c r="CN122" s="1101"/>
      <c r="CO122" s="1102"/>
      <c r="CP122" s="1110" t="s">
        <v>482</v>
      </c>
      <c r="CQ122" s="1111"/>
      <c r="CR122" s="1111"/>
      <c r="CS122" s="1111"/>
      <c r="CT122" s="1111"/>
      <c r="CU122" s="1111"/>
      <c r="CV122" s="1111"/>
      <c r="CW122" s="1111"/>
      <c r="CX122" s="1111"/>
      <c r="CY122" s="1111"/>
      <c r="CZ122" s="1111"/>
      <c r="DA122" s="1111"/>
      <c r="DB122" s="1111"/>
      <c r="DC122" s="1111"/>
      <c r="DD122" s="1111"/>
      <c r="DE122" s="1111"/>
      <c r="DF122" s="1112"/>
      <c r="DG122" s="1009">
        <v>48400</v>
      </c>
      <c r="DH122" s="1010"/>
      <c r="DI122" s="1010"/>
      <c r="DJ122" s="1010"/>
      <c r="DK122" s="1010"/>
      <c r="DL122" s="1010">
        <v>65445</v>
      </c>
      <c r="DM122" s="1010"/>
      <c r="DN122" s="1010"/>
      <c r="DO122" s="1010"/>
      <c r="DP122" s="1010"/>
      <c r="DQ122" s="1010">
        <v>37857</v>
      </c>
      <c r="DR122" s="1010"/>
      <c r="DS122" s="1010"/>
      <c r="DT122" s="1010"/>
      <c r="DU122" s="1010"/>
      <c r="DV122" s="1011">
        <v>0.8</v>
      </c>
      <c r="DW122" s="1011"/>
      <c r="DX122" s="1011"/>
      <c r="DY122" s="1011"/>
      <c r="DZ122" s="1012"/>
    </row>
    <row r="123" spans="1:130" s="246" customFormat="1" ht="26.25" customHeight="1">
      <c r="A123" s="1149"/>
      <c r="B123" s="1036"/>
      <c r="C123" s="1006" t="s">
        <v>466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126</v>
      </c>
      <c r="AB123" s="1049"/>
      <c r="AC123" s="1049"/>
      <c r="AD123" s="1049"/>
      <c r="AE123" s="1050"/>
      <c r="AF123" s="1051" t="s">
        <v>445</v>
      </c>
      <c r="AG123" s="1049"/>
      <c r="AH123" s="1049"/>
      <c r="AI123" s="1049"/>
      <c r="AJ123" s="1050"/>
      <c r="AK123" s="1051" t="s">
        <v>446</v>
      </c>
      <c r="AL123" s="1049"/>
      <c r="AM123" s="1049"/>
      <c r="AN123" s="1049"/>
      <c r="AO123" s="1050"/>
      <c r="AP123" s="1052" t="s">
        <v>126</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483</v>
      </c>
      <c r="BP123" s="1096"/>
      <c r="BQ123" s="1155">
        <v>22003623</v>
      </c>
      <c r="BR123" s="1156"/>
      <c r="BS123" s="1156"/>
      <c r="BT123" s="1156"/>
      <c r="BU123" s="1156"/>
      <c r="BV123" s="1156">
        <v>22225797</v>
      </c>
      <c r="BW123" s="1156"/>
      <c r="BX123" s="1156"/>
      <c r="BY123" s="1156"/>
      <c r="BZ123" s="1156"/>
      <c r="CA123" s="1156">
        <v>21062747</v>
      </c>
      <c r="CB123" s="1156"/>
      <c r="CC123" s="1156"/>
      <c r="CD123" s="1156"/>
      <c r="CE123" s="1156"/>
      <c r="CF123" s="1089"/>
      <c r="CG123" s="1090"/>
      <c r="CH123" s="1090"/>
      <c r="CI123" s="1090"/>
      <c r="CJ123" s="1091"/>
      <c r="CK123" s="1100"/>
      <c r="CL123" s="1101"/>
      <c r="CM123" s="1101"/>
      <c r="CN123" s="1101"/>
      <c r="CO123" s="1102"/>
      <c r="CP123" s="1110" t="s">
        <v>484</v>
      </c>
      <c r="CQ123" s="1111"/>
      <c r="CR123" s="1111"/>
      <c r="CS123" s="1111"/>
      <c r="CT123" s="1111"/>
      <c r="CU123" s="1111"/>
      <c r="CV123" s="1111"/>
      <c r="CW123" s="1111"/>
      <c r="CX123" s="1111"/>
      <c r="CY123" s="1111"/>
      <c r="CZ123" s="1111"/>
      <c r="DA123" s="1111"/>
      <c r="DB123" s="1111"/>
      <c r="DC123" s="1111"/>
      <c r="DD123" s="1111"/>
      <c r="DE123" s="1111"/>
      <c r="DF123" s="1112"/>
      <c r="DG123" s="1048" t="s">
        <v>126</v>
      </c>
      <c r="DH123" s="1049"/>
      <c r="DI123" s="1049"/>
      <c r="DJ123" s="1049"/>
      <c r="DK123" s="1050"/>
      <c r="DL123" s="1051" t="s">
        <v>455</v>
      </c>
      <c r="DM123" s="1049"/>
      <c r="DN123" s="1049"/>
      <c r="DO123" s="1049"/>
      <c r="DP123" s="1050"/>
      <c r="DQ123" s="1051" t="s">
        <v>455</v>
      </c>
      <c r="DR123" s="1049"/>
      <c r="DS123" s="1049"/>
      <c r="DT123" s="1049"/>
      <c r="DU123" s="1050"/>
      <c r="DV123" s="1052" t="s">
        <v>126</v>
      </c>
      <c r="DW123" s="1053"/>
      <c r="DX123" s="1053"/>
      <c r="DY123" s="1053"/>
      <c r="DZ123" s="1054"/>
    </row>
    <row r="124" spans="1:130" s="246" customFormat="1" ht="26.25" customHeight="1" thickBot="1">
      <c r="A124" s="1149"/>
      <c r="B124" s="1036"/>
      <c r="C124" s="1006" t="s">
        <v>469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126</v>
      </c>
      <c r="AB124" s="1049"/>
      <c r="AC124" s="1049"/>
      <c r="AD124" s="1049"/>
      <c r="AE124" s="1050"/>
      <c r="AF124" s="1051" t="s">
        <v>126</v>
      </c>
      <c r="AG124" s="1049"/>
      <c r="AH124" s="1049"/>
      <c r="AI124" s="1049"/>
      <c r="AJ124" s="1050"/>
      <c r="AK124" s="1051" t="s">
        <v>446</v>
      </c>
      <c r="AL124" s="1049"/>
      <c r="AM124" s="1049"/>
      <c r="AN124" s="1049"/>
      <c r="AO124" s="1050"/>
      <c r="AP124" s="1052" t="s">
        <v>126</v>
      </c>
      <c r="AQ124" s="1053"/>
      <c r="AR124" s="1053"/>
      <c r="AS124" s="1053"/>
      <c r="AT124" s="1054"/>
      <c r="AU124" s="1151" t="s">
        <v>485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455</v>
      </c>
      <c r="BR124" s="1118"/>
      <c r="BS124" s="1118"/>
      <c r="BT124" s="1118"/>
      <c r="BU124" s="1118"/>
      <c r="BV124" s="1118" t="s">
        <v>126</v>
      </c>
      <c r="BW124" s="1118"/>
      <c r="BX124" s="1118"/>
      <c r="BY124" s="1118"/>
      <c r="BZ124" s="1118"/>
      <c r="CA124" s="1118" t="s">
        <v>446</v>
      </c>
      <c r="CB124" s="1118"/>
      <c r="CC124" s="1118"/>
      <c r="CD124" s="1118"/>
      <c r="CE124" s="1118"/>
      <c r="CF124" s="1119"/>
      <c r="CG124" s="1120"/>
      <c r="CH124" s="1120"/>
      <c r="CI124" s="1120"/>
      <c r="CJ124" s="1121"/>
      <c r="CK124" s="1103"/>
      <c r="CL124" s="1103"/>
      <c r="CM124" s="1103"/>
      <c r="CN124" s="1103"/>
      <c r="CO124" s="1104"/>
      <c r="CP124" s="1110" t="s">
        <v>486</v>
      </c>
      <c r="CQ124" s="1111"/>
      <c r="CR124" s="1111"/>
      <c r="CS124" s="1111"/>
      <c r="CT124" s="1111"/>
      <c r="CU124" s="1111"/>
      <c r="CV124" s="1111"/>
      <c r="CW124" s="1111"/>
      <c r="CX124" s="1111"/>
      <c r="CY124" s="1111"/>
      <c r="CZ124" s="1111"/>
      <c r="DA124" s="1111"/>
      <c r="DB124" s="1111"/>
      <c r="DC124" s="1111"/>
      <c r="DD124" s="1111"/>
      <c r="DE124" s="1111"/>
      <c r="DF124" s="1112"/>
      <c r="DG124" s="1095" t="s">
        <v>446</v>
      </c>
      <c r="DH124" s="1074"/>
      <c r="DI124" s="1074"/>
      <c r="DJ124" s="1074"/>
      <c r="DK124" s="1075"/>
      <c r="DL124" s="1073" t="s">
        <v>126</v>
      </c>
      <c r="DM124" s="1074"/>
      <c r="DN124" s="1074"/>
      <c r="DO124" s="1074"/>
      <c r="DP124" s="1075"/>
      <c r="DQ124" s="1073" t="s">
        <v>126</v>
      </c>
      <c r="DR124" s="1074"/>
      <c r="DS124" s="1074"/>
      <c r="DT124" s="1074"/>
      <c r="DU124" s="1075"/>
      <c r="DV124" s="1076" t="s">
        <v>126</v>
      </c>
      <c r="DW124" s="1077"/>
      <c r="DX124" s="1077"/>
      <c r="DY124" s="1077"/>
      <c r="DZ124" s="1078"/>
    </row>
    <row r="125" spans="1:130" s="246" customFormat="1" ht="26.25" customHeight="1">
      <c r="A125" s="1149"/>
      <c r="B125" s="1036"/>
      <c r="C125" s="1006" t="s">
        <v>471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126</v>
      </c>
      <c r="AL125" s="1049"/>
      <c r="AM125" s="1049"/>
      <c r="AN125" s="1049"/>
      <c r="AO125" s="1050"/>
      <c r="AP125" s="1052" t="s">
        <v>126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487</v>
      </c>
      <c r="CL125" s="1098"/>
      <c r="CM125" s="1098"/>
      <c r="CN125" s="1098"/>
      <c r="CO125" s="1099"/>
      <c r="CP125" s="1030" t="s">
        <v>488</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126</v>
      </c>
      <c r="DM125" s="1017"/>
      <c r="DN125" s="1017"/>
      <c r="DO125" s="1017"/>
      <c r="DP125" s="1017"/>
      <c r="DQ125" s="1017" t="s">
        <v>126</v>
      </c>
      <c r="DR125" s="1017"/>
      <c r="DS125" s="1017"/>
      <c r="DT125" s="1017"/>
      <c r="DU125" s="1017"/>
      <c r="DV125" s="1018" t="s">
        <v>446</v>
      </c>
      <c r="DW125" s="1018"/>
      <c r="DX125" s="1018"/>
      <c r="DY125" s="1018"/>
      <c r="DZ125" s="1019"/>
    </row>
    <row r="126" spans="1:130" s="246" customFormat="1" ht="26.25" customHeight="1" thickBot="1">
      <c r="A126" s="1149"/>
      <c r="B126" s="1036"/>
      <c r="C126" s="1006" t="s">
        <v>473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597</v>
      </c>
      <c r="AB126" s="1049"/>
      <c r="AC126" s="1049"/>
      <c r="AD126" s="1049"/>
      <c r="AE126" s="1050"/>
      <c r="AF126" s="1051">
        <v>629</v>
      </c>
      <c r="AG126" s="1049"/>
      <c r="AH126" s="1049"/>
      <c r="AI126" s="1049"/>
      <c r="AJ126" s="1050"/>
      <c r="AK126" s="1051">
        <v>713</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t="s">
        <v>126</v>
      </c>
      <c r="DH126" s="1010"/>
      <c r="DI126" s="1010"/>
      <c r="DJ126" s="1010"/>
      <c r="DK126" s="1010"/>
      <c r="DL126" s="1010" t="s">
        <v>126</v>
      </c>
      <c r="DM126" s="1010"/>
      <c r="DN126" s="1010"/>
      <c r="DO126" s="1010"/>
      <c r="DP126" s="1010"/>
      <c r="DQ126" s="1010" t="s">
        <v>451</v>
      </c>
      <c r="DR126" s="1010"/>
      <c r="DS126" s="1010"/>
      <c r="DT126" s="1010"/>
      <c r="DU126" s="1010"/>
      <c r="DV126" s="1011" t="s">
        <v>126</v>
      </c>
      <c r="DW126" s="1011"/>
      <c r="DX126" s="1011"/>
      <c r="DY126" s="1011"/>
      <c r="DZ126" s="1012"/>
    </row>
    <row r="127" spans="1:130" s="246" customFormat="1" ht="26.25" customHeight="1">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126</v>
      </c>
      <c r="AB127" s="1049"/>
      <c r="AC127" s="1049"/>
      <c r="AD127" s="1049"/>
      <c r="AE127" s="1050"/>
      <c r="AF127" s="1051" t="s">
        <v>447</v>
      </c>
      <c r="AG127" s="1049"/>
      <c r="AH127" s="1049"/>
      <c r="AI127" s="1049"/>
      <c r="AJ127" s="1050"/>
      <c r="AK127" s="1051" t="s">
        <v>126</v>
      </c>
      <c r="AL127" s="1049"/>
      <c r="AM127" s="1049"/>
      <c r="AN127" s="1049"/>
      <c r="AO127" s="1050"/>
      <c r="AP127" s="1052" t="s">
        <v>126</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126</v>
      </c>
      <c r="DH127" s="1010"/>
      <c r="DI127" s="1010"/>
      <c r="DJ127" s="1010"/>
      <c r="DK127" s="1010"/>
      <c r="DL127" s="1010" t="s">
        <v>126</v>
      </c>
      <c r="DM127" s="1010"/>
      <c r="DN127" s="1010"/>
      <c r="DO127" s="1010"/>
      <c r="DP127" s="1010"/>
      <c r="DQ127" s="1010" t="s">
        <v>451</v>
      </c>
      <c r="DR127" s="1010"/>
      <c r="DS127" s="1010"/>
      <c r="DT127" s="1010"/>
      <c r="DU127" s="1010"/>
      <c r="DV127" s="1011" t="s">
        <v>126</v>
      </c>
      <c r="DW127" s="1011"/>
      <c r="DX127" s="1011"/>
      <c r="DY127" s="1011"/>
      <c r="DZ127" s="1012"/>
    </row>
    <row r="128" spans="1:130" s="246" customFormat="1" ht="26.25" customHeight="1" thickBot="1">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v>34725</v>
      </c>
      <c r="AB128" s="1138"/>
      <c r="AC128" s="1138"/>
      <c r="AD128" s="1138"/>
      <c r="AE128" s="1139"/>
      <c r="AF128" s="1140">
        <v>25614</v>
      </c>
      <c r="AG128" s="1138"/>
      <c r="AH128" s="1138"/>
      <c r="AI128" s="1138"/>
      <c r="AJ128" s="1139"/>
      <c r="AK128" s="1140">
        <v>20029</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446</v>
      </c>
      <c r="BG128" s="1145"/>
      <c r="BH128" s="1145"/>
      <c r="BI128" s="1145"/>
      <c r="BJ128" s="1145"/>
      <c r="BK128" s="1145"/>
      <c r="BL128" s="1146"/>
      <c r="BM128" s="1144">
        <v>14.35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446</v>
      </c>
      <c r="DM128" s="1130"/>
      <c r="DN128" s="1130"/>
      <c r="DO128" s="1130"/>
      <c r="DP128" s="1130"/>
      <c r="DQ128" s="1130" t="s">
        <v>126</v>
      </c>
      <c r="DR128" s="1130"/>
      <c r="DS128" s="1130"/>
      <c r="DT128" s="1130"/>
      <c r="DU128" s="1130"/>
      <c r="DV128" s="1131" t="s">
        <v>446</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6537562</v>
      </c>
      <c r="AB129" s="1049"/>
      <c r="AC129" s="1049"/>
      <c r="AD129" s="1049"/>
      <c r="AE129" s="1050"/>
      <c r="AF129" s="1051">
        <v>6481249</v>
      </c>
      <c r="AG129" s="1049"/>
      <c r="AH129" s="1049"/>
      <c r="AI129" s="1049"/>
      <c r="AJ129" s="1050"/>
      <c r="AK129" s="1051">
        <v>6204731</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126</v>
      </c>
      <c r="BG129" s="1159"/>
      <c r="BH129" s="1159"/>
      <c r="BI129" s="1159"/>
      <c r="BJ129" s="1159"/>
      <c r="BK129" s="1159"/>
      <c r="BL129" s="1160"/>
      <c r="BM129" s="1158">
        <v>19.350000000000001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503</v>
      </c>
      <c r="X130" s="1164"/>
      <c r="Y130" s="1164"/>
      <c r="Z130" s="1165"/>
      <c r="AA130" s="1048">
        <v>1233839</v>
      </c>
      <c r="AB130" s="1049"/>
      <c r="AC130" s="1049"/>
      <c r="AD130" s="1049"/>
      <c r="AE130" s="1050"/>
      <c r="AF130" s="1051">
        <v>1321618</v>
      </c>
      <c r="AG130" s="1049"/>
      <c r="AH130" s="1049"/>
      <c r="AI130" s="1049"/>
      <c r="AJ130" s="1050"/>
      <c r="AK130" s="1051">
        <v>1247751</v>
      </c>
      <c r="AL130" s="1049"/>
      <c r="AM130" s="1049"/>
      <c r="AN130" s="1049"/>
      <c r="AO130" s="1050"/>
      <c r="AP130" s="1166"/>
      <c r="AQ130" s="1167"/>
      <c r="AR130" s="1167"/>
      <c r="AS130" s="1167"/>
      <c r="AT130" s="1168"/>
      <c r="AU130" s="284"/>
      <c r="AV130" s="284"/>
      <c r="AW130" s="284"/>
      <c r="AX130" s="1157" t="s">
        <v>504</v>
      </c>
      <c r="AY130" s="1040"/>
      <c r="AZ130" s="1040"/>
      <c r="BA130" s="1040"/>
      <c r="BB130" s="1040"/>
      <c r="BC130" s="1040"/>
      <c r="BD130" s="1040"/>
      <c r="BE130" s="1041"/>
      <c r="BF130" s="1194">
        <v>6.5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505</v>
      </c>
      <c r="X131" s="1202"/>
      <c r="Y131" s="1202"/>
      <c r="Z131" s="1203"/>
      <c r="AA131" s="1095">
        <v>5303723</v>
      </c>
      <c r="AB131" s="1074"/>
      <c r="AC131" s="1074"/>
      <c r="AD131" s="1074"/>
      <c r="AE131" s="1075"/>
      <c r="AF131" s="1073">
        <v>5159631</v>
      </c>
      <c r="AG131" s="1074"/>
      <c r="AH131" s="1074"/>
      <c r="AI131" s="1074"/>
      <c r="AJ131" s="1075"/>
      <c r="AK131" s="1073">
        <v>4956980</v>
      </c>
      <c r="AL131" s="1074"/>
      <c r="AM131" s="1074"/>
      <c r="AN131" s="1074"/>
      <c r="AO131" s="1075"/>
      <c r="AP131" s="1204"/>
      <c r="AQ131" s="1205"/>
      <c r="AR131" s="1205"/>
      <c r="AS131" s="1205"/>
      <c r="AT131" s="1206"/>
      <c r="AU131" s="284"/>
      <c r="AV131" s="284"/>
      <c r="AW131" s="284"/>
      <c r="AX131" s="1176" t="s">
        <v>506</v>
      </c>
      <c r="AY131" s="1127"/>
      <c r="AZ131" s="1127"/>
      <c r="BA131" s="1127"/>
      <c r="BB131" s="1127"/>
      <c r="BC131" s="1127"/>
      <c r="BD131" s="1127"/>
      <c r="BE131" s="1128"/>
      <c r="BF131" s="1177" t="s">
        <v>126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6.314470043</v>
      </c>
      <c r="AB132" s="1190"/>
      <c r="AC132" s="1190"/>
      <c r="AD132" s="1190"/>
      <c r="AE132" s="1191"/>
      <c r="AF132" s="1192">
        <v>7.2004373959999999</v>
      </c>
      <c r="AG132" s="1190"/>
      <c r="AH132" s="1190"/>
      <c r="AI132" s="1190"/>
      <c r="AJ132" s="1191"/>
      <c r="AK132" s="1192">
        <v>6.0959495500000003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7</v>
      </c>
      <c r="AB133" s="1173"/>
      <c r="AC133" s="1173"/>
      <c r="AD133" s="1173"/>
      <c r="AE133" s="1174"/>
      <c r="AF133" s="1172">
        <v>6.7</v>
      </c>
      <c r="AG133" s="1173"/>
      <c r="AH133" s="1173"/>
      <c r="AI133" s="1173"/>
      <c r="AJ133" s="1174"/>
      <c r="AK133" s="1172">
        <v>6.5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VOF9WIs3PKBQ65+wNCCs4/PLF03ufIEqfATbEWPenw74aGqRrbMVi07SSwmF32EQSme36lb33iLVvb5nYS/jw==" saltValue="IrYbXsD42Hmbcs5e4aBH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BS1sVA9dqrxc1Ems34fhtcmf1pxq/J6vx12AvDR63BhsJDG8RGMG/0lTIhDZZCVSG5AxaH/dClWbTVtRm1BJg==" saltValue="xzLEjJ0DpC84K0sA9oNY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eKmj4oeiZ+NlVXqmRdi2BNQya4Wf/DJSiDPdLATONdXal02jxn8Q4upgZdmUuauaoxUV1pxxWzkIIsDzblgYQ==" saltValue="yP2mwUvMqljXEextunii2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1304985</v>
      </c>
      <c r="AP9" s="312">
        <v>143358</v>
      </c>
      <c r="AQ9" s="313">
        <v>137457</v>
      </c>
      <c r="AR9" s="314">
        <v>4.3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99069</v>
      </c>
      <c r="AP10" s="315">
        <v>10883</v>
      </c>
      <c r="AQ10" s="316">
        <v>16552</v>
      </c>
      <c r="AR10" s="317">
        <v>-34.200000000000003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217550</v>
      </c>
      <c r="AP11" s="315">
        <v>23899</v>
      </c>
      <c r="AQ11" s="316">
        <v>23820</v>
      </c>
      <c r="AR11" s="317">
        <v>0.3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t="s">
        <v>522</v>
      </c>
      <c r="AP12" s="315" t="s">
        <v>522</v>
      </c>
      <c r="AQ12" s="316">
        <v>3889</v>
      </c>
      <c r="AR12" s="317" t="s">
        <v>522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523</v>
      </c>
      <c r="AL13" s="1213"/>
      <c r="AM13" s="1213"/>
      <c r="AN13" s="1214"/>
      <c r="AO13" s="315" t="s">
        <v>522</v>
      </c>
      <c r="AP13" s="315" t="s">
        <v>522</v>
      </c>
      <c r="AQ13" s="316" t="s">
        <v>522</v>
      </c>
      <c r="AR13" s="317" t="s">
        <v>522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68937</v>
      </c>
      <c r="AP14" s="315">
        <v>7573</v>
      </c>
      <c r="AQ14" s="316">
        <v>6581</v>
      </c>
      <c r="AR14" s="317">
        <v>15.1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v>130089</v>
      </c>
      <c r="AP15" s="315">
        <v>14291</v>
      </c>
      <c r="AQ15" s="316">
        <v>3467</v>
      </c>
      <c r="AR15" s="317">
        <v>312.2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-152362</v>
      </c>
      <c r="AP16" s="315">
        <v>-16738</v>
      </c>
      <c r="AQ16" s="316">
        <v>-13853</v>
      </c>
      <c r="AR16" s="317">
        <v>20.8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1668268</v>
      </c>
      <c r="AP17" s="315">
        <v>183266</v>
      </c>
      <c r="AQ17" s="316">
        <v>177914</v>
      </c>
      <c r="AR17" s="317">
        <v>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15.93</v>
      </c>
      <c r="AP21" s="328">
        <v>15.77</v>
      </c>
      <c r="AQ21" s="329">
        <v>0.16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96.4</v>
      </c>
      <c r="AP22" s="333">
        <v>96</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1328335</v>
      </c>
      <c r="AP32" s="342">
        <v>145923</v>
      </c>
      <c r="AQ32" s="343">
        <v>107318</v>
      </c>
      <c r="AR32" s="344">
        <v>36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522</v>
      </c>
      <c r="AP33" s="342" t="s">
        <v>522</v>
      </c>
      <c r="AQ33" s="343">
        <v>192</v>
      </c>
      <c r="AR33" s="344" t="s">
        <v>522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522</v>
      </c>
      <c r="AP34" s="342" t="s">
        <v>522</v>
      </c>
      <c r="AQ34" s="343">
        <v>281</v>
      </c>
      <c r="AR34" s="344" t="s">
        <v>522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218937</v>
      </c>
      <c r="AP35" s="342">
        <v>24051</v>
      </c>
      <c r="AQ35" s="343">
        <v>22732</v>
      </c>
      <c r="AR35" s="344">
        <v>5.8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21970</v>
      </c>
      <c r="AP36" s="342">
        <v>2413</v>
      </c>
      <c r="AQ36" s="343">
        <v>3735</v>
      </c>
      <c r="AR36" s="344">
        <v>-35.4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713</v>
      </c>
      <c r="AP37" s="342">
        <v>78</v>
      </c>
      <c r="AQ37" s="343">
        <v>1596</v>
      </c>
      <c r="AR37" s="344">
        <v>-95.1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t="s">
        <v>522</v>
      </c>
      <c r="AP38" s="345" t="s">
        <v>522</v>
      </c>
      <c r="AQ38" s="346">
        <v>19</v>
      </c>
      <c r="AR38" s="334" t="s">
        <v>522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-20029</v>
      </c>
      <c r="AP39" s="342">
        <v>-2200</v>
      </c>
      <c r="AQ39" s="343">
        <v>-5126</v>
      </c>
      <c r="AR39" s="344">
        <v>-57.1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-1247751</v>
      </c>
      <c r="AP40" s="342">
        <v>-137070</v>
      </c>
      <c r="AQ40" s="343">
        <v>-92432</v>
      </c>
      <c r="AR40" s="344">
        <v>48.3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302175</v>
      </c>
      <c r="AP41" s="342">
        <v>33195</v>
      </c>
      <c r="AQ41" s="343">
        <v>38314</v>
      </c>
      <c r="AR41" s="344">
        <v>-13.4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1378122</v>
      </c>
      <c r="AN51" s="364">
        <v>137812</v>
      </c>
      <c r="AO51" s="365">
        <v>-33.200000000000003</v>
      </c>
      <c r="AP51" s="366">
        <v>132212</v>
      </c>
      <c r="AQ51" s="367">
        <v>-3.2</v>
      </c>
      <c r="AR51" s="368">
        <v>-30</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876332</v>
      </c>
      <c r="AN52" s="372">
        <v>87633</v>
      </c>
      <c r="AO52" s="373">
        <v>-22.7</v>
      </c>
      <c r="AP52" s="374">
        <v>67114</v>
      </c>
      <c r="AQ52" s="375">
        <v>12.5</v>
      </c>
      <c r="AR52" s="376">
        <v>-35.200000000000003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1270459</v>
      </c>
      <c r="AN53" s="364">
        <v>130077</v>
      </c>
      <c r="AO53" s="365">
        <v>-5.6</v>
      </c>
      <c r="AP53" s="366">
        <v>162193</v>
      </c>
      <c r="AQ53" s="367">
        <v>22.7</v>
      </c>
      <c r="AR53" s="368">
        <v>-28.3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772393</v>
      </c>
      <c r="AN54" s="372">
        <v>79082</v>
      </c>
      <c r="AO54" s="373">
        <v>-9.8000000000000007</v>
      </c>
      <c r="AP54" s="374">
        <v>79985</v>
      </c>
      <c r="AQ54" s="375">
        <v>19.2</v>
      </c>
      <c r="AR54" s="376">
        <v>-29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1441693</v>
      </c>
      <c r="AN55" s="364">
        <v>151216</v>
      </c>
      <c r="AO55" s="365">
        <v>16.3</v>
      </c>
      <c r="AP55" s="366">
        <v>168868</v>
      </c>
      <c r="AQ55" s="367">
        <v>4.0999999999999996</v>
      </c>
      <c r="AR55" s="368">
        <v>12.2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875432</v>
      </c>
      <c r="AN56" s="372">
        <v>91822</v>
      </c>
      <c r="AO56" s="373">
        <v>16.100000000000001</v>
      </c>
      <c r="AP56" s="374">
        <v>79360</v>
      </c>
      <c r="AQ56" s="375">
        <v>-0.8</v>
      </c>
      <c r="AR56" s="376">
        <v>16.899999999999999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1718714</v>
      </c>
      <c r="AN57" s="364">
        <v>184174</v>
      </c>
      <c r="AO57" s="365">
        <v>21.8</v>
      </c>
      <c r="AP57" s="366">
        <v>202870</v>
      </c>
      <c r="AQ57" s="367">
        <v>20.100000000000001</v>
      </c>
      <c r="AR57" s="368">
        <v>1.7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1281795</v>
      </c>
      <c r="AN58" s="372">
        <v>137355</v>
      </c>
      <c r="AO58" s="373">
        <v>49.6</v>
      </c>
      <c r="AP58" s="374">
        <v>79735</v>
      </c>
      <c r="AQ58" s="375">
        <v>0.5</v>
      </c>
      <c r="AR58" s="376">
        <v>49.1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1526640</v>
      </c>
      <c r="AN59" s="364">
        <v>167707</v>
      </c>
      <c r="AO59" s="365">
        <v>-8.9</v>
      </c>
      <c r="AP59" s="366">
        <v>167497</v>
      </c>
      <c r="AQ59" s="367">
        <v>-17.399999999999999</v>
      </c>
      <c r="AR59" s="368">
        <v>8.5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1147972</v>
      </c>
      <c r="AN60" s="372">
        <v>126109</v>
      </c>
      <c r="AO60" s="373">
        <v>-8.1999999999999993</v>
      </c>
      <c r="AP60" s="374">
        <v>82571</v>
      </c>
      <c r="AQ60" s="375">
        <v>3.6</v>
      </c>
      <c r="AR60" s="376">
        <v>-11.8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1467126</v>
      </c>
      <c r="AN61" s="379">
        <v>154197</v>
      </c>
      <c r="AO61" s="380">
        <v>-1.9</v>
      </c>
      <c r="AP61" s="381">
        <v>166728</v>
      </c>
      <c r="AQ61" s="382">
        <v>5.3</v>
      </c>
      <c r="AR61" s="368">
        <v>-7.2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990785</v>
      </c>
      <c r="AN62" s="372">
        <v>104400</v>
      </c>
      <c r="AO62" s="373">
        <v>5</v>
      </c>
      <c r="AP62" s="374">
        <v>77753</v>
      </c>
      <c r="AQ62" s="375">
        <v>7</v>
      </c>
      <c r="AR62" s="376">
        <v>-2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6Bog2082pUlZMqgztjZxuFmKI/u5vCLZBJpFbRbLdVcl7Ick3WIpObZgQsUMVoKlpNPxFApdzxnmdXS3UTEM1w==" saltValue="u3RgYzDu5jUIgE5GoDyB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H1Bqc380qSZuPR8fqT2v5PpNTt/pg6cjCEaaG5+eApgJIt/KHVY4CC6j5wAomyUB15DO4IBrw+2gUBwcr20sg==" saltValue="epaKP/PQa8/cYO7uNsUg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20BHdpfoWmHaqchfHtmaFQVUu6V7g+wfpzBBwI4fbgJMF6eKjCrU3CNU4Iv0n9E5idOUVkYmn2FET83gAQf2g==" saltValue="2Tw0Ro5HC0omgg8+redg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2" t="s">
        <v>3</v>
      </c>
      <c r="D47" s="1232"/>
      <c r="E47" s="1233"/>
      <c r="F47" s="11">
        <v>61.49</v>
      </c>
      <c r="G47" s="12">
        <v>72.56</v>
      </c>
      <c r="H47" s="12">
        <v>72.319999999999993</v>
      </c>
      <c r="I47" s="12">
        <v>76.7</v>
      </c>
      <c r="J47" s="13">
        <v>77.36</v>
      </c>
    </row>
    <row r="48" spans="2:10" ht="57.75" customHeight="1">
      <c r="B48" s="14"/>
      <c r="C48" s="1234" t="s">
        <v>4</v>
      </c>
      <c r="D48" s="1234"/>
      <c r="E48" s="1235"/>
      <c r="F48" s="15">
        <v>7.79</v>
      </c>
      <c r="G48" s="16">
        <v>8.3699999999999992</v>
      </c>
      <c r="H48" s="16">
        <v>8.39</v>
      </c>
      <c r="I48" s="16">
        <v>7.12</v>
      </c>
      <c r="J48" s="17">
        <v>9.16</v>
      </c>
    </row>
    <row r="49" spans="2:10" ht="57.75" customHeight="1" thickBot="1">
      <c r="B49" s="18"/>
      <c r="C49" s="1236" t="s">
        <v>5</v>
      </c>
      <c r="D49" s="1236"/>
      <c r="E49" s="1237"/>
      <c r="F49" s="19">
        <v>11.49</v>
      </c>
      <c r="G49" s="20">
        <v>6.4</v>
      </c>
      <c r="H49" s="20" t="s">
        <v>569</v>
      </c>
      <c r="I49" s="20" t="s">
        <v>570</v>
      </c>
      <c r="J49" s="21">
        <v>9.41</v>
      </c>
    </row>
    <row r="50" spans="2:10" ht="13.5" customHeight="1"/>
    <row r="51" spans="2:10" ht="13.5" hidden="1" customHeight="1"/>
    <row r="52" spans="2:10" ht="13.5" hidden="1" customHeight="1"/>
    <row r="53" spans="2:10" ht="13.5" hidden="1" customHeight="1"/>
  </sheetData>
  <sheetProtection algorithmName="SHA-512" hashValue="Q6dZs8eYKhUWD1G8oFXA4oqeczWCa7UaRlsrx8684Xiwm2pMISnywPEKFVvTEWyz2VfWaKPaQ/SxIwdhVOdAgg==" saltValue="z9UcbfUVKwwJyC3AxHr8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2020-09-23T10:34:18Z</cp:lastPrinted>
  <dcterms:created xsi:type="dcterms:W3CDTF">2020-02-10T05:25:39Z</dcterms:created>
  <dcterms:modified xsi:type="dcterms:W3CDTF">2020-09-24T02:46:07Z</dcterms:modified>
  <cp:category/>
</cp:coreProperties>
</file>