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<sst xmlns="http://schemas.openxmlformats.org/spreadsheetml/2006/main" count="1136" uniqueCount="591">
  <si>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</si>
  <si>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</si>
  <si>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</si>
  <si>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</si>
  <si>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</si>
  <si>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</si>
  <si>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</si>
  <si>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</si>
  <si>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</si>
  <si>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</si>
  <si>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</si>
  <si>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</si>
  <si>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</si>
  <si>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</si>
  <si>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</si>
  <si>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</si>
  <si>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</si>
  <si>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</si>
  <si>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</si>
  <si>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</si>
  <si>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</si>
  <si>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</si>
  <si>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</si>
  <si>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</si>
  <si>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</si>
  <si>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</si>
  <si>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</si>
  <si>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</si>
  <si>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</si>
  <si>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</si>
  <si>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</si>
  <si>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</si>
  <si>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</si>
  <si>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</si>
  <si>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</si>
  <si>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</si>
  <si>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</si>
  <si>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</si>
  <si>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</si>
  <si>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</si>
  <si>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</si>
  <si>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</si>
  <si>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</si>
  <si>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</si>
  <si>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</si>
  <si>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</si>
  <si>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</si>
  <si>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</si>
  <si>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</si>
  <si>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</si>
  <si>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</si>
  <si>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</si>
  <si>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</si>
  <si>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</si>
  <si>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</si>
  <si>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</si>
  <si>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</si>
  <si>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</si>
  <si>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</si>
  <si>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</si>
  <si>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</si>
  <si>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</si>
  <si>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</si>
  <si>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</si>
  <si>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</si>
  <si>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</si>
  <si>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</si>
  <si>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</si>
  <si>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</si>
  <si>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</si>
  <si>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</si>
  <si>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</si>
  <si>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</si>
  <si>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</si>
  <si>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</si>
  <si>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</si>
  <si>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</si>
  <si>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</si>
  <si>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</si>
  <si>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</si>
  <si>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</si>
  <si>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</si>
  <si>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</si>
  <si>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</si>
  <si>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</si>
  <si>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</si>
  <si>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</si>
  <si>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</si>
  <si>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</si>
  <si>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</si>
  <si>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</si>
  <si>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</si>
  <si>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</si>
  <si>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</si>
  <si>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</si>
  <si>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</si>
  <si>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</si>
  <si>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</si>
  <si>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海田町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</si>
  <si>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</si>
  <si>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</si>
  <si>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</si>
  <si>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</si>
  <si>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</si>
  <si>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</si>
  <si>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</si>
  <si>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</si>
  <si>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</si>
  <si>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</si>
  <si>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</si>
  <si>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</si>
  <si>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</si>
  <si>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</si>
  <si>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</si>
  <si>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</si>
  <si>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</si>
  <si>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</si>
  <si>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</si>
  <si>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</si>
  <si>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</si>
  <si>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</si>
  <si>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</si>
  <si>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</si>
  <si>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</si>
  <si>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</si>
  <si>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</si>
  <si>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</si>
  <si>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</si>
  <si>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</si>
  <si>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</si>
  <si>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</si>
  <si>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</si>
  <si>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</si>
  <si>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</si>
  <si>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</si>
  <si>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</si>
  <si>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</si>
  <si>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</si>
  <si>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</si>
  <si>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</si>
  <si>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</si>
  <si>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</si>
  <si>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</si>
  <si>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</si>
  <si>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</si>
  <si>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</si>
  <si>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</si>
  <si>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</si>
  <si>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</si>
  <si>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</si>
  <si>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</si>
  <si>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</si>
  <si>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</si>
  <si>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</si>
  <si>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</si>
  <si>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</si>
  <si>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</si>
  <si>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</si>
  <si>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</si>
  <si>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</si>
  <si>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</si>
  <si>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</si>
  <si>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</si>
  <si>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</si>
  <si>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</si>
  <si>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</si>
  <si>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</si>
  <si>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</si>
  <si>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</si>
  <si>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</si>
  <si>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</si>
  <si>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</si>
  <si>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</si>
  <si>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</si>
  <si>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</si>
  <si>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</si>
  <si>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</si>
  <si>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</si>
  <si>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</si>
  <si>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</si>
  <si>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</si>
  <si>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</si>
  <si>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</si>
  <si>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</si>
  <si>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</si>
  <si>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</si>
  <si>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</si>
  <si>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</si>
  <si>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</si>
  <si>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</si>
  <si>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</si>
  <si>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</si>
  <si>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</si>
  <si>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</si>
  <si>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</si>
  <si>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</si>
  <si>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</si>
  <si>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</si>
  <si>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</si>
  <si>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</si>
  <si>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</si>
  <si>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</si>
  <si>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</si>
  <si>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</si>
  <si>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</si>
  <si>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</si>
  <si>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</si>
  <si>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</si>
  <si>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</si>
  <si>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</si>
  <si>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</si>
  <si>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</si>
  <si>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広島県海田町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</si>
  <si>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</si>
  <si>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</si>
  <si>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</si>
  <si>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</si>
  <si>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</si>
  <si>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</si>
  <si>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</si>
  <si>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</si>
  <si>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</si>
  <si>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</si>
  <si>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</si>
  <si>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</si>
  <si>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</si>
  <si>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</si>
  <si>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</si>
  <si>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</si>
  <si>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</si>
  <si>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</si>
  <si>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</si>
  <si>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</si>
  <si>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</si>
  <si>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</si>
  <si>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</si>
  <si>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</si>
  <si>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</si>
  <si>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</si>
  <si>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</si>
  <si>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</si>
  <si>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</si>
  <si>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</si>
  <si>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</si>
  <si>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</si>
  <si>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</si>
  <si>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</si>
  <si>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</si>
  <si>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</si>
  <si>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</si>
  <si>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</si>
  <si>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</si>
  <si>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</si>
  <si>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</si>
  <si>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</si>
  <si>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</si>
  <si>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</si>
  <si>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</si>
  <si>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</si>
  <si>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</si>
  <si>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</si>
  <si>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</si>
  <si>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</si>
  <si>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</si>
  <si>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</si>
  <si>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</si>
  <si>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</si>
  <si>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</si>
  <si>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</si>
  <si>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</si>
  <si>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</si>
  <si>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</si>
  <si>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</si>
  <si>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</si>
  <si>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</si>
  <si>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</si>
  <si>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</si>
  <si>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</si>
  <si>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</si>
  <si>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</si>
  <si>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</si>
  <si>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</si>
  <si>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</si>
  <si>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</si>
  <si>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</si>
  <si>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</si>
  <si>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</si>
  <si>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</si>
  <si>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</si>
  <si>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</si>
  <si>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</si>
  <si>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</si>
  <si>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</si>
  <si>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</si>
  <si>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</si>
  <si>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</si>
  <si>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</si>
  <si>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</si>
  <si>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</si>
  <si>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</si>
  <si>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</si>
  <si>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</si>
  <si>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</si>
  <si>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</si>
  <si>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</si>
  <si>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</si>
  <si>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</si>
  <si>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</si>
  <si>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</si>
  <si>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</si>
  <si>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</si>
  <si>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</si>
  <si>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</si>
  <si>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</si>
  <si>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</si>
  <si>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</si>
  <si>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</si>
  <si>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</si>
  <si>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</si>
  <si>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</si>
  <si>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</si>
  <si>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</si>
  <si>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</si>
  <si>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</si>
  <si>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</si>
  <si>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</si>
  <si>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</si>
  <si>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</si>
  <si>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</si>
  <si>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</si>
  <si>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</si>
  <si>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</si>
  <si>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</si>
  <si>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</si>
  <si>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</si>
  <si>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</si>
  <si>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</si>
  <si>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</si>
  <si>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</si>
  <si>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</si>
  <si>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</si>
  <si>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</si>
  <si>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</si>
  <si>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</si>
  <si>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</si>
  <si>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</si>
  <si>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</si>
  <si>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</si>
  <si>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</si>
  <si>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</si>
  <si>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</si>
  <si>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</si>
  <si>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</si>
  <si>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</si>
  <si>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</si>
  <si>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</si>
  <si>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</si>
  <si>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</si>
  <si>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</si>
  <si>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</si>
  <si>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</si>
  <si>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広島県海田町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</si>
  <si>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</si>
  <si>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</si>
  <si>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</si>
  <si>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</si>
  <si>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</si>
  <si>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</si>
  <si>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</si>
  <si>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</si>
  <si>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</si>
  <si>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</si>
  <si>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</si>
  <si>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</si>
  <si>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</si>
  <si>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</si>
  <si>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</si>
  <si>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</si>
  <si>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</si>
  <si>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</si>
  <si>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</si>
  <si>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</si>
  <si>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</si>
  <si>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</si>
  <si>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</si>
  <si>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</si>
  <si>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</si>
  <si>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</si>
  <si>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</si>
  <si>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</si>
  <si>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</si>
  <si>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</si>
  <si>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</si>
  <si>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</si>
  <si>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</si>
  <si>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</si>
  <si>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</si>
  <si>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</si>
  <si>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</si>
  <si>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</si>
  <si>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</si>
  <si>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</si>
  <si>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</si>
  <si>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</si>
  <si>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</si>
  <si>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</si>
  <si>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</si>
  <si>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</si>
  <si>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</si>
  <si>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</si>
  <si>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</si>
  <si>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</si>
  <si>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</si>
  <si>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</si>
  <si>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</si>
  <si>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</si>
  <si>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</si>
  <si>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</si>
  <si>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</si>
  <si>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</si>
  <si>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</si>
  <si>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</si>
  <si>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</si>
  <si>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</si>
  <si>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</si>
  <si>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</si>
  <si>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</si>
  <si>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</si>
  <si>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</si>
  <si>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</si>
  <si>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</si>
  <si>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</si>
  <si>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</si>
  <si>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</si>
  <si>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</si>
  <si>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</si>
  <si>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</si>
  <si>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</si>
  <si>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</si>
  <si>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</si>
  <si>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</si>
  <si>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</si>
  <si>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</si>
  <si>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</si>
  <si>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</si>
  <si>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</si>
  <si>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</si>
  <si>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</si>
  <si>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</si>
  <si>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</si>
  <si>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</si>
  <si>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</si>
  <si>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</si>
  <si>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</si>
  <si>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</si>
  <si>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</si>
  <si>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</si>
  <si>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</si>
  <si>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</si>
  <si>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</si>
  <si>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</si>
  <si>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</si>
  <si>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</si>
  <si>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</si>
  <si>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</si>
  <si>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</si>
  <si>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</si>
  <si>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</si>
  <si>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</si>
  <si>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</si>
  <si>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</si>
  <si>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</si>
  <si>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</si>
  <si>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</si>
  <si>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</si>
  <si>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</si>
  <si>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</si>
  <si>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</si>
  <si>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</si>
  <si>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</si>
  <si>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</si>
  <si>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</si>
  <si>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</si>
  <si>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</si>
  <si>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</si>
  <si>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</si>
  <si>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</si>
  <si>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</si>
  <si>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</si>
  <si>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</si>
  <si>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</si>
  <si>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</si>
  <si>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</si>
  <si>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</si>
  <si>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</si>
  <si>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</si>
  <si>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</si>
  <si>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</si>
  <si>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</si>
  <si>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</si>
  <si>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</si>
  <si>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</si>
  <si>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</si>
  <si>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</si>
  <si>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</si>
  <si>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</si>
  <si>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</si>
  <si>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</si>
  <si>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</si>
  <si>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</si>
  <si>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</si>
  <si>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</si>
  <si>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</si>
  <si>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</si>
  <si>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</si>
  <si>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</si>
  <si>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</si>
  <si>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</si>
  <si>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</si>
  <si>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</si>
  <si>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</si>
  <si>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</si>
  <si>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</si>
  <si>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</si>
  <si>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</si>
  <si>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</si>
  <si>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</si>
  <si>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</si>
  <si>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</si>
  <si>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</si>
  <si>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</si>
  <si>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</si>
  <si>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</si>
  <si>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</si>
  <si>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</si>
  <si>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</si>
  <si>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</si>
  <si>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</si>
  <si>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</si>
  <si>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</si>
  <si>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</si>
  <si>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</si>
  <si>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</si>
  <si>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</si>
  <si>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</si>
  <si>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</si>
  <si>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</si>
  <si>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</si>
  <si>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21.79</t>
  </si>
  <si>
    <t>▲ 0.35</t>
  </si>
  <si>
    <t>▲ 5.71</t>
  </si>
  <si>
    <t>一般会計</t>
  </si>
  <si>
    <t>水道事業会計</t>
  </si>
  <si>
    <t>介護保険特別会計</t>
  </si>
  <si>
    <t>国民健康保険特別会計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</si>
  <si>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</si>
  <si>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</si>
  <si>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</si>
  <si>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</si>
  <si>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</si>
  <si>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</si>
  <si>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</si>
  <si>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</si>
  <si>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</si>
  <si>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</si>
  <si>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</si>
  <si>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</si>
  <si>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織田幹雄スポーツ振興基金</t>
    <rPh sb="0" eb="2">
      <t>オダ</t>
    </rPh>
    <rPh sb="2" eb="4">
      <t>ミキオ</t>
    </rPh>
    <rPh sb="8" eb="10">
      <t>シンコウ</t>
    </rPh>
    <rPh sb="10" eb="12">
      <t>キキン</t>
    </rPh>
    <phoneticPr fontId="2"/>
  </si>
  <si>
    <t>海田町国際交流基金</t>
    <rPh sb="0" eb="3">
      <t>カイタチョウ</t>
    </rPh>
    <rPh sb="3" eb="5">
      <t>コクサイ</t>
    </rPh>
    <rPh sb="5" eb="7">
      <t>コウリュウ</t>
    </rPh>
    <rPh sb="7" eb="9">
      <t>キキン</t>
    </rPh>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</si>
  <si>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</si>
  <si>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
  </si>
  <si>
    <t>広島県市町総合事務組合（一般会計）</t>
    <rPh sb="0" eb="3">
      <t>ヒロシマケン</t>
    </rPh>
    <rPh sb="3" eb="5">
      <t>シチョウ</t>
    </rPh>
    <rPh sb="5" eb="7">
      <t>ソウゴウ</t>
    </rPh>
    <rPh sb="7" eb="9">
      <t>ジム</t>
    </rPh>
    <rPh sb="9" eb="11">
      <t>クミアイ</t>
    </rPh>
    <rPh sb="12" eb="14">
      <t>イッパン</t>
    </rPh>
    <rPh sb="14" eb="16">
      <t>カイケイ</t>
    </rPh>
    <phoneticPr fontId="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</si>
  <si>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</si>
  <si>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</si>
  <si>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</si>
  <si>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</si>
  <si>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</si>
  <si>
    <t>-</t>
    <phoneticPr fontId="2"/>
  </si>
  <si>
    <t>海田町公共施設等整備基金</t>
    <rPh sb="0" eb="3">
      <t>カイタチョウ</t>
    </rPh>
    <rPh sb="3" eb="5">
      <t>コウキョウ</t>
    </rPh>
    <rPh sb="5" eb="7">
      <t>シセツ</t>
    </rPh>
    <rPh sb="7" eb="8">
      <t>トウ</t>
    </rPh>
    <rPh sb="8" eb="10">
      <t>セイビ</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</si>
  <si>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</si>
  <si>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</si>
  <si>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</si>
  <si>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・将来負担額については，将来負担額に充当可能な財源が将来負担額を超え，将来の負担がマイナスとなったため，値が出ていない。
・有形固定資産減価償却率は，類似団体より高く，上昇傾向にあるが，主な要因としては，昭和40～50年代に整備された資産が多く，整備から40～50年経過していることから，類似団体より高い水準にある。
・公共施設等総合管理計画に基づき、今後、老朽化した施設について、点検・診断や計画的な予防保全による長寿命化を進めていくなど、公共施設等の適正管理に努めていく。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</si>
  <si>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</si>
  <si>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</si>
  <si>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</si>
  <si>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</si>
  <si>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</si>
  <si>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</si>
  <si>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・将来負担額については，将来負担額に充当可能な財源が将来負担額を超え，将来の負担がマイナスとなったため，値が出ていない。
・実質公債費比率は，類似団体，全国平均よりも悪い状況にある。平成14年度から平成16年度にかけて取り組んだ大型事業に係る事業債ごとの償還が完了するまでは，毎年の元利償還金が変わらないため，公債費は高止まりとなっているが，今後は一旦改善した後，庁舎移転事業や公民館整備事業等の大規模事業の公債費償還により再び上昇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</si>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</sst>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F5C9-4AB8-ABCA-FA79ACDF36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70695</c:v>
                </c:pt>
                <c:pt idx="1">
                  <c:v>62912</c:v>
                </c:pt>
                <c:pt idx="2">
                  <c:v>39406</c:v>
                </c:pt>
                <c:pt idx="3">
                  <c:v>20841</c:v>
                </c:pt>
                <c:pt idx="4">
                  <c:v>34226</c:v>
                </c:pt>
              </c:numCache>
            </c:numRef>
          </c:val>
          <c:smooth val="0"/>
          <c:extLst xmlns:c16r2="http://schemas.microsoft.com/office/drawing/2015/06/chart">
            <c:ext xmlns:c16="http://schemas.microsoft.com/office/drawing/2014/chart" uri="{C3380CC4-5D6E-409C-BE32-E72D297353CC}">
              <c16:uniqueId val="{00000001-F5C9-4AB8-ABCA-FA79ACDF3650}"/>
            </c:ext>
          </c:extLst>
        </c:ser>
        <c:dLbls>
          <c:showLegendKey val="0"/>
          <c:showVal val="0"/>
          <c:showCatName val="0"/>
          <c:showSerName val="0"/>
          <c:showPercent val="0"/>
          <c:showBubbleSize val="0"/>
        </c:dLbls>
        <c:marker val="1"/>
        <c:smooth val="0"/>
        <c:axId val="205324672"/>
        <c:axId val="205326592"/>
      </c:lineChart>
      <c:catAx>
        <c:axId val="205324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326592"/>
        <c:crosses val="autoZero"/>
        <c:auto val="1"/>
        <c:lblAlgn val="ctr"/>
        <c:lblOffset val="100"/>
        <c:tickLblSkip val="1"/>
        <c:tickMarkSkip val="1"/>
        <c:noMultiLvlLbl val="0"/>
      </c:catAx>
      <c:valAx>
        <c:axId val="2053265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32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4.59</c:v>
                </c:pt>
                <c:pt idx="1">
                  <c:v>2.65</c:v>
                </c:pt>
                <c:pt idx="2">
                  <c:v>4.09</c:v>
                </c:pt>
                <c:pt idx="3">
                  <c:v>7.67</c:v>
                </c:pt>
                <c:pt idx="4">
                  <c:v>6.31</c:v>
                </c:pt>
              </c:numCache>
            </c:numRef>
          </c:val>
          <c:extLst xmlns:c16r2="http://schemas.microsoft.com/office/drawing/2015/06/chart">
            <c:ext xmlns:c16="http://schemas.microsoft.com/office/drawing/2014/chart" uri="{C3380CC4-5D6E-409C-BE32-E72D297353CC}">
              <c16:uniqueId val="{00000000-D469-44B2-8689-78CAC3E1C3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51.14</c:v>
                </c:pt>
                <c:pt idx="1">
                  <c:v>33.67</c:v>
                </c:pt>
                <c:pt idx="2">
                  <c:v>35</c:v>
                </c:pt>
                <c:pt idx="3">
                  <c:v>31.83</c:v>
                </c:pt>
                <c:pt idx="4">
                  <c:v>31.7</c:v>
                </c:pt>
              </c:numCache>
            </c:numRef>
          </c:val>
          <c:extLst xmlns:c16r2="http://schemas.microsoft.com/office/drawing/2015/06/chart">
            <c:ext xmlns:c16="http://schemas.microsoft.com/office/drawing/2014/chart" uri="{C3380CC4-5D6E-409C-BE32-E72D297353CC}">
              <c16:uniqueId val="{00000001-D469-44B2-8689-78CAC3E1C3AA}"/>
            </c:ext>
          </c:extLst>
        </c:ser>
        <c:dLbls>
          <c:showLegendKey val="0"/>
          <c:showVal val="0"/>
          <c:showCatName val="0"/>
          <c:showSerName val="0"/>
          <c:showPercent val="0"/>
          <c:showBubbleSize val="0"/>
        </c:dLbls>
        <c:gapWidth val="250"/>
        <c:overlap val="100"/>
        <c:axId val="246508544"/>
        <c:axId val="24652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2.56</c:v>
                </c:pt>
                <c:pt idx="1">
                  <c:v>-21.79</c:v>
                </c:pt>
                <c:pt idx="2">
                  <c:v>1.47</c:v>
                </c:pt>
                <c:pt idx="3">
                  <c:v>-0.35</c:v>
                </c:pt>
                <c:pt idx="4">
                  <c:v>-5.71</c:v>
                </c:pt>
              </c:numCache>
            </c:numRef>
          </c:val>
          <c:smooth val="0"/>
          <c:extLst xmlns:c16r2="http://schemas.microsoft.com/office/drawing/2015/06/chart">
            <c:ext xmlns:c16="http://schemas.microsoft.com/office/drawing/2014/chart" uri="{C3380CC4-5D6E-409C-BE32-E72D297353CC}">
              <c16:uniqueId val="{00000002-D469-44B2-8689-78CAC3E1C3AA}"/>
            </c:ext>
          </c:extLst>
        </c:ser>
        <c:dLbls>
          <c:showLegendKey val="0"/>
          <c:showVal val="0"/>
          <c:showCatName val="0"/>
          <c:showSerName val="0"/>
          <c:showPercent val="0"/>
          <c:showBubbleSize val="0"/>
        </c:dLbls>
        <c:marker val="1"/>
        <c:smooth val="0"/>
        <c:axId val="246508544"/>
        <c:axId val="246523008"/>
      </c:lineChart>
      <c:catAx>
        <c:axId val="24650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523008"/>
        <c:crosses val="autoZero"/>
        <c:auto val="1"/>
        <c:lblAlgn val="ctr"/>
        <c:lblOffset val="100"/>
        <c:tickLblSkip val="1"/>
        <c:tickMarkSkip val="1"/>
        <c:noMultiLvlLbl val="0"/>
      </c:catAx>
      <c:valAx>
        <c:axId val="24652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50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DBB-41AF-A01B-4ED763FFB8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DBB-41AF-A01B-4ED763FFB8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DBB-41AF-A01B-4ED763FFB8A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DBB-41AF-A01B-4ED763FFB8A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0.1</c:v>
                </c:pt>
                <c:pt idx="6">
                  <c:v>#N/A</c:v>
                </c:pt>
                <c:pt idx="7">
                  <c:v>0.19</c:v>
                </c:pt>
                <c:pt idx="8">
                  <c:v>#N/A</c:v>
                </c:pt>
                <c:pt idx="9">
                  <c:v>0</c:v>
                </c:pt>
              </c:numCache>
            </c:numRef>
          </c:val>
          <c:extLst xmlns:c16r2="http://schemas.microsoft.com/office/drawing/2015/06/chart">
            <c:ext xmlns:c16="http://schemas.microsoft.com/office/drawing/2014/chart" uri="{C3380CC4-5D6E-409C-BE32-E72D297353CC}">
              <c16:uniqueId val="{00000004-3DBB-41AF-A01B-4ED763FFB8A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0.63</c:v>
                </c:pt>
                <c:pt idx="2">
                  <c:v>#N/A</c:v>
                </c:pt>
                <c:pt idx="3">
                  <c:v>0.95</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5-3DBB-41AF-A01B-4ED763FFB8A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1.29</c:v>
                </c:pt>
                <c:pt idx="2">
                  <c:v>#N/A</c:v>
                </c:pt>
                <c:pt idx="3">
                  <c:v>0.01</c:v>
                </c:pt>
                <c:pt idx="4">
                  <c:v>#N/A</c:v>
                </c:pt>
                <c:pt idx="5">
                  <c:v>0.56000000000000005</c:v>
                </c:pt>
                <c:pt idx="6">
                  <c:v>#N/A</c:v>
                </c:pt>
                <c:pt idx="7">
                  <c:v>1.37</c:v>
                </c:pt>
                <c:pt idx="8">
                  <c:v>#N/A</c:v>
                </c:pt>
                <c:pt idx="9">
                  <c:v>0.25</c:v>
                </c:pt>
              </c:numCache>
            </c:numRef>
          </c:val>
          <c:extLst xmlns:c16r2="http://schemas.microsoft.com/office/drawing/2015/06/chart">
            <c:ext xmlns:c16="http://schemas.microsoft.com/office/drawing/2014/chart" uri="{C3380CC4-5D6E-409C-BE32-E72D297353CC}">
              <c16:uniqueId val="{00000006-3DBB-41AF-A01B-4ED763FFB8A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1.0900000000000001</c:v>
                </c:pt>
                <c:pt idx="2">
                  <c:v>#N/A</c:v>
                </c:pt>
                <c:pt idx="3">
                  <c:v>0.7</c:v>
                </c:pt>
                <c:pt idx="4">
                  <c:v>#N/A</c:v>
                </c:pt>
                <c:pt idx="5">
                  <c:v>0.88</c:v>
                </c:pt>
                <c:pt idx="6">
                  <c:v>#N/A</c:v>
                </c:pt>
                <c:pt idx="7">
                  <c:v>0.71</c:v>
                </c:pt>
                <c:pt idx="8">
                  <c:v>#N/A</c:v>
                </c:pt>
                <c:pt idx="9">
                  <c:v>1.41</c:v>
                </c:pt>
              </c:numCache>
            </c:numRef>
          </c:val>
          <c:extLst xmlns:c16r2="http://schemas.microsoft.com/office/drawing/2015/06/chart">
            <c:ext xmlns:c16="http://schemas.microsoft.com/office/drawing/2014/chart" uri="{C3380CC4-5D6E-409C-BE32-E72D297353CC}">
              <c16:uniqueId val="{00000007-3DBB-41AF-A01B-4ED763FFB8A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3.05</c:v>
                </c:pt>
                <c:pt idx="2">
                  <c:v>#N/A</c:v>
                </c:pt>
                <c:pt idx="3">
                  <c:v>4.76</c:v>
                </c:pt>
                <c:pt idx="4">
                  <c:v>#N/A</c:v>
                </c:pt>
                <c:pt idx="5">
                  <c:v>4.67</c:v>
                </c:pt>
                <c:pt idx="6">
                  <c:v>#N/A</c:v>
                </c:pt>
                <c:pt idx="7">
                  <c:v>5.36</c:v>
                </c:pt>
                <c:pt idx="8">
                  <c:v>#N/A</c:v>
                </c:pt>
                <c:pt idx="9">
                  <c:v>6.03</c:v>
                </c:pt>
              </c:numCache>
            </c:numRef>
          </c:val>
          <c:extLst xmlns:c16r2="http://schemas.microsoft.com/office/drawing/2015/06/chart">
            <c:ext xmlns:c16="http://schemas.microsoft.com/office/drawing/2014/chart" uri="{C3380CC4-5D6E-409C-BE32-E72D297353CC}">
              <c16:uniqueId val="{00000008-3DBB-41AF-A01B-4ED763FFB8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4.58</c:v>
                </c:pt>
                <c:pt idx="2">
                  <c:v>#N/A</c:v>
                </c:pt>
                <c:pt idx="3">
                  <c:v>2.64</c:v>
                </c:pt>
                <c:pt idx="4">
                  <c:v>#N/A</c:v>
                </c:pt>
                <c:pt idx="5">
                  <c:v>4.08</c:v>
                </c:pt>
                <c:pt idx="6">
                  <c:v>#N/A</c:v>
                </c:pt>
                <c:pt idx="7">
                  <c:v>7.67</c:v>
                </c:pt>
                <c:pt idx="8">
                  <c:v>#N/A</c:v>
                </c:pt>
                <c:pt idx="9">
                  <c:v>6.3</c:v>
                </c:pt>
              </c:numCache>
            </c:numRef>
          </c:val>
          <c:extLst xmlns:c16r2="http://schemas.microsoft.com/office/drawing/2015/06/chart">
            <c:ext xmlns:c16="http://schemas.microsoft.com/office/drawing/2014/chart" uri="{C3380CC4-5D6E-409C-BE32-E72D297353CC}">
              <c16:uniqueId val="{00000009-3DBB-41AF-A01B-4ED763FFB8AA}"/>
            </c:ext>
          </c:extLst>
        </c:ser>
        <c:dLbls>
          <c:showLegendKey val="0"/>
          <c:showVal val="0"/>
          <c:showCatName val="0"/>
          <c:showSerName val="0"/>
          <c:showPercent val="0"/>
          <c:showBubbleSize val="0"/>
        </c:dLbls>
        <c:gapWidth val="150"/>
        <c:overlap val="100"/>
        <c:axId val="246629504"/>
        <c:axId val="246631040"/>
      </c:barChart>
      <c:catAx>
        <c:axId val="24662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631040"/>
        <c:crosses val="autoZero"/>
        <c:auto val="1"/>
        <c:lblAlgn val="ctr"/>
        <c:lblOffset val="100"/>
        <c:tickLblSkip val="1"/>
        <c:tickMarkSkip val="1"/>
        <c:noMultiLvlLbl val="0"/>
      </c:catAx>
      <c:valAx>
        <c:axId val="24663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62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1001</c:v>
                </c:pt>
                <c:pt idx="5">
                  <c:v>964</c:v>
                </c:pt>
                <c:pt idx="8">
                  <c:v>1003</c:v>
                </c:pt>
                <c:pt idx="11">
                  <c:v>1020</c:v>
                </c:pt>
                <c:pt idx="14">
                  <c:v>999</c:v>
                </c:pt>
              </c:numCache>
            </c:numRef>
          </c:val>
          <c:extLst xmlns:c16r2="http://schemas.microsoft.com/office/drawing/2015/06/chart">
            <c:ext xmlns:c16="http://schemas.microsoft.com/office/drawing/2014/chart" uri="{C3380CC4-5D6E-409C-BE32-E72D297353CC}">
              <c16:uniqueId val="{00000000-EFA5-46D3-B9FB-59843204DA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FA5-46D3-B9FB-59843204DA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13</c:v>
                </c:pt>
                <c:pt idx="6">
                  <c:v>12</c:v>
                </c:pt>
                <c:pt idx="9">
                  <c:v>12</c:v>
                </c:pt>
                <c:pt idx="12">
                  <c:v>0</c:v>
                </c:pt>
              </c:numCache>
            </c:numRef>
          </c:val>
          <c:extLst xmlns:c16r2="http://schemas.microsoft.com/office/drawing/2015/06/chart">
            <c:ext xmlns:c16="http://schemas.microsoft.com/office/drawing/2014/chart" uri="{C3380CC4-5D6E-409C-BE32-E72D297353CC}">
              <c16:uniqueId val="{00000002-EFA5-46D3-B9FB-59843204DA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80</c:v>
                </c:pt>
                <c:pt idx="3">
                  <c:v>80</c:v>
                </c:pt>
                <c:pt idx="6">
                  <c:v>70</c:v>
                </c:pt>
                <c:pt idx="9">
                  <c:v>16</c:v>
                </c:pt>
                <c:pt idx="12">
                  <c:v>1</c:v>
                </c:pt>
              </c:numCache>
            </c:numRef>
          </c:val>
          <c:extLst xmlns:c16r2="http://schemas.microsoft.com/office/drawing/2015/06/chart">
            <c:ext xmlns:c16="http://schemas.microsoft.com/office/drawing/2014/chart" uri="{C3380CC4-5D6E-409C-BE32-E72D297353CC}">
              <c16:uniqueId val="{00000003-EFA5-46D3-B9FB-59843204DA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286</c:v>
                </c:pt>
                <c:pt idx="3">
                  <c:v>295</c:v>
                </c:pt>
                <c:pt idx="6">
                  <c:v>317</c:v>
                </c:pt>
                <c:pt idx="9">
                  <c:v>342</c:v>
                </c:pt>
                <c:pt idx="12">
                  <c:v>359</c:v>
                </c:pt>
              </c:numCache>
            </c:numRef>
          </c:val>
          <c:extLst xmlns:c16r2="http://schemas.microsoft.com/office/drawing/2015/06/chart">
            <c:ext xmlns:c16="http://schemas.microsoft.com/office/drawing/2014/chart" uri="{C3380CC4-5D6E-409C-BE32-E72D297353CC}">
              <c16:uniqueId val="{00000004-EFA5-46D3-B9FB-59843204DA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FA5-46D3-B9FB-59843204DA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FA5-46D3-B9FB-59843204DA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1160</c:v>
                </c:pt>
                <c:pt idx="3">
                  <c:v>1115</c:v>
                </c:pt>
                <c:pt idx="6">
                  <c:v>1141</c:v>
                </c:pt>
                <c:pt idx="9">
                  <c:v>1144</c:v>
                </c:pt>
                <c:pt idx="12">
                  <c:v>1076</c:v>
                </c:pt>
              </c:numCache>
            </c:numRef>
          </c:val>
          <c:extLst xmlns:c16r2="http://schemas.microsoft.com/office/drawing/2015/06/chart">
            <c:ext xmlns:c16="http://schemas.microsoft.com/office/drawing/2014/chart" uri="{C3380CC4-5D6E-409C-BE32-E72D297353CC}">
              <c16:uniqueId val="{00000007-EFA5-46D3-B9FB-59843204DAC2}"/>
            </c:ext>
          </c:extLst>
        </c:ser>
        <c:dLbls>
          <c:showLegendKey val="0"/>
          <c:showVal val="0"/>
          <c:showCatName val="0"/>
          <c:showSerName val="0"/>
          <c:showPercent val="0"/>
          <c:showBubbleSize val="0"/>
        </c:dLbls>
        <c:gapWidth val="100"/>
        <c:overlap val="100"/>
        <c:axId val="249701504"/>
        <c:axId val="249703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538</c:v>
                </c:pt>
                <c:pt idx="2">
                  <c:v>#N/A</c:v>
                </c:pt>
                <c:pt idx="3">
                  <c:v>#N/A</c:v>
                </c:pt>
                <c:pt idx="4">
                  <c:v>539</c:v>
                </c:pt>
                <c:pt idx="5">
                  <c:v>#N/A</c:v>
                </c:pt>
                <c:pt idx="6">
                  <c:v>#N/A</c:v>
                </c:pt>
                <c:pt idx="7">
                  <c:v>537</c:v>
                </c:pt>
                <c:pt idx="8">
                  <c:v>#N/A</c:v>
                </c:pt>
                <c:pt idx="9">
                  <c:v>#N/A</c:v>
                </c:pt>
                <c:pt idx="10">
                  <c:v>494</c:v>
                </c:pt>
                <c:pt idx="11">
                  <c:v>#N/A</c:v>
                </c:pt>
                <c:pt idx="12">
                  <c:v>#N/A</c:v>
                </c:pt>
                <c:pt idx="13">
                  <c:v>437</c:v>
                </c:pt>
                <c:pt idx="14">
                  <c:v>#N/A</c:v>
                </c:pt>
              </c:numCache>
            </c:numRef>
          </c:val>
          <c:smooth val="0"/>
          <c:extLst xmlns:c16r2="http://schemas.microsoft.com/office/drawing/2015/06/chart">
            <c:ext xmlns:c16="http://schemas.microsoft.com/office/drawing/2014/chart" uri="{C3380CC4-5D6E-409C-BE32-E72D297353CC}">
              <c16:uniqueId val="{00000008-EFA5-46D3-B9FB-59843204DAC2}"/>
            </c:ext>
          </c:extLst>
        </c:ser>
        <c:dLbls>
          <c:showLegendKey val="0"/>
          <c:showVal val="0"/>
          <c:showCatName val="0"/>
          <c:showSerName val="0"/>
          <c:showPercent val="0"/>
          <c:showBubbleSize val="0"/>
        </c:dLbls>
        <c:marker val="1"/>
        <c:smooth val="0"/>
        <c:axId val="249701504"/>
        <c:axId val="249703424"/>
      </c:lineChart>
      <c:catAx>
        <c:axId val="24970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703424"/>
        <c:crosses val="autoZero"/>
        <c:auto val="1"/>
        <c:lblAlgn val="ctr"/>
        <c:lblOffset val="100"/>
        <c:tickLblSkip val="1"/>
        <c:tickMarkSkip val="1"/>
        <c:noMultiLvlLbl val="0"/>
      </c:catAx>
      <c:valAx>
        <c:axId val="24970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70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12474</c:v>
                </c:pt>
                <c:pt idx="5">
                  <c:v>12334</c:v>
                </c:pt>
                <c:pt idx="8">
                  <c:v>12171</c:v>
                </c:pt>
                <c:pt idx="11">
                  <c:v>11812</c:v>
                </c:pt>
                <c:pt idx="14">
                  <c:v>11817</c:v>
                </c:pt>
              </c:numCache>
            </c:numRef>
          </c:val>
          <c:extLst xmlns:c16r2="http://schemas.microsoft.com/office/drawing/2015/06/chart">
            <c:ext xmlns:c16="http://schemas.microsoft.com/office/drawing/2014/chart" uri="{C3380CC4-5D6E-409C-BE32-E72D297353CC}">
              <c16:uniqueId val="{00000000-F331-4A79-B0B4-3A164593B3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331-4A79-B0B4-3A164593B3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3454</c:v>
                </c:pt>
                <c:pt idx="5">
                  <c:v>2480</c:v>
                </c:pt>
                <c:pt idx="8">
                  <c:v>2699</c:v>
                </c:pt>
                <c:pt idx="11">
                  <c:v>2683</c:v>
                </c:pt>
                <c:pt idx="14">
                  <c:v>2727</c:v>
                </c:pt>
              </c:numCache>
            </c:numRef>
          </c:val>
          <c:extLst xmlns:c16r2="http://schemas.microsoft.com/office/drawing/2015/06/chart">
            <c:ext xmlns:c16="http://schemas.microsoft.com/office/drawing/2014/chart" uri="{C3380CC4-5D6E-409C-BE32-E72D297353CC}">
              <c16:uniqueId val="{00000002-F331-4A79-B0B4-3A164593B3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331-4A79-B0B4-3A164593B3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331-4A79-B0B4-3A164593B3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31-4A79-B0B4-3A164593B3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879</c:v>
                </c:pt>
                <c:pt idx="3">
                  <c:v>865</c:v>
                </c:pt>
                <c:pt idx="6">
                  <c:v>735</c:v>
                </c:pt>
                <c:pt idx="9">
                  <c:v>927</c:v>
                </c:pt>
                <c:pt idx="12">
                  <c:v>833</c:v>
                </c:pt>
              </c:numCache>
            </c:numRef>
          </c:val>
          <c:extLst xmlns:c16r2="http://schemas.microsoft.com/office/drawing/2015/06/chart">
            <c:ext xmlns:c16="http://schemas.microsoft.com/office/drawing/2014/chart" uri="{C3380CC4-5D6E-409C-BE32-E72D297353CC}">
              <c16:uniqueId val="{00000006-F331-4A79-B0B4-3A164593B3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163</c:v>
                </c:pt>
                <c:pt idx="3">
                  <c:v>84</c:v>
                </c:pt>
                <c:pt idx="6">
                  <c:v>330</c:v>
                </c:pt>
                <c:pt idx="9">
                  <c:v>464</c:v>
                </c:pt>
                <c:pt idx="12">
                  <c:v>464</c:v>
                </c:pt>
              </c:numCache>
            </c:numRef>
          </c:val>
          <c:extLst xmlns:c16r2="http://schemas.microsoft.com/office/drawing/2015/06/chart">
            <c:ext xmlns:c16="http://schemas.microsoft.com/office/drawing/2014/chart" uri="{C3380CC4-5D6E-409C-BE32-E72D297353CC}">
              <c16:uniqueId val="{00000007-F331-4A79-B0B4-3A164593B3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4162</c:v>
                </c:pt>
                <c:pt idx="3">
                  <c:v>4279</c:v>
                </c:pt>
                <c:pt idx="6">
                  <c:v>4213</c:v>
                </c:pt>
                <c:pt idx="9">
                  <c:v>4635</c:v>
                </c:pt>
                <c:pt idx="12">
                  <c:v>4662</c:v>
                </c:pt>
              </c:numCache>
            </c:numRef>
          </c:val>
          <c:extLst xmlns:c16r2="http://schemas.microsoft.com/office/drawing/2015/06/chart">
            <c:ext xmlns:c16="http://schemas.microsoft.com/office/drawing/2014/chart" uri="{C3380CC4-5D6E-409C-BE32-E72D297353CC}">
              <c16:uniqueId val="{00000008-F331-4A79-B0B4-3A164593B3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36</c:v>
                </c:pt>
                <c:pt idx="3">
                  <c:v>24</c:v>
                </c:pt>
                <c:pt idx="6">
                  <c:v>12</c:v>
                </c:pt>
                <c:pt idx="9">
                  <c:v>0</c:v>
                </c:pt>
                <c:pt idx="12">
                  <c:v>0</c:v>
                </c:pt>
              </c:numCache>
            </c:numRef>
          </c:val>
          <c:extLst xmlns:c16r2="http://schemas.microsoft.com/office/drawing/2015/06/chart">
            <c:ext xmlns:c16="http://schemas.microsoft.com/office/drawing/2014/chart" uri="{C3380CC4-5D6E-409C-BE32-E72D297353CC}">
              <c16:uniqueId val="{00000009-F331-4A79-B0B4-3A164593B3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9413</c:v>
                </c:pt>
                <c:pt idx="3">
                  <c:v>9110</c:v>
                </c:pt>
                <c:pt idx="6">
                  <c:v>8625</c:v>
                </c:pt>
                <c:pt idx="9">
                  <c:v>8128</c:v>
                </c:pt>
                <c:pt idx="12">
                  <c:v>8412</c:v>
                </c:pt>
              </c:numCache>
            </c:numRef>
          </c:val>
          <c:extLst xmlns:c16r2="http://schemas.microsoft.com/office/drawing/2015/06/chart">
            <c:ext xmlns:c16="http://schemas.microsoft.com/office/drawing/2014/chart" uri="{C3380CC4-5D6E-409C-BE32-E72D297353CC}">
              <c16:uniqueId val="{0000000A-F331-4A79-B0B4-3A164593B3B4}"/>
            </c:ext>
          </c:extLst>
        </c:ser>
        <c:dLbls>
          <c:showLegendKey val="0"/>
          <c:showVal val="0"/>
          <c:showCatName val="0"/>
          <c:showSerName val="0"/>
          <c:showPercent val="0"/>
          <c:showBubbleSize val="0"/>
        </c:dLbls>
        <c:gapWidth val="100"/>
        <c:overlap val="100"/>
        <c:axId val="249837056"/>
        <c:axId val="24983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331-4A79-B0B4-3A164593B3B4}"/>
            </c:ext>
          </c:extLst>
        </c:ser>
        <c:dLbls>
          <c:showLegendKey val="0"/>
          <c:showVal val="0"/>
          <c:showCatName val="0"/>
          <c:showSerName val="0"/>
          <c:showPercent val="0"/>
          <c:showBubbleSize val="0"/>
        </c:dLbls>
        <c:marker val="1"/>
        <c:smooth val="0"/>
        <c:axId val="249837056"/>
        <c:axId val="249838976"/>
      </c:lineChart>
      <c:catAx>
        <c:axId val="24983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838976"/>
        <c:crosses val="autoZero"/>
        <c:auto val="1"/>
        <c:lblAlgn val="ctr"/>
        <c:lblOffset val="100"/>
        <c:tickLblSkip val="1"/>
        <c:tickMarkSkip val="1"/>
        <c:noMultiLvlLbl val="0"/>
      </c:catAx>
      <c:valAx>
        <c:axId val="24983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83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2118</c:v>
                </c:pt>
                <c:pt idx="1">
                  <c:v>2009</c:v>
                </c:pt>
                <c:pt idx="2">
                  <c:v>1989</c:v>
                </c:pt>
              </c:numCache>
            </c:numRef>
          </c:val>
          <c:extLst xmlns:c16r2="http://schemas.microsoft.com/office/drawing/2015/06/chart">
            <c:ext xmlns:c16="http://schemas.microsoft.com/office/drawing/2014/chart" uri="{C3380CC4-5D6E-409C-BE32-E72D297353CC}">
              <c16:uniqueId val="{00000000-C4C0-4B4E-A3D1-C76CA90634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4C0-4B4E-A3D1-C76CA90634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438</c:v>
                </c:pt>
                <c:pt idx="1">
                  <c:v>436</c:v>
                </c:pt>
                <c:pt idx="2">
                  <c:v>424</c:v>
                </c:pt>
              </c:numCache>
            </c:numRef>
          </c:val>
          <c:extLst xmlns:c16r2="http://schemas.microsoft.com/office/drawing/2015/06/chart">
            <c:ext xmlns:c16="http://schemas.microsoft.com/office/drawing/2014/chart" uri="{C3380CC4-5D6E-409C-BE32-E72D297353CC}">
              <c16:uniqueId val="{00000002-C4C0-4B4E-A3D1-C76CA90634A2}"/>
            </c:ext>
          </c:extLst>
        </c:ser>
        <c:dLbls>
          <c:showLegendKey val="0"/>
          <c:showVal val="0"/>
          <c:showCatName val="0"/>
          <c:showSerName val="0"/>
          <c:showPercent val="0"/>
          <c:showBubbleSize val="0"/>
        </c:dLbls>
        <c:gapWidth val="120"/>
        <c:overlap val="100"/>
        <c:axId val="249924224"/>
        <c:axId val="249926016"/>
      </c:barChart>
      <c:catAx>
        <c:axId val="2499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9926016"/>
        <c:crosses val="autoZero"/>
        <c:auto val="1"/>
        <c:lblAlgn val="ctr"/>
        <c:lblOffset val="100"/>
        <c:tickLblSkip val="1"/>
        <c:tickMarkSkip val="1"/>
        <c:noMultiLvlLbl val="0"/>
      </c:catAx>
      <c:valAx>
        <c:axId val="249926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992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{3FAC8327-E01B-47A1-8FF9-CFED3BCF59CB}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02F-4C40-95EF-E10992DDA45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{B3B9A8AB-D065-4A2D-8FDD-60997EF468F7}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2F-4C40-95EF-E10992DDA45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{39F68DF1-572C-461E-BED5-CDAF24A8CEBC}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2F-4C40-95EF-E10992DDA45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{66F5303F-CF87-4EF9-9515-286A0EDA0569}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2F-4C40-95EF-E10992DDA45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{29513DFB-60DE-4F09-A1B2-50B6798F1349}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2F-4C40-95EF-E10992DDA45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{5B962790-AD80-4F78-A6EC-F0598BCE74C8}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02F-4C40-95EF-E10992DDA45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{3306C7D1-DB60-4530-ADBD-F231E1B5099C}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02F-4C40-95EF-E10992DDA45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{C88A39EB-2420-4503-B065-AF08D3F10548}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02F-4C40-95EF-E10992DDA45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{2A7651BB-B9CD-406A-AEEB-7DF766729D7B}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02F-4C40-95EF-E10992DDA4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60.1</c:v>
                </c:pt>
                <c:pt idx="16">
                  <c:v>63.8</c:v>
                </c:pt>
                <c:pt idx="24">
                  <c:v>65.099999999999994</c:v>
                </c:pt>
                <c:pt idx="32">
                  <c:v>65.900000000000006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02F-4C40-95EF-E10992DDA4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{9D8128DE-1899-47F1-97C5-ED2D5A2091B9}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02F-4C40-95EF-E10992DDA45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{67887FDB-CB48-4B3E-8E3B-F638E40F1251}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2F-4C40-95EF-E10992DDA45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{82D1C050-BC15-44C9-88D9-B1BDBBA7EC4B}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2F-4C40-95EF-E10992DDA45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{B83FA376-223C-44F1-A534-A7746756E30F}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2F-4C40-95EF-E10992DDA45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{E7B68D04-D6F7-4483-8F22-54434DFDD9F9}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2F-4C40-95EF-E10992DDA45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{199364EE-C16B-4F13-8EA8-E09E61A151F3}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02F-4C40-95EF-E10992DDA45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{B7F8E2D2-D4EF-4CC5-A1DE-623A3D70C54A}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02F-4C40-95EF-E10992DDA45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{ED76F683-CB84-4222-85CD-E9FE227B0142}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02F-4C40-95EF-E10992DDA45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{0BE993AC-7A27-4A75-841C-DE5827A160BB}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02F-4C40-95EF-E10992DDA4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702F-4C40-95EF-E10992DDA450}"/>
            </c:ext>
          </c:extLst>
        </c:ser>
        <c:dLbls>
          <c:showLegendKey val="0"/>
          <c:showVal val="1"/>
          <c:showCatName val="0"/>
          <c:showSerName val="0"/>
          <c:showPercent val="0"/>
          <c:showBubbleSize val="0"/>
        </c:dLbls>
        <c:axId val="250295040"/>
        <c:axId val="250296960"/>
      </c:scatterChart>
      <c:valAx>
        <c:axId val="250295040"/>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96960"/>
        <c:crosses val="autoZero"/>
        <c:crossBetween val="midCat"/>
      </c:valAx>
      <c:valAx>
        <c:axId val="2502969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295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{31D144CD-6C84-454B-A3D4-D9A2D97F41DD}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8C0-460B-BFE6-AF85474E930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{F3C5D632-9BE5-4B6F-BDF6-20DB43E55EBD}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C0-460B-BFE6-AF85474E930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{886AEF97-E935-407C-9D98-2FD8121E3D47}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C0-460B-BFE6-AF85474E930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{DF774257-CC3F-42DE-8DD4-00C292A53202}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C0-460B-BFE6-AF85474E930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{56D21A4F-9A82-4EB3-A447-75AA829F0BBA}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C0-460B-BFE6-AF85474E930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{5620D9E3-0927-4E51-8573-2CEBC6BAB234}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8C0-460B-BFE6-AF85474E930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{5F20F235-6905-4B1C-850B-505D2658A9DA}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8C0-460B-BFE6-AF85474E930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{068AA029-3302-4628-B91D-23B62640230A}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8C0-460B-BFE6-AF85474E930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{F31E7F97-1A9E-4B21-881B-66D940595AFF}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8C0-460B-BFE6-AF85474E93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11.2</c:v>
                </c:pt>
                <c:pt idx="16">
                  <c:v>10.7</c:v>
                </c:pt>
                <c:pt idx="24">
                  <c:v>10.199999999999999</c:v>
                </c:pt>
                <c:pt idx="32">
                  <c:v>9.4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8C0-460B-BFE6-AF85474E93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{330D6FFF-1239-4904-9C05-A9BE57240283}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8C0-460B-BFE6-AF85474E93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{BA410F7F-F6C7-42A2-8438-0D6FD39AA24E}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C0-460B-BFE6-AF85474E930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{4A68FF32-1ED7-43F0-ACBE-12793993FB82}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C0-460B-BFE6-AF85474E930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{5D276140-764B-4BE2-ADD1-7D44C7D7D086}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C0-460B-BFE6-AF85474E930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{2C5E515A-FFFF-4E82-87E0-427530FC7B26}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C0-460B-BFE6-AF85474E930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{D265E53D-AC0C-477C-9561-37D862F1596E}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8C0-460B-BFE6-AF85474E930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{EA8E10FF-A03F-4F1A-A135-FE1711C453CB}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8C0-460B-BFE6-AF85474E930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{03EC5EF0-8A5B-41DA-BE2E-658278DD519C}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8C0-460B-BFE6-AF85474E930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{02A2D848-F9DD-43E9-9169-0CB185747A82}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8C0-460B-BFE6-AF85474E93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D8C0-460B-BFE6-AF85474E9307}"/>
            </c:ext>
          </c:extLst>
        </c:ser>
        <c:dLbls>
          <c:showLegendKey val="0"/>
          <c:showVal val="1"/>
          <c:showCatName val="0"/>
          <c:showSerName val="0"/>
          <c:showPercent val="0"/>
          <c:showBubbleSize val="0"/>
        </c:dLbls>
        <c:axId val="250868096"/>
        <c:axId val="250870016"/>
      </c:scatterChart>
      <c:valAx>
        <c:axId val="25086809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70016"/>
        <c:crosses val="autoZero"/>
        <c:crossBetween val="midCat"/>
      </c:valAx>
      <c:valAx>
        <c:axId val="25087001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8680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年度にかけて取り組んだ大型事業に係る事業債の償還が完了するまでは，毎年の元利償還が変わらないため，元利償還金は高止まりの状態で推移しています。</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年度に減少しましたが，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年度借入分の元利償還金開始のため，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年度と同程度まで増加しました。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年度とほぼ同程度，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年度は減少しています。</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元利償還金の減により，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年度は前年度と比べて減少しています。</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地方債現在高については，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年度以降，新発債の抑制や繰上償還等によりプライマリーバランスの黒字を継続することにより縮減傾向にありましたが，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年度は国の経済対策事業に係る地方債の借り入れが増加したことにより，地方債現在高が増加しました。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年度以降は地方債残高については，償還の進捗により減少していましたが，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年度は豪雨災害に係る災害復旧事業債の借入等により，地方債残高が増加しました。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年度は区画整理事業や，街路整備事業等の大規模事業の実施による財源補てんのため財政調整基金を取り崩したことから，充当可能基金（地方債の償還額等に充当可能な基金）が前年度と比べて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しており，将来負担比率の分子は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年度は財政調整基金の取り崩しがなく，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償還進捗による町債残高の減により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公営企業債繰入見込額の増等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町債残高の増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により，将来負担比率の分子は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広島県海田町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・財政調整基金について，平成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億円積み立てた一方，繰出金等の財源補てんに伴い，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億円の減とな</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りました</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・中期的には，庁舎移転事業等の財源として</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海田町</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公共施設等整備基金を取り崩すこと等により，減少する見込みで</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す</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海田町</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公共施設等整備基金：公共施設等整備事業に要する経費の財源に充て</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ます。</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・海田町国際交流基金：国際化時代に対応して，国際交流事業を推進させ，町民の国際性を高めるとともに，</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開かれた地域社会の創造に資する</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ものです</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・織田幹雄スポーツ振興基金：海田町のスポーツ振興を目的とした事業に要する経費の財源に充てます</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海田町</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公共施設等整備基金：ほぼ横ばい</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・海田町国際交流基金：海田町国際交流協会補助金の財源に充てたことにより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百万円減少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・織田幹雄スポーツ振興基金：織田幹雄記念館整備及びスポーツ振興会補助金の財源に充てるため，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11</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百万円減少</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海田町</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公共施設等整備基金：庁舎移転事業のため，令和元年度～令和３年度に取り崩し予定</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・海田町国際交流基金：海田町国際交流協会補助金の財源に充てるため取り崩す予定</a:t>
          </a:r>
          <a:endParaRPr lang="ja-JP" altLang="ja-JP" sz="16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・織田幹雄スポーツ振興基金：織田幹雄スポーツ振興会補助金の財源に充てるため取り崩す予定</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・繰出金等の財源補てんに伴い，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年度と比べて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億円の減とな</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りまし</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・財政調整基金残高については，海田町中期財政運営方針（平成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年度）において，平成元年度から平成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年度までの標準財政規模に対する基金残高の比率の全国平均が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0.31</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年度の本町の標準財政規模約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億円に照らすと約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億円）であることを考慮しつつ，庁舎移転事業や広島市東部地区連続立体交差事業等の大規模事業を実施していくうえで，基金残高を確保することとしてい</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ます</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・中期的（令和元年度～令和５年度）には，庁舎移転事業等の大規模事業の財源として取り崩し，決算剰余金を考慮すると，残高は減少する見込みで</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す</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・残高が表示単位未満のため，値が出てい</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ません</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30,009
29,194
13.79
10,770,593
10,159,221
395,735
6,273,642
8,411,967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・有形固定資産減価償却率については，昭和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年代に整備された資産が多く，整備から</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年経過していることから，類似団体より高い水準にある。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・公共施設等総合管理計画に基づき、今後、老朽化した施設について、点検・診断や計画的な予防保全による長寿命化を進めていくなど、公共施設等の適正管理に努める。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5" name="直線コネクタ 74"/>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6"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7" name="直線コネクタ 76"/>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8"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9" name="直線コネクタ 78"/>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80"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フローチャート: 判断 80"/>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2" name="フローチャート: 判断 81"/>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3" name="フローチャート: 判断 82"/>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4" name="フローチャート: 判断 83"/>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90" name="楕円 89"/>
        <xdr:cNvSpPr/>
      </xdr:nvSpPr>
      <xdr:spPr>
        <a:xfrm>
          <a:off x="47117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61794</xdr:rowOff>
    </xdr:from>
    <xdr:ext cx="405111" cy="259045"/>
    <xdr:sp macro="" textlink="">
      <xdr:nvSpPr>
        <xdr:cNvPr id="91" name="有形固定資産減価償却率該当値テキスト"/>
        <xdr:cNvSpPr txBox="1"/>
      </xdr:nvSpPr>
      <xdr:spPr>
        <a:xfrm>
          <a:off x="4813300" y="5805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63591</xdr:rowOff>
    </xdr:from>
    <xdr:to>
      <xdr:col>19</xdr:col>
      <xdr:colOff>187325</xdr:colOff>
      <xdr:row>30</xdr:row>
      <xdr:rowOff>165191</xdr:rowOff>
    </xdr:to>
    <xdr:sp macro="" textlink="">
      <xdr:nvSpPr>
        <xdr:cNvPr id="92" name="楕円 91"/>
        <xdr:cNvSpPr/>
      </xdr:nvSpPr>
      <xdr:spPr>
        <a:xfrm>
          <a:off x="4000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89717</xdr:rowOff>
    </xdr:from>
    <xdr:to>
      <xdr:col>23</xdr:col>
      <xdr:colOff>85725</xdr:colOff>
      <xdr:row>30</xdr:row>
      <xdr:rowOff>114391</xdr:rowOff>
    </xdr:to>
    <xdr:cxnSp macro="">
      <xdr:nvCxnSpPr>
        <xdr:cNvPr id="93" name="直線コネクタ 92"/>
        <xdr:cNvCxnSpPr/>
      </xdr:nvCxnSpPr>
      <xdr:spPr>
        <a:xfrm flipV="1">
          <a:off x="4051300" y="6004742"/>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103686</xdr:rowOff>
    </xdr:from>
    <xdr:to>
      <xdr:col>15</xdr:col>
      <xdr:colOff>187325</xdr:colOff>
      <xdr:row>31</xdr:row>
      <xdr:rowOff>33836</xdr:rowOff>
    </xdr:to>
    <xdr:sp macro="" textlink="">
      <xdr:nvSpPr>
        <xdr:cNvPr id="94" name="楕円 93"/>
        <xdr:cNvSpPr/>
      </xdr:nvSpPr>
      <xdr:spPr>
        <a:xfrm>
          <a:off x="3238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114391</xdr:rowOff>
    </xdr:from>
    <xdr:to>
      <xdr:col>19</xdr:col>
      <xdr:colOff>136525</xdr:colOff>
      <xdr:row>30</xdr:row>
      <xdr:rowOff>154486</xdr:rowOff>
    </xdr:to>
    <xdr:cxnSp macro="">
      <xdr:nvCxnSpPr>
        <xdr:cNvPr id="95" name="直線コネクタ 94"/>
        <xdr:cNvCxnSpPr/>
      </xdr:nvCxnSpPr>
      <xdr:spPr>
        <a:xfrm flipV="1">
          <a:off x="3289300" y="602941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46355</xdr:rowOff>
    </xdr:from>
    <xdr:to>
      <xdr:col>11</xdr:col>
      <xdr:colOff>187325</xdr:colOff>
      <xdr:row>31</xdr:row>
      <xdr:rowOff>147955</xdr:rowOff>
    </xdr:to>
    <xdr:sp macro="" textlink="">
      <xdr:nvSpPr>
        <xdr:cNvPr id="96" name="楕円 95"/>
        <xdr:cNvSpPr/>
      </xdr:nvSpPr>
      <xdr:spPr>
        <a:xfrm>
          <a:off x="2476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154486</xdr:rowOff>
    </xdr:from>
    <xdr:to>
      <xdr:col>15</xdr:col>
      <xdr:colOff>136525</xdr:colOff>
      <xdr:row>31</xdr:row>
      <xdr:rowOff>97155</xdr:rowOff>
    </xdr:to>
    <xdr:cxnSp macro="">
      <xdr:nvCxnSpPr>
        <xdr:cNvPr id="97" name="直線コネクタ 96"/>
        <xdr:cNvCxnSpPr/>
      </xdr:nvCxnSpPr>
      <xdr:spPr>
        <a:xfrm flipV="1">
          <a:off x="2527300" y="6069511"/>
          <a:ext cx="762000" cy="1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98"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9"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100"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10268</xdr:rowOff>
    </xdr:from>
    <xdr:ext cx="405111" cy="259045"/>
    <xdr:sp macro="" textlink="">
      <xdr:nvSpPr>
        <xdr:cNvPr id="101" name="n_1mainValue有形固定資産減価償却率"/>
        <xdr:cNvSpPr txBox="1"/>
      </xdr:nvSpPr>
      <xdr:spPr>
        <a:xfrm>
          <a:off x="3836044" y="5753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50363</xdr:rowOff>
    </xdr:from>
    <xdr:ext cx="405111" cy="259045"/>
    <xdr:sp macro="" textlink="">
      <xdr:nvSpPr>
        <xdr:cNvPr id="102" name="n_2mainValue有形固定資産減価償却率"/>
        <xdr:cNvSpPr txBox="1"/>
      </xdr:nvSpPr>
      <xdr:spPr>
        <a:xfrm>
          <a:off x="3086744" y="579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164482</xdr:rowOff>
    </xdr:from>
    <xdr:ext cx="405111" cy="259045"/>
    <xdr:sp macro="" textlink="">
      <xdr:nvSpPr>
        <xdr:cNvPr id="103" name="n_3mainValue有形固定資産減価償却率"/>
        <xdr:cNvSpPr txBox="1"/>
      </xdr:nvSpPr>
      <xdr:spPr>
        <a:xfrm>
          <a:off x="2324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・債務償還可能年数は，（将来負担額－充当可能財源）</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（経常一般財源等（歳入）等－経常経費充当財源等）で算定されます。</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債務償還可能年数は類似団体平均を下回っています。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・主な要因としては，①給与体系の適正化，退職者補充調整などの取り組みにより，人件費が類似団体平均より低いこと，②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内部管理経費の削減や事務事業費の見直しなどにより，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低いこと，が考えられます。</a:t>
          </a:r>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30" name="直線コネクタ 129"/>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33"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4" name="直線コネクタ 133"/>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5"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6" name="フローチャート: 判断 135"/>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7" name="フローチャート: 判断 136"/>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95667</xdr:rowOff>
    </xdr:from>
    <xdr:to>
      <xdr:col>76</xdr:col>
      <xdr:colOff>73025</xdr:colOff>
      <xdr:row>32</xdr:row>
      <xdr:rowOff>25817</xdr:rowOff>
    </xdr:to>
    <xdr:sp macro="" textlink="">
      <xdr:nvSpPr>
        <xdr:cNvPr id="143" name="楕円 142"/>
        <xdr:cNvSpPr/>
      </xdr:nvSpPr>
      <xdr:spPr>
        <a:xfrm>
          <a:off x="14744700" y="61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74094</xdr:rowOff>
    </xdr:from>
    <xdr:ext cx="469744" cy="259045"/>
    <xdr:sp macro="" textlink="">
      <xdr:nvSpPr>
        <xdr:cNvPr id="144" name="債務償還比率該当値テキスト"/>
        <xdr:cNvSpPr txBox="1"/>
      </xdr:nvSpPr>
      <xdr:spPr>
        <a:xfrm>
          <a:off x="14846300" y="616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103957</xdr:rowOff>
    </xdr:from>
    <xdr:to>
      <xdr:col>72</xdr:col>
      <xdr:colOff>123825</xdr:colOff>
      <xdr:row>32</xdr:row>
      <xdr:rowOff>34107</xdr:rowOff>
    </xdr:to>
    <xdr:sp macro="" textlink="">
      <xdr:nvSpPr>
        <xdr:cNvPr id="145" name="楕円 144"/>
        <xdr:cNvSpPr/>
      </xdr:nvSpPr>
      <xdr:spPr>
        <a:xfrm>
          <a:off x="14033500" y="619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146467</xdr:rowOff>
    </xdr:from>
    <xdr:to>
      <xdr:col>76</xdr:col>
      <xdr:colOff>22225</xdr:colOff>
      <xdr:row>31</xdr:row>
      <xdr:rowOff>154757</xdr:rowOff>
    </xdr:to>
    <xdr:cxnSp macro="">
      <xdr:nvCxnSpPr>
        <xdr:cNvPr id="146" name="直線コネクタ 145"/>
        <xdr:cNvCxnSpPr/>
      </xdr:nvCxnSpPr>
      <xdr:spPr>
        <a:xfrm flipV="1">
          <a:off x="14084300" y="6232942"/>
          <a:ext cx="7112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7"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25234</xdr:rowOff>
    </xdr:from>
    <xdr:ext cx="469744" cy="259045"/>
    <xdr:sp macro="" textlink="">
      <xdr:nvSpPr>
        <xdr:cNvPr id="148" name="n_1mainValue債務償還比率"/>
        <xdr:cNvSpPr txBox="1"/>
      </xdr:nvSpPr>
      <xdr:spPr>
        <a:xfrm>
          <a:off x="13836727" y="628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30,009
29,194
13.79
10,770,593
10,159,221
395,735
6,273,642
8,411,967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1" name="楕円 70"/>
        <xdr:cNvSpPr/>
      </xdr:nvSpPr>
      <xdr:spPr>
        <a:xfrm>
          <a:off x="4584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99712</xdr:rowOff>
    </xdr:from>
    <xdr:ext cx="405111" cy="259045"/>
    <xdr:sp macro="" textlink="">
      <xdr:nvSpPr>
        <xdr:cNvPr id="72" name="【道路】&#10;有形固定資産減価償却率該当値テキスト"/>
        <xdr:cNvSpPr txBox="1"/>
      </xdr:nvSpPr>
      <xdr:spPr>
        <a:xfrm>
          <a:off x="4673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73" name="楕円 72"/>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127635</xdr:rowOff>
    </xdr:from>
    <xdr:to>
      <xdr:col>24</xdr:col>
      <xdr:colOff>63500</xdr:colOff>
      <xdr:row>36</xdr:row>
      <xdr:rowOff>161925</xdr:rowOff>
    </xdr:to>
    <xdr:cxnSp macro="">
      <xdr:nvCxnSpPr>
        <xdr:cNvPr id="74" name="直線コネクタ 73"/>
        <xdr:cNvCxnSpPr/>
      </xdr:nvCxnSpPr>
      <xdr:spPr>
        <a:xfrm flipV="1">
          <a:off x="3797300" y="62998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17780</xdr:rowOff>
    </xdr:from>
    <xdr:to>
      <xdr:col>15</xdr:col>
      <xdr:colOff>101600</xdr:colOff>
      <xdr:row>37</xdr:row>
      <xdr:rowOff>119380</xdr:rowOff>
    </xdr:to>
    <xdr:sp macro="" textlink="">
      <xdr:nvSpPr>
        <xdr:cNvPr id="75" name="楕円 74"/>
        <xdr:cNvSpPr/>
      </xdr:nvSpPr>
      <xdr:spPr>
        <a:xfrm>
          <a:off x="2857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161925</xdr:rowOff>
    </xdr:from>
    <xdr:to>
      <xdr:col>19</xdr:col>
      <xdr:colOff>177800</xdr:colOff>
      <xdr:row>37</xdr:row>
      <xdr:rowOff>68580</xdr:rowOff>
    </xdr:to>
    <xdr:cxnSp macro="">
      <xdr:nvCxnSpPr>
        <xdr:cNvPr id="76" name="直線コネクタ 75"/>
        <xdr:cNvCxnSpPr/>
      </xdr:nvCxnSpPr>
      <xdr:spPr>
        <a:xfrm flipV="1">
          <a:off x="2908300" y="633412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7" name="楕円 76"/>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68580</xdr:rowOff>
    </xdr:to>
    <xdr:cxnSp macro="">
      <xdr:nvCxnSpPr>
        <xdr:cNvPr id="78" name="直線コネクタ 77"/>
        <xdr:cNvCxnSpPr/>
      </xdr:nvCxnSpPr>
      <xdr:spPr>
        <a:xfrm>
          <a:off x="2019300" y="64065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57802</xdr:rowOff>
    </xdr:from>
    <xdr:ext cx="405111" cy="259045"/>
    <xdr:sp macro="" textlink="">
      <xdr:nvSpPr>
        <xdr:cNvPr id="82" name="n_1mainValue【道路】&#10;有形固定資産減価償却率"/>
        <xdr:cNvSpPr txBox="1"/>
      </xdr:nvSpPr>
      <xdr:spPr>
        <a:xfrm>
          <a:off x="3582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83" name="n_2main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4" name="n_3mainValue【道路】&#10;有形固定資産減価償却率"/>
        <xdr:cNvSpPr txBox="1"/>
      </xdr:nvSpPr>
      <xdr:spPr>
        <a:xfrm>
          <a:off x="1816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122235</xdr:rowOff>
    </xdr:from>
    <xdr:to>
      <xdr:col>55</xdr:col>
      <xdr:colOff>50800</xdr:colOff>
      <xdr:row>41</xdr:row>
      <xdr:rowOff>52385</xdr:rowOff>
    </xdr:to>
    <xdr:sp macro="" textlink="">
      <xdr:nvSpPr>
        <xdr:cNvPr id="121" name="楕円 120"/>
        <xdr:cNvSpPr/>
      </xdr:nvSpPr>
      <xdr:spPr>
        <a:xfrm>
          <a:off x="10426700" y="69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100662</xdr:rowOff>
    </xdr:from>
    <xdr:ext cx="469744" cy="259045"/>
    <xdr:sp macro="" textlink="">
      <xdr:nvSpPr>
        <xdr:cNvPr id="122" name="【道路】&#10;一人当たり延長該当値テキスト"/>
        <xdr:cNvSpPr txBox="1"/>
      </xdr:nvSpPr>
      <xdr:spPr>
        <a:xfrm>
          <a:off x="10515600" y="695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121778</xdr:rowOff>
    </xdr:from>
    <xdr:to>
      <xdr:col>50</xdr:col>
      <xdr:colOff>165100</xdr:colOff>
      <xdr:row>41</xdr:row>
      <xdr:rowOff>51928</xdr:rowOff>
    </xdr:to>
    <xdr:sp macro="" textlink="">
      <xdr:nvSpPr>
        <xdr:cNvPr id="123" name="楕円 122"/>
        <xdr:cNvSpPr/>
      </xdr:nvSpPr>
      <xdr:spPr>
        <a:xfrm>
          <a:off x="9588500" y="69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1128</xdr:rowOff>
    </xdr:from>
    <xdr:to>
      <xdr:col>55</xdr:col>
      <xdr:colOff>0</xdr:colOff>
      <xdr:row>41</xdr:row>
      <xdr:rowOff>1585</xdr:rowOff>
    </xdr:to>
    <xdr:cxnSp macro="">
      <xdr:nvCxnSpPr>
        <xdr:cNvPr id="124" name="直線コネクタ 123"/>
        <xdr:cNvCxnSpPr/>
      </xdr:nvCxnSpPr>
      <xdr:spPr>
        <a:xfrm>
          <a:off x="9639300" y="703057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114920</xdr:rowOff>
    </xdr:from>
    <xdr:to>
      <xdr:col>46</xdr:col>
      <xdr:colOff>38100</xdr:colOff>
      <xdr:row>41</xdr:row>
      <xdr:rowOff>45070</xdr:rowOff>
    </xdr:to>
    <xdr:sp macro="" textlink="">
      <xdr:nvSpPr>
        <xdr:cNvPr id="125" name="楕円 124"/>
        <xdr:cNvSpPr/>
      </xdr:nvSpPr>
      <xdr:spPr>
        <a:xfrm>
          <a:off x="8699500" y="69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165720</xdr:rowOff>
    </xdr:from>
    <xdr:to>
      <xdr:col>50</xdr:col>
      <xdr:colOff>114300</xdr:colOff>
      <xdr:row>41</xdr:row>
      <xdr:rowOff>1128</xdr:rowOff>
    </xdr:to>
    <xdr:cxnSp macro="">
      <xdr:nvCxnSpPr>
        <xdr:cNvPr id="126" name="直線コネクタ 125"/>
        <xdr:cNvCxnSpPr/>
      </xdr:nvCxnSpPr>
      <xdr:spPr>
        <a:xfrm>
          <a:off x="8750300" y="70237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119949</xdr:rowOff>
    </xdr:from>
    <xdr:to>
      <xdr:col>41</xdr:col>
      <xdr:colOff>101600</xdr:colOff>
      <xdr:row>41</xdr:row>
      <xdr:rowOff>50099</xdr:rowOff>
    </xdr:to>
    <xdr:sp macro="" textlink="">
      <xdr:nvSpPr>
        <xdr:cNvPr id="127" name="楕円 126"/>
        <xdr:cNvSpPr/>
      </xdr:nvSpPr>
      <xdr:spPr>
        <a:xfrm>
          <a:off x="7810500" y="69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165720</xdr:rowOff>
    </xdr:from>
    <xdr:to>
      <xdr:col>45</xdr:col>
      <xdr:colOff>177800</xdr:colOff>
      <xdr:row>40</xdr:row>
      <xdr:rowOff>170749</xdr:rowOff>
    </xdr:to>
    <xdr:cxnSp macro="">
      <xdr:nvCxnSpPr>
        <xdr:cNvPr id="128" name="直線コネクタ 127"/>
        <xdr:cNvCxnSpPr/>
      </xdr:nvCxnSpPr>
      <xdr:spPr>
        <a:xfrm flipV="1">
          <a:off x="7861300" y="702372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43055</xdr:rowOff>
    </xdr:from>
    <xdr:ext cx="469744" cy="259045"/>
    <xdr:sp macro="" textlink="">
      <xdr:nvSpPr>
        <xdr:cNvPr id="132" name="n_1mainValue【道路】&#10;一人当たり延長"/>
        <xdr:cNvSpPr txBox="1"/>
      </xdr:nvSpPr>
      <xdr:spPr>
        <a:xfrm>
          <a:off x="9391727" y="707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36197</xdr:rowOff>
    </xdr:from>
    <xdr:ext cx="469744" cy="259045"/>
    <xdr:sp macro="" textlink="">
      <xdr:nvSpPr>
        <xdr:cNvPr id="133" name="n_2mainValue【道路】&#10;一人当たり延長"/>
        <xdr:cNvSpPr txBox="1"/>
      </xdr:nvSpPr>
      <xdr:spPr>
        <a:xfrm>
          <a:off x="8515427" y="70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41226</xdr:rowOff>
    </xdr:from>
    <xdr:ext cx="469744" cy="259045"/>
    <xdr:sp macro="" textlink="">
      <xdr:nvSpPr>
        <xdr:cNvPr id="134" name="n_3mainValue【道路】&#10;一人当たり延長"/>
        <xdr:cNvSpPr txBox="1"/>
      </xdr:nvSpPr>
      <xdr:spPr>
        <a:xfrm>
          <a:off x="7626427" y="707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87993</xdr:rowOff>
    </xdr:from>
    <xdr:to>
      <xdr:col>24</xdr:col>
      <xdr:colOff>114300</xdr:colOff>
      <xdr:row>59</xdr:row>
      <xdr:rowOff>18143</xdr:rowOff>
    </xdr:to>
    <xdr:sp macro="" textlink="">
      <xdr:nvSpPr>
        <xdr:cNvPr id="175" name="楕円 174"/>
        <xdr:cNvSpPr/>
      </xdr:nvSpPr>
      <xdr:spPr>
        <a:xfrm>
          <a:off x="45847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110870</xdr:rowOff>
    </xdr:from>
    <xdr:ext cx="405111" cy="259045"/>
    <xdr:sp macro="" textlink="">
      <xdr:nvSpPr>
        <xdr:cNvPr id="176" name="【橋りょう・トンネル】&#10;有形固定資産減価償却率該当値テキスト"/>
        <xdr:cNvSpPr txBox="1"/>
      </xdr:nvSpPr>
      <xdr:spPr>
        <a:xfrm>
          <a:off x="4673600"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77" name="楕円 176"/>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138793</xdr:rowOff>
    </xdr:from>
    <xdr:to>
      <xdr:col>24</xdr:col>
      <xdr:colOff>63500</xdr:colOff>
      <xdr:row>58</xdr:row>
      <xdr:rowOff>166551</xdr:rowOff>
    </xdr:to>
    <xdr:cxnSp macro="">
      <xdr:nvCxnSpPr>
        <xdr:cNvPr id="178" name="直線コネクタ 177"/>
        <xdr:cNvCxnSpPr/>
      </xdr:nvCxnSpPr>
      <xdr:spPr>
        <a:xfrm flipV="1">
          <a:off x="3797300" y="100828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171269</xdr:rowOff>
    </xdr:from>
    <xdr:to>
      <xdr:col>15</xdr:col>
      <xdr:colOff>101600</xdr:colOff>
      <xdr:row>59</xdr:row>
      <xdr:rowOff>101419</xdr:rowOff>
    </xdr:to>
    <xdr:sp macro="" textlink="">
      <xdr:nvSpPr>
        <xdr:cNvPr id="179" name="楕円 178"/>
        <xdr:cNvSpPr/>
      </xdr:nvSpPr>
      <xdr:spPr>
        <a:xfrm>
          <a:off x="2857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50619</xdr:rowOff>
    </xdr:to>
    <xdr:cxnSp macro="">
      <xdr:nvCxnSpPr>
        <xdr:cNvPr id="180" name="直線コネクタ 179"/>
        <xdr:cNvCxnSpPr/>
      </xdr:nvCxnSpPr>
      <xdr:spPr>
        <a:xfrm flipV="1">
          <a:off x="2908300" y="101106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171269</xdr:rowOff>
    </xdr:from>
    <xdr:to>
      <xdr:col>10</xdr:col>
      <xdr:colOff>165100</xdr:colOff>
      <xdr:row>59</xdr:row>
      <xdr:rowOff>101419</xdr:rowOff>
    </xdr:to>
    <xdr:sp macro="" textlink="">
      <xdr:nvSpPr>
        <xdr:cNvPr id="181" name="楕円 180"/>
        <xdr:cNvSpPr/>
      </xdr:nvSpPr>
      <xdr:spPr>
        <a:xfrm>
          <a:off x="1968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50619</xdr:rowOff>
    </xdr:from>
    <xdr:to>
      <xdr:col>15</xdr:col>
      <xdr:colOff>50800</xdr:colOff>
      <xdr:row>59</xdr:row>
      <xdr:rowOff>50619</xdr:rowOff>
    </xdr:to>
    <xdr:cxnSp macro="">
      <xdr:nvCxnSpPr>
        <xdr:cNvPr id="182" name="直線コネクタ 181"/>
        <xdr:cNvCxnSpPr/>
      </xdr:nvCxnSpPr>
      <xdr:spPr>
        <a:xfrm>
          <a:off x="2019300" y="101661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186" name="n_1mainValue【橋りょう・トンネル】&#10;有形固定資産減価償却率"/>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117946</xdr:rowOff>
    </xdr:from>
    <xdr:ext cx="405111" cy="259045"/>
    <xdr:sp macro="" textlink="">
      <xdr:nvSpPr>
        <xdr:cNvPr id="187" name="n_2mainValue【橋りょう・トンネル】&#10;有形固定資産減価償却率"/>
        <xdr:cNvSpPr txBox="1"/>
      </xdr:nvSpPr>
      <xdr:spPr>
        <a:xfrm>
          <a:off x="2705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117946</xdr:rowOff>
    </xdr:from>
    <xdr:ext cx="405111" cy="259045"/>
    <xdr:sp macro="" textlink="">
      <xdr:nvSpPr>
        <xdr:cNvPr id="188" name="n_3mainValue【橋りょう・トンネル】&#10;有形固定資産減価償却率"/>
        <xdr:cNvSpPr txBox="1"/>
      </xdr:nvSpPr>
      <xdr:spPr>
        <a:xfrm>
          <a:off x="1816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44324</xdr:rowOff>
    </xdr:from>
    <xdr:to>
      <xdr:col>55</xdr:col>
      <xdr:colOff>50800</xdr:colOff>
      <xdr:row>64</xdr:row>
      <xdr:rowOff>145924</xdr:rowOff>
    </xdr:to>
    <xdr:sp macro="" textlink="">
      <xdr:nvSpPr>
        <xdr:cNvPr id="229" name="楕円 228"/>
        <xdr:cNvSpPr/>
      </xdr:nvSpPr>
      <xdr:spPr>
        <a:xfrm>
          <a:off x="10426700" y="110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99010" cy="259045"/>
    <xdr:sp macro="" textlink="">
      <xdr:nvSpPr>
        <xdr:cNvPr id="230" name="【橋りょう・トンネル】&#10;一人当たり有形固定資産（償却資産）額該当値テキスト"/>
        <xdr:cNvSpPr txBox="1"/>
      </xdr:nvSpPr>
      <xdr:spPr>
        <a:xfrm>
          <a:off x="10515600" y="109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44138</xdr:rowOff>
    </xdr:from>
    <xdr:to>
      <xdr:col>50</xdr:col>
      <xdr:colOff>165100</xdr:colOff>
      <xdr:row>64</xdr:row>
      <xdr:rowOff>145738</xdr:rowOff>
    </xdr:to>
    <xdr:sp macro="" textlink="">
      <xdr:nvSpPr>
        <xdr:cNvPr id="231" name="楕円 230"/>
        <xdr:cNvSpPr/>
      </xdr:nvSpPr>
      <xdr:spPr>
        <a:xfrm>
          <a:off x="9588500" y="110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94938</xdr:rowOff>
    </xdr:from>
    <xdr:to>
      <xdr:col>55</xdr:col>
      <xdr:colOff>0</xdr:colOff>
      <xdr:row>64</xdr:row>
      <xdr:rowOff>95124</xdr:rowOff>
    </xdr:to>
    <xdr:cxnSp macro="">
      <xdr:nvCxnSpPr>
        <xdr:cNvPr id="232" name="直線コネクタ 231"/>
        <xdr:cNvCxnSpPr/>
      </xdr:nvCxnSpPr>
      <xdr:spPr>
        <a:xfrm>
          <a:off x="9639300" y="11067738"/>
          <a:ext cx="8382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43824</xdr:rowOff>
    </xdr:from>
    <xdr:to>
      <xdr:col>46</xdr:col>
      <xdr:colOff>38100</xdr:colOff>
      <xdr:row>64</xdr:row>
      <xdr:rowOff>145424</xdr:rowOff>
    </xdr:to>
    <xdr:sp macro="" textlink="">
      <xdr:nvSpPr>
        <xdr:cNvPr id="233" name="楕円 232"/>
        <xdr:cNvSpPr/>
      </xdr:nvSpPr>
      <xdr:spPr>
        <a:xfrm>
          <a:off x="8699500" y="110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94624</xdr:rowOff>
    </xdr:from>
    <xdr:to>
      <xdr:col>50</xdr:col>
      <xdr:colOff>114300</xdr:colOff>
      <xdr:row>64</xdr:row>
      <xdr:rowOff>94938</xdr:rowOff>
    </xdr:to>
    <xdr:cxnSp macro="">
      <xdr:nvCxnSpPr>
        <xdr:cNvPr id="234" name="直線コネクタ 233"/>
        <xdr:cNvCxnSpPr/>
      </xdr:nvCxnSpPr>
      <xdr:spPr>
        <a:xfrm>
          <a:off x="8750300" y="11067424"/>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43440</xdr:rowOff>
    </xdr:from>
    <xdr:to>
      <xdr:col>41</xdr:col>
      <xdr:colOff>101600</xdr:colOff>
      <xdr:row>64</xdr:row>
      <xdr:rowOff>145040</xdr:rowOff>
    </xdr:to>
    <xdr:sp macro="" textlink="">
      <xdr:nvSpPr>
        <xdr:cNvPr id="235" name="楕円 234"/>
        <xdr:cNvSpPr/>
      </xdr:nvSpPr>
      <xdr:spPr>
        <a:xfrm>
          <a:off x="7810500" y="110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94240</xdr:rowOff>
    </xdr:from>
    <xdr:to>
      <xdr:col>45</xdr:col>
      <xdr:colOff>177800</xdr:colOff>
      <xdr:row>64</xdr:row>
      <xdr:rowOff>94624</xdr:rowOff>
    </xdr:to>
    <xdr:cxnSp macro="">
      <xdr:nvCxnSpPr>
        <xdr:cNvPr id="236" name="直線コネクタ 235"/>
        <xdr:cNvCxnSpPr/>
      </xdr:nvCxnSpPr>
      <xdr:spPr>
        <a:xfrm>
          <a:off x="7861300" y="11067040"/>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136865</xdr:rowOff>
    </xdr:from>
    <xdr:ext cx="599010" cy="259045"/>
    <xdr:sp macro="" textlink="">
      <xdr:nvSpPr>
        <xdr:cNvPr id="240" name="n_1mainValue【橋りょう・トンネル】&#10;一人当たり有形固定資産（償却資産）額"/>
        <xdr:cNvSpPr txBox="1"/>
      </xdr:nvSpPr>
      <xdr:spPr>
        <a:xfrm>
          <a:off x="9327095" y="1110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136551</xdr:rowOff>
    </xdr:from>
    <xdr:ext cx="599010" cy="259045"/>
    <xdr:sp macro="" textlink="">
      <xdr:nvSpPr>
        <xdr:cNvPr id="241" name="n_2mainValue【橋りょう・トンネル】&#10;一人当たり有形固定資産（償却資産）額"/>
        <xdr:cNvSpPr txBox="1"/>
      </xdr:nvSpPr>
      <xdr:spPr>
        <a:xfrm>
          <a:off x="8450795" y="1110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136167</xdr:rowOff>
    </xdr:from>
    <xdr:ext cx="599010" cy="259045"/>
    <xdr:sp macro="" textlink="">
      <xdr:nvSpPr>
        <xdr:cNvPr id="242" name="n_3mainValue【橋りょう・トンネル】&#10;一人当たり有形固定資産（償却資産）額"/>
        <xdr:cNvSpPr txBox="1"/>
      </xdr:nvSpPr>
      <xdr:spPr>
        <a:xfrm>
          <a:off x="7561795" y="111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72208</xdr:rowOff>
    </xdr:from>
    <xdr:to>
      <xdr:col>24</xdr:col>
      <xdr:colOff>114300</xdr:colOff>
      <xdr:row>80</xdr:row>
      <xdr:rowOff>2358</xdr:rowOff>
    </xdr:to>
    <xdr:sp macro="" textlink="">
      <xdr:nvSpPr>
        <xdr:cNvPr id="283" name="楕円 282"/>
        <xdr:cNvSpPr/>
      </xdr:nvSpPr>
      <xdr:spPr>
        <a:xfrm>
          <a:off x="45847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95085</xdr:rowOff>
    </xdr:from>
    <xdr:ext cx="405111" cy="259045"/>
    <xdr:sp macro="" textlink="">
      <xdr:nvSpPr>
        <xdr:cNvPr id="284" name="【公営住宅】&#10;有形固定資産減価償却率該当値テキスト"/>
        <xdr:cNvSpPr txBox="1"/>
      </xdr:nvSpPr>
      <xdr:spPr>
        <a:xfrm>
          <a:off x="4673600" y="1346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139156</xdr:rowOff>
    </xdr:from>
    <xdr:to>
      <xdr:col>20</xdr:col>
      <xdr:colOff>38100</xdr:colOff>
      <xdr:row>80</xdr:row>
      <xdr:rowOff>69306</xdr:rowOff>
    </xdr:to>
    <xdr:sp macro="" textlink="">
      <xdr:nvSpPr>
        <xdr:cNvPr id="285" name="楕円 284"/>
        <xdr:cNvSpPr/>
      </xdr:nvSpPr>
      <xdr:spPr>
        <a:xfrm>
          <a:off x="3746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123008</xdr:rowOff>
    </xdr:from>
    <xdr:to>
      <xdr:col>24</xdr:col>
      <xdr:colOff>63500</xdr:colOff>
      <xdr:row>80</xdr:row>
      <xdr:rowOff>18506</xdr:rowOff>
    </xdr:to>
    <xdr:cxnSp macro="">
      <xdr:nvCxnSpPr>
        <xdr:cNvPr id="286" name="直線コネクタ 285"/>
        <xdr:cNvCxnSpPr/>
      </xdr:nvCxnSpPr>
      <xdr:spPr>
        <a:xfrm flipV="1">
          <a:off x="3797300" y="13667558"/>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8527</xdr:rowOff>
    </xdr:from>
    <xdr:to>
      <xdr:col>15</xdr:col>
      <xdr:colOff>101600</xdr:colOff>
      <xdr:row>80</xdr:row>
      <xdr:rowOff>110127</xdr:rowOff>
    </xdr:to>
    <xdr:sp macro="" textlink="">
      <xdr:nvSpPr>
        <xdr:cNvPr id="287" name="楕円 286"/>
        <xdr:cNvSpPr/>
      </xdr:nvSpPr>
      <xdr:spPr>
        <a:xfrm>
          <a:off x="2857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18506</xdr:rowOff>
    </xdr:from>
    <xdr:to>
      <xdr:col>19</xdr:col>
      <xdr:colOff>177800</xdr:colOff>
      <xdr:row>80</xdr:row>
      <xdr:rowOff>59327</xdr:rowOff>
    </xdr:to>
    <xdr:cxnSp macro="">
      <xdr:nvCxnSpPr>
        <xdr:cNvPr id="288" name="直線コネクタ 287"/>
        <xdr:cNvCxnSpPr/>
      </xdr:nvCxnSpPr>
      <xdr:spPr>
        <a:xfrm flipV="1">
          <a:off x="2908300" y="137345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6894</xdr:rowOff>
    </xdr:from>
    <xdr:to>
      <xdr:col>10</xdr:col>
      <xdr:colOff>165100</xdr:colOff>
      <xdr:row>80</xdr:row>
      <xdr:rowOff>108494</xdr:rowOff>
    </xdr:to>
    <xdr:sp macro="" textlink="">
      <xdr:nvSpPr>
        <xdr:cNvPr id="289" name="楕円 288"/>
        <xdr:cNvSpPr/>
      </xdr:nvSpPr>
      <xdr:spPr>
        <a:xfrm>
          <a:off x="1968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57694</xdr:rowOff>
    </xdr:from>
    <xdr:to>
      <xdr:col>15</xdr:col>
      <xdr:colOff>50800</xdr:colOff>
      <xdr:row>80</xdr:row>
      <xdr:rowOff>59327</xdr:rowOff>
    </xdr:to>
    <xdr:cxnSp macro="">
      <xdr:nvCxnSpPr>
        <xdr:cNvPr id="290" name="直線コネクタ 289"/>
        <xdr:cNvCxnSpPr/>
      </xdr:nvCxnSpPr>
      <xdr:spPr>
        <a:xfrm>
          <a:off x="2019300" y="137736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93" name="n_3aveValue【公営住宅】&#10;有形固定資産減価償却率"/>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85833</xdr:rowOff>
    </xdr:from>
    <xdr:ext cx="405111" cy="259045"/>
    <xdr:sp macro="" textlink="">
      <xdr:nvSpPr>
        <xdr:cNvPr id="294" name="n_1mainValue【公営住宅】&#10;有形固定資産減価償却率"/>
        <xdr:cNvSpPr txBox="1"/>
      </xdr:nvSpPr>
      <xdr:spPr>
        <a:xfrm>
          <a:off x="35820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126654</xdr:rowOff>
    </xdr:from>
    <xdr:ext cx="405111" cy="259045"/>
    <xdr:sp macro="" textlink="">
      <xdr:nvSpPr>
        <xdr:cNvPr id="295" name="n_2mainValue【公営住宅】&#10;有形固定資産減価償却率"/>
        <xdr:cNvSpPr txBox="1"/>
      </xdr:nvSpPr>
      <xdr:spPr>
        <a:xfrm>
          <a:off x="2705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125021</xdr:rowOff>
    </xdr:from>
    <xdr:ext cx="405111" cy="259045"/>
    <xdr:sp macro="" textlink="">
      <xdr:nvSpPr>
        <xdr:cNvPr id="296" name="n_3mainValue【公営住宅】&#10;有形固定資産減価償却率"/>
        <xdr:cNvSpPr txBox="1"/>
      </xdr:nvSpPr>
      <xdr:spPr>
        <a:xfrm>
          <a:off x="1816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56860</xdr:rowOff>
    </xdr:from>
    <xdr:to>
      <xdr:col>55</xdr:col>
      <xdr:colOff>50800</xdr:colOff>
      <xdr:row>86</xdr:row>
      <xdr:rowOff>158460</xdr:rowOff>
    </xdr:to>
    <xdr:sp macro="" textlink="">
      <xdr:nvSpPr>
        <xdr:cNvPr id="337" name="楕円 336"/>
        <xdr:cNvSpPr/>
      </xdr:nvSpPr>
      <xdr:spPr>
        <a:xfrm>
          <a:off x="10426700" y="148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38" name="【公営住宅】&#10;一人当たり面積該当値テキスト"/>
        <xdr:cNvSpPr txBox="1"/>
      </xdr:nvSpPr>
      <xdr:spPr>
        <a:xfrm>
          <a:off x="10515600" y="147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56533</xdr:rowOff>
    </xdr:from>
    <xdr:to>
      <xdr:col>50</xdr:col>
      <xdr:colOff>165100</xdr:colOff>
      <xdr:row>86</xdr:row>
      <xdr:rowOff>158133</xdr:rowOff>
    </xdr:to>
    <xdr:sp macro="" textlink="">
      <xdr:nvSpPr>
        <xdr:cNvPr id="339" name="楕円 338"/>
        <xdr:cNvSpPr/>
      </xdr:nvSpPr>
      <xdr:spPr>
        <a:xfrm>
          <a:off x="9588500" y="14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107333</xdr:rowOff>
    </xdr:from>
    <xdr:to>
      <xdr:col>55</xdr:col>
      <xdr:colOff>0</xdr:colOff>
      <xdr:row>86</xdr:row>
      <xdr:rowOff>107660</xdr:rowOff>
    </xdr:to>
    <xdr:cxnSp macro="">
      <xdr:nvCxnSpPr>
        <xdr:cNvPr id="340" name="直線コネクタ 339"/>
        <xdr:cNvCxnSpPr/>
      </xdr:nvCxnSpPr>
      <xdr:spPr>
        <a:xfrm>
          <a:off x="9639300" y="1485203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56043</xdr:rowOff>
    </xdr:from>
    <xdr:to>
      <xdr:col>46</xdr:col>
      <xdr:colOff>38100</xdr:colOff>
      <xdr:row>86</xdr:row>
      <xdr:rowOff>157643</xdr:rowOff>
    </xdr:to>
    <xdr:sp macro="" textlink="">
      <xdr:nvSpPr>
        <xdr:cNvPr id="341" name="楕円 340"/>
        <xdr:cNvSpPr/>
      </xdr:nvSpPr>
      <xdr:spPr>
        <a:xfrm>
          <a:off x="8699500" y="148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106843</xdr:rowOff>
    </xdr:from>
    <xdr:to>
      <xdr:col>50</xdr:col>
      <xdr:colOff>114300</xdr:colOff>
      <xdr:row>86</xdr:row>
      <xdr:rowOff>107333</xdr:rowOff>
    </xdr:to>
    <xdr:cxnSp macro="">
      <xdr:nvCxnSpPr>
        <xdr:cNvPr id="342" name="直線コネクタ 341"/>
        <xdr:cNvCxnSpPr/>
      </xdr:nvCxnSpPr>
      <xdr:spPr>
        <a:xfrm>
          <a:off x="8750300" y="1485154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56043</xdr:rowOff>
    </xdr:from>
    <xdr:to>
      <xdr:col>41</xdr:col>
      <xdr:colOff>101600</xdr:colOff>
      <xdr:row>86</xdr:row>
      <xdr:rowOff>157643</xdr:rowOff>
    </xdr:to>
    <xdr:sp macro="" textlink="">
      <xdr:nvSpPr>
        <xdr:cNvPr id="343" name="楕円 342"/>
        <xdr:cNvSpPr/>
      </xdr:nvSpPr>
      <xdr:spPr>
        <a:xfrm>
          <a:off x="7810500" y="148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106843</xdr:rowOff>
    </xdr:from>
    <xdr:to>
      <xdr:col>45</xdr:col>
      <xdr:colOff>177800</xdr:colOff>
      <xdr:row>86</xdr:row>
      <xdr:rowOff>106843</xdr:rowOff>
    </xdr:to>
    <xdr:cxnSp macro="">
      <xdr:nvCxnSpPr>
        <xdr:cNvPr id="344" name="直線コネクタ 343"/>
        <xdr:cNvCxnSpPr/>
      </xdr:nvCxnSpPr>
      <xdr:spPr>
        <a:xfrm>
          <a:off x="7861300" y="1485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149260</xdr:rowOff>
    </xdr:from>
    <xdr:ext cx="469744" cy="259045"/>
    <xdr:sp macro="" textlink="">
      <xdr:nvSpPr>
        <xdr:cNvPr id="348" name="n_1mainValue【公営住宅】&#10;一人当たり面積"/>
        <xdr:cNvSpPr txBox="1"/>
      </xdr:nvSpPr>
      <xdr:spPr>
        <a:xfrm>
          <a:off x="9391727" y="14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148770</xdr:rowOff>
    </xdr:from>
    <xdr:ext cx="469744" cy="259045"/>
    <xdr:sp macro="" textlink="">
      <xdr:nvSpPr>
        <xdr:cNvPr id="349" name="n_2mainValue【公営住宅】&#10;一人当たり面積"/>
        <xdr:cNvSpPr txBox="1"/>
      </xdr:nvSpPr>
      <xdr:spPr>
        <a:xfrm>
          <a:off x="8515427" y="1489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148770</xdr:rowOff>
    </xdr:from>
    <xdr:ext cx="469744" cy="259045"/>
    <xdr:sp macro="" textlink="">
      <xdr:nvSpPr>
        <xdr:cNvPr id="350" name="n_3mainValue【公営住宅】&#10;一人当たり面積"/>
        <xdr:cNvSpPr txBox="1"/>
      </xdr:nvSpPr>
      <xdr:spPr>
        <a:xfrm>
          <a:off x="7626427" y="1489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7"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407" name="楕円 406"/>
        <xdr:cNvSpPr/>
      </xdr:nvSpPr>
      <xdr:spPr>
        <a:xfrm>
          <a:off x="16268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408" name="【認定こども園・幼稚園・保育所】&#10;有形固定資産減価償却率該当値テキスト"/>
        <xdr:cNvSpPr txBox="1"/>
      </xdr:nvSpPr>
      <xdr:spPr>
        <a:xfrm>
          <a:off x="16357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85816</xdr:rowOff>
    </xdr:from>
    <xdr:to>
      <xdr:col>81</xdr:col>
      <xdr:colOff>101600</xdr:colOff>
      <xdr:row>40</xdr:row>
      <xdr:rowOff>15966</xdr:rowOff>
    </xdr:to>
    <xdr:sp macro="" textlink="">
      <xdr:nvSpPr>
        <xdr:cNvPr id="409" name="楕円 408"/>
        <xdr:cNvSpPr/>
      </xdr:nvSpPr>
      <xdr:spPr>
        <a:xfrm>
          <a:off x="15430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38644</xdr:rowOff>
    </xdr:from>
    <xdr:to>
      <xdr:col>85</xdr:col>
      <xdr:colOff>127000</xdr:colOff>
      <xdr:row>39</xdr:row>
      <xdr:rowOff>136616</xdr:rowOff>
    </xdr:to>
    <xdr:cxnSp macro="">
      <xdr:nvCxnSpPr>
        <xdr:cNvPr id="410" name="直線コネクタ 409"/>
        <xdr:cNvCxnSpPr/>
      </xdr:nvCxnSpPr>
      <xdr:spPr>
        <a:xfrm flipV="1">
          <a:off x="15481300" y="672519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89081</xdr:rowOff>
    </xdr:from>
    <xdr:to>
      <xdr:col>76</xdr:col>
      <xdr:colOff>165100</xdr:colOff>
      <xdr:row>39</xdr:row>
      <xdr:rowOff>19231</xdr:rowOff>
    </xdr:to>
    <xdr:sp macro="" textlink="">
      <xdr:nvSpPr>
        <xdr:cNvPr id="411" name="楕円 410"/>
        <xdr:cNvSpPr/>
      </xdr:nvSpPr>
      <xdr:spPr>
        <a:xfrm>
          <a:off x="14541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139881</xdr:rowOff>
    </xdr:from>
    <xdr:to>
      <xdr:col>81</xdr:col>
      <xdr:colOff>50800</xdr:colOff>
      <xdr:row>39</xdr:row>
      <xdr:rowOff>136616</xdr:rowOff>
    </xdr:to>
    <xdr:cxnSp macro="">
      <xdr:nvCxnSpPr>
        <xdr:cNvPr id="412" name="直線コネクタ 411"/>
        <xdr:cNvCxnSpPr/>
      </xdr:nvCxnSpPr>
      <xdr:spPr>
        <a:xfrm>
          <a:off x="14592300" y="6654981"/>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46627</xdr:rowOff>
    </xdr:from>
    <xdr:to>
      <xdr:col>72</xdr:col>
      <xdr:colOff>38100</xdr:colOff>
      <xdr:row>36</xdr:row>
      <xdr:rowOff>148227</xdr:rowOff>
    </xdr:to>
    <xdr:sp macro="" textlink="">
      <xdr:nvSpPr>
        <xdr:cNvPr id="413" name="楕円 412"/>
        <xdr:cNvSpPr/>
      </xdr:nvSpPr>
      <xdr:spPr>
        <a:xfrm>
          <a:off x="13652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97427</xdr:rowOff>
    </xdr:from>
    <xdr:to>
      <xdr:col>76</xdr:col>
      <xdr:colOff>114300</xdr:colOff>
      <xdr:row>38</xdr:row>
      <xdr:rowOff>139881</xdr:rowOff>
    </xdr:to>
    <xdr:cxnSp macro="">
      <xdr:nvCxnSpPr>
        <xdr:cNvPr id="414" name="直線コネクタ 413"/>
        <xdr:cNvCxnSpPr/>
      </xdr:nvCxnSpPr>
      <xdr:spPr>
        <a:xfrm>
          <a:off x="13703300" y="6269627"/>
          <a:ext cx="8890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15"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16"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7093</xdr:rowOff>
    </xdr:from>
    <xdr:ext cx="405111" cy="259045"/>
    <xdr:sp macro="" textlink="">
      <xdr:nvSpPr>
        <xdr:cNvPr id="418" name="n_1mainValue【認定こども園・幼稚園・保育所】&#10;有形固定資産減価償却率"/>
        <xdr:cNvSpPr txBox="1"/>
      </xdr:nvSpPr>
      <xdr:spPr>
        <a:xfrm>
          <a:off x="15266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10358</xdr:rowOff>
    </xdr:from>
    <xdr:ext cx="405111" cy="259045"/>
    <xdr:sp macro="" textlink="">
      <xdr:nvSpPr>
        <xdr:cNvPr id="419" name="n_2mainValue【認定こども園・幼稚園・保育所】&#10;有形固定資産減価償却率"/>
        <xdr:cNvSpPr txBox="1"/>
      </xdr:nvSpPr>
      <xdr:spPr>
        <a:xfrm>
          <a:off x="14389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164754</xdr:rowOff>
    </xdr:from>
    <xdr:ext cx="405111" cy="259045"/>
    <xdr:sp macro="" textlink="">
      <xdr:nvSpPr>
        <xdr:cNvPr id="420" name="n_3mainValue【認定こども園・幼稚園・保育所】&#10;有形固定資産減価償却率"/>
        <xdr:cNvSpPr txBox="1"/>
      </xdr:nvSpPr>
      <xdr:spPr>
        <a:xfrm>
          <a:off x="13500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459" name="楕円 458"/>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460" name="【認定こども園・幼稚園・保育所】&#10;一人当たり面積該当値テキスト"/>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461" name="楕円 460"/>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462" name="直線コネクタ 461"/>
        <xdr:cNvCxnSpPr/>
      </xdr:nvCxnSpPr>
      <xdr:spPr>
        <a:xfrm>
          <a:off x="21323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113030</xdr:rowOff>
    </xdr:from>
    <xdr:to>
      <xdr:col>107</xdr:col>
      <xdr:colOff>101600</xdr:colOff>
      <xdr:row>41</xdr:row>
      <xdr:rowOff>43180</xdr:rowOff>
    </xdr:to>
    <xdr:sp macro="" textlink="">
      <xdr:nvSpPr>
        <xdr:cNvPr id="463" name="楕円 462"/>
        <xdr:cNvSpPr/>
      </xdr:nvSpPr>
      <xdr:spPr>
        <a:xfrm>
          <a:off x="20383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163830</xdr:rowOff>
    </xdr:from>
    <xdr:to>
      <xdr:col>111</xdr:col>
      <xdr:colOff>177800</xdr:colOff>
      <xdr:row>41</xdr:row>
      <xdr:rowOff>110490</xdr:rowOff>
    </xdr:to>
    <xdr:cxnSp macro="">
      <xdr:nvCxnSpPr>
        <xdr:cNvPr id="464" name="直線コネクタ 463"/>
        <xdr:cNvCxnSpPr/>
      </xdr:nvCxnSpPr>
      <xdr:spPr>
        <a:xfrm>
          <a:off x="20434300" y="702183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36830</xdr:rowOff>
    </xdr:from>
    <xdr:to>
      <xdr:col>102</xdr:col>
      <xdr:colOff>165100</xdr:colOff>
      <xdr:row>40</xdr:row>
      <xdr:rowOff>138430</xdr:rowOff>
    </xdr:to>
    <xdr:sp macro="" textlink="">
      <xdr:nvSpPr>
        <xdr:cNvPr id="465" name="楕円 464"/>
        <xdr:cNvSpPr/>
      </xdr:nvSpPr>
      <xdr:spPr>
        <a:xfrm>
          <a:off x="19494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87630</xdr:rowOff>
    </xdr:from>
    <xdr:to>
      <xdr:col>107</xdr:col>
      <xdr:colOff>50800</xdr:colOff>
      <xdr:row>40</xdr:row>
      <xdr:rowOff>163830</xdr:rowOff>
    </xdr:to>
    <xdr:cxnSp macro="">
      <xdr:nvCxnSpPr>
        <xdr:cNvPr id="466" name="直線コネクタ 465"/>
        <xdr:cNvCxnSpPr/>
      </xdr:nvCxnSpPr>
      <xdr:spPr>
        <a:xfrm>
          <a:off x="19545300" y="69456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470"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34307</xdr:rowOff>
    </xdr:from>
    <xdr:ext cx="469744" cy="259045"/>
    <xdr:sp macro="" textlink="">
      <xdr:nvSpPr>
        <xdr:cNvPr id="471" name="n_2mainValue【認定こども園・幼稚園・保育所】&#10;一人当たり面積"/>
        <xdr:cNvSpPr txBox="1"/>
      </xdr:nvSpPr>
      <xdr:spPr>
        <a:xfrm>
          <a:off x="20199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129557</xdr:rowOff>
    </xdr:from>
    <xdr:ext cx="469744" cy="259045"/>
    <xdr:sp macro="" textlink="">
      <xdr:nvSpPr>
        <xdr:cNvPr id="472" name="n_3mainValue【認定こども園・幼稚園・保育所】&#10;一人当たり面積"/>
        <xdr:cNvSpPr txBox="1"/>
      </xdr:nvSpPr>
      <xdr:spPr>
        <a:xfrm>
          <a:off x="19310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02"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78740</xdr:rowOff>
    </xdr:from>
    <xdr:to>
      <xdr:col>85</xdr:col>
      <xdr:colOff>177800</xdr:colOff>
      <xdr:row>59</xdr:row>
      <xdr:rowOff>8890</xdr:rowOff>
    </xdr:to>
    <xdr:sp macro="" textlink="">
      <xdr:nvSpPr>
        <xdr:cNvPr id="512" name="楕円 511"/>
        <xdr:cNvSpPr/>
      </xdr:nvSpPr>
      <xdr:spPr>
        <a:xfrm>
          <a:off x="16268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101617</xdr:rowOff>
    </xdr:from>
    <xdr:ext cx="405111" cy="259045"/>
    <xdr:sp macro="" textlink="">
      <xdr:nvSpPr>
        <xdr:cNvPr id="513" name="【学校施設】&#10;有形固定資産減価償却率該当値テキスト"/>
        <xdr:cNvSpPr txBox="1"/>
      </xdr:nvSpPr>
      <xdr:spPr>
        <a:xfrm>
          <a:off x="163576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514" name="楕円 513"/>
        <xdr:cNvSpPr/>
      </xdr:nvSpPr>
      <xdr:spPr>
        <a:xfrm>
          <a:off x="1543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129540</xdr:rowOff>
    </xdr:from>
    <xdr:to>
      <xdr:col>85</xdr:col>
      <xdr:colOff>127000</xdr:colOff>
      <xdr:row>58</xdr:row>
      <xdr:rowOff>165735</xdr:rowOff>
    </xdr:to>
    <xdr:cxnSp macro="">
      <xdr:nvCxnSpPr>
        <xdr:cNvPr id="515" name="直線コネクタ 514"/>
        <xdr:cNvCxnSpPr/>
      </xdr:nvCxnSpPr>
      <xdr:spPr>
        <a:xfrm flipV="1">
          <a:off x="15481300" y="100736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160655</xdr:rowOff>
    </xdr:from>
    <xdr:to>
      <xdr:col>76</xdr:col>
      <xdr:colOff>165100</xdr:colOff>
      <xdr:row>59</xdr:row>
      <xdr:rowOff>90805</xdr:rowOff>
    </xdr:to>
    <xdr:sp macro="" textlink="">
      <xdr:nvSpPr>
        <xdr:cNvPr id="516" name="楕円 515"/>
        <xdr:cNvSpPr/>
      </xdr:nvSpPr>
      <xdr:spPr>
        <a:xfrm>
          <a:off x="14541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165735</xdr:rowOff>
    </xdr:from>
    <xdr:to>
      <xdr:col>81</xdr:col>
      <xdr:colOff>50800</xdr:colOff>
      <xdr:row>59</xdr:row>
      <xdr:rowOff>40005</xdr:rowOff>
    </xdr:to>
    <xdr:cxnSp macro="">
      <xdr:nvCxnSpPr>
        <xdr:cNvPr id="517" name="直線コネクタ 516"/>
        <xdr:cNvCxnSpPr/>
      </xdr:nvCxnSpPr>
      <xdr:spPr>
        <a:xfrm flipV="1">
          <a:off x="14592300" y="101098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149225</xdr:rowOff>
    </xdr:from>
    <xdr:to>
      <xdr:col>72</xdr:col>
      <xdr:colOff>38100</xdr:colOff>
      <xdr:row>59</xdr:row>
      <xdr:rowOff>79375</xdr:rowOff>
    </xdr:to>
    <xdr:sp macro="" textlink="">
      <xdr:nvSpPr>
        <xdr:cNvPr id="518" name="楕円 517"/>
        <xdr:cNvSpPr/>
      </xdr:nvSpPr>
      <xdr:spPr>
        <a:xfrm>
          <a:off x="13652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28575</xdr:rowOff>
    </xdr:from>
    <xdr:to>
      <xdr:col>76</xdr:col>
      <xdr:colOff>114300</xdr:colOff>
      <xdr:row>59</xdr:row>
      <xdr:rowOff>40005</xdr:rowOff>
    </xdr:to>
    <xdr:cxnSp macro="">
      <xdr:nvCxnSpPr>
        <xdr:cNvPr id="519" name="直線コネクタ 518"/>
        <xdr:cNvCxnSpPr/>
      </xdr:nvCxnSpPr>
      <xdr:spPr>
        <a:xfrm>
          <a:off x="13703300" y="101441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0"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61612</xdr:rowOff>
    </xdr:from>
    <xdr:ext cx="405111" cy="259045"/>
    <xdr:sp macro="" textlink="">
      <xdr:nvSpPr>
        <xdr:cNvPr id="523" name="n_1mainValue【学校施設】&#10;有形固定資産減価償却率"/>
        <xdr:cNvSpPr txBox="1"/>
      </xdr:nvSpPr>
      <xdr:spPr>
        <a:xfrm>
          <a:off x="15266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107332</xdr:rowOff>
    </xdr:from>
    <xdr:ext cx="405111" cy="259045"/>
    <xdr:sp macro="" textlink="">
      <xdr:nvSpPr>
        <xdr:cNvPr id="524" name="n_2mainValue【学校施設】&#10;有形固定資産減価償却率"/>
        <xdr:cNvSpPr txBox="1"/>
      </xdr:nvSpPr>
      <xdr:spPr>
        <a:xfrm>
          <a:off x="14389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95902</xdr:rowOff>
    </xdr:from>
    <xdr:ext cx="405111" cy="259045"/>
    <xdr:sp macro="" textlink="">
      <xdr:nvSpPr>
        <xdr:cNvPr id="525" name="n_3mainValue【学校施設】&#10;有形固定資産減価償却率"/>
        <xdr:cNvSpPr txBox="1"/>
      </xdr:nvSpPr>
      <xdr:spPr>
        <a:xfrm>
          <a:off x="13500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53"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100991</xdr:rowOff>
    </xdr:from>
    <xdr:to>
      <xdr:col>116</xdr:col>
      <xdr:colOff>114300</xdr:colOff>
      <xdr:row>63</xdr:row>
      <xdr:rowOff>31141</xdr:rowOff>
    </xdr:to>
    <xdr:sp macro="" textlink="">
      <xdr:nvSpPr>
        <xdr:cNvPr id="563" name="楕円 562"/>
        <xdr:cNvSpPr/>
      </xdr:nvSpPr>
      <xdr:spPr>
        <a:xfrm>
          <a:off x="22110700" y="107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79418</xdr:rowOff>
    </xdr:from>
    <xdr:ext cx="469744" cy="259045"/>
    <xdr:sp macro="" textlink="">
      <xdr:nvSpPr>
        <xdr:cNvPr id="564" name="【学校施設】&#10;一人当たり面積該当値テキスト"/>
        <xdr:cNvSpPr txBox="1"/>
      </xdr:nvSpPr>
      <xdr:spPr>
        <a:xfrm>
          <a:off x="22199600" y="1070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97333</xdr:rowOff>
    </xdr:from>
    <xdr:to>
      <xdr:col>112</xdr:col>
      <xdr:colOff>38100</xdr:colOff>
      <xdr:row>63</xdr:row>
      <xdr:rowOff>27483</xdr:rowOff>
    </xdr:to>
    <xdr:sp macro="" textlink="">
      <xdr:nvSpPr>
        <xdr:cNvPr id="565" name="楕円 564"/>
        <xdr:cNvSpPr/>
      </xdr:nvSpPr>
      <xdr:spPr>
        <a:xfrm>
          <a:off x="21272500" y="107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148133</xdr:rowOff>
    </xdr:from>
    <xdr:to>
      <xdr:col>116</xdr:col>
      <xdr:colOff>63500</xdr:colOff>
      <xdr:row>62</xdr:row>
      <xdr:rowOff>151791</xdr:rowOff>
    </xdr:to>
    <xdr:cxnSp macro="">
      <xdr:nvCxnSpPr>
        <xdr:cNvPr id="566" name="直線コネクタ 565"/>
        <xdr:cNvCxnSpPr/>
      </xdr:nvCxnSpPr>
      <xdr:spPr>
        <a:xfrm>
          <a:off x="21323300" y="1077803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91846</xdr:rowOff>
    </xdr:from>
    <xdr:to>
      <xdr:col>107</xdr:col>
      <xdr:colOff>101600</xdr:colOff>
      <xdr:row>63</xdr:row>
      <xdr:rowOff>21996</xdr:rowOff>
    </xdr:to>
    <xdr:sp macro="" textlink="">
      <xdr:nvSpPr>
        <xdr:cNvPr id="567" name="楕円 566"/>
        <xdr:cNvSpPr/>
      </xdr:nvSpPr>
      <xdr:spPr>
        <a:xfrm>
          <a:off x="20383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142646</xdr:rowOff>
    </xdr:from>
    <xdr:to>
      <xdr:col>111</xdr:col>
      <xdr:colOff>177800</xdr:colOff>
      <xdr:row>62</xdr:row>
      <xdr:rowOff>148133</xdr:rowOff>
    </xdr:to>
    <xdr:cxnSp macro="">
      <xdr:nvCxnSpPr>
        <xdr:cNvPr id="568" name="直線コネクタ 567"/>
        <xdr:cNvCxnSpPr/>
      </xdr:nvCxnSpPr>
      <xdr:spPr>
        <a:xfrm>
          <a:off x="20434300" y="1077254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85903</xdr:rowOff>
    </xdr:from>
    <xdr:to>
      <xdr:col>102</xdr:col>
      <xdr:colOff>165100</xdr:colOff>
      <xdr:row>63</xdr:row>
      <xdr:rowOff>16053</xdr:rowOff>
    </xdr:to>
    <xdr:sp macro="" textlink="">
      <xdr:nvSpPr>
        <xdr:cNvPr id="569" name="楕円 568"/>
        <xdr:cNvSpPr/>
      </xdr:nvSpPr>
      <xdr:spPr>
        <a:xfrm>
          <a:off x="19494500" y="107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136703</xdr:rowOff>
    </xdr:from>
    <xdr:to>
      <xdr:col>107</xdr:col>
      <xdr:colOff>50800</xdr:colOff>
      <xdr:row>62</xdr:row>
      <xdr:rowOff>142646</xdr:rowOff>
    </xdr:to>
    <xdr:cxnSp macro="">
      <xdr:nvCxnSpPr>
        <xdr:cNvPr id="570" name="直線コネクタ 569"/>
        <xdr:cNvCxnSpPr/>
      </xdr:nvCxnSpPr>
      <xdr:spPr>
        <a:xfrm>
          <a:off x="19545300" y="1076660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71"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73"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18610</xdr:rowOff>
    </xdr:from>
    <xdr:ext cx="469744" cy="259045"/>
    <xdr:sp macro="" textlink="">
      <xdr:nvSpPr>
        <xdr:cNvPr id="574" name="n_1mainValue【学校施設】&#10;一人当たり面積"/>
        <xdr:cNvSpPr txBox="1"/>
      </xdr:nvSpPr>
      <xdr:spPr>
        <a:xfrm>
          <a:off x="21075727" y="1081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13123</xdr:rowOff>
    </xdr:from>
    <xdr:ext cx="469744" cy="259045"/>
    <xdr:sp macro="" textlink="">
      <xdr:nvSpPr>
        <xdr:cNvPr id="575" name="n_2mainValue【学校施設】&#10;一人当たり面積"/>
        <xdr:cNvSpPr txBox="1"/>
      </xdr:nvSpPr>
      <xdr:spPr>
        <a:xfrm>
          <a:off x="20199427" y="1081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7180</xdr:rowOff>
    </xdr:from>
    <xdr:ext cx="469744" cy="259045"/>
    <xdr:sp macro="" textlink="">
      <xdr:nvSpPr>
        <xdr:cNvPr id="576" name="n_3mainValue【学校施設】&#10;一人当たり面積"/>
        <xdr:cNvSpPr txBox="1"/>
      </xdr:nvSpPr>
      <xdr:spPr>
        <a:xfrm>
          <a:off x="19310427" y="1080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607"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60779</xdr:rowOff>
    </xdr:from>
    <xdr:to>
      <xdr:col>85</xdr:col>
      <xdr:colOff>177800</xdr:colOff>
      <xdr:row>80</xdr:row>
      <xdr:rowOff>162379</xdr:rowOff>
    </xdr:to>
    <xdr:sp macro="" textlink="">
      <xdr:nvSpPr>
        <xdr:cNvPr id="617" name="楕円 616"/>
        <xdr:cNvSpPr/>
      </xdr:nvSpPr>
      <xdr:spPr>
        <a:xfrm>
          <a:off x="162687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83656</xdr:rowOff>
    </xdr:from>
    <xdr:ext cx="405111" cy="259045"/>
    <xdr:sp macro="" textlink="">
      <xdr:nvSpPr>
        <xdr:cNvPr id="618" name="【児童館】&#10;有形固定資産減価償却率該当値テキスト"/>
        <xdr:cNvSpPr txBox="1"/>
      </xdr:nvSpPr>
      <xdr:spPr>
        <a:xfrm>
          <a:off x="16357600" y="1362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91802</xdr:rowOff>
    </xdr:from>
    <xdr:to>
      <xdr:col>81</xdr:col>
      <xdr:colOff>101600</xdr:colOff>
      <xdr:row>81</xdr:row>
      <xdr:rowOff>21952</xdr:rowOff>
    </xdr:to>
    <xdr:sp macro="" textlink="">
      <xdr:nvSpPr>
        <xdr:cNvPr id="619" name="楕円 618"/>
        <xdr:cNvSpPr/>
      </xdr:nvSpPr>
      <xdr:spPr>
        <a:xfrm>
          <a:off x="15430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111579</xdr:rowOff>
    </xdr:from>
    <xdr:to>
      <xdr:col>85</xdr:col>
      <xdr:colOff>127000</xdr:colOff>
      <xdr:row>80</xdr:row>
      <xdr:rowOff>142602</xdr:rowOff>
    </xdr:to>
    <xdr:cxnSp macro="">
      <xdr:nvCxnSpPr>
        <xdr:cNvPr id="620" name="直線コネクタ 619"/>
        <xdr:cNvCxnSpPr/>
      </xdr:nvCxnSpPr>
      <xdr:spPr>
        <a:xfrm flipV="1">
          <a:off x="15481300" y="1382757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152219</xdr:rowOff>
    </xdr:from>
    <xdr:to>
      <xdr:col>76</xdr:col>
      <xdr:colOff>165100</xdr:colOff>
      <xdr:row>81</xdr:row>
      <xdr:rowOff>82369</xdr:rowOff>
    </xdr:to>
    <xdr:sp macro="" textlink="">
      <xdr:nvSpPr>
        <xdr:cNvPr id="621" name="楕円 620"/>
        <xdr:cNvSpPr/>
      </xdr:nvSpPr>
      <xdr:spPr>
        <a:xfrm>
          <a:off x="14541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142602</xdr:rowOff>
    </xdr:from>
    <xdr:to>
      <xdr:col>81</xdr:col>
      <xdr:colOff>50800</xdr:colOff>
      <xdr:row>81</xdr:row>
      <xdr:rowOff>31569</xdr:rowOff>
    </xdr:to>
    <xdr:cxnSp macro="">
      <xdr:nvCxnSpPr>
        <xdr:cNvPr id="622" name="直線コネクタ 621"/>
        <xdr:cNvCxnSpPr/>
      </xdr:nvCxnSpPr>
      <xdr:spPr>
        <a:xfrm flipV="1">
          <a:off x="14592300" y="1385860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11793</xdr:rowOff>
    </xdr:from>
    <xdr:to>
      <xdr:col>72</xdr:col>
      <xdr:colOff>38100</xdr:colOff>
      <xdr:row>80</xdr:row>
      <xdr:rowOff>113393</xdr:rowOff>
    </xdr:to>
    <xdr:sp macro="" textlink="">
      <xdr:nvSpPr>
        <xdr:cNvPr id="623" name="楕円 622"/>
        <xdr:cNvSpPr/>
      </xdr:nvSpPr>
      <xdr:spPr>
        <a:xfrm>
          <a:off x="13652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62593</xdr:rowOff>
    </xdr:from>
    <xdr:to>
      <xdr:col>76</xdr:col>
      <xdr:colOff>114300</xdr:colOff>
      <xdr:row>81</xdr:row>
      <xdr:rowOff>31569</xdr:rowOff>
    </xdr:to>
    <xdr:cxnSp macro="">
      <xdr:nvCxnSpPr>
        <xdr:cNvPr id="624" name="直線コネクタ 623"/>
        <xdr:cNvCxnSpPr/>
      </xdr:nvCxnSpPr>
      <xdr:spPr>
        <a:xfrm>
          <a:off x="13703300" y="1377859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25" name="n_1ave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26"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27" name="n_3aveValue【児童館】&#10;有形固定資産減価償却率"/>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38479</xdr:rowOff>
    </xdr:from>
    <xdr:ext cx="405111" cy="259045"/>
    <xdr:sp macro="" textlink="">
      <xdr:nvSpPr>
        <xdr:cNvPr id="628" name="n_1mainValue【児童館】&#10;有形固定資産減価償却率"/>
        <xdr:cNvSpPr txBox="1"/>
      </xdr:nvSpPr>
      <xdr:spPr>
        <a:xfrm>
          <a:off x="152660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98896</xdr:rowOff>
    </xdr:from>
    <xdr:ext cx="405111" cy="259045"/>
    <xdr:sp macro="" textlink="">
      <xdr:nvSpPr>
        <xdr:cNvPr id="629" name="n_2mainValue【児童館】&#10;有形固定資産減価償却率"/>
        <xdr:cNvSpPr txBox="1"/>
      </xdr:nvSpPr>
      <xdr:spPr>
        <a:xfrm>
          <a:off x="14389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129920</xdr:rowOff>
    </xdr:from>
    <xdr:ext cx="405111" cy="259045"/>
    <xdr:sp macro="" textlink="">
      <xdr:nvSpPr>
        <xdr:cNvPr id="630" name="n_3mainValue【児童館】&#10;有形固定資産減価償却率"/>
        <xdr:cNvSpPr txBox="1"/>
      </xdr:nvSpPr>
      <xdr:spPr>
        <a:xfrm>
          <a:off x="13500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59"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669" name="楕円 668"/>
        <xdr:cNvSpPr/>
      </xdr:nvSpPr>
      <xdr:spPr>
        <a:xfrm>
          <a:off x="22110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60976</xdr:rowOff>
    </xdr:from>
    <xdr:ext cx="469744" cy="259045"/>
    <xdr:sp macro="" textlink="">
      <xdr:nvSpPr>
        <xdr:cNvPr id="670" name="【児童館】&#10;一人当たり面積該当値テキスト"/>
        <xdr:cNvSpPr txBox="1"/>
      </xdr:nvSpPr>
      <xdr:spPr>
        <a:xfrm>
          <a:off x="22199600" y="1463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671" name="楕円 670"/>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148589</xdr:rowOff>
    </xdr:from>
    <xdr:to>
      <xdr:col>116</xdr:col>
      <xdr:colOff>63500</xdr:colOff>
      <xdr:row>85</xdr:row>
      <xdr:rowOff>148589</xdr:rowOff>
    </xdr:to>
    <xdr:cxnSp macro="">
      <xdr:nvCxnSpPr>
        <xdr:cNvPr id="672" name="直線コネクタ 671"/>
        <xdr:cNvCxnSpPr/>
      </xdr:nvCxnSpPr>
      <xdr:spPr>
        <a:xfrm>
          <a:off x="21323300" y="14721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93980</xdr:rowOff>
    </xdr:from>
    <xdr:to>
      <xdr:col>107</xdr:col>
      <xdr:colOff>101600</xdr:colOff>
      <xdr:row>86</xdr:row>
      <xdr:rowOff>24130</xdr:rowOff>
    </xdr:to>
    <xdr:sp macro="" textlink="">
      <xdr:nvSpPr>
        <xdr:cNvPr id="673" name="楕円 672"/>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85</xdr:row>
      <xdr:rowOff>148589</xdr:rowOff>
    </xdr:to>
    <xdr:cxnSp macro="">
      <xdr:nvCxnSpPr>
        <xdr:cNvPr id="674" name="直線コネクタ 673"/>
        <xdr:cNvCxnSpPr/>
      </xdr:nvCxnSpPr>
      <xdr:spPr>
        <a:xfrm>
          <a:off x="20434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93980</xdr:rowOff>
    </xdr:from>
    <xdr:to>
      <xdr:col>102</xdr:col>
      <xdr:colOff>165100</xdr:colOff>
      <xdr:row>86</xdr:row>
      <xdr:rowOff>24130</xdr:rowOff>
    </xdr:to>
    <xdr:sp macro="" textlink="">
      <xdr:nvSpPr>
        <xdr:cNvPr id="675" name="楕円 674"/>
        <xdr:cNvSpPr/>
      </xdr:nvSpPr>
      <xdr:spPr>
        <a:xfrm>
          <a:off x="19494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144780</xdr:rowOff>
    </xdr:from>
    <xdr:to>
      <xdr:col>107</xdr:col>
      <xdr:colOff>50800</xdr:colOff>
      <xdr:row>85</xdr:row>
      <xdr:rowOff>144780</xdr:rowOff>
    </xdr:to>
    <xdr:cxnSp macro="">
      <xdr:nvCxnSpPr>
        <xdr:cNvPr id="676" name="直線コネクタ 675"/>
        <xdr:cNvCxnSpPr/>
      </xdr:nvCxnSpPr>
      <xdr:spPr>
        <a:xfrm>
          <a:off x="19545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77"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78"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79" name="n_3ave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44466</xdr:rowOff>
    </xdr:from>
    <xdr:ext cx="469744" cy="259045"/>
    <xdr:sp macro="" textlink="">
      <xdr:nvSpPr>
        <xdr:cNvPr id="680" name="n_1mainValue【児童館】&#10;一人当たり面積"/>
        <xdr:cNvSpPr txBox="1"/>
      </xdr:nvSpPr>
      <xdr:spPr>
        <a:xfrm>
          <a:off x="210757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40657</xdr:rowOff>
    </xdr:from>
    <xdr:ext cx="469744" cy="259045"/>
    <xdr:sp macro="" textlink="">
      <xdr:nvSpPr>
        <xdr:cNvPr id="681" name="n_2mainValue【児童館】&#10;一人当たり面積"/>
        <xdr:cNvSpPr txBox="1"/>
      </xdr:nvSpPr>
      <xdr:spPr>
        <a:xfrm>
          <a:off x="20199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40657</xdr:rowOff>
    </xdr:from>
    <xdr:ext cx="469744" cy="259045"/>
    <xdr:sp macro="" textlink="">
      <xdr:nvSpPr>
        <xdr:cNvPr id="682" name="n_3mainValue【児童館】&#10;一人当たり面積"/>
        <xdr:cNvSpPr txBox="1"/>
      </xdr:nvSpPr>
      <xdr:spPr>
        <a:xfrm>
          <a:off x="19310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8" name="直線コネクタ 70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0" name="直線コネクタ 70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1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4" name="フローチャート: 判断 71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5" name="フローチャート: 判断 71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6" name="フローチャート: 判断 71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フローチャート: 判断 71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92348</xdr:rowOff>
    </xdr:from>
    <xdr:to>
      <xdr:col>85</xdr:col>
      <xdr:colOff>177800</xdr:colOff>
      <xdr:row>102</xdr:row>
      <xdr:rowOff>22498</xdr:rowOff>
    </xdr:to>
    <xdr:sp macro="" textlink="">
      <xdr:nvSpPr>
        <xdr:cNvPr id="723" name="楕円 722"/>
        <xdr:cNvSpPr/>
      </xdr:nvSpPr>
      <xdr:spPr>
        <a:xfrm>
          <a:off x="16268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115225</xdr:rowOff>
    </xdr:from>
    <xdr:ext cx="405111" cy="259045"/>
    <xdr:sp macro="" textlink="">
      <xdr:nvSpPr>
        <xdr:cNvPr id="724" name="【公民館】&#10;有形固定資産減価償却率該当値テキスト"/>
        <xdr:cNvSpPr txBox="1"/>
      </xdr:nvSpPr>
      <xdr:spPr>
        <a:xfrm>
          <a:off x="16357600"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134801</xdr:rowOff>
    </xdr:from>
    <xdr:to>
      <xdr:col>81</xdr:col>
      <xdr:colOff>101600</xdr:colOff>
      <xdr:row>102</xdr:row>
      <xdr:rowOff>64951</xdr:rowOff>
    </xdr:to>
    <xdr:sp macro="" textlink="">
      <xdr:nvSpPr>
        <xdr:cNvPr id="725" name="楕円 724"/>
        <xdr:cNvSpPr/>
      </xdr:nvSpPr>
      <xdr:spPr>
        <a:xfrm>
          <a:off x="15430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143148</xdr:rowOff>
    </xdr:from>
    <xdr:to>
      <xdr:col>85</xdr:col>
      <xdr:colOff>127000</xdr:colOff>
      <xdr:row>102</xdr:row>
      <xdr:rowOff>14151</xdr:rowOff>
    </xdr:to>
    <xdr:cxnSp macro="">
      <xdr:nvCxnSpPr>
        <xdr:cNvPr id="726" name="直線コネクタ 725"/>
        <xdr:cNvCxnSpPr/>
      </xdr:nvCxnSpPr>
      <xdr:spPr>
        <a:xfrm flipV="1">
          <a:off x="15481300" y="1745959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40095</xdr:rowOff>
    </xdr:from>
    <xdr:to>
      <xdr:col>76</xdr:col>
      <xdr:colOff>165100</xdr:colOff>
      <xdr:row>102</xdr:row>
      <xdr:rowOff>141695</xdr:rowOff>
    </xdr:to>
    <xdr:sp macro="" textlink="">
      <xdr:nvSpPr>
        <xdr:cNvPr id="727" name="楕円 726"/>
        <xdr:cNvSpPr/>
      </xdr:nvSpPr>
      <xdr:spPr>
        <a:xfrm>
          <a:off x="14541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xdr:rowOff>
    </xdr:from>
    <xdr:to>
      <xdr:col>81</xdr:col>
      <xdr:colOff>50800</xdr:colOff>
      <xdr:row>102</xdr:row>
      <xdr:rowOff>90895</xdr:rowOff>
    </xdr:to>
    <xdr:cxnSp macro="">
      <xdr:nvCxnSpPr>
        <xdr:cNvPr id="728" name="直線コネクタ 727"/>
        <xdr:cNvCxnSpPr/>
      </xdr:nvCxnSpPr>
      <xdr:spPr>
        <a:xfrm flipV="1">
          <a:off x="14592300" y="17502051"/>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4173</xdr:rowOff>
    </xdr:from>
    <xdr:to>
      <xdr:col>72</xdr:col>
      <xdr:colOff>38100</xdr:colOff>
      <xdr:row>102</xdr:row>
      <xdr:rowOff>105773</xdr:rowOff>
    </xdr:to>
    <xdr:sp macro="" textlink="">
      <xdr:nvSpPr>
        <xdr:cNvPr id="729" name="楕円 728"/>
        <xdr:cNvSpPr/>
      </xdr:nvSpPr>
      <xdr:spPr>
        <a:xfrm>
          <a:off x="13652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54973</xdr:rowOff>
    </xdr:from>
    <xdr:to>
      <xdr:col>76</xdr:col>
      <xdr:colOff>114300</xdr:colOff>
      <xdr:row>102</xdr:row>
      <xdr:rowOff>90895</xdr:rowOff>
    </xdr:to>
    <xdr:cxnSp macro="">
      <xdr:nvCxnSpPr>
        <xdr:cNvPr id="730" name="直線コネクタ 729"/>
        <xdr:cNvCxnSpPr/>
      </xdr:nvCxnSpPr>
      <xdr:spPr>
        <a:xfrm>
          <a:off x="13703300" y="175428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31"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32"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33"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81478</xdr:rowOff>
    </xdr:from>
    <xdr:ext cx="405111" cy="259045"/>
    <xdr:sp macro="" textlink="">
      <xdr:nvSpPr>
        <xdr:cNvPr id="734" name="n_1mainValue【公民館】&#10;有形固定資産減価償却率"/>
        <xdr:cNvSpPr txBox="1"/>
      </xdr:nvSpPr>
      <xdr:spPr>
        <a:xfrm>
          <a:off x="152660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158222</xdr:rowOff>
    </xdr:from>
    <xdr:ext cx="405111" cy="259045"/>
    <xdr:sp macro="" textlink="">
      <xdr:nvSpPr>
        <xdr:cNvPr id="735" name="n_2mainValue【公民館】&#10;有形固定資産減価償却率"/>
        <xdr:cNvSpPr txBox="1"/>
      </xdr:nvSpPr>
      <xdr:spPr>
        <a:xfrm>
          <a:off x="14389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122300</xdr:rowOff>
    </xdr:from>
    <xdr:ext cx="405111" cy="259045"/>
    <xdr:sp macro="" textlink="">
      <xdr:nvSpPr>
        <xdr:cNvPr id="736" name="n_3mainValue【公民館】&#10;有形固定資産減価償却率"/>
        <xdr:cNvSpPr txBox="1"/>
      </xdr:nvSpPr>
      <xdr:spPr>
        <a:xfrm>
          <a:off x="13500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2" name="直線コネクタ 761"/>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4" name="直線コネクタ 76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5"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6" name="直線コネクタ 76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67"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8" name="フローチャート: 判断 767"/>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9" name="フローチャート: 判断 768"/>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0" name="フローチャート: 判断 769"/>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1" name="フローチャート: 判断 770"/>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777" name="楕円 776"/>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778" name="【公民館】&#10;一人当たり面積該当値テキスト"/>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79" name="楕円 778"/>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780" name="直線コネクタ 779"/>
        <xdr:cNvCxnSpPr/>
      </xdr:nvCxnSpPr>
      <xdr:spPr>
        <a:xfrm>
          <a:off x="21323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781" name="楕円 780"/>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41911</xdr:rowOff>
    </xdr:to>
    <xdr:cxnSp macro="">
      <xdr:nvCxnSpPr>
        <xdr:cNvPr id="782" name="直線コネクタ 781"/>
        <xdr:cNvCxnSpPr/>
      </xdr:nvCxnSpPr>
      <xdr:spPr>
        <a:xfrm>
          <a:off x="20434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146231</xdr:rowOff>
    </xdr:from>
    <xdr:to>
      <xdr:col>102</xdr:col>
      <xdr:colOff>165100</xdr:colOff>
      <xdr:row>107</xdr:row>
      <xdr:rowOff>76381</xdr:rowOff>
    </xdr:to>
    <xdr:sp macro="" textlink="">
      <xdr:nvSpPr>
        <xdr:cNvPr id="783" name="楕円 782"/>
        <xdr:cNvSpPr/>
      </xdr:nvSpPr>
      <xdr:spPr>
        <a:xfrm>
          <a:off x="19494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25581</xdr:rowOff>
    </xdr:from>
    <xdr:to>
      <xdr:col>107</xdr:col>
      <xdr:colOff>50800</xdr:colOff>
      <xdr:row>107</xdr:row>
      <xdr:rowOff>38644</xdr:rowOff>
    </xdr:to>
    <xdr:cxnSp macro="">
      <xdr:nvCxnSpPr>
        <xdr:cNvPr id="784" name="直線コネクタ 783"/>
        <xdr:cNvCxnSpPr/>
      </xdr:nvCxnSpPr>
      <xdr:spPr>
        <a:xfrm>
          <a:off x="19545300" y="183707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85"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86"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87"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88"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789" name="n_2mainValue【公民館】&#10;一人当たり面積"/>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67508</xdr:rowOff>
    </xdr:from>
    <xdr:ext cx="469744" cy="259045"/>
    <xdr:sp macro="" textlink="">
      <xdr:nvSpPr>
        <xdr:cNvPr id="790" name="n_3mainValue【公民館】&#10;一人当たり面積"/>
        <xdr:cNvSpPr txBox="1"/>
      </xdr:nvSpPr>
      <xdr:spPr>
        <a:xfrm>
          <a:off x="19310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・類似団体と比較して特に有形固定資産減価償却率が高くなっている施設は，児童館，公民館である。</a:t>
          </a:r>
        </a:p>
        <a:p>
          <a:r>
            <a:rPr kumimoji="1" lang="ja-JP" altLang="en-US" sz="1300">
              <a:latin typeface="ＭＳ Ｐゴシック" panose="020B0600070205080204" pitchFamily="50" charset="-128"/>
              <a:ea typeface="ＭＳ Ｐゴシック" panose="020B0600070205080204" pitchFamily="50" charset="-128"/>
            </a:rPr>
            <a:t>・公民館については，海田公民館につき平成３０年度から令和元年度にかけて新公民館を整備したところである。</a:t>
          </a: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・類似団体と比較して特に有形固定資産減価償却率が低くなっている施設は，保育所である。</a:t>
          </a:r>
        </a:p>
        <a:p>
          <a:r>
            <a:rPr kumimoji="1" lang="ja-JP" altLang="en-US" sz="1300">
              <a:latin typeface="ＭＳ Ｐゴシック" panose="020B0600070205080204" pitchFamily="50" charset="-128"/>
              <a:ea typeface="ＭＳ Ｐゴシック" panose="020B0600070205080204" pitchFamily="50" charset="-128"/>
            </a:rPr>
            <a:t>・保育所については，平成２８年度に，有形固定資産減価償却率が大きく低下している。これは，保育所を再編し，旧幸保育所を解体するとともに，つくも保育所の改修を行ったためである。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30,009
29,194
13.79
10,770,593
10,159,221
395,735
6,273,642
8,411,967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66222</xdr:rowOff>
    </xdr:from>
    <xdr:to>
      <xdr:col>24</xdr:col>
      <xdr:colOff>114300</xdr:colOff>
      <xdr:row>36</xdr:row>
      <xdr:rowOff>167822</xdr:rowOff>
    </xdr:to>
    <xdr:sp macro="" textlink="">
      <xdr:nvSpPr>
        <xdr:cNvPr id="72" name="楕円 71"/>
        <xdr:cNvSpPr/>
      </xdr:nvSpPr>
      <xdr:spPr>
        <a:xfrm>
          <a:off x="45847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89099</xdr:rowOff>
    </xdr:from>
    <xdr:ext cx="405111" cy="259045"/>
    <xdr:sp macro="" textlink="">
      <xdr:nvSpPr>
        <xdr:cNvPr id="73" name="【図書館】&#10;有形固定資産減価償却率該当値テキスト"/>
        <xdr:cNvSpPr txBox="1"/>
      </xdr:nvSpPr>
      <xdr:spPr>
        <a:xfrm>
          <a:off x="4673600"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4" name="楕円 73"/>
        <xdr:cNvSpPr/>
      </xdr:nvSpPr>
      <xdr:spPr>
        <a:xfrm>
          <a:off x="3746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117022</xdr:rowOff>
    </xdr:from>
    <xdr:to>
      <xdr:col>24</xdr:col>
      <xdr:colOff>63500</xdr:colOff>
      <xdr:row>36</xdr:row>
      <xdr:rowOff>154577</xdr:rowOff>
    </xdr:to>
    <xdr:cxnSp macro="">
      <xdr:nvCxnSpPr>
        <xdr:cNvPr id="75" name="直線コネクタ 74"/>
        <xdr:cNvCxnSpPr/>
      </xdr:nvCxnSpPr>
      <xdr:spPr>
        <a:xfrm flipV="1">
          <a:off x="3797300" y="628922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6" name="楕円 75"/>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154577</xdr:rowOff>
    </xdr:from>
    <xdr:to>
      <xdr:col>19</xdr:col>
      <xdr:colOff>177800</xdr:colOff>
      <xdr:row>37</xdr:row>
      <xdr:rowOff>61504</xdr:rowOff>
    </xdr:to>
    <xdr:cxnSp macro="">
      <xdr:nvCxnSpPr>
        <xdr:cNvPr id="77" name="直線コネクタ 76"/>
        <xdr:cNvCxnSpPr/>
      </xdr:nvCxnSpPr>
      <xdr:spPr>
        <a:xfrm flipV="1">
          <a:off x="2908300" y="632677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9072</xdr:rowOff>
    </xdr:from>
    <xdr:to>
      <xdr:col>10</xdr:col>
      <xdr:colOff>165100</xdr:colOff>
      <xdr:row>37</xdr:row>
      <xdr:rowOff>110672</xdr:rowOff>
    </xdr:to>
    <xdr:sp macro="" textlink="">
      <xdr:nvSpPr>
        <xdr:cNvPr id="78" name="楕円 77"/>
        <xdr:cNvSpPr/>
      </xdr:nvSpPr>
      <xdr:spPr>
        <a:xfrm>
          <a:off x="1968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59872</xdr:rowOff>
    </xdr:from>
    <xdr:to>
      <xdr:col>15</xdr:col>
      <xdr:colOff>50800</xdr:colOff>
      <xdr:row>37</xdr:row>
      <xdr:rowOff>61504</xdr:rowOff>
    </xdr:to>
    <xdr:cxnSp macro="">
      <xdr:nvCxnSpPr>
        <xdr:cNvPr id="79" name="直線コネクタ 78"/>
        <xdr:cNvCxnSpPr/>
      </xdr:nvCxnSpPr>
      <xdr:spPr>
        <a:xfrm>
          <a:off x="2019300" y="64035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50454</xdr:rowOff>
    </xdr:from>
    <xdr:ext cx="405111" cy="259045"/>
    <xdr:sp macro="" textlink="">
      <xdr:nvSpPr>
        <xdr:cNvPr id="83" name="n_1mainValue【図書館】&#10;有形固定資産減価償却率"/>
        <xdr:cNvSpPr txBox="1"/>
      </xdr:nvSpPr>
      <xdr:spPr>
        <a:xfrm>
          <a:off x="35820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4" name="n_2main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5" name="n_3main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0" name="楕円 119"/>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112412</xdr:rowOff>
    </xdr:from>
    <xdr:ext cx="469744" cy="259045"/>
    <xdr:sp macro="" textlink="">
      <xdr:nvSpPr>
        <xdr:cNvPr id="121" name="【図書館】&#10;一人当たり面積該当値テキスト"/>
        <xdr:cNvSpPr txBox="1"/>
      </xdr:nvSpPr>
      <xdr:spPr>
        <a:xfrm>
          <a:off x="10515600"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2" name="楕円 121"/>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13335</xdr:rowOff>
    </xdr:to>
    <xdr:cxnSp macro="">
      <xdr:nvCxnSpPr>
        <xdr:cNvPr id="123" name="直線コネクタ 122"/>
        <xdr:cNvCxnSpPr/>
      </xdr:nvCxnSpPr>
      <xdr:spPr>
        <a:xfrm>
          <a:off x="9639300" y="687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24" name="楕円 123"/>
        <xdr:cNvSpPr/>
      </xdr:nvSpPr>
      <xdr:spPr>
        <a:xfrm>
          <a:off x="869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25" name="直線コネクタ 124"/>
        <xdr:cNvCxnSpPr/>
      </xdr:nvCxnSpPr>
      <xdr:spPr>
        <a:xfrm>
          <a:off x="8750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122555</xdr:rowOff>
    </xdr:from>
    <xdr:to>
      <xdr:col>41</xdr:col>
      <xdr:colOff>101600</xdr:colOff>
      <xdr:row>40</xdr:row>
      <xdr:rowOff>52705</xdr:rowOff>
    </xdr:to>
    <xdr:sp macro="" textlink="">
      <xdr:nvSpPr>
        <xdr:cNvPr id="126" name="楕円 125"/>
        <xdr:cNvSpPr/>
      </xdr:nvSpPr>
      <xdr:spPr>
        <a:xfrm>
          <a:off x="7810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xdr:rowOff>
    </xdr:from>
    <xdr:to>
      <xdr:col>45</xdr:col>
      <xdr:colOff>177800</xdr:colOff>
      <xdr:row>40</xdr:row>
      <xdr:rowOff>13335</xdr:rowOff>
    </xdr:to>
    <xdr:cxnSp macro="">
      <xdr:nvCxnSpPr>
        <xdr:cNvPr id="127" name="直線コネクタ 126"/>
        <xdr:cNvCxnSpPr/>
      </xdr:nvCxnSpPr>
      <xdr:spPr>
        <a:xfrm>
          <a:off x="7861300" y="68599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31" name="n_1mainValue【図書館】&#10;一人当たり面積"/>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32" name="n_2mainValue【図書館】&#10;一人当たり面積"/>
        <xdr:cNvSpPr txBox="1"/>
      </xdr:nvSpPr>
      <xdr:spPr>
        <a:xfrm>
          <a:off x="8515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43832</xdr:rowOff>
    </xdr:from>
    <xdr:ext cx="469744" cy="259045"/>
    <xdr:sp macro="" textlink="">
      <xdr:nvSpPr>
        <xdr:cNvPr id="133" name="n_3mainValue【図書館】&#10;一人当たり面積"/>
        <xdr:cNvSpPr txBox="1"/>
      </xdr:nvSpPr>
      <xdr:spPr>
        <a:xfrm>
          <a:off x="7626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73" name="楕円 172"/>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174" name="【体育館・プール】&#10;有形固定資産減価償却率該当値テキスト"/>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75" name="楕円 174"/>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176" name="直線コネクタ 175"/>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177" name="楕円 176"/>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178" name="直線コネクタ 177"/>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44450</xdr:rowOff>
    </xdr:from>
    <xdr:to>
      <xdr:col>10</xdr:col>
      <xdr:colOff>165100</xdr:colOff>
      <xdr:row>55</xdr:row>
      <xdr:rowOff>146050</xdr:rowOff>
    </xdr:to>
    <xdr:sp macro="" textlink="">
      <xdr:nvSpPr>
        <xdr:cNvPr id="179" name="楕円 178"/>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55</xdr:row>
      <xdr:rowOff>95250</xdr:rowOff>
    </xdr:to>
    <xdr:cxnSp macro="">
      <xdr:nvCxnSpPr>
        <xdr:cNvPr id="180" name="直線コネクタ 179"/>
        <xdr:cNvCxnSpPr/>
      </xdr:nvCxnSpPr>
      <xdr:spPr>
        <a:xfrm>
          <a:off x="2019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162577</xdr:rowOff>
    </xdr:from>
    <xdr:ext cx="469744" cy="259045"/>
    <xdr:sp macro="" textlink="">
      <xdr:nvSpPr>
        <xdr:cNvPr id="184"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85"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162577</xdr:rowOff>
    </xdr:from>
    <xdr:ext cx="469744" cy="259045"/>
    <xdr:sp macro="" textlink="">
      <xdr:nvSpPr>
        <xdr:cNvPr id="186" name="n_3mainValue【体育館・プール】&#10;有形固定資産減価償却率"/>
        <xdr:cNvSpPr txBox="1"/>
      </xdr:nvSpPr>
      <xdr:spPr>
        <a:xfrm>
          <a:off x="1784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156845</xdr:rowOff>
    </xdr:from>
    <xdr:to>
      <xdr:col>55</xdr:col>
      <xdr:colOff>50800</xdr:colOff>
      <xdr:row>64</xdr:row>
      <xdr:rowOff>86995</xdr:rowOff>
    </xdr:to>
    <xdr:sp macro="" textlink="">
      <xdr:nvSpPr>
        <xdr:cNvPr id="225" name="楕円 224"/>
        <xdr:cNvSpPr/>
      </xdr:nvSpPr>
      <xdr:spPr>
        <a:xfrm>
          <a:off x="104267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71772</xdr:rowOff>
    </xdr:from>
    <xdr:ext cx="469744" cy="259045"/>
    <xdr:sp macro="" textlink="">
      <xdr:nvSpPr>
        <xdr:cNvPr id="226" name="【体育館・プール】&#10;一人当たり面積該当値テキスト"/>
        <xdr:cNvSpPr txBox="1"/>
      </xdr:nvSpPr>
      <xdr:spPr>
        <a:xfrm>
          <a:off x="10515600" y="1087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156845</xdr:rowOff>
    </xdr:from>
    <xdr:to>
      <xdr:col>50</xdr:col>
      <xdr:colOff>165100</xdr:colOff>
      <xdr:row>64</xdr:row>
      <xdr:rowOff>86995</xdr:rowOff>
    </xdr:to>
    <xdr:sp macro="" textlink="">
      <xdr:nvSpPr>
        <xdr:cNvPr id="227" name="楕円 226"/>
        <xdr:cNvSpPr/>
      </xdr:nvSpPr>
      <xdr:spPr>
        <a:xfrm>
          <a:off x="9588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36195</xdr:rowOff>
    </xdr:from>
    <xdr:to>
      <xdr:col>55</xdr:col>
      <xdr:colOff>0</xdr:colOff>
      <xdr:row>64</xdr:row>
      <xdr:rowOff>36195</xdr:rowOff>
    </xdr:to>
    <xdr:cxnSp macro="">
      <xdr:nvCxnSpPr>
        <xdr:cNvPr id="228" name="直線コネクタ 227"/>
        <xdr:cNvCxnSpPr/>
      </xdr:nvCxnSpPr>
      <xdr:spPr>
        <a:xfrm>
          <a:off x="9639300" y="11008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156845</xdr:rowOff>
    </xdr:from>
    <xdr:to>
      <xdr:col>46</xdr:col>
      <xdr:colOff>38100</xdr:colOff>
      <xdr:row>64</xdr:row>
      <xdr:rowOff>86995</xdr:rowOff>
    </xdr:to>
    <xdr:sp macro="" textlink="">
      <xdr:nvSpPr>
        <xdr:cNvPr id="229" name="楕円 228"/>
        <xdr:cNvSpPr/>
      </xdr:nvSpPr>
      <xdr:spPr>
        <a:xfrm>
          <a:off x="8699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36195</xdr:rowOff>
    </xdr:from>
    <xdr:to>
      <xdr:col>50</xdr:col>
      <xdr:colOff>114300</xdr:colOff>
      <xdr:row>64</xdr:row>
      <xdr:rowOff>36195</xdr:rowOff>
    </xdr:to>
    <xdr:cxnSp macro="">
      <xdr:nvCxnSpPr>
        <xdr:cNvPr id="230" name="直線コネクタ 229"/>
        <xdr:cNvCxnSpPr/>
      </xdr:nvCxnSpPr>
      <xdr:spPr>
        <a:xfrm>
          <a:off x="8750300" y="1100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156845</xdr:rowOff>
    </xdr:from>
    <xdr:to>
      <xdr:col>41</xdr:col>
      <xdr:colOff>101600</xdr:colOff>
      <xdr:row>64</xdr:row>
      <xdr:rowOff>86995</xdr:rowOff>
    </xdr:to>
    <xdr:sp macro="" textlink="">
      <xdr:nvSpPr>
        <xdr:cNvPr id="231" name="楕円 230"/>
        <xdr:cNvSpPr/>
      </xdr:nvSpPr>
      <xdr:spPr>
        <a:xfrm>
          <a:off x="7810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36195</xdr:rowOff>
    </xdr:from>
    <xdr:to>
      <xdr:col>45</xdr:col>
      <xdr:colOff>177800</xdr:colOff>
      <xdr:row>64</xdr:row>
      <xdr:rowOff>36195</xdr:rowOff>
    </xdr:to>
    <xdr:cxnSp macro="">
      <xdr:nvCxnSpPr>
        <xdr:cNvPr id="232" name="直線コネクタ 231"/>
        <xdr:cNvCxnSpPr/>
      </xdr:nvCxnSpPr>
      <xdr:spPr>
        <a:xfrm>
          <a:off x="7861300" y="1100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78122</xdr:rowOff>
    </xdr:from>
    <xdr:ext cx="469744" cy="259045"/>
    <xdr:sp macro="" textlink="">
      <xdr:nvSpPr>
        <xdr:cNvPr id="236" name="n_1mainValue【体育館・プール】&#10;一人当たり面積"/>
        <xdr:cNvSpPr txBox="1"/>
      </xdr:nvSpPr>
      <xdr:spPr>
        <a:xfrm>
          <a:off x="93917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78122</xdr:rowOff>
    </xdr:from>
    <xdr:ext cx="469744" cy="259045"/>
    <xdr:sp macro="" textlink="">
      <xdr:nvSpPr>
        <xdr:cNvPr id="237" name="n_2mainValue【体育館・プール】&#10;一人当たり面積"/>
        <xdr:cNvSpPr txBox="1"/>
      </xdr:nvSpPr>
      <xdr:spPr>
        <a:xfrm>
          <a:off x="85154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78122</xdr:rowOff>
    </xdr:from>
    <xdr:ext cx="469744" cy="259045"/>
    <xdr:sp macro="" textlink="">
      <xdr:nvSpPr>
        <xdr:cNvPr id="238" name="n_3mainValue【体育館・プール】&#10;一人当たり面積"/>
        <xdr:cNvSpPr txBox="1"/>
      </xdr:nvSpPr>
      <xdr:spPr>
        <a:xfrm>
          <a:off x="76264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68"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50164</xdr:rowOff>
    </xdr:from>
    <xdr:to>
      <xdr:col>24</xdr:col>
      <xdr:colOff>114300</xdr:colOff>
      <xdr:row>85</xdr:row>
      <xdr:rowOff>151764</xdr:rowOff>
    </xdr:to>
    <xdr:sp macro="" textlink="">
      <xdr:nvSpPr>
        <xdr:cNvPr id="278" name="楕円 277"/>
        <xdr:cNvSpPr/>
      </xdr:nvSpPr>
      <xdr:spPr>
        <a:xfrm>
          <a:off x="4584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28591</xdr:rowOff>
    </xdr:from>
    <xdr:ext cx="405111" cy="259045"/>
    <xdr:sp macro="" textlink="">
      <xdr:nvSpPr>
        <xdr:cNvPr id="279" name="【福祉施設】&#10;有形固定資産減価償却率該当値テキスト"/>
        <xdr:cNvSpPr txBox="1"/>
      </xdr:nvSpPr>
      <xdr:spPr>
        <a:xfrm>
          <a:off x="4673600"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97789</xdr:rowOff>
    </xdr:from>
    <xdr:to>
      <xdr:col>20</xdr:col>
      <xdr:colOff>38100</xdr:colOff>
      <xdr:row>86</xdr:row>
      <xdr:rowOff>27939</xdr:rowOff>
    </xdr:to>
    <xdr:sp macro="" textlink="">
      <xdr:nvSpPr>
        <xdr:cNvPr id="280" name="楕円 279"/>
        <xdr:cNvSpPr/>
      </xdr:nvSpPr>
      <xdr:spPr>
        <a:xfrm>
          <a:off x="3746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100964</xdr:rowOff>
    </xdr:from>
    <xdr:to>
      <xdr:col>24</xdr:col>
      <xdr:colOff>63500</xdr:colOff>
      <xdr:row>85</xdr:row>
      <xdr:rowOff>148589</xdr:rowOff>
    </xdr:to>
    <xdr:cxnSp macro="">
      <xdr:nvCxnSpPr>
        <xdr:cNvPr id="281" name="直線コネクタ 280"/>
        <xdr:cNvCxnSpPr/>
      </xdr:nvCxnSpPr>
      <xdr:spPr>
        <a:xfrm flipV="1">
          <a:off x="3797300" y="1467421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160655</xdr:rowOff>
    </xdr:from>
    <xdr:to>
      <xdr:col>15</xdr:col>
      <xdr:colOff>101600</xdr:colOff>
      <xdr:row>86</xdr:row>
      <xdr:rowOff>90805</xdr:rowOff>
    </xdr:to>
    <xdr:sp macro="" textlink="">
      <xdr:nvSpPr>
        <xdr:cNvPr id="282" name="楕円 281"/>
        <xdr:cNvSpPr/>
      </xdr:nvSpPr>
      <xdr:spPr>
        <a:xfrm>
          <a:off x="2857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148589</xdr:rowOff>
    </xdr:from>
    <xdr:to>
      <xdr:col>19</xdr:col>
      <xdr:colOff>177800</xdr:colOff>
      <xdr:row>86</xdr:row>
      <xdr:rowOff>40005</xdr:rowOff>
    </xdr:to>
    <xdr:cxnSp macro="">
      <xdr:nvCxnSpPr>
        <xdr:cNvPr id="283" name="直線コネクタ 282"/>
        <xdr:cNvCxnSpPr/>
      </xdr:nvCxnSpPr>
      <xdr:spPr>
        <a:xfrm flipV="1">
          <a:off x="2908300" y="147218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154939</xdr:rowOff>
    </xdr:from>
    <xdr:to>
      <xdr:col>10</xdr:col>
      <xdr:colOff>165100</xdr:colOff>
      <xdr:row>86</xdr:row>
      <xdr:rowOff>85089</xdr:rowOff>
    </xdr:to>
    <xdr:sp macro="" textlink="">
      <xdr:nvSpPr>
        <xdr:cNvPr id="284" name="楕円 283"/>
        <xdr:cNvSpPr/>
      </xdr:nvSpPr>
      <xdr:spPr>
        <a:xfrm>
          <a:off x="1968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34289</xdr:rowOff>
    </xdr:from>
    <xdr:to>
      <xdr:col>15</xdr:col>
      <xdr:colOff>50800</xdr:colOff>
      <xdr:row>86</xdr:row>
      <xdr:rowOff>40005</xdr:rowOff>
    </xdr:to>
    <xdr:cxnSp macro="">
      <xdr:nvCxnSpPr>
        <xdr:cNvPr id="285" name="直線コネクタ 284"/>
        <xdr:cNvCxnSpPr/>
      </xdr:nvCxnSpPr>
      <xdr:spPr>
        <a:xfrm>
          <a:off x="2019300" y="147789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86"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87"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88"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19066</xdr:rowOff>
    </xdr:from>
    <xdr:ext cx="405111" cy="259045"/>
    <xdr:sp macro="" textlink="">
      <xdr:nvSpPr>
        <xdr:cNvPr id="289" name="n_1mainValue【福祉施設】&#10;有形固定資産減価償却率"/>
        <xdr:cNvSpPr txBox="1"/>
      </xdr:nvSpPr>
      <xdr:spPr>
        <a:xfrm>
          <a:off x="35820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81932</xdr:rowOff>
    </xdr:from>
    <xdr:ext cx="405111" cy="259045"/>
    <xdr:sp macro="" textlink="">
      <xdr:nvSpPr>
        <xdr:cNvPr id="290" name="n_2mainValue【福祉施設】&#10;有形固定資産減価償却率"/>
        <xdr:cNvSpPr txBox="1"/>
      </xdr:nvSpPr>
      <xdr:spPr>
        <a:xfrm>
          <a:off x="2705744"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76216</xdr:rowOff>
    </xdr:from>
    <xdr:ext cx="405111" cy="259045"/>
    <xdr:sp macro="" textlink="">
      <xdr:nvSpPr>
        <xdr:cNvPr id="291" name="n_3mainValue【福祉施設】&#10;有形固定資産減価償却率"/>
        <xdr:cNvSpPr txBox="1"/>
      </xdr:nvSpPr>
      <xdr:spPr>
        <a:xfrm>
          <a:off x="1816744"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22"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73842</xdr:rowOff>
    </xdr:from>
    <xdr:to>
      <xdr:col>55</xdr:col>
      <xdr:colOff>50800</xdr:colOff>
      <xdr:row>84</xdr:row>
      <xdr:rowOff>3992</xdr:rowOff>
    </xdr:to>
    <xdr:sp macro="" textlink="">
      <xdr:nvSpPr>
        <xdr:cNvPr id="332" name="楕円 331"/>
        <xdr:cNvSpPr/>
      </xdr:nvSpPr>
      <xdr:spPr>
        <a:xfrm>
          <a:off x="10426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96719</xdr:rowOff>
    </xdr:from>
    <xdr:ext cx="469744" cy="259045"/>
    <xdr:sp macro="" textlink="">
      <xdr:nvSpPr>
        <xdr:cNvPr id="333" name="【福祉施設】&#10;一人当たり面積該当値テキスト"/>
        <xdr:cNvSpPr txBox="1"/>
      </xdr:nvSpPr>
      <xdr:spPr>
        <a:xfrm>
          <a:off x="10515600" y="1415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73842</xdr:rowOff>
    </xdr:from>
    <xdr:to>
      <xdr:col>50</xdr:col>
      <xdr:colOff>165100</xdr:colOff>
      <xdr:row>84</xdr:row>
      <xdr:rowOff>3992</xdr:rowOff>
    </xdr:to>
    <xdr:sp macro="" textlink="">
      <xdr:nvSpPr>
        <xdr:cNvPr id="334" name="楕円 333"/>
        <xdr:cNvSpPr/>
      </xdr:nvSpPr>
      <xdr:spPr>
        <a:xfrm>
          <a:off x="9588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124642</xdr:rowOff>
    </xdr:from>
    <xdr:to>
      <xdr:col>55</xdr:col>
      <xdr:colOff>0</xdr:colOff>
      <xdr:row>83</xdr:row>
      <xdr:rowOff>124642</xdr:rowOff>
    </xdr:to>
    <xdr:cxnSp macro="">
      <xdr:nvCxnSpPr>
        <xdr:cNvPr id="335" name="直線コネクタ 334"/>
        <xdr:cNvCxnSpPr/>
      </xdr:nvCxnSpPr>
      <xdr:spPr>
        <a:xfrm>
          <a:off x="9639300" y="143549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36" name="楕円 335"/>
        <xdr:cNvSpPr/>
      </xdr:nvSpPr>
      <xdr:spPr>
        <a:xfrm>
          <a:off x="869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118111</xdr:rowOff>
    </xdr:from>
    <xdr:to>
      <xdr:col>50</xdr:col>
      <xdr:colOff>114300</xdr:colOff>
      <xdr:row>83</xdr:row>
      <xdr:rowOff>124642</xdr:rowOff>
    </xdr:to>
    <xdr:cxnSp macro="">
      <xdr:nvCxnSpPr>
        <xdr:cNvPr id="337" name="直線コネクタ 336"/>
        <xdr:cNvCxnSpPr/>
      </xdr:nvCxnSpPr>
      <xdr:spPr>
        <a:xfrm>
          <a:off x="8750300" y="143484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60779</xdr:rowOff>
    </xdr:from>
    <xdr:to>
      <xdr:col>41</xdr:col>
      <xdr:colOff>101600</xdr:colOff>
      <xdr:row>83</xdr:row>
      <xdr:rowOff>162379</xdr:rowOff>
    </xdr:to>
    <xdr:sp macro="" textlink="">
      <xdr:nvSpPr>
        <xdr:cNvPr id="338" name="楕円 337"/>
        <xdr:cNvSpPr/>
      </xdr:nvSpPr>
      <xdr:spPr>
        <a:xfrm>
          <a:off x="7810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111579</xdr:rowOff>
    </xdr:from>
    <xdr:to>
      <xdr:col>45</xdr:col>
      <xdr:colOff>177800</xdr:colOff>
      <xdr:row>83</xdr:row>
      <xdr:rowOff>118111</xdr:rowOff>
    </xdr:to>
    <xdr:cxnSp macro="">
      <xdr:nvCxnSpPr>
        <xdr:cNvPr id="339" name="直線コネクタ 338"/>
        <xdr:cNvCxnSpPr/>
      </xdr:nvCxnSpPr>
      <xdr:spPr>
        <a:xfrm>
          <a:off x="7861300" y="143419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40"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42" name="n_3aveValue【福祉施設】&#10;一人当たり面積"/>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20519</xdr:rowOff>
    </xdr:from>
    <xdr:ext cx="469744" cy="259045"/>
    <xdr:sp macro="" textlink="">
      <xdr:nvSpPr>
        <xdr:cNvPr id="343" name="n_1mainValue【福祉施設】&#10;一人当たり面積"/>
        <xdr:cNvSpPr txBox="1"/>
      </xdr:nvSpPr>
      <xdr:spPr>
        <a:xfrm>
          <a:off x="9391727" y="1407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344" name="n_2mainValue【福祉施設】&#10;一人当たり面積"/>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7456</xdr:rowOff>
    </xdr:from>
    <xdr:ext cx="469744" cy="259045"/>
    <xdr:sp macro="" textlink="">
      <xdr:nvSpPr>
        <xdr:cNvPr id="345" name="n_3mainValue【福祉施設】&#10;一人当たり面積"/>
        <xdr:cNvSpPr txBox="1"/>
      </xdr:nvSpPr>
      <xdr:spPr>
        <a:xfrm>
          <a:off x="7626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7" name="直線コネクタ 386"/>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9" name="直線コネクタ 38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90"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91" name="直線コネクタ 390"/>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92"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3" name="フローチャート: 判断 392"/>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4" name="フローチャート: 判断 393"/>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5" name="フローチャート: 判断 394"/>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6" name="フローチャート: 判断 395"/>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402" name="楕円 401"/>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48277</xdr:rowOff>
    </xdr:from>
    <xdr:ext cx="405111" cy="259045"/>
    <xdr:sp macro="" textlink="">
      <xdr:nvSpPr>
        <xdr:cNvPr id="403" name="【一般廃棄物処理施設】&#10;有形固定資産減価償却率該当値テキスト"/>
        <xdr:cNvSpPr txBox="1"/>
      </xdr:nvSpPr>
      <xdr:spPr>
        <a:xfrm>
          <a:off x="16357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404" name="楕円 403"/>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35</xdr:row>
      <xdr:rowOff>76200</xdr:rowOff>
    </xdr:to>
    <xdr:cxnSp macro="">
      <xdr:nvCxnSpPr>
        <xdr:cNvPr id="405" name="直線コネクタ 404"/>
        <xdr:cNvCxnSpPr/>
      </xdr:nvCxnSpPr>
      <xdr:spPr>
        <a:xfrm>
          <a:off x="15481300" y="607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107043</xdr:rowOff>
    </xdr:from>
    <xdr:to>
      <xdr:col>76</xdr:col>
      <xdr:colOff>165100</xdr:colOff>
      <xdr:row>36</xdr:row>
      <xdr:rowOff>37193</xdr:rowOff>
    </xdr:to>
    <xdr:sp macro="" textlink="">
      <xdr:nvSpPr>
        <xdr:cNvPr id="406" name="楕円 405"/>
        <xdr:cNvSpPr/>
      </xdr:nvSpPr>
      <xdr:spPr>
        <a:xfrm>
          <a:off x="14541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157843</xdr:rowOff>
    </xdr:to>
    <xdr:cxnSp macro="">
      <xdr:nvCxnSpPr>
        <xdr:cNvPr id="407" name="直線コネクタ 406"/>
        <xdr:cNvCxnSpPr/>
      </xdr:nvCxnSpPr>
      <xdr:spPr>
        <a:xfrm flipV="1">
          <a:off x="14592300" y="607695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107043</xdr:rowOff>
    </xdr:from>
    <xdr:to>
      <xdr:col>72</xdr:col>
      <xdr:colOff>38100</xdr:colOff>
      <xdr:row>36</xdr:row>
      <xdr:rowOff>37193</xdr:rowOff>
    </xdr:to>
    <xdr:sp macro="" textlink="">
      <xdr:nvSpPr>
        <xdr:cNvPr id="408" name="楕円 407"/>
        <xdr:cNvSpPr/>
      </xdr:nvSpPr>
      <xdr:spPr>
        <a:xfrm>
          <a:off x="13652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157843</xdr:rowOff>
    </xdr:from>
    <xdr:to>
      <xdr:col>76</xdr:col>
      <xdr:colOff>114300</xdr:colOff>
      <xdr:row>35</xdr:row>
      <xdr:rowOff>157843</xdr:rowOff>
    </xdr:to>
    <xdr:cxnSp macro="">
      <xdr:nvCxnSpPr>
        <xdr:cNvPr id="409" name="直線コネクタ 408"/>
        <xdr:cNvCxnSpPr/>
      </xdr:nvCxnSpPr>
      <xdr:spPr>
        <a:xfrm>
          <a:off x="13703300" y="6158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10"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11"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412" name="n_3ave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413" name="n_1mainValue【一般廃棄物処理施設】&#10;有形固定資産減価償却率"/>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53720</xdr:rowOff>
    </xdr:from>
    <xdr:ext cx="405111" cy="259045"/>
    <xdr:sp macro="" textlink="">
      <xdr:nvSpPr>
        <xdr:cNvPr id="414" name="n_2mainValue【一般廃棄物処理施設】&#10;有形固定資産減価償却率"/>
        <xdr:cNvSpPr txBox="1"/>
      </xdr:nvSpPr>
      <xdr:spPr>
        <a:xfrm>
          <a:off x="14389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53720</xdr:rowOff>
    </xdr:from>
    <xdr:ext cx="405111" cy="259045"/>
    <xdr:sp macro="" textlink="">
      <xdr:nvSpPr>
        <xdr:cNvPr id="415" name="n_3mainValue【一般廃棄物処理施設】&#10;有形固定資産減価償却率"/>
        <xdr:cNvSpPr txBox="1"/>
      </xdr:nvSpPr>
      <xdr:spPr>
        <a:xfrm>
          <a:off x="13500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6" name="直線コネクタ 42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7" name="テキスト ボックス 42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0" name="直線コネクタ 42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1" name="テキスト ボックス 43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35" name="直線コネクタ 434"/>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7" name="直線コネクタ 43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8"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9" name="直線コネクタ 438"/>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40"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41" name="フローチャート: 判断 440"/>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42" name="フローチャート: 判断 441"/>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43" name="フローチャート: 判断 442"/>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44" name="フローチャート: 判断 443"/>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127241</xdr:rowOff>
    </xdr:from>
    <xdr:to>
      <xdr:col>116</xdr:col>
      <xdr:colOff>114300</xdr:colOff>
      <xdr:row>41</xdr:row>
      <xdr:rowOff>57391</xdr:rowOff>
    </xdr:to>
    <xdr:sp macro="" textlink="">
      <xdr:nvSpPr>
        <xdr:cNvPr id="450" name="楕円 449"/>
        <xdr:cNvSpPr/>
      </xdr:nvSpPr>
      <xdr:spPr>
        <a:xfrm>
          <a:off x="22110700" y="69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42168</xdr:rowOff>
    </xdr:from>
    <xdr:ext cx="469744" cy="259045"/>
    <xdr:sp macro="" textlink="">
      <xdr:nvSpPr>
        <xdr:cNvPr id="451" name="【一般廃棄物処理施設】&#10;一人当たり有形固定資産（償却資産）額該当値テキスト"/>
        <xdr:cNvSpPr txBox="1"/>
      </xdr:nvSpPr>
      <xdr:spPr>
        <a:xfrm>
          <a:off x="22199600" y="69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127447</xdr:rowOff>
    </xdr:from>
    <xdr:to>
      <xdr:col>112</xdr:col>
      <xdr:colOff>38100</xdr:colOff>
      <xdr:row>41</xdr:row>
      <xdr:rowOff>57597</xdr:rowOff>
    </xdr:to>
    <xdr:sp macro="" textlink="">
      <xdr:nvSpPr>
        <xdr:cNvPr id="452" name="楕円 451"/>
        <xdr:cNvSpPr/>
      </xdr:nvSpPr>
      <xdr:spPr>
        <a:xfrm>
          <a:off x="21272500" y="698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6591</xdr:rowOff>
    </xdr:from>
    <xdr:to>
      <xdr:col>116</xdr:col>
      <xdr:colOff>63500</xdr:colOff>
      <xdr:row>41</xdr:row>
      <xdr:rowOff>6797</xdr:rowOff>
    </xdr:to>
    <xdr:cxnSp macro="">
      <xdr:nvCxnSpPr>
        <xdr:cNvPr id="453" name="直線コネクタ 452"/>
        <xdr:cNvCxnSpPr/>
      </xdr:nvCxnSpPr>
      <xdr:spPr>
        <a:xfrm flipV="1">
          <a:off x="21323300" y="7036041"/>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127339</xdr:rowOff>
    </xdr:from>
    <xdr:to>
      <xdr:col>107</xdr:col>
      <xdr:colOff>101600</xdr:colOff>
      <xdr:row>41</xdr:row>
      <xdr:rowOff>57489</xdr:rowOff>
    </xdr:to>
    <xdr:sp macro="" textlink="">
      <xdr:nvSpPr>
        <xdr:cNvPr id="454" name="楕円 453"/>
        <xdr:cNvSpPr/>
      </xdr:nvSpPr>
      <xdr:spPr>
        <a:xfrm>
          <a:off x="20383500" y="69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6689</xdr:rowOff>
    </xdr:from>
    <xdr:to>
      <xdr:col>111</xdr:col>
      <xdr:colOff>177800</xdr:colOff>
      <xdr:row>41</xdr:row>
      <xdr:rowOff>6797</xdr:rowOff>
    </xdr:to>
    <xdr:cxnSp macro="">
      <xdr:nvCxnSpPr>
        <xdr:cNvPr id="455" name="直線コネクタ 454"/>
        <xdr:cNvCxnSpPr/>
      </xdr:nvCxnSpPr>
      <xdr:spPr>
        <a:xfrm>
          <a:off x="20434300" y="7036139"/>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127207</xdr:rowOff>
    </xdr:from>
    <xdr:to>
      <xdr:col>102</xdr:col>
      <xdr:colOff>165100</xdr:colOff>
      <xdr:row>41</xdr:row>
      <xdr:rowOff>57357</xdr:rowOff>
    </xdr:to>
    <xdr:sp macro="" textlink="">
      <xdr:nvSpPr>
        <xdr:cNvPr id="456" name="楕円 455"/>
        <xdr:cNvSpPr/>
      </xdr:nvSpPr>
      <xdr:spPr>
        <a:xfrm>
          <a:off x="19494500" y="698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6557</xdr:rowOff>
    </xdr:from>
    <xdr:to>
      <xdr:col>107</xdr:col>
      <xdr:colOff>50800</xdr:colOff>
      <xdr:row>41</xdr:row>
      <xdr:rowOff>6689</xdr:rowOff>
    </xdr:to>
    <xdr:cxnSp macro="">
      <xdr:nvCxnSpPr>
        <xdr:cNvPr id="457" name="直線コネクタ 456"/>
        <xdr:cNvCxnSpPr/>
      </xdr:nvCxnSpPr>
      <xdr:spPr>
        <a:xfrm>
          <a:off x="19545300" y="7036007"/>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58"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59"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60"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48724</xdr:rowOff>
    </xdr:from>
    <xdr:ext cx="469744" cy="259045"/>
    <xdr:sp macro="" textlink="">
      <xdr:nvSpPr>
        <xdr:cNvPr id="461" name="n_1mainValue【一般廃棄物処理施設】&#10;一人当たり有形固定資産（償却資産）額"/>
        <xdr:cNvSpPr txBox="1"/>
      </xdr:nvSpPr>
      <xdr:spPr>
        <a:xfrm>
          <a:off x="21075728" y="707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48616</xdr:rowOff>
    </xdr:from>
    <xdr:ext cx="469744" cy="259045"/>
    <xdr:sp macro="" textlink="">
      <xdr:nvSpPr>
        <xdr:cNvPr id="462" name="n_2mainValue【一般廃棄物処理施設】&#10;一人当たり有形固定資産（償却資産）額"/>
        <xdr:cNvSpPr txBox="1"/>
      </xdr:nvSpPr>
      <xdr:spPr>
        <a:xfrm>
          <a:off x="20199428" y="70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48484</xdr:rowOff>
    </xdr:from>
    <xdr:ext cx="469744" cy="259045"/>
    <xdr:sp macro="" textlink="">
      <xdr:nvSpPr>
        <xdr:cNvPr id="463" name="n_3mainValue【一般廃棄物処理施設】&#10;一人当たり有形固定資産（償却資産）額"/>
        <xdr:cNvSpPr txBox="1"/>
      </xdr:nvSpPr>
      <xdr:spPr>
        <a:xfrm>
          <a:off x="19310428" y="707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89" name="直線コネクタ 488"/>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90"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91" name="直線コネクタ 490"/>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92"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93" name="直線コネクタ 492"/>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94"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5" name="フローチャート: 判断 494"/>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96" name="フローチャート: 判断 495"/>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7" name="フローチャート: 判断 496"/>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98" name="フローチャート: 判断 497"/>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122283</xdr:rowOff>
    </xdr:from>
    <xdr:to>
      <xdr:col>85</xdr:col>
      <xdr:colOff>177800</xdr:colOff>
      <xdr:row>58</xdr:row>
      <xdr:rowOff>52433</xdr:rowOff>
    </xdr:to>
    <xdr:sp macro="" textlink="">
      <xdr:nvSpPr>
        <xdr:cNvPr id="504" name="楕円 503"/>
        <xdr:cNvSpPr/>
      </xdr:nvSpPr>
      <xdr:spPr>
        <a:xfrm>
          <a:off x="162687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145160</xdr:rowOff>
    </xdr:from>
    <xdr:ext cx="405111" cy="259045"/>
    <xdr:sp macro="" textlink="">
      <xdr:nvSpPr>
        <xdr:cNvPr id="505" name="【保健センター・保健所】&#10;有形固定資産減価償却率該当値テキスト"/>
        <xdr:cNvSpPr txBox="1"/>
      </xdr:nvSpPr>
      <xdr:spPr>
        <a:xfrm>
          <a:off x="16357600"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123916</xdr:rowOff>
    </xdr:from>
    <xdr:to>
      <xdr:col>81</xdr:col>
      <xdr:colOff>101600</xdr:colOff>
      <xdr:row>58</xdr:row>
      <xdr:rowOff>54066</xdr:rowOff>
    </xdr:to>
    <xdr:sp macro="" textlink="">
      <xdr:nvSpPr>
        <xdr:cNvPr id="506" name="楕円 505"/>
        <xdr:cNvSpPr/>
      </xdr:nvSpPr>
      <xdr:spPr>
        <a:xfrm>
          <a:off x="15430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1633</xdr:rowOff>
    </xdr:from>
    <xdr:to>
      <xdr:col>85</xdr:col>
      <xdr:colOff>127000</xdr:colOff>
      <xdr:row>58</xdr:row>
      <xdr:rowOff>3266</xdr:rowOff>
    </xdr:to>
    <xdr:cxnSp macro="">
      <xdr:nvCxnSpPr>
        <xdr:cNvPr id="507" name="直線コネクタ 506"/>
        <xdr:cNvCxnSpPr/>
      </xdr:nvCxnSpPr>
      <xdr:spPr>
        <a:xfrm flipV="1">
          <a:off x="15481300" y="994573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58601</xdr:rowOff>
    </xdr:from>
    <xdr:to>
      <xdr:col>76</xdr:col>
      <xdr:colOff>165100</xdr:colOff>
      <xdr:row>58</xdr:row>
      <xdr:rowOff>160201</xdr:rowOff>
    </xdr:to>
    <xdr:sp macro="" textlink="">
      <xdr:nvSpPr>
        <xdr:cNvPr id="508" name="楕円 507"/>
        <xdr:cNvSpPr/>
      </xdr:nvSpPr>
      <xdr:spPr>
        <a:xfrm>
          <a:off x="14541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3266</xdr:rowOff>
    </xdr:from>
    <xdr:to>
      <xdr:col>81</xdr:col>
      <xdr:colOff>50800</xdr:colOff>
      <xdr:row>58</xdr:row>
      <xdr:rowOff>109401</xdr:rowOff>
    </xdr:to>
    <xdr:cxnSp macro="">
      <xdr:nvCxnSpPr>
        <xdr:cNvPr id="509" name="直線コネクタ 508"/>
        <xdr:cNvCxnSpPr/>
      </xdr:nvCxnSpPr>
      <xdr:spPr>
        <a:xfrm flipV="1">
          <a:off x="14592300" y="994736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58601</xdr:rowOff>
    </xdr:from>
    <xdr:to>
      <xdr:col>72</xdr:col>
      <xdr:colOff>38100</xdr:colOff>
      <xdr:row>58</xdr:row>
      <xdr:rowOff>160201</xdr:rowOff>
    </xdr:to>
    <xdr:sp macro="" textlink="">
      <xdr:nvSpPr>
        <xdr:cNvPr id="510" name="楕円 509"/>
        <xdr:cNvSpPr/>
      </xdr:nvSpPr>
      <xdr:spPr>
        <a:xfrm>
          <a:off x="13652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109401</xdr:rowOff>
    </xdr:from>
    <xdr:to>
      <xdr:col>76</xdr:col>
      <xdr:colOff>114300</xdr:colOff>
      <xdr:row>58</xdr:row>
      <xdr:rowOff>109401</xdr:rowOff>
    </xdr:to>
    <xdr:cxnSp macro="">
      <xdr:nvCxnSpPr>
        <xdr:cNvPr id="511" name="直線コネクタ 510"/>
        <xdr:cNvCxnSpPr/>
      </xdr:nvCxnSpPr>
      <xdr:spPr>
        <a:xfrm>
          <a:off x="13703300" y="100535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12"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3"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14"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70593</xdr:rowOff>
    </xdr:from>
    <xdr:ext cx="405111" cy="259045"/>
    <xdr:sp macro="" textlink="">
      <xdr:nvSpPr>
        <xdr:cNvPr id="515" name="n_1mainValue【保健センター・保健所】&#10;有形固定資産減価償却率"/>
        <xdr:cNvSpPr txBox="1"/>
      </xdr:nvSpPr>
      <xdr:spPr>
        <a:xfrm>
          <a:off x="152660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5278</xdr:rowOff>
    </xdr:from>
    <xdr:ext cx="405111" cy="259045"/>
    <xdr:sp macro="" textlink="">
      <xdr:nvSpPr>
        <xdr:cNvPr id="516" name="n_2mainValue【保健センター・保健所】&#10;有形固定資産減価償却率"/>
        <xdr:cNvSpPr txBox="1"/>
      </xdr:nvSpPr>
      <xdr:spPr>
        <a:xfrm>
          <a:off x="14389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5278</xdr:rowOff>
    </xdr:from>
    <xdr:ext cx="405111" cy="259045"/>
    <xdr:sp macro="" textlink="">
      <xdr:nvSpPr>
        <xdr:cNvPr id="517" name="n_3mainValue【保健センター・保健所】&#10;有形固定資産減価償却率"/>
        <xdr:cNvSpPr txBox="1"/>
      </xdr:nvSpPr>
      <xdr:spPr>
        <a:xfrm>
          <a:off x="13500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8" name="直線コネクタ 52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9" name="テキスト ボックス 52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0" name="直線コネクタ 52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1" name="テキスト ボックス 53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2" name="直線コネクタ 53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3" name="テキスト ボックス 53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4" name="直線コネクタ 53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5" name="テキスト ボックス 53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6" name="直線コネクタ 53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7" name="テキスト ボックス 53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8" name="直線コネクタ 53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9" name="テキスト ボックス 53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43" name="直線コネクタ 542"/>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5" name="直線コネクタ 54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46"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47" name="直線コネクタ 546"/>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48"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49" name="フローチャート: 判断 548"/>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50" name="フローチャート: 判断 549"/>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51" name="フローチャート: 判断 550"/>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52" name="フローチャート: 判断 551"/>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558" name="楕円 557"/>
        <xdr:cNvSpPr/>
      </xdr:nvSpPr>
      <xdr:spPr>
        <a:xfrm>
          <a:off x="22110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559" name="【保健センター・保健所】&#10;一人当たり面積該当値テキスト"/>
        <xdr:cNvSpPr txBox="1"/>
      </xdr:nvSpPr>
      <xdr:spPr>
        <a:xfrm>
          <a:off x="221996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560" name="楕円 559"/>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561" name="直線コネクタ 560"/>
        <xdr:cNvCxnSpPr/>
      </xdr:nvCxnSpPr>
      <xdr:spPr>
        <a:xfrm>
          <a:off x="21323300" y="1103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7983</xdr:rowOff>
    </xdr:from>
    <xdr:to>
      <xdr:col>107</xdr:col>
      <xdr:colOff>101600</xdr:colOff>
      <xdr:row>64</xdr:row>
      <xdr:rowOff>109583</xdr:rowOff>
    </xdr:to>
    <xdr:sp macro="" textlink="">
      <xdr:nvSpPr>
        <xdr:cNvPr id="562" name="楕円 561"/>
        <xdr:cNvSpPr/>
      </xdr:nvSpPr>
      <xdr:spPr>
        <a:xfrm>
          <a:off x="20383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58783</xdr:rowOff>
    </xdr:from>
    <xdr:to>
      <xdr:col>111</xdr:col>
      <xdr:colOff>177800</xdr:colOff>
      <xdr:row>64</xdr:row>
      <xdr:rowOff>62049</xdr:rowOff>
    </xdr:to>
    <xdr:cxnSp macro="">
      <xdr:nvCxnSpPr>
        <xdr:cNvPr id="563" name="直線コネクタ 562"/>
        <xdr:cNvCxnSpPr/>
      </xdr:nvCxnSpPr>
      <xdr:spPr>
        <a:xfrm>
          <a:off x="20434300" y="110315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7983</xdr:rowOff>
    </xdr:from>
    <xdr:to>
      <xdr:col>102</xdr:col>
      <xdr:colOff>165100</xdr:colOff>
      <xdr:row>64</xdr:row>
      <xdr:rowOff>109583</xdr:rowOff>
    </xdr:to>
    <xdr:sp macro="" textlink="">
      <xdr:nvSpPr>
        <xdr:cNvPr id="564" name="楕円 563"/>
        <xdr:cNvSpPr/>
      </xdr:nvSpPr>
      <xdr:spPr>
        <a:xfrm>
          <a:off x="19494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58783</xdr:rowOff>
    </xdr:from>
    <xdr:to>
      <xdr:col>107</xdr:col>
      <xdr:colOff>50800</xdr:colOff>
      <xdr:row>64</xdr:row>
      <xdr:rowOff>58783</xdr:rowOff>
    </xdr:to>
    <xdr:cxnSp macro="">
      <xdr:nvCxnSpPr>
        <xdr:cNvPr id="565" name="直線コネクタ 564"/>
        <xdr:cNvCxnSpPr/>
      </xdr:nvCxnSpPr>
      <xdr:spPr>
        <a:xfrm>
          <a:off x="19545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566"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67"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68"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569" name="n_1mainValue【保健センター・保健所】&#10;一人当たり面積"/>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100710</xdr:rowOff>
    </xdr:from>
    <xdr:ext cx="469744" cy="259045"/>
    <xdr:sp macro="" textlink="">
      <xdr:nvSpPr>
        <xdr:cNvPr id="570" name="n_2mainValue【保健センター・保健所】&#10;一人当たり面積"/>
        <xdr:cNvSpPr txBox="1"/>
      </xdr:nvSpPr>
      <xdr:spPr>
        <a:xfrm>
          <a:off x="20199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100710</xdr:rowOff>
    </xdr:from>
    <xdr:ext cx="469744" cy="259045"/>
    <xdr:sp macro="" textlink="">
      <xdr:nvSpPr>
        <xdr:cNvPr id="571" name="n_3mainValue【保健センター・保健所】&#10;一人当たり面積"/>
        <xdr:cNvSpPr txBox="1"/>
      </xdr:nvSpPr>
      <xdr:spPr>
        <a:xfrm>
          <a:off x="19310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97" name="直線コネクタ 596"/>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9" name="直線コネクタ 59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02"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03" name="フローチャート: 判断 602"/>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04" name="フローチャート: 判断 603"/>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5" name="フローチャート: 判断 604"/>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06" name="フローチャート: 判断 605"/>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137523</xdr:rowOff>
    </xdr:from>
    <xdr:to>
      <xdr:col>85</xdr:col>
      <xdr:colOff>177800</xdr:colOff>
      <xdr:row>78</xdr:row>
      <xdr:rowOff>67673</xdr:rowOff>
    </xdr:to>
    <xdr:sp macro="" textlink="">
      <xdr:nvSpPr>
        <xdr:cNvPr id="612" name="楕円 611"/>
        <xdr:cNvSpPr/>
      </xdr:nvSpPr>
      <xdr:spPr>
        <a:xfrm>
          <a:off x="162687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52450</xdr:rowOff>
    </xdr:from>
    <xdr:ext cx="405111" cy="259045"/>
    <xdr:sp macro="" textlink="">
      <xdr:nvSpPr>
        <xdr:cNvPr id="613" name="【消防施設】&#10;有形固定資産減価償却率該当値テキスト"/>
        <xdr:cNvSpPr txBox="1"/>
      </xdr:nvSpPr>
      <xdr:spPr>
        <a:xfrm>
          <a:off x="16357600" y="13254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150586</xdr:rowOff>
    </xdr:from>
    <xdr:to>
      <xdr:col>81</xdr:col>
      <xdr:colOff>101600</xdr:colOff>
      <xdr:row>78</xdr:row>
      <xdr:rowOff>80736</xdr:rowOff>
    </xdr:to>
    <xdr:sp macro="" textlink="">
      <xdr:nvSpPr>
        <xdr:cNvPr id="614" name="楕円 613"/>
        <xdr:cNvSpPr/>
      </xdr:nvSpPr>
      <xdr:spPr>
        <a:xfrm>
          <a:off x="15430500" y="133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16873</xdr:rowOff>
    </xdr:from>
    <xdr:to>
      <xdr:col>85</xdr:col>
      <xdr:colOff>127000</xdr:colOff>
      <xdr:row>78</xdr:row>
      <xdr:rowOff>29936</xdr:rowOff>
    </xdr:to>
    <xdr:cxnSp macro="">
      <xdr:nvCxnSpPr>
        <xdr:cNvPr id="615" name="直線コネクタ 614"/>
        <xdr:cNvCxnSpPr/>
      </xdr:nvCxnSpPr>
      <xdr:spPr>
        <a:xfrm flipV="1">
          <a:off x="15481300" y="1338997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16" name="楕円 615"/>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29936</xdr:rowOff>
    </xdr:from>
    <xdr:to>
      <xdr:col>81</xdr:col>
      <xdr:colOff>50800</xdr:colOff>
      <xdr:row>82</xdr:row>
      <xdr:rowOff>3811</xdr:rowOff>
    </xdr:to>
    <xdr:cxnSp macro="">
      <xdr:nvCxnSpPr>
        <xdr:cNvPr id="617" name="直線コネクタ 616"/>
        <xdr:cNvCxnSpPr/>
      </xdr:nvCxnSpPr>
      <xdr:spPr>
        <a:xfrm flipV="1">
          <a:off x="14592300" y="13403036"/>
          <a:ext cx="8890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55880</xdr:rowOff>
    </xdr:from>
    <xdr:to>
      <xdr:col>72</xdr:col>
      <xdr:colOff>38100</xdr:colOff>
      <xdr:row>82</xdr:row>
      <xdr:rowOff>157480</xdr:rowOff>
    </xdr:to>
    <xdr:sp macro="" textlink="">
      <xdr:nvSpPr>
        <xdr:cNvPr id="618" name="楕円 617"/>
        <xdr:cNvSpPr/>
      </xdr:nvSpPr>
      <xdr:spPr>
        <a:xfrm>
          <a:off x="1365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82</xdr:row>
      <xdr:rowOff>106680</xdr:rowOff>
    </xdr:to>
    <xdr:cxnSp macro="">
      <xdr:nvCxnSpPr>
        <xdr:cNvPr id="619" name="直線コネクタ 618"/>
        <xdr:cNvCxnSpPr/>
      </xdr:nvCxnSpPr>
      <xdr:spPr>
        <a:xfrm flipV="1">
          <a:off x="13703300" y="140627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20"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21"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22"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97263</xdr:rowOff>
    </xdr:from>
    <xdr:ext cx="405111" cy="259045"/>
    <xdr:sp macro="" textlink="">
      <xdr:nvSpPr>
        <xdr:cNvPr id="623" name="n_1mainValue【消防施設】&#10;有形固定資産減価償却率"/>
        <xdr:cNvSpPr txBox="1"/>
      </xdr:nvSpPr>
      <xdr:spPr>
        <a:xfrm>
          <a:off x="15266044" y="1312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24" name="n_2mainValue【消防施設】&#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148607</xdr:rowOff>
    </xdr:from>
    <xdr:ext cx="405111" cy="259045"/>
    <xdr:sp macro="" textlink="">
      <xdr:nvSpPr>
        <xdr:cNvPr id="625" name="n_3mainValue【消防施設】&#10;有形固定資産減価償却率"/>
        <xdr:cNvSpPr txBox="1"/>
      </xdr:nvSpPr>
      <xdr:spPr>
        <a:xfrm>
          <a:off x="13500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6" name="直線コネクタ 6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7" name="テキスト ボックス 6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8" name="直線コネクタ 6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9" name="テキスト ボックス 6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0" name="直線コネクタ 6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1" name="テキスト ボックス 6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2" name="直線コネクタ 6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3" name="テキスト ボックス 6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47" name="直線コネクタ 646"/>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48"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49" name="直線コネクタ 648"/>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50"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51" name="直線コネクタ 650"/>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52"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53" name="フローチャート: 判断 652"/>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54" name="フローチャート: 判断 653"/>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55" name="フローチャート: 判断 654"/>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56" name="フローチャート: 判断 655"/>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662" name="楕円 661"/>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663" name="【消防施設】&#10;一人当たり面積該当値テキスト"/>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664" name="楕円 663"/>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168402</xdr:rowOff>
    </xdr:to>
    <xdr:cxnSp macro="">
      <xdr:nvCxnSpPr>
        <xdr:cNvPr id="665" name="直線コネクタ 664"/>
        <xdr:cNvCxnSpPr/>
      </xdr:nvCxnSpPr>
      <xdr:spPr>
        <a:xfrm>
          <a:off x="21323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666" name="楕円 665"/>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85</xdr:row>
      <xdr:rowOff>168402</xdr:rowOff>
    </xdr:to>
    <xdr:cxnSp macro="">
      <xdr:nvCxnSpPr>
        <xdr:cNvPr id="667" name="直線コネクタ 666"/>
        <xdr:cNvCxnSpPr/>
      </xdr:nvCxnSpPr>
      <xdr:spPr>
        <a:xfrm>
          <a:off x="20434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117602</xdr:rowOff>
    </xdr:from>
    <xdr:to>
      <xdr:col>102</xdr:col>
      <xdr:colOff>165100</xdr:colOff>
      <xdr:row>86</xdr:row>
      <xdr:rowOff>47752</xdr:rowOff>
    </xdr:to>
    <xdr:sp macro="" textlink="">
      <xdr:nvSpPr>
        <xdr:cNvPr id="668" name="楕円 667"/>
        <xdr:cNvSpPr/>
      </xdr:nvSpPr>
      <xdr:spPr>
        <a:xfrm>
          <a:off x="19494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85</xdr:row>
      <xdr:rowOff>168402</xdr:rowOff>
    </xdr:to>
    <xdr:cxnSp macro="">
      <xdr:nvCxnSpPr>
        <xdr:cNvPr id="669" name="直線コネクタ 668"/>
        <xdr:cNvCxnSpPr/>
      </xdr:nvCxnSpPr>
      <xdr:spPr>
        <a:xfrm>
          <a:off x="19545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70"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71"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72"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38879</xdr:rowOff>
    </xdr:from>
    <xdr:ext cx="469744" cy="259045"/>
    <xdr:sp macro="" textlink="">
      <xdr:nvSpPr>
        <xdr:cNvPr id="673" name="n_1mainValue【消防施設】&#10;一人当たり面積"/>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674" name="n_2mainValue【消防施設】&#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38879</xdr:rowOff>
    </xdr:from>
    <xdr:ext cx="469744" cy="259045"/>
    <xdr:sp macro="" textlink="">
      <xdr:nvSpPr>
        <xdr:cNvPr id="675" name="n_3mainValue【消防施設】&#10;一人当たり面積"/>
        <xdr:cNvSpPr txBox="1"/>
      </xdr:nvSpPr>
      <xdr:spPr>
        <a:xfrm>
          <a:off x="19310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1" name="直線コネクタ 700"/>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2"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03" name="直線コネクタ 702"/>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06"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07" name="フローチャート: 判断 706"/>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08" name="フローチャート: 判断 707"/>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09" name="フローチャート: 判断 708"/>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10" name="フローチャート: 判断 709"/>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67855</xdr:rowOff>
    </xdr:from>
    <xdr:to>
      <xdr:col>85</xdr:col>
      <xdr:colOff>177800</xdr:colOff>
      <xdr:row>101</xdr:row>
      <xdr:rowOff>169455</xdr:rowOff>
    </xdr:to>
    <xdr:sp macro="" textlink="">
      <xdr:nvSpPr>
        <xdr:cNvPr id="716" name="楕円 715"/>
        <xdr:cNvSpPr/>
      </xdr:nvSpPr>
      <xdr:spPr>
        <a:xfrm>
          <a:off x="162687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90732</xdr:rowOff>
    </xdr:from>
    <xdr:ext cx="405111" cy="259045"/>
    <xdr:sp macro="" textlink="">
      <xdr:nvSpPr>
        <xdr:cNvPr id="717" name="【庁舎】&#10;有形固定資産減価償却率該当値テキスト"/>
        <xdr:cNvSpPr txBox="1"/>
      </xdr:nvSpPr>
      <xdr:spPr>
        <a:xfrm>
          <a:off x="16357600" y="1723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103777</xdr:rowOff>
    </xdr:from>
    <xdr:to>
      <xdr:col>81</xdr:col>
      <xdr:colOff>101600</xdr:colOff>
      <xdr:row>102</xdr:row>
      <xdr:rowOff>33927</xdr:rowOff>
    </xdr:to>
    <xdr:sp macro="" textlink="">
      <xdr:nvSpPr>
        <xdr:cNvPr id="718" name="楕円 717"/>
        <xdr:cNvSpPr/>
      </xdr:nvSpPr>
      <xdr:spPr>
        <a:xfrm>
          <a:off x="15430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118655</xdr:rowOff>
    </xdr:from>
    <xdr:to>
      <xdr:col>85</xdr:col>
      <xdr:colOff>127000</xdr:colOff>
      <xdr:row>101</xdr:row>
      <xdr:rowOff>154577</xdr:rowOff>
    </xdr:to>
    <xdr:cxnSp macro="">
      <xdr:nvCxnSpPr>
        <xdr:cNvPr id="719" name="直線コネクタ 718"/>
        <xdr:cNvCxnSpPr/>
      </xdr:nvCxnSpPr>
      <xdr:spPr>
        <a:xfrm flipV="1">
          <a:off x="15481300" y="1743510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43362</xdr:rowOff>
    </xdr:from>
    <xdr:to>
      <xdr:col>76</xdr:col>
      <xdr:colOff>165100</xdr:colOff>
      <xdr:row>102</xdr:row>
      <xdr:rowOff>144962</xdr:rowOff>
    </xdr:to>
    <xdr:sp macro="" textlink="">
      <xdr:nvSpPr>
        <xdr:cNvPr id="720" name="楕円 719"/>
        <xdr:cNvSpPr/>
      </xdr:nvSpPr>
      <xdr:spPr>
        <a:xfrm>
          <a:off x="14541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154577</xdr:rowOff>
    </xdr:from>
    <xdr:to>
      <xdr:col>81</xdr:col>
      <xdr:colOff>50800</xdr:colOff>
      <xdr:row>102</xdr:row>
      <xdr:rowOff>94162</xdr:rowOff>
    </xdr:to>
    <xdr:cxnSp macro="">
      <xdr:nvCxnSpPr>
        <xdr:cNvPr id="721" name="直線コネクタ 720"/>
        <xdr:cNvCxnSpPr/>
      </xdr:nvCxnSpPr>
      <xdr:spPr>
        <a:xfrm flipV="1">
          <a:off x="14592300" y="1747102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43362</xdr:rowOff>
    </xdr:from>
    <xdr:to>
      <xdr:col>72</xdr:col>
      <xdr:colOff>38100</xdr:colOff>
      <xdr:row>102</xdr:row>
      <xdr:rowOff>144962</xdr:rowOff>
    </xdr:to>
    <xdr:sp macro="" textlink="">
      <xdr:nvSpPr>
        <xdr:cNvPr id="722" name="楕円 721"/>
        <xdr:cNvSpPr/>
      </xdr:nvSpPr>
      <xdr:spPr>
        <a:xfrm>
          <a:off x="13652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94162</xdr:rowOff>
    </xdr:from>
    <xdr:to>
      <xdr:col>76</xdr:col>
      <xdr:colOff>114300</xdr:colOff>
      <xdr:row>102</xdr:row>
      <xdr:rowOff>94162</xdr:rowOff>
    </xdr:to>
    <xdr:cxnSp macro="">
      <xdr:nvCxnSpPr>
        <xdr:cNvPr id="723" name="直線コネクタ 722"/>
        <xdr:cNvCxnSpPr/>
      </xdr:nvCxnSpPr>
      <xdr:spPr>
        <a:xfrm>
          <a:off x="13703300" y="17582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24"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25"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26"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50454</xdr:rowOff>
    </xdr:from>
    <xdr:ext cx="405111" cy="259045"/>
    <xdr:sp macro="" textlink="">
      <xdr:nvSpPr>
        <xdr:cNvPr id="727" name="n_1mainValue【庁舎】&#10;有形固定資産減価償却率"/>
        <xdr:cNvSpPr txBox="1"/>
      </xdr:nvSpPr>
      <xdr:spPr>
        <a:xfrm>
          <a:off x="152660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161489</xdr:rowOff>
    </xdr:from>
    <xdr:ext cx="405111" cy="259045"/>
    <xdr:sp macro="" textlink="">
      <xdr:nvSpPr>
        <xdr:cNvPr id="728" name="n_2mainValue【庁舎】&#10;有形固定資産減価償却率"/>
        <xdr:cNvSpPr txBox="1"/>
      </xdr:nvSpPr>
      <xdr:spPr>
        <a:xfrm>
          <a:off x="14389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161489</xdr:rowOff>
    </xdr:from>
    <xdr:ext cx="405111" cy="259045"/>
    <xdr:sp macro="" textlink="">
      <xdr:nvSpPr>
        <xdr:cNvPr id="729" name="n_3mainValue【庁舎】&#10;有形固定資産減価償却率"/>
        <xdr:cNvSpPr txBox="1"/>
      </xdr:nvSpPr>
      <xdr:spPr>
        <a:xfrm>
          <a:off x="13500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53" name="直線コネクタ 752"/>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54"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55" name="直線コネクタ 754"/>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56"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57" name="直線コネクタ 756"/>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58"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59" name="フローチャート: 判断 758"/>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60" name="フローチャート: 判断 759"/>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61" name="フローチャート: 判断 760"/>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62" name="フローチャート: 判断 761"/>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68" name="楕円 767"/>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123207</xdr:rowOff>
    </xdr:from>
    <xdr:ext cx="469744" cy="259045"/>
    <xdr:sp macro="" textlink="">
      <xdr:nvSpPr>
        <xdr:cNvPr id="769" name="【庁舎】&#10;一人当たり面積該当値テキスト"/>
        <xdr:cNvSpPr txBox="1"/>
      </xdr:nvSpPr>
      <xdr:spPr>
        <a:xfrm>
          <a:off x="22199600" y="182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34925</xdr:rowOff>
    </xdr:from>
    <xdr:to>
      <xdr:col>112</xdr:col>
      <xdr:colOff>38100</xdr:colOff>
      <xdr:row>107</xdr:row>
      <xdr:rowOff>136525</xdr:rowOff>
    </xdr:to>
    <xdr:sp macro="" textlink="">
      <xdr:nvSpPr>
        <xdr:cNvPr id="770" name="楕円 769"/>
        <xdr:cNvSpPr/>
      </xdr:nvSpPr>
      <xdr:spPr>
        <a:xfrm>
          <a:off x="21272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85725</xdr:rowOff>
    </xdr:from>
    <xdr:to>
      <xdr:col>116</xdr:col>
      <xdr:colOff>63500</xdr:colOff>
      <xdr:row>107</xdr:row>
      <xdr:rowOff>87630</xdr:rowOff>
    </xdr:to>
    <xdr:cxnSp macro="">
      <xdr:nvCxnSpPr>
        <xdr:cNvPr id="771" name="直線コネクタ 770"/>
        <xdr:cNvCxnSpPr/>
      </xdr:nvCxnSpPr>
      <xdr:spPr>
        <a:xfrm>
          <a:off x="21323300" y="184308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33020</xdr:rowOff>
    </xdr:from>
    <xdr:to>
      <xdr:col>107</xdr:col>
      <xdr:colOff>101600</xdr:colOff>
      <xdr:row>107</xdr:row>
      <xdr:rowOff>134620</xdr:rowOff>
    </xdr:to>
    <xdr:sp macro="" textlink="">
      <xdr:nvSpPr>
        <xdr:cNvPr id="772" name="楕円 771"/>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83820</xdr:rowOff>
    </xdr:from>
    <xdr:to>
      <xdr:col>111</xdr:col>
      <xdr:colOff>177800</xdr:colOff>
      <xdr:row>107</xdr:row>
      <xdr:rowOff>85725</xdr:rowOff>
    </xdr:to>
    <xdr:cxnSp macro="">
      <xdr:nvCxnSpPr>
        <xdr:cNvPr id="773" name="直線コネクタ 772"/>
        <xdr:cNvCxnSpPr/>
      </xdr:nvCxnSpPr>
      <xdr:spPr>
        <a:xfrm>
          <a:off x="20434300" y="1842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31114</xdr:rowOff>
    </xdr:from>
    <xdr:to>
      <xdr:col>102</xdr:col>
      <xdr:colOff>165100</xdr:colOff>
      <xdr:row>107</xdr:row>
      <xdr:rowOff>132714</xdr:rowOff>
    </xdr:to>
    <xdr:sp macro="" textlink="">
      <xdr:nvSpPr>
        <xdr:cNvPr id="774" name="楕円 773"/>
        <xdr:cNvSpPr/>
      </xdr:nvSpPr>
      <xdr:spPr>
        <a:xfrm>
          <a:off x="19494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81914</xdr:rowOff>
    </xdr:from>
    <xdr:to>
      <xdr:col>107</xdr:col>
      <xdr:colOff>50800</xdr:colOff>
      <xdr:row>107</xdr:row>
      <xdr:rowOff>83820</xdr:rowOff>
    </xdr:to>
    <xdr:cxnSp macro="">
      <xdr:nvCxnSpPr>
        <xdr:cNvPr id="775" name="直線コネクタ 774"/>
        <xdr:cNvCxnSpPr/>
      </xdr:nvCxnSpPr>
      <xdr:spPr>
        <a:xfrm>
          <a:off x="19545300" y="184270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76"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77"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78"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127652</xdr:rowOff>
    </xdr:from>
    <xdr:ext cx="469744" cy="259045"/>
    <xdr:sp macro="" textlink="">
      <xdr:nvSpPr>
        <xdr:cNvPr id="779" name="n_1mainValue【庁舎】&#10;一人当たり面積"/>
        <xdr:cNvSpPr txBox="1"/>
      </xdr:nvSpPr>
      <xdr:spPr>
        <a:xfrm>
          <a:off x="210757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780" name="n_2main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123841</xdr:rowOff>
    </xdr:from>
    <xdr:ext cx="469744" cy="259045"/>
    <xdr:sp macro="" textlink="">
      <xdr:nvSpPr>
        <xdr:cNvPr id="781" name="n_3mainValue【庁舎】&#10;一人当たり面積"/>
        <xdr:cNvSpPr txBox="1"/>
      </xdr:nvSpPr>
      <xdr:spPr>
        <a:xfrm>
          <a:off x="19310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・類似団体と比較して特に有形固定資産減価償却率が高くなっている施設は，図書館，体育館，一般廃棄物処理施設，保健センター，消防施設，庁舎である。</a:t>
          </a:r>
        </a:p>
        <a:p>
          <a:r>
            <a:rPr kumimoji="1" lang="ja-JP" altLang="en-US" sz="1300">
              <a:latin typeface="ＭＳ Ｐゴシック" panose="020B0600070205080204" pitchFamily="50" charset="-128"/>
              <a:ea typeface="ＭＳ Ｐゴシック" panose="020B0600070205080204" pitchFamily="50" charset="-128"/>
            </a:rPr>
            <a:t>・庁舎については，新庁舎を整備することとしている。</a:t>
          </a: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・類似団体と比較して特に有形固定資産減価償却率が低くなっている施設は，福祉施設である。</a:t>
          </a:r>
        </a:p>
        <a:p>
          <a:r>
            <a:rPr kumimoji="1" lang="ja-JP" altLang="en-US" sz="1300">
              <a:latin typeface="ＭＳ Ｐゴシック" panose="020B0600070205080204" pitchFamily="50" charset="-128"/>
              <a:ea typeface="ＭＳ Ｐゴシック" panose="020B0600070205080204" pitchFamily="50" charset="-128"/>
            </a:rPr>
            <a:t>・福祉施設については，福祉センターが平成１７年度供用開始と比較的新しい施設であるため，類似団体平均を下回っている。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30,009
29,194
13.79
10,770,593
10,159,221
395,735
6,273,642
8,411,967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類似団体平均より良好であり，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年度決算での自主財源比率は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％，うち町税分は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％となっています。今後も税収の徴収率向上を中心とする歳入確保に努めます。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xdr:cNvCxnSpPr/>
      </xdr:nvCxnSpPr>
      <xdr:spPr>
        <a:xfrm>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89605</xdr:rowOff>
    </xdr:to>
    <xdr:cxnSp macro="">
      <xdr:nvCxnSpPr>
        <xdr:cNvPr id="72" name="直線コネクタ 71"/>
        <xdr:cNvCxnSpPr/>
      </xdr:nvCxnSpPr>
      <xdr:spPr>
        <a:xfrm>
          <a:off x="3225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89605</xdr:rowOff>
    </xdr:to>
    <xdr:cxnSp macro="">
      <xdr:nvCxnSpPr>
        <xdr:cNvPr id="75" name="直線コネクタ 74"/>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類似団体平均より良好であり，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年度に比べ</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ポイント改善しています。改善した要因は，町税の収入の増によるものです。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20320</xdr:rowOff>
    </xdr:to>
    <xdr:cxnSp macro="">
      <xdr:nvCxnSpPr>
        <xdr:cNvPr id="128" name="直線コネクタ 127"/>
        <xdr:cNvCxnSpPr/>
      </xdr:nvCxnSpPr>
      <xdr:spPr>
        <a:xfrm flipV="1">
          <a:off x="4114800" y="106140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14288</xdr:rowOff>
    </xdr:from>
    <xdr:to>
      <xdr:col>19</xdr:col>
      <xdr:colOff>133350</xdr:colOff>
      <xdr:row>62</xdr:row>
      <xdr:rowOff>20320</xdr:rowOff>
    </xdr:to>
    <xdr:cxnSp macro="">
      <xdr:nvCxnSpPr>
        <xdr:cNvPr id="131" name="直線コネクタ 130"/>
        <xdr:cNvCxnSpPr/>
      </xdr:nvCxnSpPr>
      <xdr:spPr>
        <a:xfrm>
          <a:off x="3225800" y="106441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14288</xdr:rowOff>
    </xdr:from>
    <xdr:to>
      <xdr:col>15</xdr:col>
      <xdr:colOff>82550</xdr:colOff>
      <xdr:row>62</xdr:row>
      <xdr:rowOff>14288</xdr:rowOff>
    </xdr:to>
    <xdr:cxnSp macro="">
      <xdr:nvCxnSpPr>
        <xdr:cNvPr id="134" name="直線コネクタ 133"/>
        <xdr:cNvCxnSpPr/>
      </xdr:nvCxnSpPr>
      <xdr:spPr>
        <a:xfrm>
          <a:off x="2336800" y="1064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34925</xdr:rowOff>
    </xdr:from>
    <xdr:to>
      <xdr:col>11</xdr:col>
      <xdr:colOff>31750</xdr:colOff>
      <xdr:row>62</xdr:row>
      <xdr:rowOff>14288</xdr:rowOff>
    </xdr:to>
    <xdr:cxnSp macro="">
      <xdr:nvCxnSpPr>
        <xdr:cNvPr id="137" name="直線コネクタ 136"/>
        <xdr:cNvCxnSpPr/>
      </xdr:nvCxnSpPr>
      <xdr:spPr>
        <a:xfrm>
          <a:off x="1447800" y="104933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47" name="楕円 146"/>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48" name="財政構造の弾力性該当値テキスト"/>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49" name="楕円 148"/>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0" name="テキスト ボックス 149"/>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134938</xdr:rowOff>
    </xdr:from>
    <xdr:to>
      <xdr:col>15</xdr:col>
      <xdr:colOff>133350</xdr:colOff>
      <xdr:row>62</xdr:row>
      <xdr:rowOff>65088</xdr:rowOff>
    </xdr:to>
    <xdr:sp macro="" textlink="">
      <xdr:nvSpPr>
        <xdr:cNvPr id="151" name="楕円 150"/>
        <xdr:cNvSpPr/>
      </xdr:nvSpPr>
      <xdr:spPr>
        <a:xfrm>
          <a:off x="3175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75265</xdr:rowOff>
    </xdr:from>
    <xdr:ext cx="762000" cy="259045"/>
    <xdr:sp macro="" textlink="">
      <xdr:nvSpPr>
        <xdr:cNvPr id="152" name="テキスト ボックス 151"/>
        <xdr:cNvSpPr txBox="1"/>
      </xdr:nvSpPr>
      <xdr:spPr>
        <a:xfrm>
          <a:off x="2844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134938</xdr:rowOff>
    </xdr:from>
    <xdr:to>
      <xdr:col>11</xdr:col>
      <xdr:colOff>82550</xdr:colOff>
      <xdr:row>62</xdr:row>
      <xdr:rowOff>65088</xdr:rowOff>
    </xdr:to>
    <xdr:sp macro="" textlink="">
      <xdr:nvSpPr>
        <xdr:cNvPr id="153" name="楕円 152"/>
        <xdr:cNvSpPr/>
      </xdr:nvSpPr>
      <xdr:spPr>
        <a:xfrm>
          <a:off x="2286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49865</xdr:rowOff>
    </xdr:from>
    <xdr:ext cx="762000" cy="259045"/>
    <xdr:sp macro="" textlink="">
      <xdr:nvSpPr>
        <xdr:cNvPr id="154" name="テキスト ボックス 153"/>
        <xdr:cNvSpPr txBox="1"/>
      </xdr:nvSpPr>
      <xdr:spPr>
        <a:xfrm>
          <a:off x="1955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155575</xdr:rowOff>
    </xdr:from>
    <xdr:to>
      <xdr:col>7</xdr:col>
      <xdr:colOff>31750</xdr:colOff>
      <xdr:row>61</xdr:row>
      <xdr:rowOff>85725</xdr:rowOff>
    </xdr:to>
    <xdr:sp macro="" textlink="">
      <xdr:nvSpPr>
        <xdr:cNvPr id="155" name="楕円 154"/>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95902</xdr:rowOff>
    </xdr:from>
    <xdr:ext cx="762000" cy="259045"/>
    <xdr:sp macro="" textlink="">
      <xdr:nvSpPr>
        <xdr:cNvPr id="156" name="テキスト ボックス 155"/>
        <xdr:cNvSpPr txBox="1"/>
      </xdr:nvSpPr>
      <xdr:spPr>
        <a:xfrm>
          <a:off x="1066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より良好である。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に比べ増加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月豪雨災害対応に係る時間外勤務手当等による人件費及び災害廃棄物処理業務委託料の増よるものです。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156674</xdr:rowOff>
    </xdr:from>
    <xdr:to>
      <xdr:col>23</xdr:col>
      <xdr:colOff>133350</xdr:colOff>
      <xdr:row>80</xdr:row>
      <xdr:rowOff>22154</xdr:rowOff>
    </xdr:to>
    <xdr:cxnSp macro="">
      <xdr:nvCxnSpPr>
        <xdr:cNvPr id="193" name="直線コネクタ 192"/>
        <xdr:cNvCxnSpPr/>
      </xdr:nvCxnSpPr>
      <xdr:spPr>
        <a:xfrm>
          <a:off x="4114800" y="13701224"/>
          <a:ext cx="838200" cy="3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156674</xdr:rowOff>
    </xdr:from>
    <xdr:to>
      <xdr:col>19</xdr:col>
      <xdr:colOff>133350</xdr:colOff>
      <xdr:row>80</xdr:row>
      <xdr:rowOff>572</xdr:rowOff>
    </xdr:to>
    <xdr:cxnSp macro="">
      <xdr:nvCxnSpPr>
        <xdr:cNvPr id="196" name="直線コネクタ 195"/>
        <xdr:cNvCxnSpPr/>
      </xdr:nvCxnSpPr>
      <xdr:spPr>
        <a:xfrm flipV="1">
          <a:off x="3225800" y="13701224"/>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572</xdr:rowOff>
    </xdr:from>
    <xdr:to>
      <xdr:col>15</xdr:col>
      <xdr:colOff>82550</xdr:colOff>
      <xdr:row>80</xdr:row>
      <xdr:rowOff>7879</xdr:rowOff>
    </xdr:to>
    <xdr:cxnSp macro="">
      <xdr:nvCxnSpPr>
        <xdr:cNvPr id="199" name="直線コネクタ 198"/>
        <xdr:cNvCxnSpPr/>
      </xdr:nvCxnSpPr>
      <xdr:spPr>
        <a:xfrm flipV="1">
          <a:off x="2336800" y="13716572"/>
          <a:ext cx="8890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161069</xdr:rowOff>
    </xdr:from>
    <xdr:to>
      <xdr:col>11</xdr:col>
      <xdr:colOff>31750</xdr:colOff>
      <xdr:row>80</xdr:row>
      <xdr:rowOff>7879</xdr:rowOff>
    </xdr:to>
    <xdr:cxnSp macro="">
      <xdr:nvCxnSpPr>
        <xdr:cNvPr id="202" name="直線コネクタ 201"/>
        <xdr:cNvCxnSpPr/>
      </xdr:nvCxnSpPr>
      <xdr:spPr>
        <a:xfrm>
          <a:off x="1447800" y="13705619"/>
          <a:ext cx="889000" cy="1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142804</xdr:rowOff>
    </xdr:from>
    <xdr:to>
      <xdr:col>23</xdr:col>
      <xdr:colOff>184150</xdr:colOff>
      <xdr:row>80</xdr:row>
      <xdr:rowOff>72954</xdr:rowOff>
    </xdr:to>
    <xdr:sp macro="" textlink="">
      <xdr:nvSpPr>
        <xdr:cNvPr id="212" name="楕円 211"/>
        <xdr:cNvSpPr/>
      </xdr:nvSpPr>
      <xdr:spPr>
        <a:xfrm>
          <a:off x="4902200" y="1368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64081</xdr:rowOff>
    </xdr:from>
    <xdr:ext cx="762000" cy="259045"/>
    <xdr:sp macro="" textlink="">
      <xdr:nvSpPr>
        <xdr:cNvPr id="213" name="人件費・物件費等の状況該当値テキスト"/>
        <xdr:cNvSpPr txBox="1"/>
      </xdr:nvSpPr>
      <xdr:spPr>
        <a:xfrm>
          <a:off x="5041900" y="1360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105874</xdr:rowOff>
    </xdr:from>
    <xdr:to>
      <xdr:col>19</xdr:col>
      <xdr:colOff>184150</xdr:colOff>
      <xdr:row>80</xdr:row>
      <xdr:rowOff>36024</xdr:rowOff>
    </xdr:to>
    <xdr:sp macro="" textlink="">
      <xdr:nvSpPr>
        <xdr:cNvPr id="214" name="楕円 213"/>
        <xdr:cNvSpPr/>
      </xdr:nvSpPr>
      <xdr:spPr>
        <a:xfrm>
          <a:off x="4064000" y="136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46201</xdr:rowOff>
    </xdr:from>
    <xdr:ext cx="736600" cy="259045"/>
    <xdr:sp macro="" textlink="">
      <xdr:nvSpPr>
        <xdr:cNvPr id="215" name="テキスト ボックス 214"/>
        <xdr:cNvSpPr txBox="1"/>
      </xdr:nvSpPr>
      <xdr:spPr>
        <a:xfrm>
          <a:off x="3733800" y="1341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121222</xdr:rowOff>
    </xdr:from>
    <xdr:to>
      <xdr:col>15</xdr:col>
      <xdr:colOff>133350</xdr:colOff>
      <xdr:row>80</xdr:row>
      <xdr:rowOff>51372</xdr:rowOff>
    </xdr:to>
    <xdr:sp macro="" textlink="">
      <xdr:nvSpPr>
        <xdr:cNvPr id="216" name="楕円 215"/>
        <xdr:cNvSpPr/>
      </xdr:nvSpPr>
      <xdr:spPr>
        <a:xfrm>
          <a:off x="3175000" y="136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61549</xdr:rowOff>
    </xdr:from>
    <xdr:ext cx="762000" cy="259045"/>
    <xdr:sp macro="" textlink="">
      <xdr:nvSpPr>
        <xdr:cNvPr id="217" name="テキスト ボックス 216"/>
        <xdr:cNvSpPr txBox="1"/>
      </xdr:nvSpPr>
      <xdr:spPr>
        <a:xfrm>
          <a:off x="2844800" y="1343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128529</xdr:rowOff>
    </xdr:from>
    <xdr:to>
      <xdr:col>11</xdr:col>
      <xdr:colOff>82550</xdr:colOff>
      <xdr:row>80</xdr:row>
      <xdr:rowOff>58679</xdr:rowOff>
    </xdr:to>
    <xdr:sp macro="" textlink="">
      <xdr:nvSpPr>
        <xdr:cNvPr id="218" name="楕円 217"/>
        <xdr:cNvSpPr/>
      </xdr:nvSpPr>
      <xdr:spPr>
        <a:xfrm>
          <a:off x="2286000" y="136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68856</xdr:rowOff>
    </xdr:from>
    <xdr:ext cx="762000" cy="259045"/>
    <xdr:sp macro="" textlink="">
      <xdr:nvSpPr>
        <xdr:cNvPr id="219" name="テキスト ボックス 218"/>
        <xdr:cNvSpPr txBox="1"/>
      </xdr:nvSpPr>
      <xdr:spPr>
        <a:xfrm>
          <a:off x="1955800" y="1344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110269</xdr:rowOff>
    </xdr:from>
    <xdr:to>
      <xdr:col>7</xdr:col>
      <xdr:colOff>31750</xdr:colOff>
      <xdr:row>80</xdr:row>
      <xdr:rowOff>40419</xdr:rowOff>
    </xdr:to>
    <xdr:sp macro="" textlink="">
      <xdr:nvSpPr>
        <xdr:cNvPr id="220" name="楕円 219"/>
        <xdr:cNvSpPr/>
      </xdr:nvSpPr>
      <xdr:spPr>
        <a:xfrm>
          <a:off x="1397000" y="136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50596</xdr:rowOff>
    </xdr:from>
    <xdr:ext cx="762000" cy="259045"/>
    <xdr:sp macro="" textlink="">
      <xdr:nvSpPr>
        <xdr:cNvPr id="221" name="テキスト ボックス 220"/>
        <xdr:cNvSpPr txBox="1"/>
      </xdr:nvSpPr>
      <xdr:spPr>
        <a:xfrm>
          <a:off x="1066800" y="1342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ポイント高い要因としては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経験年数の少ない職員が類似団体と比べて給与水準が高い傾向にあるためです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155222</xdr:rowOff>
    </xdr:to>
    <xdr:cxnSp macro="">
      <xdr:nvCxnSpPr>
        <xdr:cNvPr id="255" name="直線コネクタ 254"/>
        <xdr:cNvCxnSpPr/>
      </xdr:nvCxnSpPr>
      <xdr:spPr>
        <a:xfrm>
          <a:off x="16179800" y="148328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88195</xdr:rowOff>
    </xdr:to>
    <xdr:cxnSp macro="">
      <xdr:nvCxnSpPr>
        <xdr:cNvPr id="258" name="直線コネクタ 257"/>
        <xdr:cNvCxnSpPr/>
      </xdr:nvCxnSpPr>
      <xdr:spPr>
        <a:xfrm>
          <a:off x="15290800" y="146988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125589</xdr:rowOff>
    </xdr:to>
    <xdr:cxnSp macro="">
      <xdr:nvCxnSpPr>
        <xdr:cNvPr id="261" name="直線コネクタ 260"/>
        <xdr:cNvCxnSpPr/>
      </xdr:nvCxnSpPr>
      <xdr:spPr>
        <a:xfrm>
          <a:off x="14401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152400</xdr:rowOff>
    </xdr:to>
    <xdr:cxnSp macro="">
      <xdr:nvCxnSpPr>
        <xdr:cNvPr id="264" name="直線コネクタ 263"/>
        <xdr:cNvCxnSpPr/>
      </xdr:nvCxnSpPr>
      <xdr:spPr>
        <a:xfrm flipV="1">
          <a:off x="13512800" y="1467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4" name="楕円 273"/>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5"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6" name="楕円 275"/>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77" name="テキスト ボックス 276"/>
        <xdr:cNvSpPr txBox="1"/>
      </xdr:nvSpPr>
      <xdr:spPr>
        <a:xfrm>
          <a:off x="15798800" y="1486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78" name="楕円 277"/>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79" name="テキスト ボックス 278"/>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0" name="楕円 279"/>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1" name="テキスト ボックス 280"/>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これまでの退職者補充調整の取り組みなどにより，類似団体平均より良好な結果となっています。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今後も適正な定員管理を行っていきます。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108948</xdr:rowOff>
    </xdr:from>
    <xdr:to>
      <xdr:col>81</xdr:col>
      <xdr:colOff>44450</xdr:colOff>
      <xdr:row>59</xdr:row>
      <xdr:rowOff>150313</xdr:rowOff>
    </xdr:to>
    <xdr:cxnSp macro="">
      <xdr:nvCxnSpPr>
        <xdr:cNvPr id="320" name="直線コネクタ 319"/>
        <xdr:cNvCxnSpPr/>
      </xdr:nvCxnSpPr>
      <xdr:spPr>
        <a:xfrm>
          <a:off x="16179800" y="10224498"/>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108948</xdr:rowOff>
    </xdr:from>
    <xdr:to>
      <xdr:col>77</xdr:col>
      <xdr:colOff>44450</xdr:colOff>
      <xdr:row>59</xdr:row>
      <xdr:rowOff>124460</xdr:rowOff>
    </xdr:to>
    <xdr:cxnSp macro="">
      <xdr:nvCxnSpPr>
        <xdr:cNvPr id="323" name="直線コネクタ 322"/>
        <xdr:cNvCxnSpPr/>
      </xdr:nvCxnSpPr>
      <xdr:spPr>
        <a:xfrm flipV="1">
          <a:off x="15290800" y="1022449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117566</xdr:rowOff>
    </xdr:from>
    <xdr:to>
      <xdr:col>72</xdr:col>
      <xdr:colOff>203200</xdr:colOff>
      <xdr:row>59</xdr:row>
      <xdr:rowOff>124460</xdr:rowOff>
    </xdr:to>
    <xdr:cxnSp macro="">
      <xdr:nvCxnSpPr>
        <xdr:cNvPr id="326" name="直線コネクタ 325"/>
        <xdr:cNvCxnSpPr/>
      </xdr:nvCxnSpPr>
      <xdr:spPr>
        <a:xfrm>
          <a:off x="14401800" y="102331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117566</xdr:rowOff>
    </xdr:from>
    <xdr:to>
      <xdr:col>68</xdr:col>
      <xdr:colOff>152400</xdr:colOff>
      <xdr:row>59</xdr:row>
      <xdr:rowOff>122737</xdr:rowOff>
    </xdr:to>
    <xdr:cxnSp macro="">
      <xdr:nvCxnSpPr>
        <xdr:cNvPr id="329" name="直線コネクタ 328"/>
        <xdr:cNvCxnSpPr/>
      </xdr:nvCxnSpPr>
      <xdr:spPr>
        <a:xfrm flipV="1">
          <a:off x="13512800" y="102331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99513</xdr:rowOff>
    </xdr:from>
    <xdr:to>
      <xdr:col>81</xdr:col>
      <xdr:colOff>95250</xdr:colOff>
      <xdr:row>60</xdr:row>
      <xdr:rowOff>29663</xdr:rowOff>
    </xdr:to>
    <xdr:sp macro="" textlink="">
      <xdr:nvSpPr>
        <xdr:cNvPr id="339" name="楕円 338"/>
        <xdr:cNvSpPr/>
      </xdr:nvSpPr>
      <xdr:spPr>
        <a:xfrm>
          <a:off x="169672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116040</xdr:rowOff>
    </xdr:from>
    <xdr:ext cx="762000" cy="259045"/>
    <xdr:sp macro="" textlink="">
      <xdr:nvSpPr>
        <xdr:cNvPr id="340" name="定員管理の状況該当値テキスト"/>
        <xdr:cNvSpPr txBox="1"/>
      </xdr:nvSpPr>
      <xdr:spPr>
        <a:xfrm>
          <a:off x="17106900" y="1006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58148</xdr:rowOff>
    </xdr:from>
    <xdr:to>
      <xdr:col>77</xdr:col>
      <xdr:colOff>95250</xdr:colOff>
      <xdr:row>59</xdr:row>
      <xdr:rowOff>159748</xdr:rowOff>
    </xdr:to>
    <xdr:sp macro="" textlink="">
      <xdr:nvSpPr>
        <xdr:cNvPr id="341" name="楕円 340"/>
        <xdr:cNvSpPr/>
      </xdr:nvSpPr>
      <xdr:spPr>
        <a:xfrm>
          <a:off x="16129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169925</xdr:rowOff>
    </xdr:from>
    <xdr:ext cx="736600" cy="259045"/>
    <xdr:sp macro="" textlink="">
      <xdr:nvSpPr>
        <xdr:cNvPr id="342" name="テキスト ボックス 341"/>
        <xdr:cNvSpPr txBox="1"/>
      </xdr:nvSpPr>
      <xdr:spPr>
        <a:xfrm>
          <a:off x="15798800" y="994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3" name="楕円 342"/>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4" name="テキスト ボックス 343"/>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66766</xdr:rowOff>
    </xdr:from>
    <xdr:to>
      <xdr:col>68</xdr:col>
      <xdr:colOff>203200</xdr:colOff>
      <xdr:row>59</xdr:row>
      <xdr:rowOff>168366</xdr:rowOff>
    </xdr:to>
    <xdr:sp macro="" textlink="">
      <xdr:nvSpPr>
        <xdr:cNvPr id="345" name="楕円 344"/>
        <xdr:cNvSpPr/>
      </xdr:nvSpPr>
      <xdr:spPr>
        <a:xfrm>
          <a:off x="14351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7093</xdr:rowOff>
    </xdr:from>
    <xdr:ext cx="762000" cy="259045"/>
    <xdr:sp macro="" textlink="">
      <xdr:nvSpPr>
        <xdr:cNvPr id="346" name="テキスト ボックス 345"/>
        <xdr:cNvSpPr txBox="1"/>
      </xdr:nvSpPr>
      <xdr:spPr>
        <a:xfrm>
          <a:off x="14020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71937</xdr:rowOff>
    </xdr:from>
    <xdr:to>
      <xdr:col>64</xdr:col>
      <xdr:colOff>152400</xdr:colOff>
      <xdr:row>60</xdr:row>
      <xdr:rowOff>2087</xdr:rowOff>
    </xdr:to>
    <xdr:sp macro="" textlink="">
      <xdr:nvSpPr>
        <xdr:cNvPr id="347" name="楕円 346"/>
        <xdr:cNvSpPr/>
      </xdr:nvSpPr>
      <xdr:spPr>
        <a:xfrm>
          <a:off x="13462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12264</xdr:rowOff>
    </xdr:from>
    <xdr:ext cx="762000" cy="259045"/>
    <xdr:sp macro="" textlink="">
      <xdr:nvSpPr>
        <xdr:cNvPr id="348" name="テキスト ボックス 347"/>
        <xdr:cNvSpPr txBox="1"/>
      </xdr:nvSpPr>
      <xdr:spPr>
        <a:xfrm>
          <a:off x="13131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類似団体，全国平均よりも悪い状況にあります。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取り組んだ大型事業に係る事業債ごとの償還が完了するまでは，毎年の元利償還金が変わらないため，公債費は高止まりとなっていますが，今後は一旦改善した後，庁舎移転事業や公民館整備事業等の大規模事業の公債費償還により再び上昇する見込み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44704</xdr:rowOff>
    </xdr:to>
    <xdr:cxnSp macro="">
      <xdr:nvCxnSpPr>
        <xdr:cNvPr id="380" name="直線コネクタ 379"/>
        <xdr:cNvCxnSpPr/>
      </xdr:nvCxnSpPr>
      <xdr:spPr>
        <a:xfrm flipV="1">
          <a:off x="16179800" y="716838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92964</xdr:rowOff>
    </xdr:to>
    <xdr:cxnSp macro="">
      <xdr:nvCxnSpPr>
        <xdr:cNvPr id="383" name="直線コネクタ 382"/>
        <xdr:cNvCxnSpPr/>
      </xdr:nvCxnSpPr>
      <xdr:spPr>
        <a:xfrm flipV="1">
          <a:off x="15290800" y="72456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92964</xdr:rowOff>
    </xdr:from>
    <xdr:to>
      <xdr:col>72</xdr:col>
      <xdr:colOff>203200</xdr:colOff>
      <xdr:row>42</xdr:row>
      <xdr:rowOff>141224</xdr:rowOff>
    </xdr:to>
    <xdr:cxnSp macro="">
      <xdr:nvCxnSpPr>
        <xdr:cNvPr id="386" name="直線コネクタ 385"/>
        <xdr:cNvCxnSpPr/>
      </xdr:nvCxnSpPr>
      <xdr:spPr>
        <a:xfrm flipV="1">
          <a:off x="14401800" y="72938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8382</xdr:rowOff>
    </xdr:to>
    <xdr:cxnSp macro="">
      <xdr:nvCxnSpPr>
        <xdr:cNvPr id="389" name="直線コネクタ 388"/>
        <xdr:cNvCxnSpPr/>
      </xdr:nvCxnSpPr>
      <xdr:spPr>
        <a:xfrm flipV="1">
          <a:off x="13512800" y="73421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9" name="楕円 398"/>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0"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401" name="楕円 400"/>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2" name="テキスト ボックス 401"/>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3" name="楕円 402"/>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4" name="テキスト ボックス 403"/>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5" name="楕円 404"/>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6" name="テキスト ボックス 405"/>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07" name="楕円 406"/>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08" name="テキスト ボックス 407"/>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昨年度に引き続き，類似団体平均より良好です。</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年度以降は充当可能財源等が将来負担額を上回っているため，値が算出されません。今後は，庁舎移転事業等の大規模事業により将来負担額の増が見込まれ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30,009
29,194
13.79
10,770,593
10,159,221
395,735
6,273,642
8,411,967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給与体系の適正化，退職者補充調整などの取り組みにより，類似団体平均より良好な結果となっています。</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引き続き適正な給与体系を維持します。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53848</xdr:rowOff>
    </xdr:to>
    <xdr:cxnSp macro="">
      <xdr:nvCxnSpPr>
        <xdr:cNvPr id="64" name="直線コネクタ 63"/>
        <xdr:cNvCxnSpPr/>
      </xdr:nvCxnSpPr>
      <xdr:spPr>
        <a:xfrm>
          <a:off x="3987800" y="61528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35</xdr:row>
      <xdr:rowOff>161290</xdr:rowOff>
    </xdr:to>
    <xdr:cxnSp macro="">
      <xdr:nvCxnSpPr>
        <xdr:cNvPr id="67" name="直線コネクタ 66"/>
        <xdr:cNvCxnSpPr/>
      </xdr:nvCxnSpPr>
      <xdr:spPr>
        <a:xfrm flipV="1">
          <a:off x="3098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3556</xdr:rowOff>
    </xdr:to>
    <xdr:cxnSp macro="">
      <xdr:nvCxnSpPr>
        <xdr:cNvPr id="70" name="直線コネクタ 69"/>
        <xdr:cNvCxnSpPr/>
      </xdr:nvCxnSpPr>
      <xdr:spPr>
        <a:xfrm flipV="1">
          <a:off x="2209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3556</xdr:rowOff>
    </xdr:to>
    <xdr:cxnSp macro="">
      <xdr:nvCxnSpPr>
        <xdr:cNvPr id="73" name="直線コネクタ 72"/>
        <xdr:cNvCxnSpPr/>
      </xdr:nvCxnSpPr>
      <xdr:spPr>
        <a:xfrm>
          <a:off x="1320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内部管理経費の削減や事務事業費の見直しなどにより，類似団体平均より良好な結果となっています。引き続き，内部管理経費の抑制を図っていきます。</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130810</xdr:rowOff>
    </xdr:from>
    <xdr:to>
      <xdr:col>82</xdr:col>
      <xdr:colOff>107950</xdr:colOff>
      <xdr:row>13</xdr:row>
      <xdr:rowOff>153670</xdr:rowOff>
    </xdr:to>
    <xdr:cxnSp macro="">
      <xdr:nvCxnSpPr>
        <xdr:cNvPr id="125" name="直線コネクタ 124"/>
        <xdr:cNvCxnSpPr/>
      </xdr:nvCxnSpPr>
      <xdr:spPr>
        <a:xfrm flipV="1">
          <a:off x="15671800" y="235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13</xdr:row>
      <xdr:rowOff>153670</xdr:rowOff>
    </xdr:to>
    <xdr:cxnSp macro="">
      <xdr:nvCxnSpPr>
        <xdr:cNvPr id="128" name="直線コネクタ 127"/>
        <xdr:cNvCxnSpPr/>
      </xdr:nvCxnSpPr>
      <xdr:spPr>
        <a:xfrm>
          <a:off x="14782800" y="233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13</xdr:row>
      <xdr:rowOff>130810</xdr:rowOff>
    </xdr:to>
    <xdr:cxnSp macro="">
      <xdr:nvCxnSpPr>
        <xdr:cNvPr id="131" name="直線コネクタ 130"/>
        <xdr:cNvCxnSpPr/>
      </xdr:nvCxnSpPr>
      <xdr:spPr>
        <a:xfrm flipV="1">
          <a:off x="13893800" y="233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130810</xdr:rowOff>
    </xdr:from>
    <xdr:to>
      <xdr:col>69</xdr:col>
      <xdr:colOff>92075</xdr:colOff>
      <xdr:row>13</xdr:row>
      <xdr:rowOff>168910</xdr:rowOff>
    </xdr:to>
    <xdr:cxnSp macro="">
      <xdr:nvCxnSpPr>
        <xdr:cNvPr id="134" name="直線コネクタ 133"/>
        <xdr:cNvCxnSpPr/>
      </xdr:nvCxnSpPr>
      <xdr:spPr>
        <a:xfrm flipV="1">
          <a:off x="13004800" y="235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80010</xdr:rowOff>
    </xdr:from>
    <xdr:to>
      <xdr:col>82</xdr:col>
      <xdr:colOff>158750</xdr:colOff>
      <xdr:row>14</xdr:row>
      <xdr:rowOff>10160</xdr:rowOff>
    </xdr:to>
    <xdr:sp macro="" textlink="">
      <xdr:nvSpPr>
        <xdr:cNvPr id="144" name="楕円 143"/>
        <xdr:cNvSpPr/>
      </xdr:nvSpPr>
      <xdr:spPr>
        <a:xfrm>
          <a:off x="164592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96537</xdr:rowOff>
    </xdr:from>
    <xdr:ext cx="762000" cy="259045"/>
    <xdr:sp macro="" textlink="">
      <xdr:nvSpPr>
        <xdr:cNvPr id="145" name="物件費該当値テキスト"/>
        <xdr:cNvSpPr txBox="1"/>
      </xdr:nvSpPr>
      <xdr:spPr>
        <a:xfrm>
          <a:off x="165989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102870</xdr:rowOff>
    </xdr:from>
    <xdr:to>
      <xdr:col>78</xdr:col>
      <xdr:colOff>120650</xdr:colOff>
      <xdr:row>14</xdr:row>
      <xdr:rowOff>33020</xdr:rowOff>
    </xdr:to>
    <xdr:sp macro="" textlink="">
      <xdr:nvSpPr>
        <xdr:cNvPr id="146" name="楕円 145"/>
        <xdr:cNvSpPr/>
      </xdr:nvSpPr>
      <xdr:spPr>
        <a:xfrm>
          <a:off x="15621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43197</xdr:rowOff>
    </xdr:from>
    <xdr:ext cx="736600" cy="259045"/>
    <xdr:sp macro="" textlink="">
      <xdr:nvSpPr>
        <xdr:cNvPr id="147" name="テキスト ボックス 146"/>
        <xdr:cNvSpPr txBox="1"/>
      </xdr:nvSpPr>
      <xdr:spPr>
        <a:xfrm>
          <a:off x="15290800" y="210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48" name="楕円 147"/>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49" name="テキスト ボックス 148"/>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80010</xdr:rowOff>
    </xdr:from>
    <xdr:to>
      <xdr:col>69</xdr:col>
      <xdr:colOff>142875</xdr:colOff>
      <xdr:row>14</xdr:row>
      <xdr:rowOff>10160</xdr:rowOff>
    </xdr:to>
    <xdr:sp macro="" textlink="">
      <xdr:nvSpPr>
        <xdr:cNvPr id="150" name="楕円 149"/>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20337</xdr:rowOff>
    </xdr:from>
    <xdr:ext cx="762000" cy="259045"/>
    <xdr:sp macro="" textlink="">
      <xdr:nvSpPr>
        <xdr:cNvPr id="151" name="テキスト ボックス 150"/>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2" name="楕円 151"/>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3" name="テキスト ボックス 152"/>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類似団体平均と比べて高くなっています。これは広島県からの権限移譲により，平成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年度から福祉事務所を開設したことに伴う特殊要因によるものです。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76200</xdr:rowOff>
    </xdr:to>
    <xdr:cxnSp macro="">
      <xdr:nvCxnSpPr>
        <xdr:cNvPr id="186" name="直線コネクタ 185"/>
        <xdr:cNvCxnSpPr/>
      </xdr:nvCxnSpPr>
      <xdr:spPr>
        <a:xfrm flipV="1">
          <a:off x="3987800" y="9956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76200</xdr:rowOff>
    </xdr:to>
    <xdr:cxnSp macro="">
      <xdr:nvCxnSpPr>
        <xdr:cNvPr id="189" name="直線コネクタ 188"/>
        <xdr:cNvCxnSpPr/>
      </xdr:nvCxnSpPr>
      <xdr:spPr>
        <a:xfrm>
          <a:off x="3098800" y="9931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38100</xdr:rowOff>
    </xdr:to>
    <xdr:cxnSp macro="">
      <xdr:nvCxnSpPr>
        <xdr:cNvPr id="192" name="直線コネクタ 191"/>
        <xdr:cNvCxnSpPr/>
      </xdr:nvCxnSpPr>
      <xdr:spPr>
        <a:xfrm flipV="1">
          <a:off x="2209800" y="993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133350</xdr:rowOff>
    </xdr:from>
    <xdr:to>
      <xdr:col>11</xdr:col>
      <xdr:colOff>9525</xdr:colOff>
      <xdr:row>58</xdr:row>
      <xdr:rowOff>38100</xdr:rowOff>
    </xdr:to>
    <xdr:cxnSp macro="">
      <xdr:nvCxnSpPr>
        <xdr:cNvPr id="195" name="直線コネクタ 194"/>
        <xdr:cNvCxnSpPr/>
      </xdr:nvCxnSpPr>
      <xdr:spPr>
        <a:xfrm>
          <a:off x="13208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5" name="楕円 204"/>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6"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07" name="楕円 206"/>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08" name="テキスト ボックス 207"/>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09" name="楕円 208"/>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0" name="テキスト ボックス 209"/>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1" name="楕円 210"/>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73677</xdr:rowOff>
    </xdr:from>
    <xdr:ext cx="762000" cy="259045"/>
    <xdr:sp macro="" textlink="">
      <xdr:nvSpPr>
        <xdr:cNvPr id="212" name="テキスト ボックス 211"/>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82550</xdr:rowOff>
    </xdr:from>
    <xdr:to>
      <xdr:col>6</xdr:col>
      <xdr:colOff>171450</xdr:colOff>
      <xdr:row>58</xdr:row>
      <xdr:rowOff>12700</xdr:rowOff>
    </xdr:to>
    <xdr:sp macro="" textlink="">
      <xdr:nvSpPr>
        <xdr:cNvPr id="213" name="楕円 212"/>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168927</xdr:rowOff>
    </xdr:from>
    <xdr:ext cx="762000" cy="259045"/>
    <xdr:sp macro="" textlink="">
      <xdr:nvSpPr>
        <xdr:cNvPr id="214" name="テキスト ボックス 213"/>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ポイント高い結果となっています。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なお，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ポイント改善しています。</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その主な要因は，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繰出金の増はあるものの，町税の増等による経常一般財源総額の増により，経常収支比率計算の分母が増加したこと</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によるものです。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xdr:rowOff>
    </xdr:from>
    <xdr:to>
      <xdr:col>82</xdr:col>
      <xdr:colOff>107950</xdr:colOff>
      <xdr:row>58</xdr:row>
      <xdr:rowOff>12700</xdr:rowOff>
    </xdr:to>
    <xdr:cxnSp macro="">
      <xdr:nvCxnSpPr>
        <xdr:cNvPr id="251" name="直線コネクタ 250"/>
        <xdr:cNvCxnSpPr/>
      </xdr:nvCxnSpPr>
      <xdr:spPr>
        <a:xfrm flipV="1">
          <a:off x="15671800" y="99472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12700</xdr:rowOff>
    </xdr:to>
    <xdr:cxnSp macro="">
      <xdr:nvCxnSpPr>
        <xdr:cNvPr id="254" name="直線コネクタ 253"/>
        <xdr:cNvCxnSpPr/>
      </xdr:nvCxnSpPr>
      <xdr:spPr>
        <a:xfrm>
          <a:off x="14782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98425</xdr:rowOff>
    </xdr:from>
    <xdr:to>
      <xdr:col>73</xdr:col>
      <xdr:colOff>180975</xdr:colOff>
      <xdr:row>57</xdr:row>
      <xdr:rowOff>107950</xdr:rowOff>
    </xdr:to>
    <xdr:cxnSp macro="">
      <xdr:nvCxnSpPr>
        <xdr:cNvPr id="257" name="直線コネクタ 256"/>
        <xdr:cNvCxnSpPr/>
      </xdr:nvCxnSpPr>
      <xdr:spPr>
        <a:xfrm>
          <a:off x="13893800" y="96996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98425</xdr:rowOff>
    </xdr:to>
    <xdr:cxnSp macro="">
      <xdr:nvCxnSpPr>
        <xdr:cNvPr id="260" name="直線コネクタ 259"/>
        <xdr:cNvCxnSpPr/>
      </xdr:nvCxnSpPr>
      <xdr:spPr>
        <a:xfrm>
          <a:off x="13004800" y="95758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123825</xdr:rowOff>
    </xdr:from>
    <xdr:to>
      <xdr:col>82</xdr:col>
      <xdr:colOff>158750</xdr:colOff>
      <xdr:row>58</xdr:row>
      <xdr:rowOff>53975</xdr:rowOff>
    </xdr:to>
    <xdr:sp macro="" textlink="">
      <xdr:nvSpPr>
        <xdr:cNvPr id="270" name="楕円 269"/>
        <xdr:cNvSpPr/>
      </xdr:nvSpPr>
      <xdr:spPr>
        <a:xfrm>
          <a:off x="164592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95902</xdr:rowOff>
    </xdr:from>
    <xdr:ext cx="762000" cy="259045"/>
    <xdr:sp macro="" textlink="">
      <xdr:nvSpPr>
        <xdr:cNvPr id="271" name="その他該当値テキスト"/>
        <xdr:cNvSpPr txBox="1"/>
      </xdr:nvSpPr>
      <xdr:spPr>
        <a:xfrm>
          <a:off x="165989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2" name="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47625</xdr:rowOff>
    </xdr:from>
    <xdr:to>
      <xdr:col>69</xdr:col>
      <xdr:colOff>142875</xdr:colOff>
      <xdr:row>56</xdr:row>
      <xdr:rowOff>149225</xdr:rowOff>
    </xdr:to>
    <xdr:sp macro="" textlink="">
      <xdr:nvSpPr>
        <xdr:cNvPr id="276" name="楕円 275"/>
        <xdr:cNvSpPr/>
      </xdr:nvSpPr>
      <xdr:spPr>
        <a:xfrm>
          <a:off x="13843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159402</xdr:rowOff>
    </xdr:from>
    <xdr:ext cx="762000" cy="259045"/>
    <xdr:sp macro="" textlink="">
      <xdr:nvSpPr>
        <xdr:cNvPr id="277" name="テキスト ボックス 276"/>
        <xdr:cNvSpPr txBox="1"/>
      </xdr:nvSpPr>
      <xdr:spPr>
        <a:xfrm>
          <a:off x="13512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8" name="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類似団体平均より良好な結果となっています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引き続き，経費の適正化を図っていきます。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94996</xdr:rowOff>
    </xdr:to>
    <xdr:cxnSp macro="">
      <xdr:nvCxnSpPr>
        <xdr:cNvPr id="309" name="直線コネクタ 308"/>
        <xdr:cNvCxnSpPr/>
      </xdr:nvCxnSpPr>
      <xdr:spPr>
        <a:xfrm>
          <a:off x="15671800" y="6258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159004</xdr:rowOff>
    </xdr:to>
    <xdr:cxnSp macro="">
      <xdr:nvCxnSpPr>
        <xdr:cNvPr id="312" name="直線コネクタ 311"/>
        <xdr:cNvCxnSpPr/>
      </xdr:nvCxnSpPr>
      <xdr:spPr>
        <a:xfrm flipV="1">
          <a:off x="14782800" y="6258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19558</xdr:rowOff>
    </xdr:to>
    <xdr:cxnSp macro="">
      <xdr:nvCxnSpPr>
        <xdr:cNvPr id="315" name="直線コネクタ 314"/>
        <xdr:cNvCxnSpPr/>
      </xdr:nvCxnSpPr>
      <xdr:spPr>
        <a:xfrm flipV="1">
          <a:off x="13893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19558</xdr:rowOff>
    </xdr:to>
    <xdr:cxnSp macro="">
      <xdr:nvCxnSpPr>
        <xdr:cNvPr id="318" name="直線コネクタ 317"/>
        <xdr:cNvCxnSpPr/>
      </xdr:nvCxnSpPr>
      <xdr:spPr>
        <a:xfrm>
          <a:off x="13004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8" name="楕円 327"/>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9"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0" name="楕円 329"/>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31" name="テキスト ボックス 330"/>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2" name="楕円 331"/>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33" name="テキスト ボックス 332"/>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6" name="楕円 335"/>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7" name="テキスト ボックス 336"/>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類似団体平均と比べて悪い状況にあります。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年度にかけて多額の町債を財源に大型事業に取り組んだことから町債残高が急増し，それに伴って公債費負担も増加したことによるものです。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ポイント改善しています。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その主な要因は，平成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年度に借り入れた中店小学校線道路改良事業及び新開蟹原線道路改良事業に係る町債の償還終了等による公債費の減によるものです。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127000</xdr:rowOff>
    </xdr:to>
    <xdr:cxnSp macro="">
      <xdr:nvCxnSpPr>
        <xdr:cNvPr id="370" name="直線コネクタ 369"/>
        <xdr:cNvCxnSpPr/>
      </xdr:nvCxnSpPr>
      <xdr:spPr>
        <a:xfrm flipV="1">
          <a:off x="3987800" y="1338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142239</xdr:rowOff>
    </xdr:to>
    <xdr:cxnSp macro="">
      <xdr:nvCxnSpPr>
        <xdr:cNvPr id="373" name="直線コネクタ 372"/>
        <xdr:cNvCxnSpPr/>
      </xdr:nvCxnSpPr>
      <xdr:spPr>
        <a:xfrm flipV="1">
          <a:off x="3098800" y="13500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142239</xdr:rowOff>
    </xdr:from>
    <xdr:to>
      <xdr:col>15</xdr:col>
      <xdr:colOff>98425</xdr:colOff>
      <xdr:row>78</xdr:row>
      <xdr:rowOff>157480</xdr:rowOff>
    </xdr:to>
    <xdr:cxnSp macro="">
      <xdr:nvCxnSpPr>
        <xdr:cNvPr id="376" name="直線コネクタ 375"/>
        <xdr:cNvCxnSpPr/>
      </xdr:nvCxnSpPr>
      <xdr:spPr>
        <a:xfrm flipV="1">
          <a:off x="2209800" y="135153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24130</xdr:rowOff>
    </xdr:to>
    <xdr:cxnSp macro="">
      <xdr:nvCxnSpPr>
        <xdr:cNvPr id="379" name="直線コネクタ 378"/>
        <xdr:cNvCxnSpPr/>
      </xdr:nvCxnSpPr>
      <xdr:spPr>
        <a:xfrm flipV="1">
          <a:off x="1320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9" name="楕円 38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0"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1" name="楕円 390"/>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2" name="テキスト ボックス 391"/>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93" name="楕円 392"/>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4" name="テキスト ボックス 393"/>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5" name="楕円 394"/>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6" name="テキスト ボックス 395"/>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7" name="楕円 396"/>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8" name="テキスト ボックス 397"/>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公債費以外に係る経常収支比率は，類似団体平均より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ポイント良好な結果となっています。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なお，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ポイント悪化しています。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公共下水道事業特別会計繰出金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の増によるものです。</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35561</xdr:rowOff>
    </xdr:to>
    <xdr:cxnSp macro="">
      <xdr:nvCxnSpPr>
        <xdr:cNvPr id="429" name="直線コネクタ 428"/>
        <xdr:cNvCxnSpPr/>
      </xdr:nvCxnSpPr>
      <xdr:spPr>
        <a:xfrm>
          <a:off x="15671800" y="130246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75</xdr:row>
      <xdr:rowOff>165863</xdr:rowOff>
    </xdr:to>
    <xdr:cxnSp macro="">
      <xdr:nvCxnSpPr>
        <xdr:cNvPr id="432" name="直線コネクタ 431"/>
        <xdr:cNvCxnSpPr/>
      </xdr:nvCxnSpPr>
      <xdr:spPr>
        <a:xfrm>
          <a:off x="14782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75</xdr:row>
      <xdr:rowOff>152146</xdr:rowOff>
    </xdr:to>
    <xdr:cxnSp macro="">
      <xdr:nvCxnSpPr>
        <xdr:cNvPr id="435" name="直線コネクタ 434"/>
        <xdr:cNvCxnSpPr/>
      </xdr:nvCxnSpPr>
      <xdr:spPr>
        <a:xfrm>
          <a:off x="13893800" y="13001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143002</xdr:rowOff>
    </xdr:to>
    <xdr:cxnSp macro="">
      <xdr:nvCxnSpPr>
        <xdr:cNvPr id="438" name="直線コネクタ 437"/>
        <xdr:cNvCxnSpPr/>
      </xdr:nvCxnSpPr>
      <xdr:spPr>
        <a:xfrm>
          <a:off x="13004800" y="128645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8" name="楕円 447"/>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9"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50" name="楕円 449"/>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1" name="テキスト ボックス 450"/>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2" name="楕円 451"/>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3" name="テキスト ボックス 452"/>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4" name="楕円 453"/>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5" name="テキスト ボックス 454"/>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56" name="楕円 455"/>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57" name="テキスト ボックス 456"/>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51181</xdr:rowOff>
    </xdr:from>
    <xdr:to>
      <xdr:col>29</xdr:col>
      <xdr:colOff>127000</xdr:colOff>
      <xdr:row>19</xdr:row>
      <xdr:rowOff>88378</xdr:rowOff>
    </xdr:to>
    <xdr:cxnSp macro="">
      <xdr:nvCxnSpPr>
        <xdr:cNvPr id="52" name="直線コネクタ 51"/>
        <xdr:cNvCxnSpPr/>
      </xdr:nvCxnSpPr>
      <xdr:spPr bwMode="auto">
        <a:xfrm flipV="1">
          <a:off x="5003800" y="3356356"/>
          <a:ext cx="647700" cy="3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64587</xdr:rowOff>
    </xdr:from>
    <xdr:to>
      <xdr:col>26</xdr:col>
      <xdr:colOff>50800</xdr:colOff>
      <xdr:row>19</xdr:row>
      <xdr:rowOff>88378</xdr:rowOff>
    </xdr:to>
    <xdr:cxnSp macro="">
      <xdr:nvCxnSpPr>
        <xdr:cNvPr id="55" name="直線コネクタ 54"/>
        <xdr:cNvCxnSpPr/>
      </xdr:nvCxnSpPr>
      <xdr:spPr bwMode="auto">
        <a:xfrm>
          <a:off x="4305300" y="3369762"/>
          <a:ext cx="698500" cy="2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51067</xdr:rowOff>
    </xdr:from>
    <xdr:to>
      <xdr:col>22</xdr:col>
      <xdr:colOff>114300</xdr:colOff>
      <xdr:row>19</xdr:row>
      <xdr:rowOff>64587</xdr:rowOff>
    </xdr:to>
    <xdr:cxnSp macro="">
      <xdr:nvCxnSpPr>
        <xdr:cNvPr id="58" name="直線コネクタ 57"/>
        <xdr:cNvCxnSpPr/>
      </xdr:nvCxnSpPr>
      <xdr:spPr bwMode="auto">
        <a:xfrm>
          <a:off x="3606800" y="3356242"/>
          <a:ext cx="6985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51067</xdr:rowOff>
    </xdr:from>
    <xdr:to>
      <xdr:col>18</xdr:col>
      <xdr:colOff>177800</xdr:colOff>
      <xdr:row>19</xdr:row>
      <xdr:rowOff>59035</xdr:rowOff>
    </xdr:to>
    <xdr:cxnSp macro="">
      <xdr:nvCxnSpPr>
        <xdr:cNvPr id="61" name="直線コネクタ 60"/>
        <xdr:cNvCxnSpPr/>
      </xdr:nvCxnSpPr>
      <xdr:spPr bwMode="auto">
        <a:xfrm flipV="1">
          <a:off x="2908300" y="3356242"/>
          <a:ext cx="6985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381</xdr:rowOff>
    </xdr:from>
    <xdr:to>
      <xdr:col>29</xdr:col>
      <xdr:colOff>177800</xdr:colOff>
      <xdr:row>19</xdr:row>
      <xdr:rowOff>101981</xdr:rowOff>
    </xdr:to>
    <xdr:sp macro="" textlink="">
      <xdr:nvSpPr>
        <xdr:cNvPr id="71" name="楕円 70"/>
        <xdr:cNvSpPr/>
      </xdr:nvSpPr>
      <xdr:spPr bwMode="auto">
        <a:xfrm>
          <a:off x="5600700" y="330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143908</xdr:rowOff>
    </xdr:from>
    <xdr:ext cx="762000" cy="259045"/>
    <xdr:sp macro="" textlink="">
      <xdr:nvSpPr>
        <xdr:cNvPr id="72" name="人口1人当たり決算額の推移該当値テキスト130"/>
        <xdr:cNvSpPr txBox="1"/>
      </xdr:nvSpPr>
      <xdr:spPr>
        <a:xfrm>
          <a:off x="5740400" y="32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37578</xdr:rowOff>
    </xdr:from>
    <xdr:to>
      <xdr:col>26</xdr:col>
      <xdr:colOff>101600</xdr:colOff>
      <xdr:row>19</xdr:row>
      <xdr:rowOff>139178</xdr:rowOff>
    </xdr:to>
    <xdr:sp macro="" textlink="">
      <xdr:nvSpPr>
        <xdr:cNvPr id="73" name="楕円 72"/>
        <xdr:cNvSpPr/>
      </xdr:nvSpPr>
      <xdr:spPr bwMode="auto">
        <a:xfrm>
          <a:off x="4953000" y="334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123955</xdr:rowOff>
    </xdr:from>
    <xdr:ext cx="736600" cy="259045"/>
    <xdr:sp macro="" textlink="">
      <xdr:nvSpPr>
        <xdr:cNvPr id="74" name="テキスト ボックス 73"/>
        <xdr:cNvSpPr txBox="1"/>
      </xdr:nvSpPr>
      <xdr:spPr>
        <a:xfrm>
          <a:off x="4622800" y="342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13787</xdr:rowOff>
    </xdr:from>
    <xdr:to>
      <xdr:col>22</xdr:col>
      <xdr:colOff>165100</xdr:colOff>
      <xdr:row>19</xdr:row>
      <xdr:rowOff>115387</xdr:rowOff>
    </xdr:to>
    <xdr:sp macro="" textlink="">
      <xdr:nvSpPr>
        <xdr:cNvPr id="75" name="楕円 74"/>
        <xdr:cNvSpPr/>
      </xdr:nvSpPr>
      <xdr:spPr bwMode="auto">
        <a:xfrm>
          <a:off x="4254500" y="331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100164</xdr:rowOff>
    </xdr:from>
    <xdr:ext cx="762000" cy="259045"/>
    <xdr:sp macro="" textlink="">
      <xdr:nvSpPr>
        <xdr:cNvPr id="76" name="テキスト ボックス 75"/>
        <xdr:cNvSpPr txBox="1"/>
      </xdr:nvSpPr>
      <xdr:spPr>
        <a:xfrm>
          <a:off x="3924300" y="340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267</xdr:rowOff>
    </xdr:from>
    <xdr:to>
      <xdr:col>19</xdr:col>
      <xdr:colOff>38100</xdr:colOff>
      <xdr:row>19</xdr:row>
      <xdr:rowOff>101867</xdr:rowOff>
    </xdr:to>
    <xdr:sp macro="" textlink="">
      <xdr:nvSpPr>
        <xdr:cNvPr id="77" name="楕円 76"/>
        <xdr:cNvSpPr/>
      </xdr:nvSpPr>
      <xdr:spPr bwMode="auto">
        <a:xfrm>
          <a:off x="3556000" y="330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86644</xdr:rowOff>
    </xdr:from>
    <xdr:ext cx="762000" cy="259045"/>
    <xdr:sp macro="" textlink="">
      <xdr:nvSpPr>
        <xdr:cNvPr id="78" name="テキスト ボックス 77"/>
        <xdr:cNvSpPr txBox="1"/>
      </xdr:nvSpPr>
      <xdr:spPr>
        <a:xfrm>
          <a:off x="3225800" y="339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8235</xdr:rowOff>
    </xdr:from>
    <xdr:to>
      <xdr:col>15</xdr:col>
      <xdr:colOff>101600</xdr:colOff>
      <xdr:row>19</xdr:row>
      <xdr:rowOff>109835</xdr:rowOff>
    </xdr:to>
    <xdr:sp macro="" textlink="">
      <xdr:nvSpPr>
        <xdr:cNvPr id="79" name="楕円 78"/>
        <xdr:cNvSpPr/>
      </xdr:nvSpPr>
      <xdr:spPr bwMode="auto">
        <a:xfrm>
          <a:off x="2857500" y="331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94612</xdr:rowOff>
    </xdr:from>
    <xdr:ext cx="762000" cy="259045"/>
    <xdr:sp macro="" textlink="">
      <xdr:nvSpPr>
        <xdr:cNvPr id="80" name="テキスト ボックス 79"/>
        <xdr:cNvSpPr txBox="1"/>
      </xdr:nvSpPr>
      <xdr:spPr>
        <a:xfrm>
          <a:off x="2527300" y="339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133303</xdr:rowOff>
    </xdr:from>
    <xdr:to>
      <xdr:col>29</xdr:col>
      <xdr:colOff>127000</xdr:colOff>
      <xdr:row>35</xdr:row>
      <xdr:rowOff>198551</xdr:rowOff>
    </xdr:to>
    <xdr:cxnSp macro="">
      <xdr:nvCxnSpPr>
        <xdr:cNvPr id="115" name="直線コネクタ 114"/>
        <xdr:cNvCxnSpPr/>
      </xdr:nvCxnSpPr>
      <xdr:spPr bwMode="auto">
        <a:xfrm>
          <a:off x="5003800" y="6743653"/>
          <a:ext cx="647700" cy="6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183328</xdr:rowOff>
    </xdr:from>
    <xdr:ext cx="762000" cy="259045"/>
    <xdr:sp macro="" textlink="">
      <xdr:nvSpPr>
        <xdr:cNvPr id="116" name="人口1人当たり決算額の推移平均値テキスト445"/>
        <xdr:cNvSpPr txBox="1"/>
      </xdr:nvSpPr>
      <xdr:spPr>
        <a:xfrm>
          <a:off x="5740400" y="6793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82162</xdr:rowOff>
    </xdr:from>
    <xdr:to>
      <xdr:col>26</xdr:col>
      <xdr:colOff>50800</xdr:colOff>
      <xdr:row>35</xdr:row>
      <xdr:rowOff>133303</xdr:rowOff>
    </xdr:to>
    <xdr:cxnSp macro="">
      <xdr:nvCxnSpPr>
        <xdr:cNvPr id="118" name="直線コネクタ 117"/>
        <xdr:cNvCxnSpPr/>
      </xdr:nvCxnSpPr>
      <xdr:spPr bwMode="auto">
        <a:xfrm>
          <a:off x="4305300" y="6692512"/>
          <a:ext cx="6985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74650</xdr:rowOff>
    </xdr:from>
    <xdr:to>
      <xdr:col>22</xdr:col>
      <xdr:colOff>114300</xdr:colOff>
      <xdr:row>35</xdr:row>
      <xdr:rowOff>82162</xdr:rowOff>
    </xdr:to>
    <xdr:cxnSp macro="">
      <xdr:nvCxnSpPr>
        <xdr:cNvPr id="121" name="直線コネクタ 120"/>
        <xdr:cNvCxnSpPr/>
      </xdr:nvCxnSpPr>
      <xdr:spPr bwMode="auto">
        <a:xfrm>
          <a:off x="3606800" y="6685000"/>
          <a:ext cx="698500" cy="7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70927</xdr:rowOff>
    </xdr:from>
    <xdr:to>
      <xdr:col>18</xdr:col>
      <xdr:colOff>177800</xdr:colOff>
      <xdr:row>35</xdr:row>
      <xdr:rowOff>74650</xdr:rowOff>
    </xdr:to>
    <xdr:cxnSp macro="">
      <xdr:nvCxnSpPr>
        <xdr:cNvPr id="124" name="直線コネクタ 123"/>
        <xdr:cNvCxnSpPr/>
      </xdr:nvCxnSpPr>
      <xdr:spPr bwMode="auto">
        <a:xfrm>
          <a:off x="2908300" y="6681277"/>
          <a:ext cx="698500" cy="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147751</xdr:rowOff>
    </xdr:from>
    <xdr:to>
      <xdr:col>29</xdr:col>
      <xdr:colOff>177800</xdr:colOff>
      <xdr:row>35</xdr:row>
      <xdr:rowOff>249351</xdr:rowOff>
    </xdr:to>
    <xdr:sp macro="" textlink="">
      <xdr:nvSpPr>
        <xdr:cNvPr id="134" name="楕円 133"/>
        <xdr:cNvSpPr/>
      </xdr:nvSpPr>
      <xdr:spPr bwMode="auto">
        <a:xfrm>
          <a:off x="5600700" y="675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335728</xdr:rowOff>
    </xdr:from>
    <xdr:ext cx="762000" cy="259045"/>
    <xdr:sp macro="" textlink="">
      <xdr:nvSpPr>
        <xdr:cNvPr id="135" name="人口1人当たり決算額の推移該当値テキスト445"/>
        <xdr:cNvSpPr txBox="1"/>
      </xdr:nvSpPr>
      <xdr:spPr>
        <a:xfrm>
          <a:off x="5740400" y="660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82503</xdr:rowOff>
    </xdr:from>
    <xdr:to>
      <xdr:col>26</xdr:col>
      <xdr:colOff>101600</xdr:colOff>
      <xdr:row>35</xdr:row>
      <xdr:rowOff>184103</xdr:rowOff>
    </xdr:to>
    <xdr:sp macro="" textlink="">
      <xdr:nvSpPr>
        <xdr:cNvPr id="136" name="楕円 135"/>
        <xdr:cNvSpPr/>
      </xdr:nvSpPr>
      <xdr:spPr bwMode="auto">
        <a:xfrm>
          <a:off x="4953000" y="669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194280</xdr:rowOff>
    </xdr:from>
    <xdr:ext cx="736600" cy="259045"/>
    <xdr:sp macro="" textlink="">
      <xdr:nvSpPr>
        <xdr:cNvPr id="137" name="テキスト ボックス 136"/>
        <xdr:cNvSpPr txBox="1"/>
      </xdr:nvSpPr>
      <xdr:spPr>
        <a:xfrm>
          <a:off x="4622800" y="646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31362</xdr:rowOff>
    </xdr:from>
    <xdr:to>
      <xdr:col>22</xdr:col>
      <xdr:colOff>165100</xdr:colOff>
      <xdr:row>35</xdr:row>
      <xdr:rowOff>132962</xdr:rowOff>
    </xdr:to>
    <xdr:sp macro="" textlink="">
      <xdr:nvSpPr>
        <xdr:cNvPr id="138" name="楕円 137"/>
        <xdr:cNvSpPr/>
      </xdr:nvSpPr>
      <xdr:spPr bwMode="auto">
        <a:xfrm>
          <a:off x="4254500" y="664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143139</xdr:rowOff>
    </xdr:from>
    <xdr:ext cx="762000" cy="259045"/>
    <xdr:sp macro="" textlink="">
      <xdr:nvSpPr>
        <xdr:cNvPr id="139" name="テキスト ボックス 138"/>
        <xdr:cNvSpPr txBox="1"/>
      </xdr:nvSpPr>
      <xdr:spPr>
        <a:xfrm>
          <a:off x="3924300" y="641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23850</xdr:rowOff>
    </xdr:from>
    <xdr:to>
      <xdr:col>19</xdr:col>
      <xdr:colOff>38100</xdr:colOff>
      <xdr:row>35</xdr:row>
      <xdr:rowOff>125450</xdr:rowOff>
    </xdr:to>
    <xdr:sp macro="" textlink="">
      <xdr:nvSpPr>
        <xdr:cNvPr id="140" name="楕円 139"/>
        <xdr:cNvSpPr/>
      </xdr:nvSpPr>
      <xdr:spPr bwMode="auto">
        <a:xfrm>
          <a:off x="3556000" y="66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135627</xdr:rowOff>
    </xdr:from>
    <xdr:ext cx="762000" cy="259045"/>
    <xdr:sp macro="" textlink="">
      <xdr:nvSpPr>
        <xdr:cNvPr id="141" name="テキスト ボックス 140"/>
        <xdr:cNvSpPr txBox="1"/>
      </xdr:nvSpPr>
      <xdr:spPr>
        <a:xfrm>
          <a:off x="3225800" y="64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20127</xdr:rowOff>
    </xdr:from>
    <xdr:to>
      <xdr:col>15</xdr:col>
      <xdr:colOff>101600</xdr:colOff>
      <xdr:row>35</xdr:row>
      <xdr:rowOff>121727</xdr:rowOff>
    </xdr:to>
    <xdr:sp macro="" textlink="">
      <xdr:nvSpPr>
        <xdr:cNvPr id="142" name="楕円 141"/>
        <xdr:cNvSpPr/>
      </xdr:nvSpPr>
      <xdr:spPr bwMode="auto">
        <a:xfrm>
          <a:off x="2857500" y="663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131905</xdr:rowOff>
    </xdr:from>
    <xdr:ext cx="762000" cy="259045"/>
    <xdr:sp macro="" textlink="">
      <xdr:nvSpPr>
        <xdr:cNvPr id="143" name="テキスト ボックス 142"/>
        <xdr:cNvSpPr txBox="1"/>
      </xdr:nvSpPr>
      <xdr:spPr>
        <a:xfrm>
          <a:off x="2527300" y="639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30,009
29,194
13.79
10,770,593
10,159,221
395,735
6,273,642
8,411,967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127976</xdr:rowOff>
    </xdr:from>
    <xdr:to>
      <xdr:col>24</xdr:col>
      <xdr:colOff>63500</xdr:colOff>
      <xdr:row>36</xdr:row>
      <xdr:rowOff>155375</xdr:rowOff>
    </xdr:to>
    <xdr:cxnSp macro="">
      <xdr:nvCxnSpPr>
        <xdr:cNvPr id="63" name="直線コネクタ 62"/>
        <xdr:cNvCxnSpPr/>
      </xdr:nvCxnSpPr>
      <xdr:spPr>
        <a:xfrm flipV="1">
          <a:off x="3797300" y="6300176"/>
          <a:ext cx="838200" cy="2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155375</xdr:rowOff>
    </xdr:from>
    <xdr:to>
      <xdr:col>19</xdr:col>
      <xdr:colOff>177800</xdr:colOff>
      <xdr:row>37</xdr:row>
      <xdr:rowOff>2328</xdr:rowOff>
    </xdr:to>
    <xdr:cxnSp macro="">
      <xdr:nvCxnSpPr>
        <xdr:cNvPr id="66" name="直線コネクタ 65"/>
        <xdr:cNvCxnSpPr/>
      </xdr:nvCxnSpPr>
      <xdr:spPr>
        <a:xfrm flipV="1">
          <a:off x="2908300" y="6327575"/>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2328</xdr:rowOff>
    </xdr:from>
    <xdr:to>
      <xdr:col>15</xdr:col>
      <xdr:colOff>50800</xdr:colOff>
      <xdr:row>37</xdr:row>
      <xdr:rowOff>5838</xdr:rowOff>
    </xdr:to>
    <xdr:cxnSp macro="">
      <xdr:nvCxnSpPr>
        <xdr:cNvPr id="69" name="直線コネクタ 68"/>
        <xdr:cNvCxnSpPr/>
      </xdr:nvCxnSpPr>
      <xdr:spPr>
        <a:xfrm flipV="1">
          <a:off x="2019300" y="6345978"/>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160258</xdr:rowOff>
    </xdr:from>
    <xdr:to>
      <xdr:col>10</xdr:col>
      <xdr:colOff>114300</xdr:colOff>
      <xdr:row>37</xdr:row>
      <xdr:rowOff>5838</xdr:rowOff>
    </xdr:to>
    <xdr:cxnSp macro="">
      <xdr:nvCxnSpPr>
        <xdr:cNvPr id="72" name="直線コネクタ 71"/>
        <xdr:cNvCxnSpPr/>
      </xdr:nvCxnSpPr>
      <xdr:spPr>
        <a:xfrm>
          <a:off x="1130300" y="6332458"/>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77176</xdr:rowOff>
    </xdr:from>
    <xdr:to>
      <xdr:col>24</xdr:col>
      <xdr:colOff>114300</xdr:colOff>
      <xdr:row>37</xdr:row>
      <xdr:rowOff>7326</xdr:rowOff>
    </xdr:to>
    <xdr:sp macro="" textlink="">
      <xdr:nvSpPr>
        <xdr:cNvPr id="82" name="楕円 81"/>
        <xdr:cNvSpPr/>
      </xdr:nvSpPr>
      <xdr:spPr>
        <a:xfrm>
          <a:off x="4584700" y="62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55603</xdr:rowOff>
    </xdr:from>
    <xdr:ext cx="534377" cy="259045"/>
    <xdr:sp macro="" textlink="">
      <xdr:nvSpPr>
        <xdr:cNvPr id="83" name="人件費該当値テキスト"/>
        <xdr:cNvSpPr txBox="1"/>
      </xdr:nvSpPr>
      <xdr:spPr>
        <a:xfrm>
          <a:off x="4686300" y="62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104575</xdr:rowOff>
    </xdr:from>
    <xdr:to>
      <xdr:col>20</xdr:col>
      <xdr:colOff>38100</xdr:colOff>
      <xdr:row>37</xdr:row>
      <xdr:rowOff>34725</xdr:rowOff>
    </xdr:to>
    <xdr:sp macro="" textlink="">
      <xdr:nvSpPr>
        <xdr:cNvPr id="84" name="楕円 83"/>
        <xdr:cNvSpPr/>
      </xdr:nvSpPr>
      <xdr:spPr>
        <a:xfrm>
          <a:off x="3746500" y="62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25852</xdr:rowOff>
    </xdr:from>
    <xdr:ext cx="534377" cy="259045"/>
    <xdr:sp macro="" textlink="">
      <xdr:nvSpPr>
        <xdr:cNvPr id="85" name="テキスト ボックス 84"/>
        <xdr:cNvSpPr txBox="1"/>
      </xdr:nvSpPr>
      <xdr:spPr>
        <a:xfrm>
          <a:off x="3530111" y="636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122978</xdr:rowOff>
    </xdr:from>
    <xdr:to>
      <xdr:col>15</xdr:col>
      <xdr:colOff>101600</xdr:colOff>
      <xdr:row>37</xdr:row>
      <xdr:rowOff>53128</xdr:rowOff>
    </xdr:to>
    <xdr:sp macro="" textlink="">
      <xdr:nvSpPr>
        <xdr:cNvPr id="86" name="楕円 85"/>
        <xdr:cNvSpPr/>
      </xdr:nvSpPr>
      <xdr:spPr>
        <a:xfrm>
          <a:off x="2857500" y="62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44255</xdr:rowOff>
    </xdr:from>
    <xdr:ext cx="534377" cy="259045"/>
    <xdr:sp macro="" textlink="">
      <xdr:nvSpPr>
        <xdr:cNvPr id="87" name="テキスト ボックス 86"/>
        <xdr:cNvSpPr txBox="1"/>
      </xdr:nvSpPr>
      <xdr:spPr>
        <a:xfrm>
          <a:off x="2641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126488</xdr:rowOff>
    </xdr:from>
    <xdr:to>
      <xdr:col>10</xdr:col>
      <xdr:colOff>165100</xdr:colOff>
      <xdr:row>37</xdr:row>
      <xdr:rowOff>56638</xdr:rowOff>
    </xdr:to>
    <xdr:sp macro="" textlink="">
      <xdr:nvSpPr>
        <xdr:cNvPr id="88" name="楕円 87"/>
        <xdr:cNvSpPr/>
      </xdr:nvSpPr>
      <xdr:spPr>
        <a:xfrm>
          <a:off x="1968500" y="629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47765</xdr:rowOff>
    </xdr:from>
    <xdr:ext cx="534377" cy="259045"/>
    <xdr:sp macro="" textlink="">
      <xdr:nvSpPr>
        <xdr:cNvPr id="89" name="テキスト ボックス 88"/>
        <xdr:cNvSpPr txBox="1"/>
      </xdr:nvSpPr>
      <xdr:spPr>
        <a:xfrm>
          <a:off x="1752111" y="639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109458</xdr:rowOff>
    </xdr:from>
    <xdr:to>
      <xdr:col>6</xdr:col>
      <xdr:colOff>38100</xdr:colOff>
      <xdr:row>37</xdr:row>
      <xdr:rowOff>39608</xdr:rowOff>
    </xdr:to>
    <xdr:sp macro="" textlink="">
      <xdr:nvSpPr>
        <xdr:cNvPr id="90" name="楕円 89"/>
        <xdr:cNvSpPr/>
      </xdr:nvSpPr>
      <xdr:spPr>
        <a:xfrm>
          <a:off x="1079500" y="6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30735</xdr:rowOff>
    </xdr:from>
    <xdr:ext cx="534377" cy="259045"/>
    <xdr:sp macro="" textlink="">
      <xdr:nvSpPr>
        <xdr:cNvPr id="91" name="テキスト ボックス 90"/>
        <xdr:cNvSpPr txBox="1"/>
      </xdr:nvSpPr>
      <xdr:spPr>
        <a:xfrm>
          <a:off x="863111" y="63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108019</xdr:rowOff>
    </xdr:from>
    <xdr:to>
      <xdr:col>24</xdr:col>
      <xdr:colOff>63500</xdr:colOff>
      <xdr:row>58</xdr:row>
      <xdr:rowOff>135804</xdr:rowOff>
    </xdr:to>
    <xdr:cxnSp macro="">
      <xdr:nvCxnSpPr>
        <xdr:cNvPr id="122" name="直線コネクタ 121"/>
        <xdr:cNvCxnSpPr/>
      </xdr:nvCxnSpPr>
      <xdr:spPr>
        <a:xfrm flipV="1">
          <a:off x="3797300" y="10052119"/>
          <a:ext cx="838200" cy="2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120811</xdr:rowOff>
    </xdr:from>
    <xdr:to>
      <xdr:col>19</xdr:col>
      <xdr:colOff>177800</xdr:colOff>
      <xdr:row>58</xdr:row>
      <xdr:rowOff>135804</xdr:rowOff>
    </xdr:to>
    <xdr:cxnSp macro="">
      <xdr:nvCxnSpPr>
        <xdr:cNvPr id="125" name="直線コネクタ 124"/>
        <xdr:cNvCxnSpPr/>
      </xdr:nvCxnSpPr>
      <xdr:spPr>
        <a:xfrm>
          <a:off x="2908300" y="10064911"/>
          <a:ext cx="889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115341</xdr:rowOff>
    </xdr:from>
    <xdr:to>
      <xdr:col>15</xdr:col>
      <xdr:colOff>50800</xdr:colOff>
      <xdr:row>58</xdr:row>
      <xdr:rowOff>120811</xdr:rowOff>
    </xdr:to>
    <xdr:cxnSp macro="">
      <xdr:nvCxnSpPr>
        <xdr:cNvPr id="128" name="直線コネクタ 127"/>
        <xdr:cNvCxnSpPr/>
      </xdr:nvCxnSpPr>
      <xdr:spPr>
        <a:xfrm>
          <a:off x="2019300" y="10059441"/>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115341</xdr:rowOff>
    </xdr:from>
    <xdr:to>
      <xdr:col>10</xdr:col>
      <xdr:colOff>114300</xdr:colOff>
      <xdr:row>58</xdr:row>
      <xdr:rowOff>136520</xdr:rowOff>
    </xdr:to>
    <xdr:cxnSp macro="">
      <xdr:nvCxnSpPr>
        <xdr:cNvPr id="131" name="直線コネクタ 130"/>
        <xdr:cNvCxnSpPr/>
      </xdr:nvCxnSpPr>
      <xdr:spPr>
        <a:xfrm flipV="1">
          <a:off x="1130300" y="10059441"/>
          <a:ext cx="889000" cy="2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57219</xdr:rowOff>
    </xdr:from>
    <xdr:to>
      <xdr:col>24</xdr:col>
      <xdr:colOff>114300</xdr:colOff>
      <xdr:row>58</xdr:row>
      <xdr:rowOff>158819</xdr:rowOff>
    </xdr:to>
    <xdr:sp macro="" textlink="">
      <xdr:nvSpPr>
        <xdr:cNvPr id="141" name="楕円 140"/>
        <xdr:cNvSpPr/>
      </xdr:nvSpPr>
      <xdr:spPr>
        <a:xfrm>
          <a:off x="4584700" y="100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85004</xdr:rowOff>
    </xdr:from>
    <xdr:to>
      <xdr:col>20</xdr:col>
      <xdr:colOff>38100</xdr:colOff>
      <xdr:row>59</xdr:row>
      <xdr:rowOff>15154</xdr:rowOff>
    </xdr:to>
    <xdr:sp macro="" textlink="">
      <xdr:nvSpPr>
        <xdr:cNvPr id="143" name="楕円 142"/>
        <xdr:cNvSpPr/>
      </xdr:nvSpPr>
      <xdr:spPr>
        <a:xfrm>
          <a:off x="3746500" y="100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6281</xdr:rowOff>
    </xdr:from>
    <xdr:ext cx="534377" cy="259045"/>
    <xdr:sp macro="" textlink="">
      <xdr:nvSpPr>
        <xdr:cNvPr id="144" name="テキスト ボックス 143"/>
        <xdr:cNvSpPr txBox="1"/>
      </xdr:nvSpPr>
      <xdr:spPr>
        <a:xfrm>
          <a:off x="3530111" y="101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70011</xdr:rowOff>
    </xdr:from>
    <xdr:to>
      <xdr:col>15</xdr:col>
      <xdr:colOff>101600</xdr:colOff>
      <xdr:row>59</xdr:row>
      <xdr:rowOff>161</xdr:rowOff>
    </xdr:to>
    <xdr:sp macro="" textlink="">
      <xdr:nvSpPr>
        <xdr:cNvPr id="145" name="楕円 144"/>
        <xdr:cNvSpPr/>
      </xdr:nvSpPr>
      <xdr:spPr>
        <a:xfrm>
          <a:off x="2857500" y="100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162738</xdr:rowOff>
    </xdr:from>
    <xdr:ext cx="534377" cy="259045"/>
    <xdr:sp macro="" textlink="">
      <xdr:nvSpPr>
        <xdr:cNvPr id="146" name="テキスト ボックス 145"/>
        <xdr:cNvSpPr txBox="1"/>
      </xdr:nvSpPr>
      <xdr:spPr>
        <a:xfrm>
          <a:off x="2641111" y="101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64541</xdr:rowOff>
    </xdr:from>
    <xdr:to>
      <xdr:col>10</xdr:col>
      <xdr:colOff>165100</xdr:colOff>
      <xdr:row>58</xdr:row>
      <xdr:rowOff>166141</xdr:rowOff>
    </xdr:to>
    <xdr:sp macro="" textlink="">
      <xdr:nvSpPr>
        <xdr:cNvPr id="147" name="楕円 146"/>
        <xdr:cNvSpPr/>
      </xdr:nvSpPr>
      <xdr:spPr>
        <a:xfrm>
          <a:off x="1968500" y="100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157268</xdr:rowOff>
    </xdr:from>
    <xdr:ext cx="534377" cy="259045"/>
    <xdr:sp macro="" textlink="">
      <xdr:nvSpPr>
        <xdr:cNvPr id="148" name="テキスト ボックス 147"/>
        <xdr:cNvSpPr txBox="1"/>
      </xdr:nvSpPr>
      <xdr:spPr>
        <a:xfrm>
          <a:off x="1752111" y="101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85720</xdr:rowOff>
    </xdr:from>
    <xdr:to>
      <xdr:col>6</xdr:col>
      <xdr:colOff>38100</xdr:colOff>
      <xdr:row>59</xdr:row>
      <xdr:rowOff>15870</xdr:rowOff>
    </xdr:to>
    <xdr:sp macro="" textlink="">
      <xdr:nvSpPr>
        <xdr:cNvPr id="149" name="楕円 148"/>
        <xdr:cNvSpPr/>
      </xdr:nvSpPr>
      <xdr:spPr>
        <a:xfrm>
          <a:off x="1079500" y="100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6997</xdr:rowOff>
    </xdr:from>
    <xdr:ext cx="534377" cy="259045"/>
    <xdr:sp macro="" textlink="">
      <xdr:nvSpPr>
        <xdr:cNvPr id="150" name="テキスト ボックス 149"/>
        <xdr:cNvSpPr txBox="1"/>
      </xdr:nvSpPr>
      <xdr:spPr>
        <a:xfrm>
          <a:off x="863111" y="101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123089</xdr:rowOff>
    </xdr:from>
    <xdr:to>
      <xdr:col>24</xdr:col>
      <xdr:colOff>63500</xdr:colOff>
      <xdr:row>78</xdr:row>
      <xdr:rowOff>132308</xdr:rowOff>
    </xdr:to>
    <xdr:cxnSp macro="">
      <xdr:nvCxnSpPr>
        <xdr:cNvPr id="179" name="直線コネクタ 178"/>
        <xdr:cNvCxnSpPr/>
      </xdr:nvCxnSpPr>
      <xdr:spPr>
        <a:xfrm>
          <a:off x="3797300" y="13496189"/>
          <a:ext cx="8382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121413</xdr:rowOff>
    </xdr:from>
    <xdr:to>
      <xdr:col>19</xdr:col>
      <xdr:colOff>177800</xdr:colOff>
      <xdr:row>78</xdr:row>
      <xdr:rowOff>123089</xdr:rowOff>
    </xdr:to>
    <xdr:cxnSp macro="">
      <xdr:nvCxnSpPr>
        <xdr:cNvPr id="182" name="直線コネクタ 181"/>
        <xdr:cNvCxnSpPr/>
      </xdr:nvCxnSpPr>
      <xdr:spPr>
        <a:xfrm>
          <a:off x="2908300" y="1349451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121413</xdr:rowOff>
    </xdr:from>
    <xdr:to>
      <xdr:col>15</xdr:col>
      <xdr:colOff>50800</xdr:colOff>
      <xdr:row>78</xdr:row>
      <xdr:rowOff>130938</xdr:rowOff>
    </xdr:to>
    <xdr:cxnSp macro="">
      <xdr:nvCxnSpPr>
        <xdr:cNvPr id="185" name="直線コネクタ 184"/>
        <xdr:cNvCxnSpPr/>
      </xdr:nvCxnSpPr>
      <xdr:spPr>
        <a:xfrm flipV="1">
          <a:off x="2019300" y="1349451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130860</xdr:rowOff>
    </xdr:from>
    <xdr:to>
      <xdr:col>10</xdr:col>
      <xdr:colOff>114300</xdr:colOff>
      <xdr:row>78</xdr:row>
      <xdr:rowOff>130938</xdr:rowOff>
    </xdr:to>
    <xdr:cxnSp macro="">
      <xdr:nvCxnSpPr>
        <xdr:cNvPr id="188" name="直線コネクタ 187"/>
        <xdr:cNvCxnSpPr/>
      </xdr:nvCxnSpPr>
      <xdr:spPr>
        <a:xfrm>
          <a:off x="1130300" y="13503960"/>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81508</xdr:rowOff>
    </xdr:from>
    <xdr:to>
      <xdr:col>24</xdr:col>
      <xdr:colOff>114300</xdr:colOff>
      <xdr:row>79</xdr:row>
      <xdr:rowOff>11658</xdr:rowOff>
    </xdr:to>
    <xdr:sp macro="" textlink="">
      <xdr:nvSpPr>
        <xdr:cNvPr id="198" name="楕円 197"/>
        <xdr:cNvSpPr/>
      </xdr:nvSpPr>
      <xdr:spPr>
        <a:xfrm>
          <a:off x="45847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167885</xdr:rowOff>
    </xdr:from>
    <xdr:ext cx="469744" cy="259045"/>
    <xdr:sp macro="" textlink="">
      <xdr:nvSpPr>
        <xdr:cNvPr id="199" name="維持補修費該当値テキスト"/>
        <xdr:cNvSpPr txBox="1"/>
      </xdr:nvSpPr>
      <xdr:spPr>
        <a:xfrm>
          <a:off x="4686300" y="133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72289</xdr:rowOff>
    </xdr:from>
    <xdr:to>
      <xdr:col>20</xdr:col>
      <xdr:colOff>38100</xdr:colOff>
      <xdr:row>79</xdr:row>
      <xdr:rowOff>2439</xdr:rowOff>
    </xdr:to>
    <xdr:sp macro="" textlink="">
      <xdr:nvSpPr>
        <xdr:cNvPr id="200" name="楕円 199"/>
        <xdr:cNvSpPr/>
      </xdr:nvSpPr>
      <xdr:spPr>
        <a:xfrm>
          <a:off x="3746500" y="134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165016</xdr:rowOff>
    </xdr:from>
    <xdr:ext cx="469744" cy="259045"/>
    <xdr:sp macro="" textlink="">
      <xdr:nvSpPr>
        <xdr:cNvPr id="201" name="テキスト ボックス 200"/>
        <xdr:cNvSpPr txBox="1"/>
      </xdr:nvSpPr>
      <xdr:spPr>
        <a:xfrm>
          <a:off x="3562428" y="1353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70613</xdr:rowOff>
    </xdr:from>
    <xdr:to>
      <xdr:col>15</xdr:col>
      <xdr:colOff>101600</xdr:colOff>
      <xdr:row>79</xdr:row>
      <xdr:rowOff>763</xdr:rowOff>
    </xdr:to>
    <xdr:sp macro="" textlink="">
      <xdr:nvSpPr>
        <xdr:cNvPr id="202" name="楕円 201"/>
        <xdr:cNvSpPr/>
      </xdr:nvSpPr>
      <xdr:spPr>
        <a:xfrm>
          <a:off x="2857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163340</xdr:rowOff>
    </xdr:from>
    <xdr:ext cx="469744" cy="259045"/>
    <xdr:sp macro="" textlink="">
      <xdr:nvSpPr>
        <xdr:cNvPr id="203" name="テキスト ボックス 202"/>
        <xdr:cNvSpPr txBox="1"/>
      </xdr:nvSpPr>
      <xdr:spPr>
        <a:xfrm>
          <a:off x="2673428" y="1353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80138</xdr:rowOff>
    </xdr:from>
    <xdr:to>
      <xdr:col>10</xdr:col>
      <xdr:colOff>165100</xdr:colOff>
      <xdr:row>79</xdr:row>
      <xdr:rowOff>10288</xdr:rowOff>
    </xdr:to>
    <xdr:sp macro="" textlink="">
      <xdr:nvSpPr>
        <xdr:cNvPr id="204" name="楕円 203"/>
        <xdr:cNvSpPr/>
      </xdr:nvSpPr>
      <xdr:spPr>
        <a:xfrm>
          <a:off x="1968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1415</xdr:rowOff>
    </xdr:from>
    <xdr:ext cx="469744" cy="259045"/>
    <xdr:sp macro="" textlink="">
      <xdr:nvSpPr>
        <xdr:cNvPr id="205" name="テキスト ボックス 204"/>
        <xdr:cNvSpPr txBox="1"/>
      </xdr:nvSpPr>
      <xdr:spPr>
        <a:xfrm>
          <a:off x="1784428"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80060</xdr:rowOff>
    </xdr:from>
    <xdr:to>
      <xdr:col>6</xdr:col>
      <xdr:colOff>38100</xdr:colOff>
      <xdr:row>79</xdr:row>
      <xdr:rowOff>10210</xdr:rowOff>
    </xdr:to>
    <xdr:sp macro="" textlink="">
      <xdr:nvSpPr>
        <xdr:cNvPr id="206" name="楕円 205"/>
        <xdr:cNvSpPr/>
      </xdr:nvSpPr>
      <xdr:spPr>
        <a:xfrm>
          <a:off x="10795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1337</xdr:rowOff>
    </xdr:from>
    <xdr:ext cx="469744" cy="259045"/>
    <xdr:sp macro="" textlink="">
      <xdr:nvSpPr>
        <xdr:cNvPr id="207" name="テキスト ボックス 206"/>
        <xdr:cNvSpPr txBox="1"/>
      </xdr:nvSpPr>
      <xdr:spPr>
        <a:xfrm>
          <a:off x="895428" y="1354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153073</xdr:rowOff>
    </xdr:from>
    <xdr:to>
      <xdr:col>24</xdr:col>
      <xdr:colOff>63500</xdr:colOff>
      <xdr:row>94</xdr:row>
      <xdr:rowOff>156674</xdr:rowOff>
    </xdr:to>
    <xdr:cxnSp macro="">
      <xdr:nvCxnSpPr>
        <xdr:cNvPr id="237" name="直線コネクタ 236"/>
        <xdr:cNvCxnSpPr/>
      </xdr:nvCxnSpPr>
      <xdr:spPr>
        <a:xfrm>
          <a:off x="3797300" y="16269373"/>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153073</xdr:rowOff>
    </xdr:from>
    <xdr:to>
      <xdr:col>19</xdr:col>
      <xdr:colOff>177800</xdr:colOff>
      <xdr:row>95</xdr:row>
      <xdr:rowOff>58489</xdr:rowOff>
    </xdr:to>
    <xdr:cxnSp macro="">
      <xdr:nvCxnSpPr>
        <xdr:cNvPr id="240" name="直線コネクタ 239"/>
        <xdr:cNvCxnSpPr/>
      </xdr:nvCxnSpPr>
      <xdr:spPr>
        <a:xfrm flipV="1">
          <a:off x="2908300" y="16269373"/>
          <a:ext cx="889000" cy="7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58489</xdr:rowOff>
    </xdr:from>
    <xdr:to>
      <xdr:col>15</xdr:col>
      <xdr:colOff>50800</xdr:colOff>
      <xdr:row>95</xdr:row>
      <xdr:rowOff>123583</xdr:rowOff>
    </xdr:to>
    <xdr:cxnSp macro="">
      <xdr:nvCxnSpPr>
        <xdr:cNvPr id="243" name="直線コネクタ 242"/>
        <xdr:cNvCxnSpPr/>
      </xdr:nvCxnSpPr>
      <xdr:spPr>
        <a:xfrm flipV="1">
          <a:off x="2019300" y="16346239"/>
          <a:ext cx="889000" cy="6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123583</xdr:rowOff>
    </xdr:from>
    <xdr:to>
      <xdr:col>10</xdr:col>
      <xdr:colOff>114300</xdr:colOff>
      <xdr:row>95</xdr:row>
      <xdr:rowOff>151778</xdr:rowOff>
    </xdr:to>
    <xdr:cxnSp macro="">
      <xdr:nvCxnSpPr>
        <xdr:cNvPr id="246" name="直線コネクタ 245"/>
        <xdr:cNvCxnSpPr/>
      </xdr:nvCxnSpPr>
      <xdr:spPr>
        <a:xfrm flipV="1">
          <a:off x="1130300" y="16411333"/>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105874</xdr:rowOff>
    </xdr:from>
    <xdr:to>
      <xdr:col>24</xdr:col>
      <xdr:colOff>114300</xdr:colOff>
      <xdr:row>95</xdr:row>
      <xdr:rowOff>36024</xdr:rowOff>
    </xdr:to>
    <xdr:sp macro="" textlink="">
      <xdr:nvSpPr>
        <xdr:cNvPr id="256" name="楕円 255"/>
        <xdr:cNvSpPr/>
      </xdr:nvSpPr>
      <xdr:spPr>
        <a:xfrm>
          <a:off x="4584700" y="162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128751</xdr:rowOff>
    </xdr:from>
    <xdr:ext cx="534377" cy="259045"/>
    <xdr:sp macro="" textlink="">
      <xdr:nvSpPr>
        <xdr:cNvPr id="257" name="扶助費該当値テキスト"/>
        <xdr:cNvSpPr txBox="1"/>
      </xdr:nvSpPr>
      <xdr:spPr>
        <a:xfrm>
          <a:off x="4686300" y="160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102273</xdr:rowOff>
    </xdr:from>
    <xdr:to>
      <xdr:col>20</xdr:col>
      <xdr:colOff>38100</xdr:colOff>
      <xdr:row>95</xdr:row>
      <xdr:rowOff>32423</xdr:rowOff>
    </xdr:to>
    <xdr:sp macro="" textlink="">
      <xdr:nvSpPr>
        <xdr:cNvPr id="258" name="楕円 257"/>
        <xdr:cNvSpPr/>
      </xdr:nvSpPr>
      <xdr:spPr>
        <a:xfrm>
          <a:off x="3746500" y="162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48950</xdr:rowOff>
    </xdr:from>
    <xdr:ext cx="534377" cy="259045"/>
    <xdr:sp macro="" textlink="">
      <xdr:nvSpPr>
        <xdr:cNvPr id="259" name="テキスト ボックス 258"/>
        <xdr:cNvSpPr txBox="1"/>
      </xdr:nvSpPr>
      <xdr:spPr>
        <a:xfrm>
          <a:off x="3530111" y="159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7689</xdr:rowOff>
    </xdr:from>
    <xdr:to>
      <xdr:col>15</xdr:col>
      <xdr:colOff>101600</xdr:colOff>
      <xdr:row>95</xdr:row>
      <xdr:rowOff>109289</xdr:rowOff>
    </xdr:to>
    <xdr:sp macro="" textlink="">
      <xdr:nvSpPr>
        <xdr:cNvPr id="260" name="楕円 259"/>
        <xdr:cNvSpPr/>
      </xdr:nvSpPr>
      <xdr:spPr>
        <a:xfrm>
          <a:off x="2857500" y="162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125816</xdr:rowOff>
    </xdr:from>
    <xdr:ext cx="534377" cy="259045"/>
    <xdr:sp macro="" textlink="">
      <xdr:nvSpPr>
        <xdr:cNvPr id="261" name="テキスト ボックス 260"/>
        <xdr:cNvSpPr txBox="1"/>
      </xdr:nvSpPr>
      <xdr:spPr>
        <a:xfrm>
          <a:off x="2641111" y="160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72783</xdr:rowOff>
    </xdr:from>
    <xdr:to>
      <xdr:col>10</xdr:col>
      <xdr:colOff>165100</xdr:colOff>
      <xdr:row>96</xdr:row>
      <xdr:rowOff>2933</xdr:rowOff>
    </xdr:to>
    <xdr:sp macro="" textlink="">
      <xdr:nvSpPr>
        <xdr:cNvPr id="262" name="楕円 261"/>
        <xdr:cNvSpPr/>
      </xdr:nvSpPr>
      <xdr:spPr>
        <a:xfrm>
          <a:off x="1968500" y="16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19460</xdr:rowOff>
    </xdr:from>
    <xdr:ext cx="534377" cy="259045"/>
    <xdr:sp macro="" textlink="">
      <xdr:nvSpPr>
        <xdr:cNvPr id="263" name="テキスト ボックス 262"/>
        <xdr:cNvSpPr txBox="1"/>
      </xdr:nvSpPr>
      <xdr:spPr>
        <a:xfrm>
          <a:off x="1752111" y="161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100978</xdr:rowOff>
    </xdr:from>
    <xdr:to>
      <xdr:col>6</xdr:col>
      <xdr:colOff>38100</xdr:colOff>
      <xdr:row>96</xdr:row>
      <xdr:rowOff>31128</xdr:rowOff>
    </xdr:to>
    <xdr:sp macro="" textlink="">
      <xdr:nvSpPr>
        <xdr:cNvPr id="264" name="楕円 263"/>
        <xdr:cNvSpPr/>
      </xdr:nvSpPr>
      <xdr:spPr>
        <a:xfrm>
          <a:off x="1079500" y="163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47655</xdr:rowOff>
    </xdr:from>
    <xdr:ext cx="534377" cy="259045"/>
    <xdr:sp macro="" textlink="">
      <xdr:nvSpPr>
        <xdr:cNvPr id="265" name="テキスト ボックス 264"/>
        <xdr:cNvSpPr txBox="1"/>
      </xdr:nvSpPr>
      <xdr:spPr>
        <a:xfrm>
          <a:off x="863111" y="161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113618</xdr:rowOff>
    </xdr:from>
    <xdr:to>
      <xdr:col>55</xdr:col>
      <xdr:colOff>0</xdr:colOff>
      <xdr:row>37</xdr:row>
      <xdr:rowOff>124318</xdr:rowOff>
    </xdr:to>
    <xdr:cxnSp macro="">
      <xdr:nvCxnSpPr>
        <xdr:cNvPr id="296" name="直線コネクタ 295"/>
        <xdr:cNvCxnSpPr/>
      </xdr:nvCxnSpPr>
      <xdr:spPr>
        <a:xfrm>
          <a:off x="9639300" y="6457268"/>
          <a:ext cx="838200" cy="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97322</xdr:rowOff>
    </xdr:from>
    <xdr:to>
      <xdr:col>50</xdr:col>
      <xdr:colOff>114300</xdr:colOff>
      <xdr:row>37</xdr:row>
      <xdr:rowOff>113618</xdr:rowOff>
    </xdr:to>
    <xdr:cxnSp macro="">
      <xdr:nvCxnSpPr>
        <xdr:cNvPr id="299" name="直線コネクタ 298"/>
        <xdr:cNvCxnSpPr/>
      </xdr:nvCxnSpPr>
      <xdr:spPr>
        <a:xfrm>
          <a:off x="8750300" y="6440972"/>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73744</xdr:rowOff>
    </xdr:from>
    <xdr:to>
      <xdr:col>45</xdr:col>
      <xdr:colOff>177800</xdr:colOff>
      <xdr:row>37</xdr:row>
      <xdr:rowOff>97322</xdr:rowOff>
    </xdr:to>
    <xdr:cxnSp macro="">
      <xdr:nvCxnSpPr>
        <xdr:cNvPr id="302" name="直線コネクタ 301"/>
        <xdr:cNvCxnSpPr/>
      </xdr:nvCxnSpPr>
      <xdr:spPr>
        <a:xfrm>
          <a:off x="7861300" y="6417394"/>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73744</xdr:rowOff>
    </xdr:from>
    <xdr:to>
      <xdr:col>41</xdr:col>
      <xdr:colOff>50800</xdr:colOff>
      <xdr:row>37</xdr:row>
      <xdr:rowOff>111735</xdr:rowOff>
    </xdr:to>
    <xdr:cxnSp macro="">
      <xdr:nvCxnSpPr>
        <xdr:cNvPr id="305" name="直線コネクタ 304"/>
        <xdr:cNvCxnSpPr/>
      </xdr:nvCxnSpPr>
      <xdr:spPr>
        <a:xfrm flipV="1">
          <a:off x="6972300" y="6417394"/>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73518</xdr:rowOff>
    </xdr:from>
    <xdr:to>
      <xdr:col>55</xdr:col>
      <xdr:colOff>50800</xdr:colOff>
      <xdr:row>38</xdr:row>
      <xdr:rowOff>3668</xdr:rowOff>
    </xdr:to>
    <xdr:sp macro="" textlink="">
      <xdr:nvSpPr>
        <xdr:cNvPr id="315" name="楕円 314"/>
        <xdr:cNvSpPr/>
      </xdr:nvSpPr>
      <xdr:spPr>
        <a:xfrm>
          <a:off x="10426700" y="64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51945</xdr:rowOff>
    </xdr:from>
    <xdr:ext cx="534377" cy="259045"/>
    <xdr:sp macro="" textlink="">
      <xdr:nvSpPr>
        <xdr:cNvPr id="316" name="補助費等該当値テキスト"/>
        <xdr:cNvSpPr txBox="1"/>
      </xdr:nvSpPr>
      <xdr:spPr>
        <a:xfrm>
          <a:off x="10528300" y="63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62818</xdr:rowOff>
    </xdr:from>
    <xdr:to>
      <xdr:col>50</xdr:col>
      <xdr:colOff>165100</xdr:colOff>
      <xdr:row>37</xdr:row>
      <xdr:rowOff>164418</xdr:rowOff>
    </xdr:to>
    <xdr:sp macro="" textlink="">
      <xdr:nvSpPr>
        <xdr:cNvPr id="317" name="楕円 316"/>
        <xdr:cNvSpPr/>
      </xdr:nvSpPr>
      <xdr:spPr>
        <a:xfrm>
          <a:off x="9588500" y="64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155545</xdr:rowOff>
    </xdr:from>
    <xdr:ext cx="534377" cy="259045"/>
    <xdr:sp macro="" textlink="">
      <xdr:nvSpPr>
        <xdr:cNvPr id="318" name="テキスト ボックス 317"/>
        <xdr:cNvSpPr txBox="1"/>
      </xdr:nvSpPr>
      <xdr:spPr>
        <a:xfrm>
          <a:off x="9372111" y="64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46522</xdr:rowOff>
    </xdr:from>
    <xdr:to>
      <xdr:col>46</xdr:col>
      <xdr:colOff>38100</xdr:colOff>
      <xdr:row>37</xdr:row>
      <xdr:rowOff>148122</xdr:rowOff>
    </xdr:to>
    <xdr:sp macro="" textlink="">
      <xdr:nvSpPr>
        <xdr:cNvPr id="319" name="楕円 318"/>
        <xdr:cNvSpPr/>
      </xdr:nvSpPr>
      <xdr:spPr>
        <a:xfrm>
          <a:off x="8699500" y="63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139249</xdr:rowOff>
    </xdr:from>
    <xdr:ext cx="534377" cy="259045"/>
    <xdr:sp macro="" textlink="">
      <xdr:nvSpPr>
        <xdr:cNvPr id="320" name="テキスト ボックス 319"/>
        <xdr:cNvSpPr txBox="1"/>
      </xdr:nvSpPr>
      <xdr:spPr>
        <a:xfrm>
          <a:off x="8483111" y="64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22944</xdr:rowOff>
    </xdr:from>
    <xdr:to>
      <xdr:col>41</xdr:col>
      <xdr:colOff>101600</xdr:colOff>
      <xdr:row>37</xdr:row>
      <xdr:rowOff>124544</xdr:rowOff>
    </xdr:to>
    <xdr:sp macro="" textlink="">
      <xdr:nvSpPr>
        <xdr:cNvPr id="321" name="楕円 320"/>
        <xdr:cNvSpPr/>
      </xdr:nvSpPr>
      <xdr:spPr>
        <a:xfrm>
          <a:off x="7810500" y="636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115671</xdr:rowOff>
    </xdr:from>
    <xdr:ext cx="534377" cy="259045"/>
    <xdr:sp macro="" textlink="">
      <xdr:nvSpPr>
        <xdr:cNvPr id="322" name="テキスト ボックス 321"/>
        <xdr:cNvSpPr txBox="1"/>
      </xdr:nvSpPr>
      <xdr:spPr>
        <a:xfrm>
          <a:off x="7594111" y="645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60935</xdr:rowOff>
    </xdr:from>
    <xdr:to>
      <xdr:col>36</xdr:col>
      <xdr:colOff>165100</xdr:colOff>
      <xdr:row>37</xdr:row>
      <xdr:rowOff>162534</xdr:rowOff>
    </xdr:to>
    <xdr:sp macro="" textlink="">
      <xdr:nvSpPr>
        <xdr:cNvPr id="323" name="楕円 322"/>
        <xdr:cNvSpPr/>
      </xdr:nvSpPr>
      <xdr:spPr>
        <a:xfrm>
          <a:off x="6921500" y="6404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153661</xdr:rowOff>
    </xdr:from>
    <xdr:ext cx="534377" cy="259045"/>
    <xdr:sp macro="" textlink="">
      <xdr:nvSpPr>
        <xdr:cNvPr id="324" name="テキスト ボックス 323"/>
        <xdr:cNvSpPr txBox="1"/>
      </xdr:nvSpPr>
      <xdr:spPr>
        <a:xfrm>
          <a:off x="6705111" y="64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126548</xdr:rowOff>
    </xdr:from>
    <xdr:to>
      <xdr:col>55</xdr:col>
      <xdr:colOff>0</xdr:colOff>
      <xdr:row>58</xdr:row>
      <xdr:rowOff>57092</xdr:rowOff>
    </xdr:to>
    <xdr:cxnSp macro="">
      <xdr:nvCxnSpPr>
        <xdr:cNvPr id="353" name="直線コネクタ 352"/>
        <xdr:cNvCxnSpPr/>
      </xdr:nvCxnSpPr>
      <xdr:spPr>
        <a:xfrm flipV="1">
          <a:off x="9639300" y="9899198"/>
          <a:ext cx="8382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87076</xdr:rowOff>
    </xdr:from>
    <xdr:to>
      <xdr:col>50</xdr:col>
      <xdr:colOff>114300</xdr:colOff>
      <xdr:row>58</xdr:row>
      <xdr:rowOff>57092</xdr:rowOff>
    </xdr:to>
    <xdr:cxnSp macro="">
      <xdr:nvCxnSpPr>
        <xdr:cNvPr id="356" name="直線コネクタ 355"/>
        <xdr:cNvCxnSpPr/>
      </xdr:nvCxnSpPr>
      <xdr:spPr>
        <a:xfrm>
          <a:off x="8750300" y="9859726"/>
          <a:ext cx="889000" cy="14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79411</xdr:rowOff>
    </xdr:from>
    <xdr:to>
      <xdr:col>45</xdr:col>
      <xdr:colOff>177800</xdr:colOff>
      <xdr:row>57</xdr:row>
      <xdr:rowOff>87076</xdr:rowOff>
    </xdr:to>
    <xdr:cxnSp macro="">
      <xdr:nvCxnSpPr>
        <xdr:cNvPr id="359" name="直線コネクタ 358"/>
        <xdr:cNvCxnSpPr/>
      </xdr:nvCxnSpPr>
      <xdr:spPr>
        <a:xfrm>
          <a:off x="7861300" y="9680611"/>
          <a:ext cx="889000" cy="17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20104</xdr:rowOff>
    </xdr:from>
    <xdr:to>
      <xdr:col>41</xdr:col>
      <xdr:colOff>50800</xdr:colOff>
      <xdr:row>56</xdr:row>
      <xdr:rowOff>79411</xdr:rowOff>
    </xdr:to>
    <xdr:cxnSp macro="">
      <xdr:nvCxnSpPr>
        <xdr:cNvPr id="362" name="直線コネクタ 361"/>
        <xdr:cNvCxnSpPr/>
      </xdr:nvCxnSpPr>
      <xdr:spPr>
        <a:xfrm>
          <a:off x="6972300" y="9621304"/>
          <a:ext cx="889000" cy="5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75748</xdr:rowOff>
    </xdr:from>
    <xdr:to>
      <xdr:col>55</xdr:col>
      <xdr:colOff>50800</xdr:colOff>
      <xdr:row>58</xdr:row>
      <xdr:rowOff>5898</xdr:rowOff>
    </xdr:to>
    <xdr:sp macro="" textlink="">
      <xdr:nvSpPr>
        <xdr:cNvPr id="372" name="楕円 371"/>
        <xdr:cNvSpPr/>
      </xdr:nvSpPr>
      <xdr:spPr>
        <a:xfrm>
          <a:off x="10426700" y="98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54175</xdr:rowOff>
    </xdr:from>
    <xdr:ext cx="534377" cy="259045"/>
    <xdr:sp macro="" textlink="">
      <xdr:nvSpPr>
        <xdr:cNvPr id="373" name="普通建設事業費該当値テキスト"/>
        <xdr:cNvSpPr txBox="1"/>
      </xdr:nvSpPr>
      <xdr:spPr>
        <a:xfrm>
          <a:off x="10528300" y="98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6292</xdr:rowOff>
    </xdr:from>
    <xdr:to>
      <xdr:col>50</xdr:col>
      <xdr:colOff>165100</xdr:colOff>
      <xdr:row>58</xdr:row>
      <xdr:rowOff>107892</xdr:rowOff>
    </xdr:to>
    <xdr:sp macro="" textlink="">
      <xdr:nvSpPr>
        <xdr:cNvPr id="374" name="楕円 373"/>
        <xdr:cNvSpPr/>
      </xdr:nvSpPr>
      <xdr:spPr>
        <a:xfrm>
          <a:off x="9588500" y="995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99019</xdr:rowOff>
    </xdr:from>
    <xdr:ext cx="534377" cy="259045"/>
    <xdr:sp macro="" textlink="">
      <xdr:nvSpPr>
        <xdr:cNvPr id="375" name="テキスト ボックス 374"/>
        <xdr:cNvSpPr txBox="1"/>
      </xdr:nvSpPr>
      <xdr:spPr>
        <a:xfrm>
          <a:off x="9372111" y="100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36276</xdr:rowOff>
    </xdr:from>
    <xdr:to>
      <xdr:col>46</xdr:col>
      <xdr:colOff>38100</xdr:colOff>
      <xdr:row>57</xdr:row>
      <xdr:rowOff>137876</xdr:rowOff>
    </xdr:to>
    <xdr:sp macro="" textlink="">
      <xdr:nvSpPr>
        <xdr:cNvPr id="376" name="楕円 375"/>
        <xdr:cNvSpPr/>
      </xdr:nvSpPr>
      <xdr:spPr>
        <a:xfrm>
          <a:off x="8699500" y="98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129003</xdr:rowOff>
    </xdr:from>
    <xdr:ext cx="534377" cy="259045"/>
    <xdr:sp macro="" textlink="">
      <xdr:nvSpPr>
        <xdr:cNvPr id="377" name="テキスト ボックス 376"/>
        <xdr:cNvSpPr txBox="1"/>
      </xdr:nvSpPr>
      <xdr:spPr>
        <a:xfrm>
          <a:off x="8483111" y="990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28611</xdr:rowOff>
    </xdr:from>
    <xdr:to>
      <xdr:col>41</xdr:col>
      <xdr:colOff>101600</xdr:colOff>
      <xdr:row>56</xdr:row>
      <xdr:rowOff>130211</xdr:rowOff>
    </xdr:to>
    <xdr:sp macro="" textlink="">
      <xdr:nvSpPr>
        <xdr:cNvPr id="378" name="楕円 377"/>
        <xdr:cNvSpPr/>
      </xdr:nvSpPr>
      <xdr:spPr>
        <a:xfrm>
          <a:off x="7810500" y="96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146738</xdr:rowOff>
    </xdr:from>
    <xdr:ext cx="534377" cy="259045"/>
    <xdr:sp macro="" textlink="">
      <xdr:nvSpPr>
        <xdr:cNvPr id="379" name="テキスト ボックス 378"/>
        <xdr:cNvSpPr txBox="1"/>
      </xdr:nvSpPr>
      <xdr:spPr>
        <a:xfrm>
          <a:off x="7594111" y="94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140754</xdr:rowOff>
    </xdr:from>
    <xdr:to>
      <xdr:col>36</xdr:col>
      <xdr:colOff>165100</xdr:colOff>
      <xdr:row>56</xdr:row>
      <xdr:rowOff>70904</xdr:rowOff>
    </xdr:to>
    <xdr:sp macro="" textlink="">
      <xdr:nvSpPr>
        <xdr:cNvPr id="380" name="楕円 379"/>
        <xdr:cNvSpPr/>
      </xdr:nvSpPr>
      <xdr:spPr>
        <a:xfrm>
          <a:off x="6921500" y="95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87431</xdr:rowOff>
    </xdr:from>
    <xdr:ext cx="534377" cy="259045"/>
    <xdr:sp macro="" textlink="">
      <xdr:nvSpPr>
        <xdr:cNvPr id="381" name="テキスト ボックス 380"/>
        <xdr:cNvSpPr txBox="1"/>
      </xdr:nvSpPr>
      <xdr:spPr>
        <a:xfrm>
          <a:off x="6705111" y="93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86784</xdr:rowOff>
    </xdr:from>
    <xdr:to>
      <xdr:col>55</xdr:col>
      <xdr:colOff>0</xdr:colOff>
      <xdr:row>79</xdr:row>
      <xdr:rowOff>96376</xdr:rowOff>
    </xdr:to>
    <xdr:cxnSp macro="">
      <xdr:nvCxnSpPr>
        <xdr:cNvPr id="412" name="直線コネクタ 411"/>
        <xdr:cNvCxnSpPr/>
      </xdr:nvCxnSpPr>
      <xdr:spPr>
        <a:xfrm flipV="1">
          <a:off x="9639300" y="13459884"/>
          <a:ext cx="838200" cy="18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88984</xdr:rowOff>
    </xdr:from>
    <xdr:to>
      <xdr:col>50</xdr:col>
      <xdr:colOff>114300</xdr:colOff>
      <xdr:row>79</xdr:row>
      <xdr:rowOff>96376</xdr:rowOff>
    </xdr:to>
    <xdr:cxnSp macro="">
      <xdr:nvCxnSpPr>
        <xdr:cNvPr id="415" name="直線コネクタ 414"/>
        <xdr:cNvCxnSpPr/>
      </xdr:nvCxnSpPr>
      <xdr:spPr>
        <a:xfrm>
          <a:off x="8750300" y="13633534"/>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29155</xdr:rowOff>
    </xdr:from>
    <xdr:to>
      <xdr:col>45</xdr:col>
      <xdr:colOff>177800</xdr:colOff>
      <xdr:row>79</xdr:row>
      <xdr:rowOff>88984</xdr:rowOff>
    </xdr:to>
    <xdr:cxnSp macro="">
      <xdr:nvCxnSpPr>
        <xdr:cNvPr id="418" name="直線コネクタ 417"/>
        <xdr:cNvCxnSpPr/>
      </xdr:nvCxnSpPr>
      <xdr:spPr>
        <a:xfrm>
          <a:off x="7861300" y="13573705"/>
          <a:ext cx="889000" cy="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134398</xdr:rowOff>
    </xdr:from>
    <xdr:to>
      <xdr:col>41</xdr:col>
      <xdr:colOff>50800</xdr:colOff>
      <xdr:row>79</xdr:row>
      <xdr:rowOff>29155</xdr:rowOff>
    </xdr:to>
    <xdr:cxnSp macro="">
      <xdr:nvCxnSpPr>
        <xdr:cNvPr id="421" name="直線コネクタ 420"/>
        <xdr:cNvCxnSpPr/>
      </xdr:nvCxnSpPr>
      <xdr:spPr>
        <a:xfrm>
          <a:off x="6972300" y="13507498"/>
          <a:ext cx="889000" cy="6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35984</xdr:rowOff>
    </xdr:from>
    <xdr:to>
      <xdr:col>55</xdr:col>
      <xdr:colOff>50800</xdr:colOff>
      <xdr:row>78</xdr:row>
      <xdr:rowOff>137584</xdr:rowOff>
    </xdr:to>
    <xdr:sp macro="" textlink="">
      <xdr:nvSpPr>
        <xdr:cNvPr id="431" name="楕円 430"/>
        <xdr:cNvSpPr/>
      </xdr:nvSpPr>
      <xdr:spPr>
        <a:xfrm>
          <a:off x="10426700" y="1340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58861</xdr:rowOff>
    </xdr:from>
    <xdr:ext cx="534377" cy="259045"/>
    <xdr:sp macro="" textlink="">
      <xdr:nvSpPr>
        <xdr:cNvPr id="432" name="普通建設事業費 （ うち新規整備　）該当値テキスト"/>
        <xdr:cNvSpPr txBox="1"/>
      </xdr:nvSpPr>
      <xdr:spPr>
        <a:xfrm>
          <a:off x="10528300" y="132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45576</xdr:rowOff>
    </xdr:from>
    <xdr:to>
      <xdr:col>50</xdr:col>
      <xdr:colOff>165100</xdr:colOff>
      <xdr:row>79</xdr:row>
      <xdr:rowOff>147176</xdr:rowOff>
    </xdr:to>
    <xdr:sp macro="" textlink="">
      <xdr:nvSpPr>
        <xdr:cNvPr id="433" name="楕円 432"/>
        <xdr:cNvSpPr/>
      </xdr:nvSpPr>
      <xdr:spPr>
        <a:xfrm>
          <a:off x="9588500" y="135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138303</xdr:rowOff>
    </xdr:from>
    <xdr:ext cx="378565" cy="259045"/>
    <xdr:sp macro="" textlink="">
      <xdr:nvSpPr>
        <xdr:cNvPr id="434" name="テキスト ボックス 433"/>
        <xdr:cNvSpPr txBox="1"/>
      </xdr:nvSpPr>
      <xdr:spPr>
        <a:xfrm>
          <a:off x="9450017" y="136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38184</xdr:rowOff>
    </xdr:from>
    <xdr:to>
      <xdr:col>46</xdr:col>
      <xdr:colOff>38100</xdr:colOff>
      <xdr:row>79</xdr:row>
      <xdr:rowOff>139784</xdr:rowOff>
    </xdr:to>
    <xdr:sp macro="" textlink="">
      <xdr:nvSpPr>
        <xdr:cNvPr id="435" name="楕円 434"/>
        <xdr:cNvSpPr/>
      </xdr:nvSpPr>
      <xdr:spPr>
        <a:xfrm>
          <a:off x="8699500" y="135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130911</xdr:rowOff>
    </xdr:from>
    <xdr:ext cx="378565" cy="259045"/>
    <xdr:sp macro="" textlink="">
      <xdr:nvSpPr>
        <xdr:cNvPr id="436" name="テキスト ボックス 435"/>
        <xdr:cNvSpPr txBox="1"/>
      </xdr:nvSpPr>
      <xdr:spPr>
        <a:xfrm>
          <a:off x="8561017" y="1367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149805</xdr:rowOff>
    </xdr:from>
    <xdr:to>
      <xdr:col>41</xdr:col>
      <xdr:colOff>101600</xdr:colOff>
      <xdr:row>79</xdr:row>
      <xdr:rowOff>79955</xdr:rowOff>
    </xdr:to>
    <xdr:sp macro="" textlink="">
      <xdr:nvSpPr>
        <xdr:cNvPr id="437" name="楕円 436"/>
        <xdr:cNvSpPr/>
      </xdr:nvSpPr>
      <xdr:spPr>
        <a:xfrm>
          <a:off x="7810500" y="13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71082</xdr:rowOff>
    </xdr:from>
    <xdr:ext cx="469744" cy="259045"/>
    <xdr:sp macro="" textlink="">
      <xdr:nvSpPr>
        <xdr:cNvPr id="438" name="テキスト ボックス 437"/>
        <xdr:cNvSpPr txBox="1"/>
      </xdr:nvSpPr>
      <xdr:spPr>
        <a:xfrm>
          <a:off x="7626428" y="1361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83598</xdr:rowOff>
    </xdr:from>
    <xdr:to>
      <xdr:col>36</xdr:col>
      <xdr:colOff>165100</xdr:colOff>
      <xdr:row>79</xdr:row>
      <xdr:rowOff>13748</xdr:rowOff>
    </xdr:to>
    <xdr:sp macro="" textlink="">
      <xdr:nvSpPr>
        <xdr:cNvPr id="439" name="楕円 438"/>
        <xdr:cNvSpPr/>
      </xdr:nvSpPr>
      <xdr:spPr>
        <a:xfrm>
          <a:off x="6921500" y="1345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4875</xdr:rowOff>
    </xdr:from>
    <xdr:ext cx="534377" cy="259045"/>
    <xdr:sp macro="" textlink="">
      <xdr:nvSpPr>
        <xdr:cNvPr id="440" name="テキスト ボックス 439"/>
        <xdr:cNvSpPr txBox="1"/>
      </xdr:nvSpPr>
      <xdr:spPr>
        <a:xfrm>
          <a:off x="6705111" y="135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6159</xdr:rowOff>
    </xdr:from>
    <xdr:to>
      <xdr:col>55</xdr:col>
      <xdr:colOff>0</xdr:colOff>
      <xdr:row>98</xdr:row>
      <xdr:rowOff>40145</xdr:rowOff>
    </xdr:to>
    <xdr:cxnSp macro="">
      <xdr:nvCxnSpPr>
        <xdr:cNvPr id="469" name="直線コネクタ 468"/>
        <xdr:cNvCxnSpPr/>
      </xdr:nvCxnSpPr>
      <xdr:spPr>
        <a:xfrm>
          <a:off x="9639300" y="16808259"/>
          <a:ext cx="8382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103327</xdr:rowOff>
    </xdr:from>
    <xdr:to>
      <xdr:col>50</xdr:col>
      <xdr:colOff>114300</xdr:colOff>
      <xdr:row>98</xdr:row>
      <xdr:rowOff>6159</xdr:rowOff>
    </xdr:to>
    <xdr:cxnSp macro="">
      <xdr:nvCxnSpPr>
        <xdr:cNvPr id="472" name="直線コネクタ 471"/>
        <xdr:cNvCxnSpPr/>
      </xdr:nvCxnSpPr>
      <xdr:spPr>
        <a:xfrm>
          <a:off x="8750300" y="16733977"/>
          <a:ext cx="889000" cy="7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164401</xdr:rowOff>
    </xdr:from>
    <xdr:to>
      <xdr:col>45</xdr:col>
      <xdr:colOff>177800</xdr:colOff>
      <xdr:row>97</xdr:row>
      <xdr:rowOff>103327</xdr:rowOff>
    </xdr:to>
    <xdr:cxnSp macro="">
      <xdr:nvCxnSpPr>
        <xdr:cNvPr id="475" name="直線コネクタ 474"/>
        <xdr:cNvCxnSpPr/>
      </xdr:nvCxnSpPr>
      <xdr:spPr>
        <a:xfrm>
          <a:off x="7861300" y="16623601"/>
          <a:ext cx="8890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38494</xdr:rowOff>
    </xdr:from>
    <xdr:to>
      <xdr:col>41</xdr:col>
      <xdr:colOff>50800</xdr:colOff>
      <xdr:row>96</xdr:row>
      <xdr:rowOff>164401</xdr:rowOff>
    </xdr:to>
    <xdr:cxnSp macro="">
      <xdr:nvCxnSpPr>
        <xdr:cNvPr id="478" name="直線コネクタ 477"/>
        <xdr:cNvCxnSpPr/>
      </xdr:nvCxnSpPr>
      <xdr:spPr>
        <a:xfrm>
          <a:off x="6972300" y="16326244"/>
          <a:ext cx="889000" cy="29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160795</xdr:rowOff>
    </xdr:from>
    <xdr:to>
      <xdr:col>55</xdr:col>
      <xdr:colOff>50800</xdr:colOff>
      <xdr:row>98</xdr:row>
      <xdr:rowOff>90945</xdr:rowOff>
    </xdr:to>
    <xdr:sp macro="" textlink="">
      <xdr:nvSpPr>
        <xdr:cNvPr id="488" name="楕円 487"/>
        <xdr:cNvSpPr/>
      </xdr:nvSpPr>
      <xdr:spPr>
        <a:xfrm>
          <a:off x="10426700" y="167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139222</xdr:rowOff>
    </xdr:from>
    <xdr:ext cx="534377" cy="259045"/>
    <xdr:sp macro="" textlink="">
      <xdr:nvSpPr>
        <xdr:cNvPr id="489" name="普通建設事業費 （ うち更新整備　）該当値テキスト"/>
        <xdr:cNvSpPr txBox="1"/>
      </xdr:nvSpPr>
      <xdr:spPr>
        <a:xfrm>
          <a:off x="10528300" y="167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126809</xdr:rowOff>
    </xdr:from>
    <xdr:to>
      <xdr:col>50</xdr:col>
      <xdr:colOff>165100</xdr:colOff>
      <xdr:row>98</xdr:row>
      <xdr:rowOff>56959</xdr:rowOff>
    </xdr:to>
    <xdr:sp macro="" textlink="">
      <xdr:nvSpPr>
        <xdr:cNvPr id="490" name="楕円 489"/>
        <xdr:cNvSpPr/>
      </xdr:nvSpPr>
      <xdr:spPr>
        <a:xfrm>
          <a:off x="9588500" y="167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48086</xdr:rowOff>
    </xdr:from>
    <xdr:ext cx="534377" cy="259045"/>
    <xdr:sp macro="" textlink="">
      <xdr:nvSpPr>
        <xdr:cNvPr id="491" name="テキスト ボックス 490"/>
        <xdr:cNvSpPr txBox="1"/>
      </xdr:nvSpPr>
      <xdr:spPr>
        <a:xfrm>
          <a:off x="9372111" y="168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52527</xdr:rowOff>
    </xdr:from>
    <xdr:to>
      <xdr:col>46</xdr:col>
      <xdr:colOff>38100</xdr:colOff>
      <xdr:row>97</xdr:row>
      <xdr:rowOff>154127</xdr:rowOff>
    </xdr:to>
    <xdr:sp macro="" textlink="">
      <xdr:nvSpPr>
        <xdr:cNvPr id="492" name="楕円 491"/>
        <xdr:cNvSpPr/>
      </xdr:nvSpPr>
      <xdr:spPr>
        <a:xfrm>
          <a:off x="8699500" y="166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145254</xdr:rowOff>
    </xdr:from>
    <xdr:ext cx="534377" cy="259045"/>
    <xdr:sp macro="" textlink="">
      <xdr:nvSpPr>
        <xdr:cNvPr id="493" name="テキスト ボックス 492"/>
        <xdr:cNvSpPr txBox="1"/>
      </xdr:nvSpPr>
      <xdr:spPr>
        <a:xfrm>
          <a:off x="8483111" y="167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113601</xdr:rowOff>
    </xdr:from>
    <xdr:to>
      <xdr:col>41</xdr:col>
      <xdr:colOff>101600</xdr:colOff>
      <xdr:row>97</xdr:row>
      <xdr:rowOff>43751</xdr:rowOff>
    </xdr:to>
    <xdr:sp macro="" textlink="">
      <xdr:nvSpPr>
        <xdr:cNvPr id="494" name="楕円 493"/>
        <xdr:cNvSpPr/>
      </xdr:nvSpPr>
      <xdr:spPr>
        <a:xfrm>
          <a:off x="7810500" y="165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60278</xdr:rowOff>
    </xdr:from>
    <xdr:ext cx="534377" cy="259045"/>
    <xdr:sp macro="" textlink="">
      <xdr:nvSpPr>
        <xdr:cNvPr id="495" name="テキスト ボックス 494"/>
        <xdr:cNvSpPr txBox="1"/>
      </xdr:nvSpPr>
      <xdr:spPr>
        <a:xfrm>
          <a:off x="7594111" y="163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159144</xdr:rowOff>
    </xdr:from>
    <xdr:to>
      <xdr:col>36</xdr:col>
      <xdr:colOff>165100</xdr:colOff>
      <xdr:row>95</xdr:row>
      <xdr:rowOff>89294</xdr:rowOff>
    </xdr:to>
    <xdr:sp macro="" textlink="">
      <xdr:nvSpPr>
        <xdr:cNvPr id="496" name="楕円 495"/>
        <xdr:cNvSpPr/>
      </xdr:nvSpPr>
      <xdr:spPr>
        <a:xfrm>
          <a:off x="6921500" y="162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105821</xdr:rowOff>
    </xdr:from>
    <xdr:ext cx="534377" cy="259045"/>
    <xdr:sp macro="" textlink="">
      <xdr:nvSpPr>
        <xdr:cNvPr id="497" name="テキスト ボックス 496"/>
        <xdr:cNvSpPr txBox="1"/>
      </xdr:nvSpPr>
      <xdr:spPr>
        <a:xfrm>
          <a:off x="6705111" y="160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164233</xdr:rowOff>
    </xdr:from>
    <xdr:to>
      <xdr:col>85</xdr:col>
      <xdr:colOff>127000</xdr:colOff>
      <xdr:row>39</xdr:row>
      <xdr:rowOff>44450</xdr:rowOff>
    </xdr:to>
    <xdr:cxnSp macro="">
      <xdr:nvCxnSpPr>
        <xdr:cNvPr id="526" name="直線コネクタ 525"/>
        <xdr:cNvCxnSpPr/>
      </xdr:nvCxnSpPr>
      <xdr:spPr>
        <a:xfrm flipV="1">
          <a:off x="15481300" y="6679333"/>
          <a:ext cx="838200" cy="5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43383</xdr:rowOff>
    </xdr:from>
    <xdr:to>
      <xdr:col>81</xdr:col>
      <xdr:colOff>50800</xdr:colOff>
      <xdr:row>39</xdr:row>
      <xdr:rowOff>44450</xdr:rowOff>
    </xdr:to>
    <xdr:cxnSp macro="">
      <xdr:nvCxnSpPr>
        <xdr:cNvPr id="529" name="直線コネクタ 528"/>
        <xdr:cNvCxnSpPr/>
      </xdr:nvCxnSpPr>
      <xdr:spPr>
        <a:xfrm>
          <a:off x="14592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43383</xdr:rowOff>
    </xdr:from>
    <xdr:to>
      <xdr:col>76</xdr:col>
      <xdr:colOff>114300</xdr:colOff>
      <xdr:row>39</xdr:row>
      <xdr:rowOff>44450</xdr:rowOff>
    </xdr:to>
    <xdr:cxnSp macro="">
      <xdr:nvCxnSpPr>
        <xdr:cNvPr id="532" name="直線コネクタ 531"/>
        <xdr:cNvCxnSpPr/>
      </xdr:nvCxnSpPr>
      <xdr:spPr>
        <a:xfrm flipV="1">
          <a:off x="13703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113433</xdr:rowOff>
    </xdr:from>
    <xdr:to>
      <xdr:col>85</xdr:col>
      <xdr:colOff>177800</xdr:colOff>
      <xdr:row>39</xdr:row>
      <xdr:rowOff>43583</xdr:rowOff>
    </xdr:to>
    <xdr:sp macro="" textlink="">
      <xdr:nvSpPr>
        <xdr:cNvPr id="545" name="楕円 544"/>
        <xdr:cNvSpPr/>
      </xdr:nvSpPr>
      <xdr:spPr>
        <a:xfrm>
          <a:off x="16268700" y="66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72810</xdr:rowOff>
    </xdr:from>
    <xdr:ext cx="534377" cy="259045"/>
    <xdr:sp macro="" textlink="">
      <xdr:nvSpPr>
        <xdr:cNvPr id="546" name="災害復旧事業費該当値テキスト"/>
        <xdr:cNvSpPr txBox="1"/>
      </xdr:nvSpPr>
      <xdr:spPr>
        <a:xfrm>
          <a:off x="16370300" y="64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164033</xdr:rowOff>
    </xdr:from>
    <xdr:to>
      <xdr:col>76</xdr:col>
      <xdr:colOff>165100</xdr:colOff>
      <xdr:row>39</xdr:row>
      <xdr:rowOff>94183</xdr:rowOff>
    </xdr:to>
    <xdr:sp macro="" textlink="">
      <xdr:nvSpPr>
        <xdr:cNvPr id="549" name="楕円 548"/>
        <xdr:cNvSpPr/>
      </xdr:nvSpPr>
      <xdr:spPr>
        <a:xfrm>
          <a:off x="14541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85310</xdr:rowOff>
    </xdr:from>
    <xdr:ext cx="378565" cy="259045"/>
    <xdr:sp macro="" textlink="">
      <xdr:nvSpPr>
        <xdr:cNvPr id="550" name="テキスト ボックス 549"/>
        <xdr:cNvSpPr txBox="1"/>
      </xdr:nvSpPr>
      <xdr:spPr>
        <a:xfrm>
          <a:off x="14403017" y="6771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72086</xdr:rowOff>
    </xdr:from>
    <xdr:to>
      <xdr:col>85</xdr:col>
      <xdr:colOff>127000</xdr:colOff>
      <xdr:row>76</xdr:row>
      <xdr:rowOff>103226</xdr:rowOff>
    </xdr:to>
    <xdr:cxnSp macro="">
      <xdr:nvCxnSpPr>
        <xdr:cNvPr id="632" name="直線コネクタ 631"/>
        <xdr:cNvCxnSpPr/>
      </xdr:nvCxnSpPr>
      <xdr:spPr>
        <a:xfrm>
          <a:off x="15481300" y="13102286"/>
          <a:ext cx="8382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69165</xdr:rowOff>
    </xdr:from>
    <xdr:to>
      <xdr:col>81</xdr:col>
      <xdr:colOff>50800</xdr:colOff>
      <xdr:row>76</xdr:row>
      <xdr:rowOff>72086</xdr:rowOff>
    </xdr:to>
    <xdr:cxnSp macro="">
      <xdr:nvCxnSpPr>
        <xdr:cNvPr id="635" name="直線コネクタ 634"/>
        <xdr:cNvCxnSpPr/>
      </xdr:nvCxnSpPr>
      <xdr:spPr>
        <a:xfrm>
          <a:off x="14592300" y="13099365"/>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69165</xdr:rowOff>
    </xdr:from>
    <xdr:to>
      <xdr:col>76</xdr:col>
      <xdr:colOff>114300</xdr:colOff>
      <xdr:row>76</xdr:row>
      <xdr:rowOff>75234</xdr:rowOff>
    </xdr:to>
    <xdr:cxnSp macro="">
      <xdr:nvCxnSpPr>
        <xdr:cNvPr id="638" name="直線コネクタ 637"/>
        <xdr:cNvCxnSpPr/>
      </xdr:nvCxnSpPr>
      <xdr:spPr>
        <a:xfrm flipV="1">
          <a:off x="13703300" y="13099365"/>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52794</xdr:rowOff>
    </xdr:from>
    <xdr:to>
      <xdr:col>71</xdr:col>
      <xdr:colOff>177800</xdr:colOff>
      <xdr:row>76</xdr:row>
      <xdr:rowOff>75234</xdr:rowOff>
    </xdr:to>
    <xdr:cxnSp macro="">
      <xdr:nvCxnSpPr>
        <xdr:cNvPr id="641" name="直線コネクタ 640"/>
        <xdr:cNvCxnSpPr/>
      </xdr:nvCxnSpPr>
      <xdr:spPr>
        <a:xfrm>
          <a:off x="12814300" y="13082994"/>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52426</xdr:rowOff>
    </xdr:from>
    <xdr:to>
      <xdr:col>85</xdr:col>
      <xdr:colOff>177800</xdr:colOff>
      <xdr:row>76</xdr:row>
      <xdr:rowOff>154026</xdr:rowOff>
    </xdr:to>
    <xdr:sp macro="" textlink="">
      <xdr:nvSpPr>
        <xdr:cNvPr id="651" name="楕円 650"/>
        <xdr:cNvSpPr/>
      </xdr:nvSpPr>
      <xdr:spPr>
        <a:xfrm>
          <a:off x="16268700" y="130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75302</xdr:rowOff>
    </xdr:from>
    <xdr:ext cx="534377" cy="259045"/>
    <xdr:sp macro="" textlink="">
      <xdr:nvSpPr>
        <xdr:cNvPr id="652" name="公債費該当値テキスト"/>
        <xdr:cNvSpPr txBox="1"/>
      </xdr:nvSpPr>
      <xdr:spPr>
        <a:xfrm>
          <a:off x="16370300" y="1293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21286</xdr:rowOff>
    </xdr:from>
    <xdr:to>
      <xdr:col>81</xdr:col>
      <xdr:colOff>101600</xdr:colOff>
      <xdr:row>76</xdr:row>
      <xdr:rowOff>122886</xdr:rowOff>
    </xdr:to>
    <xdr:sp macro="" textlink="">
      <xdr:nvSpPr>
        <xdr:cNvPr id="653" name="楕円 652"/>
        <xdr:cNvSpPr/>
      </xdr:nvSpPr>
      <xdr:spPr>
        <a:xfrm>
          <a:off x="15430500" y="130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139413</xdr:rowOff>
    </xdr:from>
    <xdr:ext cx="534377" cy="259045"/>
    <xdr:sp macro="" textlink="">
      <xdr:nvSpPr>
        <xdr:cNvPr id="654" name="テキスト ボックス 653"/>
        <xdr:cNvSpPr txBox="1"/>
      </xdr:nvSpPr>
      <xdr:spPr>
        <a:xfrm>
          <a:off x="15214111" y="128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18365</xdr:rowOff>
    </xdr:from>
    <xdr:to>
      <xdr:col>76</xdr:col>
      <xdr:colOff>165100</xdr:colOff>
      <xdr:row>76</xdr:row>
      <xdr:rowOff>119965</xdr:rowOff>
    </xdr:to>
    <xdr:sp macro="" textlink="">
      <xdr:nvSpPr>
        <xdr:cNvPr id="655" name="楕円 654"/>
        <xdr:cNvSpPr/>
      </xdr:nvSpPr>
      <xdr:spPr>
        <a:xfrm>
          <a:off x="14541500" y="130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136491</xdr:rowOff>
    </xdr:from>
    <xdr:ext cx="534377" cy="259045"/>
    <xdr:sp macro="" textlink="">
      <xdr:nvSpPr>
        <xdr:cNvPr id="656" name="テキスト ボックス 655"/>
        <xdr:cNvSpPr txBox="1"/>
      </xdr:nvSpPr>
      <xdr:spPr>
        <a:xfrm>
          <a:off x="14325111" y="128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24434</xdr:rowOff>
    </xdr:from>
    <xdr:to>
      <xdr:col>72</xdr:col>
      <xdr:colOff>38100</xdr:colOff>
      <xdr:row>76</xdr:row>
      <xdr:rowOff>126034</xdr:rowOff>
    </xdr:to>
    <xdr:sp macro="" textlink="">
      <xdr:nvSpPr>
        <xdr:cNvPr id="657" name="楕円 656"/>
        <xdr:cNvSpPr/>
      </xdr:nvSpPr>
      <xdr:spPr>
        <a:xfrm>
          <a:off x="13652500" y="130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142562</xdr:rowOff>
    </xdr:from>
    <xdr:ext cx="534377" cy="259045"/>
    <xdr:sp macro="" textlink="">
      <xdr:nvSpPr>
        <xdr:cNvPr id="658" name="テキスト ボックス 657"/>
        <xdr:cNvSpPr txBox="1"/>
      </xdr:nvSpPr>
      <xdr:spPr>
        <a:xfrm>
          <a:off x="13436111" y="128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1994</xdr:rowOff>
    </xdr:from>
    <xdr:to>
      <xdr:col>67</xdr:col>
      <xdr:colOff>101600</xdr:colOff>
      <xdr:row>76</xdr:row>
      <xdr:rowOff>103594</xdr:rowOff>
    </xdr:to>
    <xdr:sp macro="" textlink="">
      <xdr:nvSpPr>
        <xdr:cNvPr id="659" name="楕円 658"/>
        <xdr:cNvSpPr/>
      </xdr:nvSpPr>
      <xdr:spPr>
        <a:xfrm>
          <a:off x="12763500" y="130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120121</xdr:rowOff>
    </xdr:from>
    <xdr:ext cx="534377" cy="259045"/>
    <xdr:sp macro="" textlink="">
      <xdr:nvSpPr>
        <xdr:cNvPr id="660" name="テキスト ボックス 659"/>
        <xdr:cNvSpPr txBox="1"/>
      </xdr:nvSpPr>
      <xdr:spPr>
        <a:xfrm>
          <a:off x="1254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44433</xdr:rowOff>
    </xdr:from>
    <xdr:to>
      <xdr:col>85</xdr:col>
      <xdr:colOff>127000</xdr:colOff>
      <xdr:row>99</xdr:row>
      <xdr:rowOff>44433</xdr:rowOff>
    </xdr:to>
    <xdr:cxnSp macro="">
      <xdr:nvCxnSpPr>
        <xdr:cNvPr id="689" name="直線コネクタ 688"/>
        <xdr:cNvCxnSpPr/>
      </xdr:nvCxnSpPr>
      <xdr:spPr>
        <a:xfrm>
          <a:off x="15481300" y="170179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38919</xdr:rowOff>
    </xdr:from>
    <xdr:to>
      <xdr:col>81</xdr:col>
      <xdr:colOff>50800</xdr:colOff>
      <xdr:row>99</xdr:row>
      <xdr:rowOff>44433</xdr:rowOff>
    </xdr:to>
    <xdr:cxnSp macro="">
      <xdr:nvCxnSpPr>
        <xdr:cNvPr id="692" name="直線コネクタ 691"/>
        <xdr:cNvCxnSpPr/>
      </xdr:nvCxnSpPr>
      <xdr:spPr>
        <a:xfrm>
          <a:off x="14592300" y="17012469"/>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38919</xdr:rowOff>
    </xdr:from>
    <xdr:to>
      <xdr:col>76</xdr:col>
      <xdr:colOff>114300</xdr:colOff>
      <xdr:row>99</xdr:row>
      <xdr:rowOff>44439</xdr:rowOff>
    </xdr:to>
    <xdr:cxnSp macro="">
      <xdr:nvCxnSpPr>
        <xdr:cNvPr id="695" name="直線コネクタ 694"/>
        <xdr:cNvCxnSpPr/>
      </xdr:nvCxnSpPr>
      <xdr:spPr>
        <a:xfrm flipV="1">
          <a:off x="13703300" y="17012469"/>
          <a:ext cx="8890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38419</xdr:rowOff>
    </xdr:from>
    <xdr:to>
      <xdr:col>71</xdr:col>
      <xdr:colOff>177800</xdr:colOff>
      <xdr:row>99</xdr:row>
      <xdr:rowOff>44439</xdr:rowOff>
    </xdr:to>
    <xdr:cxnSp macro="">
      <xdr:nvCxnSpPr>
        <xdr:cNvPr id="698" name="直線コネクタ 697"/>
        <xdr:cNvCxnSpPr/>
      </xdr:nvCxnSpPr>
      <xdr:spPr>
        <a:xfrm>
          <a:off x="12814300" y="17011969"/>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165083</xdr:rowOff>
    </xdr:from>
    <xdr:to>
      <xdr:col>85</xdr:col>
      <xdr:colOff>177800</xdr:colOff>
      <xdr:row>99</xdr:row>
      <xdr:rowOff>95233</xdr:rowOff>
    </xdr:to>
    <xdr:sp macro="" textlink="">
      <xdr:nvSpPr>
        <xdr:cNvPr id="708" name="楕円 707"/>
        <xdr:cNvSpPr/>
      </xdr:nvSpPr>
      <xdr:spPr>
        <a:xfrm>
          <a:off x="16268700" y="169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249299" cy="259045"/>
    <xdr:sp macro="" textlink="">
      <xdr:nvSpPr>
        <xdr:cNvPr id="709" name="積立金該当値テキスト"/>
        <xdr:cNvSpPr txBox="1"/>
      </xdr:nvSpPr>
      <xdr:spPr>
        <a:xfrm>
          <a:off x="16370300" y="16906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165083</xdr:rowOff>
    </xdr:from>
    <xdr:to>
      <xdr:col>81</xdr:col>
      <xdr:colOff>101600</xdr:colOff>
      <xdr:row>99</xdr:row>
      <xdr:rowOff>95233</xdr:rowOff>
    </xdr:to>
    <xdr:sp macro="" textlink="">
      <xdr:nvSpPr>
        <xdr:cNvPr id="710" name="楕円 709"/>
        <xdr:cNvSpPr/>
      </xdr:nvSpPr>
      <xdr:spPr>
        <a:xfrm>
          <a:off x="15430500" y="169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86360</xdr:rowOff>
    </xdr:from>
    <xdr:ext cx="249299" cy="259045"/>
    <xdr:sp macro="" textlink="">
      <xdr:nvSpPr>
        <xdr:cNvPr id="711" name="テキスト ボックス 710"/>
        <xdr:cNvSpPr txBox="1"/>
      </xdr:nvSpPr>
      <xdr:spPr>
        <a:xfrm>
          <a:off x="15356650" y="170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159569</xdr:rowOff>
    </xdr:from>
    <xdr:to>
      <xdr:col>76</xdr:col>
      <xdr:colOff>165100</xdr:colOff>
      <xdr:row>99</xdr:row>
      <xdr:rowOff>89719</xdr:rowOff>
    </xdr:to>
    <xdr:sp macro="" textlink="">
      <xdr:nvSpPr>
        <xdr:cNvPr id="712" name="楕円 711"/>
        <xdr:cNvSpPr/>
      </xdr:nvSpPr>
      <xdr:spPr>
        <a:xfrm>
          <a:off x="14541500" y="169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80846</xdr:rowOff>
    </xdr:from>
    <xdr:ext cx="469744" cy="259045"/>
    <xdr:sp macro="" textlink="">
      <xdr:nvSpPr>
        <xdr:cNvPr id="713" name="テキスト ボックス 712"/>
        <xdr:cNvSpPr txBox="1"/>
      </xdr:nvSpPr>
      <xdr:spPr>
        <a:xfrm>
          <a:off x="14357428" y="1705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165089</xdr:rowOff>
    </xdr:from>
    <xdr:to>
      <xdr:col>72</xdr:col>
      <xdr:colOff>38100</xdr:colOff>
      <xdr:row>99</xdr:row>
      <xdr:rowOff>95239</xdr:rowOff>
    </xdr:to>
    <xdr:sp macro="" textlink="">
      <xdr:nvSpPr>
        <xdr:cNvPr id="714" name="楕円 713"/>
        <xdr:cNvSpPr/>
      </xdr:nvSpPr>
      <xdr:spPr>
        <a:xfrm>
          <a:off x="13652500" y="169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86366</xdr:rowOff>
    </xdr:from>
    <xdr:ext cx="249299" cy="259045"/>
    <xdr:sp macro="" textlink="">
      <xdr:nvSpPr>
        <xdr:cNvPr id="715" name="テキスト ボックス 714"/>
        <xdr:cNvSpPr txBox="1"/>
      </xdr:nvSpPr>
      <xdr:spPr>
        <a:xfrm>
          <a:off x="13578650" y="17059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159069</xdr:rowOff>
    </xdr:from>
    <xdr:to>
      <xdr:col>67</xdr:col>
      <xdr:colOff>101600</xdr:colOff>
      <xdr:row>99</xdr:row>
      <xdr:rowOff>89219</xdr:rowOff>
    </xdr:to>
    <xdr:sp macro="" textlink="">
      <xdr:nvSpPr>
        <xdr:cNvPr id="716" name="楕円 715"/>
        <xdr:cNvSpPr/>
      </xdr:nvSpPr>
      <xdr:spPr>
        <a:xfrm>
          <a:off x="12763500" y="169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80346</xdr:rowOff>
    </xdr:from>
    <xdr:ext cx="469744" cy="259045"/>
    <xdr:sp macro="" textlink="">
      <xdr:nvSpPr>
        <xdr:cNvPr id="717" name="テキスト ボックス 716"/>
        <xdr:cNvSpPr txBox="1"/>
      </xdr:nvSpPr>
      <xdr:spPr>
        <a:xfrm>
          <a:off x="12579428" y="1705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94209</xdr:rowOff>
    </xdr:from>
    <xdr:to>
      <xdr:col>116</xdr:col>
      <xdr:colOff>63500</xdr:colOff>
      <xdr:row>57</xdr:row>
      <xdr:rowOff>107467</xdr:rowOff>
    </xdr:to>
    <xdr:cxnSp macro="">
      <xdr:nvCxnSpPr>
        <xdr:cNvPr id="799" name="直線コネクタ 798"/>
        <xdr:cNvCxnSpPr/>
      </xdr:nvCxnSpPr>
      <xdr:spPr>
        <a:xfrm flipV="1">
          <a:off x="21323300" y="9866859"/>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105684</xdr:rowOff>
    </xdr:from>
    <xdr:to>
      <xdr:col>111</xdr:col>
      <xdr:colOff>177800</xdr:colOff>
      <xdr:row>57</xdr:row>
      <xdr:rowOff>107467</xdr:rowOff>
    </xdr:to>
    <xdr:cxnSp macro="">
      <xdr:nvCxnSpPr>
        <xdr:cNvPr id="802" name="直線コネクタ 801"/>
        <xdr:cNvCxnSpPr/>
      </xdr:nvCxnSpPr>
      <xdr:spPr>
        <a:xfrm>
          <a:off x="20434300" y="9878334"/>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103490</xdr:rowOff>
    </xdr:from>
    <xdr:to>
      <xdr:col>107</xdr:col>
      <xdr:colOff>50800</xdr:colOff>
      <xdr:row>57</xdr:row>
      <xdr:rowOff>105684</xdr:rowOff>
    </xdr:to>
    <xdr:cxnSp macro="">
      <xdr:nvCxnSpPr>
        <xdr:cNvPr id="805" name="直線コネクタ 804"/>
        <xdr:cNvCxnSpPr/>
      </xdr:nvCxnSpPr>
      <xdr:spPr>
        <a:xfrm>
          <a:off x="19545300" y="9876140"/>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102209</xdr:rowOff>
    </xdr:from>
    <xdr:to>
      <xdr:col>102</xdr:col>
      <xdr:colOff>114300</xdr:colOff>
      <xdr:row>57</xdr:row>
      <xdr:rowOff>103490</xdr:rowOff>
    </xdr:to>
    <xdr:cxnSp macro="">
      <xdr:nvCxnSpPr>
        <xdr:cNvPr id="808" name="直線コネクタ 807"/>
        <xdr:cNvCxnSpPr/>
      </xdr:nvCxnSpPr>
      <xdr:spPr>
        <a:xfrm>
          <a:off x="18656300" y="987485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43409</xdr:rowOff>
    </xdr:from>
    <xdr:to>
      <xdr:col>116</xdr:col>
      <xdr:colOff>114300</xdr:colOff>
      <xdr:row>57</xdr:row>
      <xdr:rowOff>145009</xdr:rowOff>
    </xdr:to>
    <xdr:sp macro="" textlink="">
      <xdr:nvSpPr>
        <xdr:cNvPr id="818" name="楕円 817"/>
        <xdr:cNvSpPr/>
      </xdr:nvSpPr>
      <xdr:spPr>
        <a:xfrm>
          <a:off x="221107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66286</xdr:rowOff>
    </xdr:from>
    <xdr:ext cx="469744" cy="259045"/>
    <xdr:sp macro="" textlink="">
      <xdr:nvSpPr>
        <xdr:cNvPr id="819" name="貸付金該当値テキスト"/>
        <xdr:cNvSpPr txBox="1"/>
      </xdr:nvSpPr>
      <xdr:spPr>
        <a:xfrm>
          <a:off x="22212300" y="966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56667</xdr:rowOff>
    </xdr:from>
    <xdr:to>
      <xdr:col>112</xdr:col>
      <xdr:colOff>38100</xdr:colOff>
      <xdr:row>57</xdr:row>
      <xdr:rowOff>158267</xdr:rowOff>
    </xdr:to>
    <xdr:sp macro="" textlink="">
      <xdr:nvSpPr>
        <xdr:cNvPr id="820" name="楕円 819"/>
        <xdr:cNvSpPr/>
      </xdr:nvSpPr>
      <xdr:spPr>
        <a:xfrm>
          <a:off x="212725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3344</xdr:rowOff>
    </xdr:from>
    <xdr:ext cx="469744" cy="259045"/>
    <xdr:sp macro="" textlink="">
      <xdr:nvSpPr>
        <xdr:cNvPr id="821" name="テキスト ボックス 820"/>
        <xdr:cNvSpPr txBox="1"/>
      </xdr:nvSpPr>
      <xdr:spPr>
        <a:xfrm>
          <a:off x="21088428" y="96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54884</xdr:rowOff>
    </xdr:from>
    <xdr:to>
      <xdr:col>107</xdr:col>
      <xdr:colOff>101600</xdr:colOff>
      <xdr:row>57</xdr:row>
      <xdr:rowOff>156484</xdr:rowOff>
    </xdr:to>
    <xdr:sp macro="" textlink="">
      <xdr:nvSpPr>
        <xdr:cNvPr id="822" name="楕円 821"/>
        <xdr:cNvSpPr/>
      </xdr:nvSpPr>
      <xdr:spPr>
        <a:xfrm>
          <a:off x="20383500" y="98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1561</xdr:rowOff>
    </xdr:from>
    <xdr:ext cx="469744" cy="259045"/>
    <xdr:sp macro="" textlink="">
      <xdr:nvSpPr>
        <xdr:cNvPr id="823" name="テキスト ボックス 822"/>
        <xdr:cNvSpPr txBox="1"/>
      </xdr:nvSpPr>
      <xdr:spPr>
        <a:xfrm>
          <a:off x="20199428" y="960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52690</xdr:rowOff>
    </xdr:from>
    <xdr:to>
      <xdr:col>102</xdr:col>
      <xdr:colOff>165100</xdr:colOff>
      <xdr:row>57</xdr:row>
      <xdr:rowOff>154290</xdr:rowOff>
    </xdr:to>
    <xdr:sp macro="" textlink="">
      <xdr:nvSpPr>
        <xdr:cNvPr id="824" name="楕円 823"/>
        <xdr:cNvSpPr/>
      </xdr:nvSpPr>
      <xdr:spPr>
        <a:xfrm>
          <a:off x="19494500" y="98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170817</xdr:rowOff>
    </xdr:from>
    <xdr:ext cx="469744" cy="259045"/>
    <xdr:sp macro="" textlink="">
      <xdr:nvSpPr>
        <xdr:cNvPr id="825" name="テキスト ボックス 824"/>
        <xdr:cNvSpPr txBox="1"/>
      </xdr:nvSpPr>
      <xdr:spPr>
        <a:xfrm>
          <a:off x="19310428" y="960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51409</xdr:rowOff>
    </xdr:from>
    <xdr:to>
      <xdr:col>98</xdr:col>
      <xdr:colOff>38100</xdr:colOff>
      <xdr:row>57</xdr:row>
      <xdr:rowOff>153009</xdr:rowOff>
    </xdr:to>
    <xdr:sp macro="" textlink="">
      <xdr:nvSpPr>
        <xdr:cNvPr id="826" name="楕円 825"/>
        <xdr:cNvSpPr/>
      </xdr:nvSpPr>
      <xdr:spPr>
        <a:xfrm>
          <a:off x="18605500" y="98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169536</xdr:rowOff>
    </xdr:from>
    <xdr:ext cx="469744" cy="259045"/>
    <xdr:sp macro="" textlink="">
      <xdr:nvSpPr>
        <xdr:cNvPr id="827" name="テキスト ボックス 826"/>
        <xdr:cNvSpPr txBox="1"/>
      </xdr:nvSpPr>
      <xdr:spPr>
        <a:xfrm>
          <a:off x="18421428" y="959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87840</xdr:rowOff>
    </xdr:from>
    <xdr:to>
      <xdr:col>116</xdr:col>
      <xdr:colOff>63500</xdr:colOff>
      <xdr:row>75</xdr:row>
      <xdr:rowOff>112530</xdr:rowOff>
    </xdr:to>
    <xdr:cxnSp macro="">
      <xdr:nvCxnSpPr>
        <xdr:cNvPr id="859" name="直線コネクタ 858"/>
        <xdr:cNvCxnSpPr/>
      </xdr:nvCxnSpPr>
      <xdr:spPr>
        <a:xfrm flipV="1">
          <a:off x="21323300" y="12946590"/>
          <a:ext cx="8382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112530</xdr:rowOff>
    </xdr:from>
    <xdr:to>
      <xdr:col>111</xdr:col>
      <xdr:colOff>177800</xdr:colOff>
      <xdr:row>76</xdr:row>
      <xdr:rowOff>29776</xdr:rowOff>
    </xdr:to>
    <xdr:cxnSp macro="">
      <xdr:nvCxnSpPr>
        <xdr:cNvPr id="862" name="直線コネクタ 861"/>
        <xdr:cNvCxnSpPr/>
      </xdr:nvCxnSpPr>
      <xdr:spPr>
        <a:xfrm flipV="1">
          <a:off x="20434300" y="12971280"/>
          <a:ext cx="8890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3585</xdr:rowOff>
    </xdr:from>
    <xdr:to>
      <xdr:col>107</xdr:col>
      <xdr:colOff>50800</xdr:colOff>
      <xdr:row>76</xdr:row>
      <xdr:rowOff>29776</xdr:rowOff>
    </xdr:to>
    <xdr:cxnSp macro="">
      <xdr:nvCxnSpPr>
        <xdr:cNvPr id="865" name="直線コネクタ 864"/>
        <xdr:cNvCxnSpPr/>
      </xdr:nvCxnSpPr>
      <xdr:spPr>
        <a:xfrm>
          <a:off x="19545300" y="12862335"/>
          <a:ext cx="889000" cy="19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3585</xdr:rowOff>
    </xdr:from>
    <xdr:to>
      <xdr:col>102</xdr:col>
      <xdr:colOff>114300</xdr:colOff>
      <xdr:row>76</xdr:row>
      <xdr:rowOff>36013</xdr:rowOff>
    </xdr:to>
    <xdr:cxnSp macro="">
      <xdr:nvCxnSpPr>
        <xdr:cNvPr id="868" name="直線コネクタ 867"/>
        <xdr:cNvCxnSpPr/>
      </xdr:nvCxnSpPr>
      <xdr:spPr>
        <a:xfrm flipV="1">
          <a:off x="18656300" y="12862335"/>
          <a:ext cx="889000" cy="20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37040</xdr:rowOff>
    </xdr:from>
    <xdr:to>
      <xdr:col>116</xdr:col>
      <xdr:colOff>114300</xdr:colOff>
      <xdr:row>75</xdr:row>
      <xdr:rowOff>138640</xdr:rowOff>
    </xdr:to>
    <xdr:sp macro="" textlink="">
      <xdr:nvSpPr>
        <xdr:cNvPr id="878" name="楕円 877"/>
        <xdr:cNvSpPr/>
      </xdr:nvSpPr>
      <xdr:spPr>
        <a:xfrm>
          <a:off x="22110700" y="128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59917</xdr:rowOff>
    </xdr:from>
    <xdr:ext cx="534377" cy="259045"/>
    <xdr:sp macro="" textlink="">
      <xdr:nvSpPr>
        <xdr:cNvPr id="879" name="繰出金該当値テキスト"/>
        <xdr:cNvSpPr txBox="1"/>
      </xdr:nvSpPr>
      <xdr:spPr>
        <a:xfrm>
          <a:off x="22212300" y="127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61730</xdr:rowOff>
    </xdr:from>
    <xdr:to>
      <xdr:col>112</xdr:col>
      <xdr:colOff>38100</xdr:colOff>
      <xdr:row>75</xdr:row>
      <xdr:rowOff>163330</xdr:rowOff>
    </xdr:to>
    <xdr:sp macro="" textlink="">
      <xdr:nvSpPr>
        <xdr:cNvPr id="880" name="楕円 879"/>
        <xdr:cNvSpPr/>
      </xdr:nvSpPr>
      <xdr:spPr>
        <a:xfrm>
          <a:off x="21272500" y="129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154457</xdr:rowOff>
    </xdr:from>
    <xdr:ext cx="534377" cy="259045"/>
    <xdr:sp macro="" textlink="">
      <xdr:nvSpPr>
        <xdr:cNvPr id="881" name="テキスト ボックス 880"/>
        <xdr:cNvSpPr txBox="1"/>
      </xdr:nvSpPr>
      <xdr:spPr>
        <a:xfrm>
          <a:off x="21056111" y="130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150426</xdr:rowOff>
    </xdr:from>
    <xdr:to>
      <xdr:col>107</xdr:col>
      <xdr:colOff>101600</xdr:colOff>
      <xdr:row>76</xdr:row>
      <xdr:rowOff>80576</xdr:rowOff>
    </xdr:to>
    <xdr:sp macro="" textlink="">
      <xdr:nvSpPr>
        <xdr:cNvPr id="882" name="楕円 881"/>
        <xdr:cNvSpPr/>
      </xdr:nvSpPr>
      <xdr:spPr>
        <a:xfrm>
          <a:off x="20383500" y="1300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71703</xdr:rowOff>
    </xdr:from>
    <xdr:ext cx="534377" cy="259045"/>
    <xdr:sp macro="" textlink="">
      <xdr:nvSpPr>
        <xdr:cNvPr id="883" name="テキスト ボックス 882"/>
        <xdr:cNvSpPr txBox="1"/>
      </xdr:nvSpPr>
      <xdr:spPr>
        <a:xfrm>
          <a:off x="20167111" y="131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124235</xdr:rowOff>
    </xdr:from>
    <xdr:to>
      <xdr:col>102</xdr:col>
      <xdr:colOff>165100</xdr:colOff>
      <xdr:row>75</xdr:row>
      <xdr:rowOff>54385</xdr:rowOff>
    </xdr:to>
    <xdr:sp macro="" textlink="">
      <xdr:nvSpPr>
        <xdr:cNvPr id="884" name="楕円 883"/>
        <xdr:cNvSpPr/>
      </xdr:nvSpPr>
      <xdr:spPr>
        <a:xfrm>
          <a:off x="19494500" y="128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70912</xdr:rowOff>
    </xdr:from>
    <xdr:ext cx="534377" cy="259045"/>
    <xdr:sp macro="" textlink="">
      <xdr:nvSpPr>
        <xdr:cNvPr id="885" name="テキスト ボックス 884"/>
        <xdr:cNvSpPr txBox="1"/>
      </xdr:nvSpPr>
      <xdr:spPr>
        <a:xfrm>
          <a:off x="19278111" y="1258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156663</xdr:rowOff>
    </xdr:from>
    <xdr:to>
      <xdr:col>98</xdr:col>
      <xdr:colOff>38100</xdr:colOff>
      <xdr:row>76</xdr:row>
      <xdr:rowOff>86813</xdr:rowOff>
    </xdr:to>
    <xdr:sp macro="" textlink="">
      <xdr:nvSpPr>
        <xdr:cNvPr id="886" name="楕円 885"/>
        <xdr:cNvSpPr/>
      </xdr:nvSpPr>
      <xdr:spPr>
        <a:xfrm>
          <a:off x="18605500" y="130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77940</xdr:rowOff>
    </xdr:from>
    <xdr:ext cx="534377" cy="259045"/>
    <xdr:sp macro="" textlink="">
      <xdr:nvSpPr>
        <xdr:cNvPr id="887" name="テキスト ボックス 886"/>
        <xdr:cNvSpPr txBox="1"/>
      </xdr:nvSpPr>
      <xdr:spPr>
        <a:xfrm>
          <a:off x="18389111" y="131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338,539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年度と比較して増加しました。</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類似団体平均を上回る項目は，扶助費，普通建設事業費，災害復旧事業費，公債費，貸付金，繰出金です。</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もっとも高い項目は扶助費で，住民１人当たりは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79,109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円となっています。</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13,561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円と類似団体の平均より高くなっていますが，これは，平成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月豪雨災害に係る経費の増によるものです。</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30,009
29,194
13.79
10,770,593
10,159,221
395,735
6,273,642
8,411,967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14732</xdr:rowOff>
    </xdr:from>
    <xdr:to>
      <xdr:col>24</xdr:col>
      <xdr:colOff>63500</xdr:colOff>
      <xdr:row>35</xdr:row>
      <xdr:rowOff>79883</xdr:rowOff>
    </xdr:to>
    <xdr:cxnSp macro="">
      <xdr:nvCxnSpPr>
        <xdr:cNvPr id="61" name="直線コネクタ 60"/>
        <xdr:cNvCxnSpPr/>
      </xdr:nvCxnSpPr>
      <xdr:spPr>
        <a:xfrm>
          <a:off x="3797300" y="6015482"/>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142748</xdr:rowOff>
    </xdr:from>
    <xdr:to>
      <xdr:col>19</xdr:col>
      <xdr:colOff>177800</xdr:colOff>
      <xdr:row>35</xdr:row>
      <xdr:rowOff>14732</xdr:rowOff>
    </xdr:to>
    <xdr:cxnSp macro="">
      <xdr:nvCxnSpPr>
        <xdr:cNvPr id="64" name="直線コネクタ 63"/>
        <xdr:cNvCxnSpPr/>
      </xdr:nvCxnSpPr>
      <xdr:spPr>
        <a:xfrm>
          <a:off x="2908300" y="59720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62738</xdr:rowOff>
    </xdr:from>
    <xdr:to>
      <xdr:col>15</xdr:col>
      <xdr:colOff>50800</xdr:colOff>
      <xdr:row>34</xdr:row>
      <xdr:rowOff>142748</xdr:rowOff>
    </xdr:to>
    <xdr:cxnSp macro="">
      <xdr:nvCxnSpPr>
        <xdr:cNvPr id="67" name="直線コネクタ 66"/>
        <xdr:cNvCxnSpPr/>
      </xdr:nvCxnSpPr>
      <xdr:spPr>
        <a:xfrm>
          <a:off x="2019300" y="589203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62738</xdr:rowOff>
    </xdr:from>
    <xdr:to>
      <xdr:col>10</xdr:col>
      <xdr:colOff>114300</xdr:colOff>
      <xdr:row>35</xdr:row>
      <xdr:rowOff>7874</xdr:rowOff>
    </xdr:to>
    <xdr:cxnSp macro="">
      <xdr:nvCxnSpPr>
        <xdr:cNvPr id="70" name="直線コネクタ 69"/>
        <xdr:cNvCxnSpPr/>
      </xdr:nvCxnSpPr>
      <xdr:spPr>
        <a:xfrm flipV="1">
          <a:off x="1130300" y="5892038"/>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29083</xdr:rowOff>
    </xdr:from>
    <xdr:to>
      <xdr:col>24</xdr:col>
      <xdr:colOff>114300</xdr:colOff>
      <xdr:row>35</xdr:row>
      <xdr:rowOff>130683</xdr:rowOff>
    </xdr:to>
    <xdr:sp macro="" textlink="">
      <xdr:nvSpPr>
        <xdr:cNvPr id="80" name="楕円 79"/>
        <xdr:cNvSpPr/>
      </xdr:nvSpPr>
      <xdr:spPr>
        <a:xfrm>
          <a:off x="4584700" y="60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7510</xdr:rowOff>
    </xdr:from>
    <xdr:ext cx="469744" cy="259045"/>
    <xdr:sp macro="" textlink="">
      <xdr:nvSpPr>
        <xdr:cNvPr id="81" name="議会費該当値テキスト"/>
        <xdr:cNvSpPr txBox="1"/>
      </xdr:nvSpPr>
      <xdr:spPr>
        <a:xfrm>
          <a:off x="4686300" y="600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135382</xdr:rowOff>
    </xdr:from>
    <xdr:to>
      <xdr:col>20</xdr:col>
      <xdr:colOff>38100</xdr:colOff>
      <xdr:row>35</xdr:row>
      <xdr:rowOff>65532</xdr:rowOff>
    </xdr:to>
    <xdr:sp macro="" textlink="">
      <xdr:nvSpPr>
        <xdr:cNvPr id="82" name="楕円 81"/>
        <xdr:cNvSpPr/>
      </xdr:nvSpPr>
      <xdr:spPr>
        <a:xfrm>
          <a:off x="3746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82059</xdr:rowOff>
    </xdr:from>
    <xdr:ext cx="469744" cy="259045"/>
    <xdr:sp macro="" textlink="">
      <xdr:nvSpPr>
        <xdr:cNvPr id="83" name="テキスト ボックス 82"/>
        <xdr:cNvSpPr txBox="1"/>
      </xdr:nvSpPr>
      <xdr:spPr>
        <a:xfrm>
          <a:off x="3562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91948</xdr:rowOff>
    </xdr:from>
    <xdr:to>
      <xdr:col>15</xdr:col>
      <xdr:colOff>101600</xdr:colOff>
      <xdr:row>35</xdr:row>
      <xdr:rowOff>22098</xdr:rowOff>
    </xdr:to>
    <xdr:sp macro="" textlink="">
      <xdr:nvSpPr>
        <xdr:cNvPr id="84" name="楕円 83"/>
        <xdr:cNvSpPr/>
      </xdr:nvSpPr>
      <xdr:spPr>
        <a:xfrm>
          <a:off x="2857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38625</xdr:rowOff>
    </xdr:from>
    <xdr:ext cx="469744" cy="259045"/>
    <xdr:sp macro="" textlink="">
      <xdr:nvSpPr>
        <xdr:cNvPr id="85" name="テキスト ボックス 84"/>
        <xdr:cNvSpPr txBox="1"/>
      </xdr:nvSpPr>
      <xdr:spPr>
        <a:xfrm>
          <a:off x="2673428" y="56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11938</xdr:rowOff>
    </xdr:from>
    <xdr:to>
      <xdr:col>10</xdr:col>
      <xdr:colOff>165100</xdr:colOff>
      <xdr:row>34</xdr:row>
      <xdr:rowOff>113538</xdr:rowOff>
    </xdr:to>
    <xdr:sp macro="" textlink="">
      <xdr:nvSpPr>
        <xdr:cNvPr id="86" name="楕円 85"/>
        <xdr:cNvSpPr/>
      </xdr:nvSpPr>
      <xdr:spPr>
        <a:xfrm>
          <a:off x="1968500" y="58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130065</xdr:rowOff>
    </xdr:from>
    <xdr:ext cx="469744" cy="259045"/>
    <xdr:sp macro="" textlink="">
      <xdr:nvSpPr>
        <xdr:cNvPr id="87" name="テキスト ボックス 86"/>
        <xdr:cNvSpPr txBox="1"/>
      </xdr:nvSpPr>
      <xdr:spPr>
        <a:xfrm>
          <a:off x="1784428"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128524</xdr:rowOff>
    </xdr:from>
    <xdr:to>
      <xdr:col>6</xdr:col>
      <xdr:colOff>38100</xdr:colOff>
      <xdr:row>35</xdr:row>
      <xdr:rowOff>58674</xdr:rowOff>
    </xdr:to>
    <xdr:sp macro="" textlink="">
      <xdr:nvSpPr>
        <xdr:cNvPr id="88" name="楕円 87"/>
        <xdr:cNvSpPr/>
      </xdr:nvSpPr>
      <xdr:spPr>
        <a:xfrm>
          <a:off x="1079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49801</xdr:rowOff>
    </xdr:from>
    <xdr:ext cx="469744" cy="259045"/>
    <xdr:sp macro="" textlink="">
      <xdr:nvSpPr>
        <xdr:cNvPr id="89" name="テキスト ボックス 88"/>
        <xdr:cNvSpPr txBox="1"/>
      </xdr:nvSpPr>
      <xdr:spPr>
        <a:xfrm>
          <a:off x="895428"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3408</xdr:rowOff>
    </xdr:from>
    <xdr:to>
      <xdr:col>24</xdr:col>
      <xdr:colOff>63500</xdr:colOff>
      <xdr:row>59</xdr:row>
      <xdr:rowOff>6006</xdr:rowOff>
    </xdr:to>
    <xdr:cxnSp macro="">
      <xdr:nvCxnSpPr>
        <xdr:cNvPr id="118" name="直線コネクタ 117"/>
        <xdr:cNvCxnSpPr/>
      </xdr:nvCxnSpPr>
      <xdr:spPr>
        <a:xfrm flipV="1">
          <a:off x="3797300" y="10118958"/>
          <a:ext cx="8382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1365</xdr:rowOff>
    </xdr:from>
    <xdr:to>
      <xdr:col>19</xdr:col>
      <xdr:colOff>177800</xdr:colOff>
      <xdr:row>59</xdr:row>
      <xdr:rowOff>6006</xdr:rowOff>
    </xdr:to>
    <xdr:cxnSp macro="">
      <xdr:nvCxnSpPr>
        <xdr:cNvPr id="121" name="直線コネクタ 120"/>
        <xdr:cNvCxnSpPr/>
      </xdr:nvCxnSpPr>
      <xdr:spPr>
        <a:xfrm>
          <a:off x="2908300" y="10116915"/>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1365</xdr:rowOff>
    </xdr:from>
    <xdr:to>
      <xdr:col>15</xdr:col>
      <xdr:colOff>50800</xdr:colOff>
      <xdr:row>59</xdr:row>
      <xdr:rowOff>2481</xdr:rowOff>
    </xdr:to>
    <xdr:cxnSp macro="">
      <xdr:nvCxnSpPr>
        <xdr:cNvPr id="124" name="直線コネクタ 123"/>
        <xdr:cNvCxnSpPr/>
      </xdr:nvCxnSpPr>
      <xdr:spPr>
        <a:xfrm flipV="1">
          <a:off x="2019300" y="10116915"/>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2481</xdr:rowOff>
    </xdr:from>
    <xdr:to>
      <xdr:col>10</xdr:col>
      <xdr:colOff>114300</xdr:colOff>
      <xdr:row>59</xdr:row>
      <xdr:rowOff>5421</xdr:rowOff>
    </xdr:to>
    <xdr:cxnSp macro="">
      <xdr:nvCxnSpPr>
        <xdr:cNvPr id="127" name="直線コネクタ 126"/>
        <xdr:cNvCxnSpPr/>
      </xdr:nvCxnSpPr>
      <xdr:spPr>
        <a:xfrm flipV="1">
          <a:off x="1130300" y="10118031"/>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124058</xdr:rowOff>
    </xdr:from>
    <xdr:to>
      <xdr:col>24</xdr:col>
      <xdr:colOff>114300</xdr:colOff>
      <xdr:row>59</xdr:row>
      <xdr:rowOff>54208</xdr:rowOff>
    </xdr:to>
    <xdr:sp macro="" textlink="">
      <xdr:nvSpPr>
        <xdr:cNvPr id="137" name="楕円 136"/>
        <xdr:cNvSpPr/>
      </xdr:nvSpPr>
      <xdr:spPr>
        <a:xfrm>
          <a:off x="4584700" y="100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126656</xdr:rowOff>
    </xdr:from>
    <xdr:to>
      <xdr:col>20</xdr:col>
      <xdr:colOff>38100</xdr:colOff>
      <xdr:row>59</xdr:row>
      <xdr:rowOff>56806</xdr:rowOff>
    </xdr:to>
    <xdr:sp macro="" textlink="">
      <xdr:nvSpPr>
        <xdr:cNvPr id="139" name="楕円 138"/>
        <xdr:cNvSpPr/>
      </xdr:nvSpPr>
      <xdr:spPr>
        <a:xfrm>
          <a:off x="3746500" y="100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47933</xdr:rowOff>
    </xdr:from>
    <xdr:ext cx="534377" cy="259045"/>
    <xdr:sp macro="" textlink="">
      <xdr:nvSpPr>
        <xdr:cNvPr id="140" name="テキスト ボックス 139"/>
        <xdr:cNvSpPr txBox="1"/>
      </xdr:nvSpPr>
      <xdr:spPr>
        <a:xfrm>
          <a:off x="3530111" y="101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122015</xdr:rowOff>
    </xdr:from>
    <xdr:to>
      <xdr:col>15</xdr:col>
      <xdr:colOff>101600</xdr:colOff>
      <xdr:row>59</xdr:row>
      <xdr:rowOff>52165</xdr:rowOff>
    </xdr:to>
    <xdr:sp macro="" textlink="">
      <xdr:nvSpPr>
        <xdr:cNvPr id="141" name="楕円 140"/>
        <xdr:cNvSpPr/>
      </xdr:nvSpPr>
      <xdr:spPr>
        <a:xfrm>
          <a:off x="2857500" y="100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43292</xdr:rowOff>
    </xdr:from>
    <xdr:ext cx="534377" cy="259045"/>
    <xdr:sp macro="" textlink="">
      <xdr:nvSpPr>
        <xdr:cNvPr id="142" name="テキスト ボックス 141"/>
        <xdr:cNvSpPr txBox="1"/>
      </xdr:nvSpPr>
      <xdr:spPr>
        <a:xfrm>
          <a:off x="2641111" y="1015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123131</xdr:rowOff>
    </xdr:from>
    <xdr:to>
      <xdr:col>10</xdr:col>
      <xdr:colOff>165100</xdr:colOff>
      <xdr:row>59</xdr:row>
      <xdr:rowOff>53281</xdr:rowOff>
    </xdr:to>
    <xdr:sp macro="" textlink="">
      <xdr:nvSpPr>
        <xdr:cNvPr id="143" name="楕円 142"/>
        <xdr:cNvSpPr/>
      </xdr:nvSpPr>
      <xdr:spPr>
        <a:xfrm>
          <a:off x="1968500" y="100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44408</xdr:rowOff>
    </xdr:from>
    <xdr:ext cx="534377" cy="259045"/>
    <xdr:sp macro="" textlink="">
      <xdr:nvSpPr>
        <xdr:cNvPr id="144" name="テキスト ボックス 143"/>
        <xdr:cNvSpPr txBox="1"/>
      </xdr:nvSpPr>
      <xdr:spPr>
        <a:xfrm>
          <a:off x="1752111" y="1015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126071</xdr:rowOff>
    </xdr:from>
    <xdr:to>
      <xdr:col>6</xdr:col>
      <xdr:colOff>38100</xdr:colOff>
      <xdr:row>59</xdr:row>
      <xdr:rowOff>56221</xdr:rowOff>
    </xdr:to>
    <xdr:sp macro="" textlink="">
      <xdr:nvSpPr>
        <xdr:cNvPr id="145" name="楕円 144"/>
        <xdr:cNvSpPr/>
      </xdr:nvSpPr>
      <xdr:spPr>
        <a:xfrm>
          <a:off x="1079500" y="100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47348</xdr:rowOff>
    </xdr:from>
    <xdr:ext cx="534377" cy="259045"/>
    <xdr:sp macro="" textlink="">
      <xdr:nvSpPr>
        <xdr:cNvPr id="146" name="テキスト ボックス 145"/>
        <xdr:cNvSpPr txBox="1"/>
      </xdr:nvSpPr>
      <xdr:spPr>
        <a:xfrm>
          <a:off x="863111" y="101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139505</xdr:rowOff>
    </xdr:from>
    <xdr:to>
      <xdr:col>24</xdr:col>
      <xdr:colOff>63500</xdr:colOff>
      <xdr:row>77</xdr:row>
      <xdr:rowOff>35382</xdr:rowOff>
    </xdr:to>
    <xdr:cxnSp macro="">
      <xdr:nvCxnSpPr>
        <xdr:cNvPr id="178" name="直線コネクタ 177"/>
        <xdr:cNvCxnSpPr/>
      </xdr:nvCxnSpPr>
      <xdr:spPr>
        <a:xfrm flipV="1">
          <a:off x="3797300" y="13169705"/>
          <a:ext cx="838200" cy="6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115294</xdr:rowOff>
    </xdr:from>
    <xdr:to>
      <xdr:col>19</xdr:col>
      <xdr:colOff>177800</xdr:colOff>
      <xdr:row>77</xdr:row>
      <xdr:rowOff>35382</xdr:rowOff>
    </xdr:to>
    <xdr:cxnSp macro="">
      <xdr:nvCxnSpPr>
        <xdr:cNvPr id="181" name="直線コネクタ 180"/>
        <xdr:cNvCxnSpPr/>
      </xdr:nvCxnSpPr>
      <xdr:spPr>
        <a:xfrm>
          <a:off x="2908300" y="13145494"/>
          <a:ext cx="8890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115294</xdr:rowOff>
    </xdr:from>
    <xdr:to>
      <xdr:col>15</xdr:col>
      <xdr:colOff>50800</xdr:colOff>
      <xdr:row>77</xdr:row>
      <xdr:rowOff>12936</xdr:rowOff>
    </xdr:to>
    <xdr:cxnSp macro="">
      <xdr:nvCxnSpPr>
        <xdr:cNvPr id="184" name="直線コネクタ 183"/>
        <xdr:cNvCxnSpPr/>
      </xdr:nvCxnSpPr>
      <xdr:spPr>
        <a:xfrm flipV="1">
          <a:off x="2019300" y="13145494"/>
          <a:ext cx="889000" cy="6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12936</xdr:rowOff>
    </xdr:from>
    <xdr:to>
      <xdr:col>10</xdr:col>
      <xdr:colOff>114300</xdr:colOff>
      <xdr:row>77</xdr:row>
      <xdr:rowOff>115784</xdr:rowOff>
    </xdr:to>
    <xdr:cxnSp macro="">
      <xdr:nvCxnSpPr>
        <xdr:cNvPr id="187" name="直線コネクタ 186"/>
        <xdr:cNvCxnSpPr/>
      </xdr:nvCxnSpPr>
      <xdr:spPr>
        <a:xfrm flipV="1">
          <a:off x="1130300" y="13214586"/>
          <a:ext cx="889000" cy="1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88705</xdr:rowOff>
    </xdr:from>
    <xdr:to>
      <xdr:col>24</xdr:col>
      <xdr:colOff>114300</xdr:colOff>
      <xdr:row>77</xdr:row>
      <xdr:rowOff>18855</xdr:rowOff>
    </xdr:to>
    <xdr:sp macro="" textlink="">
      <xdr:nvSpPr>
        <xdr:cNvPr id="197" name="楕円 196"/>
        <xdr:cNvSpPr/>
      </xdr:nvSpPr>
      <xdr:spPr>
        <a:xfrm>
          <a:off x="4584700" y="1311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111581</xdr:rowOff>
    </xdr:from>
    <xdr:ext cx="599010" cy="259045"/>
    <xdr:sp macro="" textlink="">
      <xdr:nvSpPr>
        <xdr:cNvPr id="198" name="民生費該当値テキスト"/>
        <xdr:cNvSpPr txBox="1"/>
      </xdr:nvSpPr>
      <xdr:spPr>
        <a:xfrm>
          <a:off x="4686300" y="1297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156032</xdr:rowOff>
    </xdr:from>
    <xdr:to>
      <xdr:col>20</xdr:col>
      <xdr:colOff>38100</xdr:colOff>
      <xdr:row>77</xdr:row>
      <xdr:rowOff>86182</xdr:rowOff>
    </xdr:to>
    <xdr:sp macro="" textlink="">
      <xdr:nvSpPr>
        <xdr:cNvPr id="199" name="楕円 198"/>
        <xdr:cNvSpPr/>
      </xdr:nvSpPr>
      <xdr:spPr>
        <a:xfrm>
          <a:off x="3746500" y="131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102709</xdr:rowOff>
    </xdr:from>
    <xdr:ext cx="599010" cy="259045"/>
    <xdr:sp macro="" textlink="">
      <xdr:nvSpPr>
        <xdr:cNvPr id="200" name="テキスト ボックス 199"/>
        <xdr:cNvSpPr txBox="1"/>
      </xdr:nvSpPr>
      <xdr:spPr>
        <a:xfrm>
          <a:off x="3497795" y="12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64494</xdr:rowOff>
    </xdr:from>
    <xdr:to>
      <xdr:col>15</xdr:col>
      <xdr:colOff>101600</xdr:colOff>
      <xdr:row>76</xdr:row>
      <xdr:rowOff>166094</xdr:rowOff>
    </xdr:to>
    <xdr:sp macro="" textlink="">
      <xdr:nvSpPr>
        <xdr:cNvPr id="201" name="楕円 200"/>
        <xdr:cNvSpPr/>
      </xdr:nvSpPr>
      <xdr:spPr>
        <a:xfrm>
          <a:off x="2857500" y="130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11172</xdr:rowOff>
    </xdr:from>
    <xdr:ext cx="599010" cy="259045"/>
    <xdr:sp macro="" textlink="">
      <xdr:nvSpPr>
        <xdr:cNvPr id="202" name="テキスト ボックス 201"/>
        <xdr:cNvSpPr txBox="1"/>
      </xdr:nvSpPr>
      <xdr:spPr>
        <a:xfrm>
          <a:off x="2608795" y="1286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133586</xdr:rowOff>
    </xdr:from>
    <xdr:to>
      <xdr:col>10</xdr:col>
      <xdr:colOff>165100</xdr:colOff>
      <xdr:row>77</xdr:row>
      <xdr:rowOff>63736</xdr:rowOff>
    </xdr:to>
    <xdr:sp macro="" textlink="">
      <xdr:nvSpPr>
        <xdr:cNvPr id="203" name="楕円 202"/>
        <xdr:cNvSpPr/>
      </xdr:nvSpPr>
      <xdr:spPr>
        <a:xfrm>
          <a:off x="1968500" y="131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80263</xdr:rowOff>
    </xdr:from>
    <xdr:ext cx="599010" cy="259045"/>
    <xdr:sp macro="" textlink="">
      <xdr:nvSpPr>
        <xdr:cNvPr id="204" name="テキスト ボックス 203"/>
        <xdr:cNvSpPr txBox="1"/>
      </xdr:nvSpPr>
      <xdr:spPr>
        <a:xfrm>
          <a:off x="1719795" y="129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64984</xdr:rowOff>
    </xdr:from>
    <xdr:to>
      <xdr:col>6</xdr:col>
      <xdr:colOff>38100</xdr:colOff>
      <xdr:row>77</xdr:row>
      <xdr:rowOff>166584</xdr:rowOff>
    </xdr:to>
    <xdr:sp macro="" textlink="">
      <xdr:nvSpPr>
        <xdr:cNvPr id="205" name="楕円 204"/>
        <xdr:cNvSpPr/>
      </xdr:nvSpPr>
      <xdr:spPr>
        <a:xfrm>
          <a:off x="1079500" y="132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11661</xdr:rowOff>
    </xdr:from>
    <xdr:ext cx="599010" cy="259045"/>
    <xdr:sp macro="" textlink="">
      <xdr:nvSpPr>
        <xdr:cNvPr id="206" name="テキスト ボックス 205"/>
        <xdr:cNvSpPr txBox="1"/>
      </xdr:nvSpPr>
      <xdr:spPr>
        <a:xfrm>
          <a:off x="830795" y="130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163001</xdr:rowOff>
    </xdr:from>
    <xdr:to>
      <xdr:col>24</xdr:col>
      <xdr:colOff>63500</xdr:colOff>
      <xdr:row>99</xdr:row>
      <xdr:rowOff>222</xdr:rowOff>
    </xdr:to>
    <xdr:cxnSp macro="">
      <xdr:nvCxnSpPr>
        <xdr:cNvPr id="238" name="直線コネクタ 237"/>
        <xdr:cNvCxnSpPr/>
      </xdr:nvCxnSpPr>
      <xdr:spPr>
        <a:xfrm flipV="1">
          <a:off x="3797300" y="16965101"/>
          <a:ext cx="8382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143504</xdr:rowOff>
    </xdr:from>
    <xdr:to>
      <xdr:col>19</xdr:col>
      <xdr:colOff>177800</xdr:colOff>
      <xdr:row>99</xdr:row>
      <xdr:rowOff>222</xdr:rowOff>
    </xdr:to>
    <xdr:cxnSp macro="">
      <xdr:nvCxnSpPr>
        <xdr:cNvPr id="241" name="直線コネクタ 240"/>
        <xdr:cNvCxnSpPr/>
      </xdr:nvCxnSpPr>
      <xdr:spPr>
        <a:xfrm>
          <a:off x="2908300" y="16945604"/>
          <a:ext cx="889000" cy="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143504</xdr:rowOff>
    </xdr:from>
    <xdr:to>
      <xdr:col>15</xdr:col>
      <xdr:colOff>50800</xdr:colOff>
      <xdr:row>98</xdr:row>
      <xdr:rowOff>155800</xdr:rowOff>
    </xdr:to>
    <xdr:cxnSp macro="">
      <xdr:nvCxnSpPr>
        <xdr:cNvPr id="244" name="直線コネクタ 243"/>
        <xdr:cNvCxnSpPr/>
      </xdr:nvCxnSpPr>
      <xdr:spPr>
        <a:xfrm flipV="1">
          <a:off x="2019300" y="16945604"/>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155800</xdr:rowOff>
    </xdr:from>
    <xdr:to>
      <xdr:col>10</xdr:col>
      <xdr:colOff>114300</xdr:colOff>
      <xdr:row>98</xdr:row>
      <xdr:rowOff>169075</xdr:rowOff>
    </xdr:to>
    <xdr:cxnSp macro="">
      <xdr:nvCxnSpPr>
        <xdr:cNvPr id="247" name="直線コネクタ 246"/>
        <xdr:cNvCxnSpPr/>
      </xdr:nvCxnSpPr>
      <xdr:spPr>
        <a:xfrm flipV="1">
          <a:off x="1130300" y="16957900"/>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112201</xdr:rowOff>
    </xdr:from>
    <xdr:to>
      <xdr:col>24</xdr:col>
      <xdr:colOff>114300</xdr:colOff>
      <xdr:row>99</xdr:row>
      <xdr:rowOff>42351</xdr:rowOff>
    </xdr:to>
    <xdr:sp macro="" textlink="">
      <xdr:nvSpPr>
        <xdr:cNvPr id="257" name="楕円 256"/>
        <xdr:cNvSpPr/>
      </xdr:nvSpPr>
      <xdr:spPr>
        <a:xfrm>
          <a:off x="4584700" y="169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90628</xdr:rowOff>
    </xdr:from>
    <xdr:ext cx="534377" cy="259045"/>
    <xdr:sp macro="" textlink="">
      <xdr:nvSpPr>
        <xdr:cNvPr id="258" name="衛生費該当値テキスト"/>
        <xdr:cNvSpPr txBox="1"/>
      </xdr:nvSpPr>
      <xdr:spPr>
        <a:xfrm>
          <a:off x="4686300" y="1689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120872</xdr:rowOff>
    </xdr:from>
    <xdr:to>
      <xdr:col>20</xdr:col>
      <xdr:colOff>38100</xdr:colOff>
      <xdr:row>99</xdr:row>
      <xdr:rowOff>51022</xdr:rowOff>
    </xdr:to>
    <xdr:sp macro="" textlink="">
      <xdr:nvSpPr>
        <xdr:cNvPr id="259" name="楕円 258"/>
        <xdr:cNvSpPr/>
      </xdr:nvSpPr>
      <xdr:spPr>
        <a:xfrm>
          <a:off x="3746500" y="169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42149</xdr:rowOff>
    </xdr:from>
    <xdr:ext cx="534377" cy="259045"/>
    <xdr:sp macro="" textlink="">
      <xdr:nvSpPr>
        <xdr:cNvPr id="260" name="テキスト ボックス 259"/>
        <xdr:cNvSpPr txBox="1"/>
      </xdr:nvSpPr>
      <xdr:spPr>
        <a:xfrm>
          <a:off x="3530111" y="170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92704</xdr:rowOff>
    </xdr:from>
    <xdr:to>
      <xdr:col>15</xdr:col>
      <xdr:colOff>101600</xdr:colOff>
      <xdr:row>99</xdr:row>
      <xdr:rowOff>22854</xdr:rowOff>
    </xdr:to>
    <xdr:sp macro="" textlink="">
      <xdr:nvSpPr>
        <xdr:cNvPr id="261" name="楕円 260"/>
        <xdr:cNvSpPr/>
      </xdr:nvSpPr>
      <xdr:spPr>
        <a:xfrm>
          <a:off x="2857500" y="168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13981</xdr:rowOff>
    </xdr:from>
    <xdr:ext cx="534377" cy="259045"/>
    <xdr:sp macro="" textlink="">
      <xdr:nvSpPr>
        <xdr:cNvPr id="262" name="テキスト ボックス 261"/>
        <xdr:cNvSpPr txBox="1"/>
      </xdr:nvSpPr>
      <xdr:spPr>
        <a:xfrm>
          <a:off x="2641111" y="1698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105000</xdr:rowOff>
    </xdr:from>
    <xdr:to>
      <xdr:col>10</xdr:col>
      <xdr:colOff>165100</xdr:colOff>
      <xdr:row>99</xdr:row>
      <xdr:rowOff>35150</xdr:rowOff>
    </xdr:to>
    <xdr:sp macro="" textlink="">
      <xdr:nvSpPr>
        <xdr:cNvPr id="263" name="楕円 262"/>
        <xdr:cNvSpPr/>
      </xdr:nvSpPr>
      <xdr:spPr>
        <a:xfrm>
          <a:off x="1968500" y="169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26277</xdr:rowOff>
    </xdr:from>
    <xdr:ext cx="534377" cy="259045"/>
    <xdr:sp macro="" textlink="">
      <xdr:nvSpPr>
        <xdr:cNvPr id="264" name="テキスト ボックス 263"/>
        <xdr:cNvSpPr txBox="1"/>
      </xdr:nvSpPr>
      <xdr:spPr>
        <a:xfrm>
          <a:off x="1752111" y="1699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118275</xdr:rowOff>
    </xdr:from>
    <xdr:to>
      <xdr:col>6</xdr:col>
      <xdr:colOff>38100</xdr:colOff>
      <xdr:row>99</xdr:row>
      <xdr:rowOff>48425</xdr:rowOff>
    </xdr:to>
    <xdr:sp macro="" textlink="">
      <xdr:nvSpPr>
        <xdr:cNvPr id="265" name="楕円 264"/>
        <xdr:cNvSpPr/>
      </xdr:nvSpPr>
      <xdr:spPr>
        <a:xfrm>
          <a:off x="1079500" y="169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39552</xdr:rowOff>
    </xdr:from>
    <xdr:ext cx="534377" cy="259045"/>
    <xdr:sp macro="" textlink="">
      <xdr:nvSpPr>
        <xdr:cNvPr id="266" name="テキスト ボックス 265"/>
        <xdr:cNvSpPr txBox="1"/>
      </xdr:nvSpPr>
      <xdr:spPr>
        <a:xfrm>
          <a:off x="863111" y="1701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137795</xdr:rowOff>
    </xdr:from>
    <xdr:to>
      <xdr:col>55</xdr:col>
      <xdr:colOff>0</xdr:colOff>
      <xdr:row>36</xdr:row>
      <xdr:rowOff>139700</xdr:rowOff>
    </xdr:to>
    <xdr:cxnSp macro="">
      <xdr:nvCxnSpPr>
        <xdr:cNvPr id="295" name="直線コネクタ 294"/>
        <xdr:cNvCxnSpPr/>
      </xdr:nvCxnSpPr>
      <xdr:spPr>
        <a:xfrm>
          <a:off x="9639300" y="63099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133985</xdr:rowOff>
    </xdr:from>
    <xdr:to>
      <xdr:col>50</xdr:col>
      <xdr:colOff>114300</xdr:colOff>
      <xdr:row>36</xdr:row>
      <xdr:rowOff>137795</xdr:rowOff>
    </xdr:to>
    <xdr:cxnSp macro="">
      <xdr:nvCxnSpPr>
        <xdr:cNvPr id="298" name="直線コネクタ 297"/>
        <xdr:cNvCxnSpPr/>
      </xdr:nvCxnSpPr>
      <xdr:spPr>
        <a:xfrm>
          <a:off x="8750300" y="63061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129413</xdr:rowOff>
    </xdr:from>
    <xdr:to>
      <xdr:col>45</xdr:col>
      <xdr:colOff>177800</xdr:colOff>
      <xdr:row>36</xdr:row>
      <xdr:rowOff>133985</xdr:rowOff>
    </xdr:to>
    <xdr:cxnSp macro="">
      <xdr:nvCxnSpPr>
        <xdr:cNvPr id="301" name="直線コネクタ 300"/>
        <xdr:cNvCxnSpPr/>
      </xdr:nvCxnSpPr>
      <xdr:spPr>
        <a:xfrm>
          <a:off x="7861300" y="6301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126746</xdr:rowOff>
    </xdr:from>
    <xdr:to>
      <xdr:col>41</xdr:col>
      <xdr:colOff>50800</xdr:colOff>
      <xdr:row>36</xdr:row>
      <xdr:rowOff>129413</xdr:rowOff>
    </xdr:to>
    <xdr:cxnSp macro="">
      <xdr:nvCxnSpPr>
        <xdr:cNvPr id="304" name="直線コネクタ 303"/>
        <xdr:cNvCxnSpPr/>
      </xdr:nvCxnSpPr>
      <xdr:spPr>
        <a:xfrm>
          <a:off x="6972300" y="629894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88900</xdr:rowOff>
    </xdr:from>
    <xdr:to>
      <xdr:col>55</xdr:col>
      <xdr:colOff>50800</xdr:colOff>
      <xdr:row>37</xdr:row>
      <xdr:rowOff>19050</xdr:rowOff>
    </xdr:to>
    <xdr:sp macro="" textlink="">
      <xdr:nvSpPr>
        <xdr:cNvPr id="314" name="楕円 313"/>
        <xdr:cNvSpPr/>
      </xdr:nvSpPr>
      <xdr:spPr>
        <a:xfrm>
          <a:off x="10426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111777</xdr:rowOff>
    </xdr:from>
    <xdr:ext cx="469744" cy="259045"/>
    <xdr:sp macro="" textlink="">
      <xdr:nvSpPr>
        <xdr:cNvPr id="315" name="労働費該当値テキスト"/>
        <xdr:cNvSpPr txBox="1"/>
      </xdr:nvSpPr>
      <xdr:spPr>
        <a:xfrm>
          <a:off x="10528300"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86995</xdr:rowOff>
    </xdr:from>
    <xdr:to>
      <xdr:col>50</xdr:col>
      <xdr:colOff>165100</xdr:colOff>
      <xdr:row>37</xdr:row>
      <xdr:rowOff>17145</xdr:rowOff>
    </xdr:to>
    <xdr:sp macro="" textlink="">
      <xdr:nvSpPr>
        <xdr:cNvPr id="316" name="楕円 315"/>
        <xdr:cNvSpPr/>
      </xdr:nvSpPr>
      <xdr:spPr>
        <a:xfrm>
          <a:off x="9588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33672</xdr:rowOff>
    </xdr:from>
    <xdr:ext cx="469744" cy="259045"/>
    <xdr:sp macro="" textlink="">
      <xdr:nvSpPr>
        <xdr:cNvPr id="317" name="テキスト ボックス 316"/>
        <xdr:cNvSpPr txBox="1"/>
      </xdr:nvSpPr>
      <xdr:spPr>
        <a:xfrm>
          <a:off x="9404428" y="603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83185</xdr:rowOff>
    </xdr:from>
    <xdr:to>
      <xdr:col>46</xdr:col>
      <xdr:colOff>38100</xdr:colOff>
      <xdr:row>37</xdr:row>
      <xdr:rowOff>13335</xdr:rowOff>
    </xdr:to>
    <xdr:sp macro="" textlink="">
      <xdr:nvSpPr>
        <xdr:cNvPr id="318" name="楕円 317"/>
        <xdr:cNvSpPr/>
      </xdr:nvSpPr>
      <xdr:spPr>
        <a:xfrm>
          <a:off x="8699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29862</xdr:rowOff>
    </xdr:from>
    <xdr:ext cx="469744" cy="259045"/>
    <xdr:sp macro="" textlink="">
      <xdr:nvSpPr>
        <xdr:cNvPr id="319" name="テキスト ボックス 318"/>
        <xdr:cNvSpPr txBox="1"/>
      </xdr:nvSpPr>
      <xdr:spPr>
        <a:xfrm>
          <a:off x="8515428" y="603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78613</xdr:rowOff>
    </xdr:from>
    <xdr:to>
      <xdr:col>41</xdr:col>
      <xdr:colOff>101600</xdr:colOff>
      <xdr:row>37</xdr:row>
      <xdr:rowOff>8763</xdr:rowOff>
    </xdr:to>
    <xdr:sp macro="" textlink="">
      <xdr:nvSpPr>
        <xdr:cNvPr id="320" name="楕円 319"/>
        <xdr:cNvSpPr/>
      </xdr:nvSpPr>
      <xdr:spPr>
        <a:xfrm>
          <a:off x="7810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25290</xdr:rowOff>
    </xdr:from>
    <xdr:ext cx="469744" cy="259045"/>
    <xdr:sp macro="" textlink="">
      <xdr:nvSpPr>
        <xdr:cNvPr id="321" name="テキスト ボックス 320"/>
        <xdr:cNvSpPr txBox="1"/>
      </xdr:nvSpPr>
      <xdr:spPr>
        <a:xfrm>
          <a:off x="7626428"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75946</xdr:rowOff>
    </xdr:from>
    <xdr:to>
      <xdr:col>36</xdr:col>
      <xdr:colOff>165100</xdr:colOff>
      <xdr:row>37</xdr:row>
      <xdr:rowOff>6096</xdr:rowOff>
    </xdr:to>
    <xdr:sp macro="" textlink="">
      <xdr:nvSpPr>
        <xdr:cNvPr id="322" name="楕円 321"/>
        <xdr:cNvSpPr/>
      </xdr:nvSpPr>
      <xdr:spPr>
        <a:xfrm>
          <a:off x="6921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22623</xdr:rowOff>
    </xdr:from>
    <xdr:ext cx="469744" cy="259045"/>
    <xdr:sp macro="" textlink="">
      <xdr:nvSpPr>
        <xdr:cNvPr id="323" name="テキスト ボックス 322"/>
        <xdr:cNvSpPr txBox="1"/>
      </xdr:nvSpPr>
      <xdr:spPr>
        <a:xfrm>
          <a:off x="6737428"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82730</xdr:rowOff>
    </xdr:from>
    <xdr:to>
      <xdr:col>55</xdr:col>
      <xdr:colOff>0</xdr:colOff>
      <xdr:row>59</xdr:row>
      <xdr:rowOff>85326</xdr:rowOff>
    </xdr:to>
    <xdr:cxnSp macro="">
      <xdr:nvCxnSpPr>
        <xdr:cNvPr id="354" name="直線コネクタ 353"/>
        <xdr:cNvCxnSpPr/>
      </xdr:nvCxnSpPr>
      <xdr:spPr>
        <a:xfrm>
          <a:off x="9639300" y="10198280"/>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82730</xdr:rowOff>
    </xdr:from>
    <xdr:to>
      <xdr:col>50</xdr:col>
      <xdr:colOff>114300</xdr:colOff>
      <xdr:row>59</xdr:row>
      <xdr:rowOff>83481</xdr:rowOff>
    </xdr:to>
    <xdr:cxnSp macro="">
      <xdr:nvCxnSpPr>
        <xdr:cNvPr id="357" name="直線コネクタ 356"/>
        <xdr:cNvCxnSpPr/>
      </xdr:nvCxnSpPr>
      <xdr:spPr>
        <a:xfrm flipV="1">
          <a:off x="8750300" y="10198280"/>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80590</xdr:rowOff>
    </xdr:from>
    <xdr:to>
      <xdr:col>45</xdr:col>
      <xdr:colOff>177800</xdr:colOff>
      <xdr:row>59</xdr:row>
      <xdr:rowOff>83481</xdr:rowOff>
    </xdr:to>
    <xdr:cxnSp macro="">
      <xdr:nvCxnSpPr>
        <xdr:cNvPr id="360" name="直線コネクタ 359"/>
        <xdr:cNvCxnSpPr/>
      </xdr:nvCxnSpPr>
      <xdr:spPr>
        <a:xfrm>
          <a:off x="7861300" y="10196140"/>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80590</xdr:rowOff>
    </xdr:from>
    <xdr:to>
      <xdr:col>41</xdr:col>
      <xdr:colOff>50800</xdr:colOff>
      <xdr:row>59</xdr:row>
      <xdr:rowOff>87253</xdr:rowOff>
    </xdr:to>
    <xdr:cxnSp macro="">
      <xdr:nvCxnSpPr>
        <xdr:cNvPr id="363" name="直線コネクタ 362"/>
        <xdr:cNvCxnSpPr/>
      </xdr:nvCxnSpPr>
      <xdr:spPr>
        <a:xfrm flipV="1">
          <a:off x="6972300" y="10196140"/>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34526</xdr:rowOff>
    </xdr:from>
    <xdr:to>
      <xdr:col>55</xdr:col>
      <xdr:colOff>50800</xdr:colOff>
      <xdr:row>59</xdr:row>
      <xdr:rowOff>136126</xdr:rowOff>
    </xdr:to>
    <xdr:sp macro="" textlink="">
      <xdr:nvSpPr>
        <xdr:cNvPr id="373" name="楕円 372"/>
        <xdr:cNvSpPr/>
      </xdr:nvSpPr>
      <xdr:spPr>
        <a:xfrm>
          <a:off x="10426700" y="101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120903</xdr:rowOff>
    </xdr:from>
    <xdr:ext cx="378565" cy="259045"/>
    <xdr:sp macro="" textlink="">
      <xdr:nvSpPr>
        <xdr:cNvPr id="374" name="農林水産業費該当値テキスト"/>
        <xdr:cNvSpPr txBox="1"/>
      </xdr:nvSpPr>
      <xdr:spPr>
        <a:xfrm>
          <a:off x="10528300" y="1006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31930</xdr:rowOff>
    </xdr:from>
    <xdr:to>
      <xdr:col>50</xdr:col>
      <xdr:colOff>165100</xdr:colOff>
      <xdr:row>59</xdr:row>
      <xdr:rowOff>133530</xdr:rowOff>
    </xdr:to>
    <xdr:sp macro="" textlink="">
      <xdr:nvSpPr>
        <xdr:cNvPr id="375" name="楕円 374"/>
        <xdr:cNvSpPr/>
      </xdr:nvSpPr>
      <xdr:spPr>
        <a:xfrm>
          <a:off x="9588500" y="101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124657</xdr:rowOff>
    </xdr:from>
    <xdr:ext cx="378565" cy="259045"/>
    <xdr:sp macro="" textlink="">
      <xdr:nvSpPr>
        <xdr:cNvPr id="376" name="テキスト ボックス 375"/>
        <xdr:cNvSpPr txBox="1"/>
      </xdr:nvSpPr>
      <xdr:spPr>
        <a:xfrm>
          <a:off x="9450017" y="10240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32681</xdr:rowOff>
    </xdr:from>
    <xdr:to>
      <xdr:col>46</xdr:col>
      <xdr:colOff>38100</xdr:colOff>
      <xdr:row>59</xdr:row>
      <xdr:rowOff>134281</xdr:rowOff>
    </xdr:to>
    <xdr:sp macro="" textlink="">
      <xdr:nvSpPr>
        <xdr:cNvPr id="377" name="楕円 376"/>
        <xdr:cNvSpPr/>
      </xdr:nvSpPr>
      <xdr:spPr>
        <a:xfrm>
          <a:off x="8699500" y="101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125408</xdr:rowOff>
    </xdr:from>
    <xdr:ext cx="378565" cy="259045"/>
    <xdr:sp macro="" textlink="">
      <xdr:nvSpPr>
        <xdr:cNvPr id="378" name="テキスト ボックス 377"/>
        <xdr:cNvSpPr txBox="1"/>
      </xdr:nvSpPr>
      <xdr:spPr>
        <a:xfrm>
          <a:off x="8561017" y="1024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29790</xdr:rowOff>
    </xdr:from>
    <xdr:to>
      <xdr:col>41</xdr:col>
      <xdr:colOff>101600</xdr:colOff>
      <xdr:row>59</xdr:row>
      <xdr:rowOff>131390</xdr:rowOff>
    </xdr:to>
    <xdr:sp macro="" textlink="">
      <xdr:nvSpPr>
        <xdr:cNvPr id="379" name="楕円 378"/>
        <xdr:cNvSpPr/>
      </xdr:nvSpPr>
      <xdr:spPr>
        <a:xfrm>
          <a:off x="7810500" y="101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122517</xdr:rowOff>
    </xdr:from>
    <xdr:ext cx="469744" cy="259045"/>
    <xdr:sp macro="" textlink="">
      <xdr:nvSpPr>
        <xdr:cNvPr id="380" name="テキスト ボックス 379"/>
        <xdr:cNvSpPr txBox="1"/>
      </xdr:nvSpPr>
      <xdr:spPr>
        <a:xfrm>
          <a:off x="7626428" y="102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36453</xdr:rowOff>
    </xdr:from>
    <xdr:to>
      <xdr:col>36</xdr:col>
      <xdr:colOff>165100</xdr:colOff>
      <xdr:row>59</xdr:row>
      <xdr:rowOff>138053</xdr:rowOff>
    </xdr:to>
    <xdr:sp macro="" textlink="">
      <xdr:nvSpPr>
        <xdr:cNvPr id="381" name="楕円 380"/>
        <xdr:cNvSpPr/>
      </xdr:nvSpPr>
      <xdr:spPr>
        <a:xfrm>
          <a:off x="6921500" y="1015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129180</xdr:rowOff>
    </xdr:from>
    <xdr:ext cx="378565" cy="259045"/>
    <xdr:sp macro="" textlink="">
      <xdr:nvSpPr>
        <xdr:cNvPr id="382" name="テキスト ボックス 381"/>
        <xdr:cNvSpPr txBox="1"/>
      </xdr:nvSpPr>
      <xdr:spPr>
        <a:xfrm>
          <a:off x="6783017" y="10244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165849</xdr:rowOff>
    </xdr:from>
    <xdr:to>
      <xdr:col>55</xdr:col>
      <xdr:colOff>0</xdr:colOff>
      <xdr:row>78</xdr:row>
      <xdr:rowOff>166942</xdr:rowOff>
    </xdr:to>
    <xdr:cxnSp macro="">
      <xdr:nvCxnSpPr>
        <xdr:cNvPr id="411" name="直線コネクタ 410"/>
        <xdr:cNvCxnSpPr/>
      </xdr:nvCxnSpPr>
      <xdr:spPr>
        <a:xfrm>
          <a:off x="9639300" y="13538949"/>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164973</xdr:rowOff>
    </xdr:from>
    <xdr:to>
      <xdr:col>50</xdr:col>
      <xdr:colOff>114300</xdr:colOff>
      <xdr:row>78</xdr:row>
      <xdr:rowOff>165849</xdr:rowOff>
    </xdr:to>
    <xdr:cxnSp macro="">
      <xdr:nvCxnSpPr>
        <xdr:cNvPr id="414" name="直線コネクタ 413"/>
        <xdr:cNvCxnSpPr/>
      </xdr:nvCxnSpPr>
      <xdr:spPr>
        <a:xfrm>
          <a:off x="8750300" y="1353807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151892</xdr:rowOff>
    </xdr:from>
    <xdr:to>
      <xdr:col>45</xdr:col>
      <xdr:colOff>177800</xdr:colOff>
      <xdr:row>78</xdr:row>
      <xdr:rowOff>164973</xdr:rowOff>
    </xdr:to>
    <xdr:cxnSp macro="">
      <xdr:nvCxnSpPr>
        <xdr:cNvPr id="417" name="直線コネクタ 416"/>
        <xdr:cNvCxnSpPr/>
      </xdr:nvCxnSpPr>
      <xdr:spPr>
        <a:xfrm>
          <a:off x="7861300" y="13524992"/>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151892</xdr:rowOff>
    </xdr:from>
    <xdr:to>
      <xdr:col>41</xdr:col>
      <xdr:colOff>50800</xdr:colOff>
      <xdr:row>78</xdr:row>
      <xdr:rowOff>166269</xdr:rowOff>
    </xdr:to>
    <xdr:cxnSp macro="">
      <xdr:nvCxnSpPr>
        <xdr:cNvPr id="420" name="直線コネクタ 419"/>
        <xdr:cNvCxnSpPr/>
      </xdr:nvCxnSpPr>
      <xdr:spPr>
        <a:xfrm flipV="1">
          <a:off x="6972300" y="13524992"/>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116142</xdr:rowOff>
    </xdr:from>
    <xdr:to>
      <xdr:col>55</xdr:col>
      <xdr:colOff>50800</xdr:colOff>
      <xdr:row>79</xdr:row>
      <xdr:rowOff>46292</xdr:rowOff>
    </xdr:to>
    <xdr:sp macro="" textlink="">
      <xdr:nvSpPr>
        <xdr:cNvPr id="430" name="楕円 429"/>
        <xdr:cNvSpPr/>
      </xdr:nvSpPr>
      <xdr:spPr>
        <a:xfrm>
          <a:off x="10426700" y="134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57803</xdr:rowOff>
    </xdr:from>
    <xdr:ext cx="469744" cy="259045"/>
    <xdr:sp macro="" textlink="">
      <xdr:nvSpPr>
        <xdr:cNvPr id="431" name="商工費該当値テキスト"/>
        <xdr:cNvSpPr txBox="1"/>
      </xdr:nvSpPr>
      <xdr:spPr>
        <a:xfrm>
          <a:off x="10528300" y="134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115049</xdr:rowOff>
    </xdr:from>
    <xdr:to>
      <xdr:col>50</xdr:col>
      <xdr:colOff>165100</xdr:colOff>
      <xdr:row>79</xdr:row>
      <xdr:rowOff>45199</xdr:rowOff>
    </xdr:to>
    <xdr:sp macro="" textlink="">
      <xdr:nvSpPr>
        <xdr:cNvPr id="432" name="楕円 431"/>
        <xdr:cNvSpPr/>
      </xdr:nvSpPr>
      <xdr:spPr>
        <a:xfrm>
          <a:off x="9588500" y="134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36326</xdr:rowOff>
    </xdr:from>
    <xdr:ext cx="469744" cy="259045"/>
    <xdr:sp macro="" textlink="">
      <xdr:nvSpPr>
        <xdr:cNvPr id="433" name="テキスト ボックス 432"/>
        <xdr:cNvSpPr txBox="1"/>
      </xdr:nvSpPr>
      <xdr:spPr>
        <a:xfrm>
          <a:off x="9404428" y="1358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114173</xdr:rowOff>
    </xdr:from>
    <xdr:to>
      <xdr:col>46</xdr:col>
      <xdr:colOff>38100</xdr:colOff>
      <xdr:row>79</xdr:row>
      <xdr:rowOff>44323</xdr:rowOff>
    </xdr:to>
    <xdr:sp macro="" textlink="">
      <xdr:nvSpPr>
        <xdr:cNvPr id="434" name="楕円 433"/>
        <xdr:cNvSpPr/>
      </xdr:nvSpPr>
      <xdr:spPr>
        <a:xfrm>
          <a:off x="8699500" y="134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35450</xdr:rowOff>
    </xdr:from>
    <xdr:ext cx="469744" cy="259045"/>
    <xdr:sp macro="" textlink="">
      <xdr:nvSpPr>
        <xdr:cNvPr id="435" name="テキスト ボックス 434"/>
        <xdr:cNvSpPr txBox="1"/>
      </xdr:nvSpPr>
      <xdr:spPr>
        <a:xfrm>
          <a:off x="8515428" y="1358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101092</xdr:rowOff>
    </xdr:from>
    <xdr:to>
      <xdr:col>41</xdr:col>
      <xdr:colOff>101600</xdr:colOff>
      <xdr:row>79</xdr:row>
      <xdr:rowOff>31242</xdr:rowOff>
    </xdr:to>
    <xdr:sp macro="" textlink="">
      <xdr:nvSpPr>
        <xdr:cNvPr id="436" name="楕円 435"/>
        <xdr:cNvSpPr/>
      </xdr:nvSpPr>
      <xdr:spPr>
        <a:xfrm>
          <a:off x="78105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22369</xdr:rowOff>
    </xdr:from>
    <xdr:ext cx="469744" cy="259045"/>
    <xdr:sp macro="" textlink="">
      <xdr:nvSpPr>
        <xdr:cNvPr id="437" name="テキスト ボックス 436"/>
        <xdr:cNvSpPr txBox="1"/>
      </xdr:nvSpPr>
      <xdr:spPr>
        <a:xfrm>
          <a:off x="7626428" y="1356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115469</xdr:rowOff>
    </xdr:from>
    <xdr:to>
      <xdr:col>36</xdr:col>
      <xdr:colOff>165100</xdr:colOff>
      <xdr:row>79</xdr:row>
      <xdr:rowOff>45619</xdr:rowOff>
    </xdr:to>
    <xdr:sp macro="" textlink="">
      <xdr:nvSpPr>
        <xdr:cNvPr id="438" name="楕円 437"/>
        <xdr:cNvSpPr/>
      </xdr:nvSpPr>
      <xdr:spPr>
        <a:xfrm>
          <a:off x="6921500" y="134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36746</xdr:rowOff>
    </xdr:from>
    <xdr:ext cx="469744" cy="259045"/>
    <xdr:sp macro="" textlink="">
      <xdr:nvSpPr>
        <xdr:cNvPr id="439" name="テキスト ボックス 438"/>
        <xdr:cNvSpPr txBox="1"/>
      </xdr:nvSpPr>
      <xdr:spPr>
        <a:xfrm>
          <a:off x="6737428" y="1358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70772</xdr:rowOff>
    </xdr:from>
    <xdr:to>
      <xdr:col>55</xdr:col>
      <xdr:colOff>0</xdr:colOff>
      <xdr:row>97</xdr:row>
      <xdr:rowOff>85316</xdr:rowOff>
    </xdr:to>
    <xdr:cxnSp macro="">
      <xdr:nvCxnSpPr>
        <xdr:cNvPr id="470" name="直線コネクタ 469"/>
        <xdr:cNvCxnSpPr/>
      </xdr:nvCxnSpPr>
      <xdr:spPr>
        <a:xfrm>
          <a:off x="9639300" y="16701422"/>
          <a:ext cx="8382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23289</xdr:rowOff>
    </xdr:from>
    <xdr:to>
      <xdr:col>50</xdr:col>
      <xdr:colOff>114300</xdr:colOff>
      <xdr:row>97</xdr:row>
      <xdr:rowOff>70772</xdr:rowOff>
    </xdr:to>
    <xdr:cxnSp macro="">
      <xdr:nvCxnSpPr>
        <xdr:cNvPr id="473" name="直線コネクタ 472"/>
        <xdr:cNvCxnSpPr/>
      </xdr:nvCxnSpPr>
      <xdr:spPr>
        <a:xfrm>
          <a:off x="8750300" y="16653939"/>
          <a:ext cx="889000" cy="4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19129</xdr:rowOff>
    </xdr:from>
    <xdr:to>
      <xdr:col>45</xdr:col>
      <xdr:colOff>177800</xdr:colOff>
      <xdr:row>97</xdr:row>
      <xdr:rowOff>23289</xdr:rowOff>
    </xdr:to>
    <xdr:cxnSp macro="">
      <xdr:nvCxnSpPr>
        <xdr:cNvPr id="476" name="直線コネクタ 475"/>
        <xdr:cNvCxnSpPr/>
      </xdr:nvCxnSpPr>
      <xdr:spPr>
        <a:xfrm>
          <a:off x="7861300" y="16478329"/>
          <a:ext cx="889000" cy="17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19129</xdr:rowOff>
    </xdr:from>
    <xdr:to>
      <xdr:col>41</xdr:col>
      <xdr:colOff>50800</xdr:colOff>
      <xdr:row>97</xdr:row>
      <xdr:rowOff>33041</xdr:rowOff>
    </xdr:to>
    <xdr:cxnSp macro="">
      <xdr:nvCxnSpPr>
        <xdr:cNvPr id="479" name="直線コネクタ 478"/>
        <xdr:cNvCxnSpPr/>
      </xdr:nvCxnSpPr>
      <xdr:spPr>
        <a:xfrm flipV="1">
          <a:off x="6972300" y="16478329"/>
          <a:ext cx="889000" cy="18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34516</xdr:rowOff>
    </xdr:from>
    <xdr:to>
      <xdr:col>55</xdr:col>
      <xdr:colOff>50800</xdr:colOff>
      <xdr:row>97</xdr:row>
      <xdr:rowOff>136116</xdr:rowOff>
    </xdr:to>
    <xdr:sp macro="" textlink="">
      <xdr:nvSpPr>
        <xdr:cNvPr id="489" name="楕円 488"/>
        <xdr:cNvSpPr/>
      </xdr:nvSpPr>
      <xdr:spPr>
        <a:xfrm>
          <a:off x="10426700" y="166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12943</xdr:rowOff>
    </xdr:from>
    <xdr:ext cx="534377" cy="259045"/>
    <xdr:sp macro="" textlink="">
      <xdr:nvSpPr>
        <xdr:cNvPr id="490" name="土木費該当値テキスト"/>
        <xdr:cNvSpPr txBox="1"/>
      </xdr:nvSpPr>
      <xdr:spPr>
        <a:xfrm>
          <a:off x="10528300" y="166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19972</xdr:rowOff>
    </xdr:from>
    <xdr:to>
      <xdr:col>50</xdr:col>
      <xdr:colOff>165100</xdr:colOff>
      <xdr:row>97</xdr:row>
      <xdr:rowOff>121572</xdr:rowOff>
    </xdr:to>
    <xdr:sp macro="" textlink="">
      <xdr:nvSpPr>
        <xdr:cNvPr id="491" name="楕円 490"/>
        <xdr:cNvSpPr/>
      </xdr:nvSpPr>
      <xdr:spPr>
        <a:xfrm>
          <a:off x="9588500" y="166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112699</xdr:rowOff>
    </xdr:from>
    <xdr:ext cx="534377" cy="259045"/>
    <xdr:sp macro="" textlink="">
      <xdr:nvSpPr>
        <xdr:cNvPr id="492" name="テキスト ボックス 491"/>
        <xdr:cNvSpPr txBox="1"/>
      </xdr:nvSpPr>
      <xdr:spPr>
        <a:xfrm>
          <a:off x="9372111" y="167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143939</xdr:rowOff>
    </xdr:from>
    <xdr:to>
      <xdr:col>46</xdr:col>
      <xdr:colOff>38100</xdr:colOff>
      <xdr:row>97</xdr:row>
      <xdr:rowOff>74089</xdr:rowOff>
    </xdr:to>
    <xdr:sp macro="" textlink="">
      <xdr:nvSpPr>
        <xdr:cNvPr id="493" name="楕円 492"/>
        <xdr:cNvSpPr/>
      </xdr:nvSpPr>
      <xdr:spPr>
        <a:xfrm>
          <a:off x="8699500" y="166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65216</xdr:rowOff>
    </xdr:from>
    <xdr:ext cx="534377" cy="259045"/>
    <xdr:sp macro="" textlink="">
      <xdr:nvSpPr>
        <xdr:cNvPr id="494" name="テキスト ボックス 493"/>
        <xdr:cNvSpPr txBox="1"/>
      </xdr:nvSpPr>
      <xdr:spPr>
        <a:xfrm>
          <a:off x="8483111" y="1669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139779</xdr:rowOff>
    </xdr:from>
    <xdr:to>
      <xdr:col>41</xdr:col>
      <xdr:colOff>101600</xdr:colOff>
      <xdr:row>96</xdr:row>
      <xdr:rowOff>69929</xdr:rowOff>
    </xdr:to>
    <xdr:sp macro="" textlink="">
      <xdr:nvSpPr>
        <xdr:cNvPr id="495" name="楕円 494"/>
        <xdr:cNvSpPr/>
      </xdr:nvSpPr>
      <xdr:spPr>
        <a:xfrm>
          <a:off x="7810500" y="16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96" name="テキスト ボックス 495"/>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153691</xdr:rowOff>
    </xdr:from>
    <xdr:to>
      <xdr:col>36</xdr:col>
      <xdr:colOff>165100</xdr:colOff>
      <xdr:row>97</xdr:row>
      <xdr:rowOff>83841</xdr:rowOff>
    </xdr:to>
    <xdr:sp macro="" textlink="">
      <xdr:nvSpPr>
        <xdr:cNvPr id="497" name="楕円 496"/>
        <xdr:cNvSpPr/>
      </xdr:nvSpPr>
      <xdr:spPr>
        <a:xfrm>
          <a:off x="6921500" y="166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74968</xdr:rowOff>
    </xdr:from>
    <xdr:ext cx="534377" cy="259045"/>
    <xdr:sp macro="" textlink="">
      <xdr:nvSpPr>
        <xdr:cNvPr id="498" name="テキスト ボックス 497"/>
        <xdr:cNvSpPr txBox="1"/>
      </xdr:nvSpPr>
      <xdr:spPr>
        <a:xfrm>
          <a:off x="6705111" y="167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32646</xdr:rowOff>
    </xdr:from>
    <xdr:to>
      <xdr:col>85</xdr:col>
      <xdr:colOff>127000</xdr:colOff>
      <xdr:row>37</xdr:row>
      <xdr:rowOff>60582</xdr:rowOff>
    </xdr:to>
    <xdr:cxnSp macro="">
      <xdr:nvCxnSpPr>
        <xdr:cNvPr id="525" name="直線コネクタ 524"/>
        <xdr:cNvCxnSpPr/>
      </xdr:nvCxnSpPr>
      <xdr:spPr>
        <a:xfrm flipV="1">
          <a:off x="15481300" y="6376296"/>
          <a:ext cx="838200" cy="2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60582</xdr:rowOff>
    </xdr:from>
    <xdr:to>
      <xdr:col>81</xdr:col>
      <xdr:colOff>50800</xdr:colOff>
      <xdr:row>37</xdr:row>
      <xdr:rowOff>63485</xdr:rowOff>
    </xdr:to>
    <xdr:cxnSp macro="">
      <xdr:nvCxnSpPr>
        <xdr:cNvPr id="528" name="直線コネクタ 527"/>
        <xdr:cNvCxnSpPr/>
      </xdr:nvCxnSpPr>
      <xdr:spPr>
        <a:xfrm flipV="1">
          <a:off x="14592300" y="6404232"/>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50295</xdr:rowOff>
    </xdr:from>
    <xdr:to>
      <xdr:col>76</xdr:col>
      <xdr:colOff>114300</xdr:colOff>
      <xdr:row>37</xdr:row>
      <xdr:rowOff>63485</xdr:rowOff>
    </xdr:to>
    <xdr:cxnSp macro="">
      <xdr:nvCxnSpPr>
        <xdr:cNvPr id="531" name="直線コネクタ 530"/>
        <xdr:cNvCxnSpPr/>
      </xdr:nvCxnSpPr>
      <xdr:spPr>
        <a:xfrm>
          <a:off x="13703300" y="6393945"/>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31618</xdr:rowOff>
    </xdr:from>
    <xdr:to>
      <xdr:col>71</xdr:col>
      <xdr:colOff>177800</xdr:colOff>
      <xdr:row>37</xdr:row>
      <xdr:rowOff>50295</xdr:rowOff>
    </xdr:to>
    <xdr:cxnSp macro="">
      <xdr:nvCxnSpPr>
        <xdr:cNvPr id="534" name="直線コネクタ 533"/>
        <xdr:cNvCxnSpPr/>
      </xdr:nvCxnSpPr>
      <xdr:spPr>
        <a:xfrm>
          <a:off x="12814300" y="6375268"/>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153296</xdr:rowOff>
    </xdr:from>
    <xdr:to>
      <xdr:col>85</xdr:col>
      <xdr:colOff>177800</xdr:colOff>
      <xdr:row>37</xdr:row>
      <xdr:rowOff>83446</xdr:rowOff>
    </xdr:to>
    <xdr:sp macro="" textlink="">
      <xdr:nvSpPr>
        <xdr:cNvPr id="544" name="楕円 543"/>
        <xdr:cNvSpPr/>
      </xdr:nvSpPr>
      <xdr:spPr>
        <a:xfrm>
          <a:off x="16268700" y="63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68223</xdr:rowOff>
    </xdr:from>
    <xdr:ext cx="534377" cy="259045"/>
    <xdr:sp macro="" textlink="">
      <xdr:nvSpPr>
        <xdr:cNvPr id="545" name="消防費該当値テキスト"/>
        <xdr:cNvSpPr txBox="1"/>
      </xdr:nvSpPr>
      <xdr:spPr>
        <a:xfrm>
          <a:off x="16370300" y="624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9782</xdr:rowOff>
    </xdr:from>
    <xdr:to>
      <xdr:col>81</xdr:col>
      <xdr:colOff>101600</xdr:colOff>
      <xdr:row>37</xdr:row>
      <xdr:rowOff>111382</xdr:rowOff>
    </xdr:to>
    <xdr:sp macro="" textlink="">
      <xdr:nvSpPr>
        <xdr:cNvPr id="546" name="楕円 545"/>
        <xdr:cNvSpPr/>
      </xdr:nvSpPr>
      <xdr:spPr>
        <a:xfrm>
          <a:off x="15430500" y="635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102509</xdr:rowOff>
    </xdr:from>
    <xdr:ext cx="534377" cy="259045"/>
    <xdr:sp macro="" textlink="">
      <xdr:nvSpPr>
        <xdr:cNvPr id="547" name="テキスト ボックス 546"/>
        <xdr:cNvSpPr txBox="1"/>
      </xdr:nvSpPr>
      <xdr:spPr>
        <a:xfrm>
          <a:off x="15214111" y="64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12685</xdr:rowOff>
    </xdr:from>
    <xdr:to>
      <xdr:col>76</xdr:col>
      <xdr:colOff>165100</xdr:colOff>
      <xdr:row>37</xdr:row>
      <xdr:rowOff>114285</xdr:rowOff>
    </xdr:to>
    <xdr:sp macro="" textlink="">
      <xdr:nvSpPr>
        <xdr:cNvPr id="548" name="楕円 547"/>
        <xdr:cNvSpPr/>
      </xdr:nvSpPr>
      <xdr:spPr>
        <a:xfrm>
          <a:off x="14541500" y="6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105412</xdr:rowOff>
    </xdr:from>
    <xdr:ext cx="534377" cy="259045"/>
    <xdr:sp macro="" textlink="">
      <xdr:nvSpPr>
        <xdr:cNvPr id="549" name="テキスト ボックス 548"/>
        <xdr:cNvSpPr txBox="1"/>
      </xdr:nvSpPr>
      <xdr:spPr>
        <a:xfrm>
          <a:off x="14325111" y="64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170945</xdr:rowOff>
    </xdr:from>
    <xdr:to>
      <xdr:col>72</xdr:col>
      <xdr:colOff>38100</xdr:colOff>
      <xdr:row>37</xdr:row>
      <xdr:rowOff>101095</xdr:rowOff>
    </xdr:to>
    <xdr:sp macro="" textlink="">
      <xdr:nvSpPr>
        <xdr:cNvPr id="550" name="楕円 549"/>
        <xdr:cNvSpPr/>
      </xdr:nvSpPr>
      <xdr:spPr>
        <a:xfrm>
          <a:off x="13652500" y="63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92222</xdr:rowOff>
    </xdr:from>
    <xdr:ext cx="534377" cy="259045"/>
    <xdr:sp macro="" textlink="">
      <xdr:nvSpPr>
        <xdr:cNvPr id="551" name="テキスト ボックス 550"/>
        <xdr:cNvSpPr txBox="1"/>
      </xdr:nvSpPr>
      <xdr:spPr>
        <a:xfrm>
          <a:off x="13436111" y="643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152268</xdr:rowOff>
    </xdr:from>
    <xdr:to>
      <xdr:col>67</xdr:col>
      <xdr:colOff>101600</xdr:colOff>
      <xdr:row>37</xdr:row>
      <xdr:rowOff>82418</xdr:rowOff>
    </xdr:to>
    <xdr:sp macro="" textlink="">
      <xdr:nvSpPr>
        <xdr:cNvPr id="552" name="楕円 551"/>
        <xdr:cNvSpPr/>
      </xdr:nvSpPr>
      <xdr:spPr>
        <a:xfrm>
          <a:off x="12763500" y="63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73545</xdr:rowOff>
    </xdr:from>
    <xdr:ext cx="534377" cy="259045"/>
    <xdr:sp macro="" textlink="">
      <xdr:nvSpPr>
        <xdr:cNvPr id="553" name="テキスト ボックス 552"/>
        <xdr:cNvSpPr txBox="1"/>
      </xdr:nvSpPr>
      <xdr:spPr>
        <a:xfrm>
          <a:off x="12547111" y="641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59982</xdr:rowOff>
    </xdr:from>
    <xdr:to>
      <xdr:col>85</xdr:col>
      <xdr:colOff>127000</xdr:colOff>
      <xdr:row>59</xdr:row>
      <xdr:rowOff>80276</xdr:rowOff>
    </xdr:to>
    <xdr:cxnSp macro="">
      <xdr:nvCxnSpPr>
        <xdr:cNvPr id="583" name="直線コネクタ 582"/>
        <xdr:cNvCxnSpPr/>
      </xdr:nvCxnSpPr>
      <xdr:spPr>
        <a:xfrm flipV="1">
          <a:off x="15481300" y="10004082"/>
          <a:ext cx="838200" cy="19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60427</xdr:rowOff>
    </xdr:from>
    <xdr:to>
      <xdr:col>81</xdr:col>
      <xdr:colOff>50800</xdr:colOff>
      <xdr:row>59</xdr:row>
      <xdr:rowOff>80276</xdr:rowOff>
    </xdr:to>
    <xdr:cxnSp macro="">
      <xdr:nvCxnSpPr>
        <xdr:cNvPr id="586" name="直線コネクタ 585"/>
        <xdr:cNvCxnSpPr/>
      </xdr:nvCxnSpPr>
      <xdr:spPr>
        <a:xfrm>
          <a:off x="14592300" y="10175977"/>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20650</xdr:rowOff>
    </xdr:from>
    <xdr:to>
      <xdr:col>76</xdr:col>
      <xdr:colOff>114300</xdr:colOff>
      <xdr:row>59</xdr:row>
      <xdr:rowOff>60427</xdr:rowOff>
    </xdr:to>
    <xdr:cxnSp macro="">
      <xdr:nvCxnSpPr>
        <xdr:cNvPr id="589" name="直線コネクタ 588"/>
        <xdr:cNvCxnSpPr/>
      </xdr:nvCxnSpPr>
      <xdr:spPr>
        <a:xfrm>
          <a:off x="13703300" y="9964750"/>
          <a:ext cx="889000" cy="2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46825</xdr:rowOff>
    </xdr:from>
    <xdr:to>
      <xdr:col>71</xdr:col>
      <xdr:colOff>177800</xdr:colOff>
      <xdr:row>58</xdr:row>
      <xdr:rowOff>20650</xdr:rowOff>
    </xdr:to>
    <xdr:cxnSp macro="">
      <xdr:nvCxnSpPr>
        <xdr:cNvPr id="592" name="直線コネクタ 591"/>
        <xdr:cNvCxnSpPr/>
      </xdr:nvCxnSpPr>
      <xdr:spPr>
        <a:xfrm>
          <a:off x="12814300" y="9648025"/>
          <a:ext cx="889000" cy="3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9182</xdr:rowOff>
    </xdr:from>
    <xdr:to>
      <xdr:col>85</xdr:col>
      <xdr:colOff>177800</xdr:colOff>
      <xdr:row>58</xdr:row>
      <xdr:rowOff>110782</xdr:rowOff>
    </xdr:to>
    <xdr:sp macro="" textlink="">
      <xdr:nvSpPr>
        <xdr:cNvPr id="602" name="楕円 601"/>
        <xdr:cNvSpPr/>
      </xdr:nvSpPr>
      <xdr:spPr>
        <a:xfrm>
          <a:off x="16268700" y="99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159059</xdr:rowOff>
    </xdr:from>
    <xdr:ext cx="534377" cy="259045"/>
    <xdr:sp macro="" textlink="">
      <xdr:nvSpPr>
        <xdr:cNvPr id="603" name="教育費該当値テキスト"/>
        <xdr:cNvSpPr txBox="1"/>
      </xdr:nvSpPr>
      <xdr:spPr>
        <a:xfrm>
          <a:off x="16370300" y="993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29476</xdr:rowOff>
    </xdr:from>
    <xdr:to>
      <xdr:col>81</xdr:col>
      <xdr:colOff>101600</xdr:colOff>
      <xdr:row>59</xdr:row>
      <xdr:rowOff>131076</xdr:rowOff>
    </xdr:to>
    <xdr:sp macro="" textlink="">
      <xdr:nvSpPr>
        <xdr:cNvPr id="604" name="楕円 603"/>
        <xdr:cNvSpPr/>
      </xdr:nvSpPr>
      <xdr:spPr>
        <a:xfrm>
          <a:off x="15430500" y="101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122203</xdr:rowOff>
    </xdr:from>
    <xdr:ext cx="534377" cy="259045"/>
    <xdr:sp macro="" textlink="">
      <xdr:nvSpPr>
        <xdr:cNvPr id="605" name="テキスト ボックス 604"/>
        <xdr:cNvSpPr txBox="1"/>
      </xdr:nvSpPr>
      <xdr:spPr>
        <a:xfrm>
          <a:off x="15214111" y="102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9627</xdr:rowOff>
    </xdr:from>
    <xdr:to>
      <xdr:col>76</xdr:col>
      <xdr:colOff>165100</xdr:colOff>
      <xdr:row>59</xdr:row>
      <xdr:rowOff>111227</xdr:rowOff>
    </xdr:to>
    <xdr:sp macro="" textlink="">
      <xdr:nvSpPr>
        <xdr:cNvPr id="606" name="楕円 605"/>
        <xdr:cNvSpPr/>
      </xdr:nvSpPr>
      <xdr:spPr>
        <a:xfrm>
          <a:off x="14541500" y="101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102354</xdr:rowOff>
    </xdr:from>
    <xdr:ext cx="534377" cy="259045"/>
    <xdr:sp macro="" textlink="">
      <xdr:nvSpPr>
        <xdr:cNvPr id="607" name="テキスト ボックス 606"/>
        <xdr:cNvSpPr txBox="1"/>
      </xdr:nvSpPr>
      <xdr:spPr>
        <a:xfrm>
          <a:off x="14325111" y="1021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141300</xdr:rowOff>
    </xdr:from>
    <xdr:to>
      <xdr:col>72</xdr:col>
      <xdr:colOff>38100</xdr:colOff>
      <xdr:row>58</xdr:row>
      <xdr:rowOff>71450</xdr:rowOff>
    </xdr:to>
    <xdr:sp macro="" textlink="">
      <xdr:nvSpPr>
        <xdr:cNvPr id="608" name="楕円 607"/>
        <xdr:cNvSpPr/>
      </xdr:nvSpPr>
      <xdr:spPr>
        <a:xfrm>
          <a:off x="13652500" y="99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62577</xdr:rowOff>
    </xdr:from>
    <xdr:ext cx="534377" cy="259045"/>
    <xdr:sp macro="" textlink="">
      <xdr:nvSpPr>
        <xdr:cNvPr id="609" name="テキスト ボックス 608"/>
        <xdr:cNvSpPr txBox="1"/>
      </xdr:nvSpPr>
      <xdr:spPr>
        <a:xfrm>
          <a:off x="13436111" y="100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167475</xdr:rowOff>
    </xdr:from>
    <xdr:to>
      <xdr:col>67</xdr:col>
      <xdr:colOff>101600</xdr:colOff>
      <xdr:row>56</xdr:row>
      <xdr:rowOff>97625</xdr:rowOff>
    </xdr:to>
    <xdr:sp macro="" textlink="">
      <xdr:nvSpPr>
        <xdr:cNvPr id="610" name="楕円 609"/>
        <xdr:cNvSpPr/>
      </xdr:nvSpPr>
      <xdr:spPr>
        <a:xfrm>
          <a:off x="12763500" y="959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114152</xdr:rowOff>
    </xdr:from>
    <xdr:ext cx="534377" cy="259045"/>
    <xdr:sp macro="" textlink="">
      <xdr:nvSpPr>
        <xdr:cNvPr id="611" name="テキスト ボックス 610"/>
        <xdr:cNvSpPr txBox="1"/>
      </xdr:nvSpPr>
      <xdr:spPr>
        <a:xfrm>
          <a:off x="12547111" y="93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164232</xdr:rowOff>
    </xdr:from>
    <xdr:to>
      <xdr:col>85</xdr:col>
      <xdr:colOff>127000</xdr:colOff>
      <xdr:row>79</xdr:row>
      <xdr:rowOff>44450</xdr:rowOff>
    </xdr:to>
    <xdr:cxnSp macro="">
      <xdr:nvCxnSpPr>
        <xdr:cNvPr id="640" name="直線コネクタ 639"/>
        <xdr:cNvCxnSpPr/>
      </xdr:nvCxnSpPr>
      <xdr:spPr>
        <a:xfrm flipV="1">
          <a:off x="15481300" y="13537332"/>
          <a:ext cx="838200" cy="5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43383</xdr:rowOff>
    </xdr:from>
    <xdr:to>
      <xdr:col>81</xdr:col>
      <xdr:colOff>50800</xdr:colOff>
      <xdr:row>79</xdr:row>
      <xdr:rowOff>44450</xdr:rowOff>
    </xdr:to>
    <xdr:cxnSp macro="">
      <xdr:nvCxnSpPr>
        <xdr:cNvPr id="643" name="直線コネクタ 642"/>
        <xdr:cNvCxnSpPr/>
      </xdr:nvCxnSpPr>
      <xdr:spPr>
        <a:xfrm>
          <a:off x="14592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43383</xdr:rowOff>
    </xdr:from>
    <xdr:to>
      <xdr:col>76</xdr:col>
      <xdr:colOff>114300</xdr:colOff>
      <xdr:row>79</xdr:row>
      <xdr:rowOff>44450</xdr:rowOff>
    </xdr:to>
    <xdr:cxnSp macro="">
      <xdr:nvCxnSpPr>
        <xdr:cNvPr id="646" name="直線コネクタ 645"/>
        <xdr:cNvCxnSpPr/>
      </xdr:nvCxnSpPr>
      <xdr:spPr>
        <a:xfrm flipV="1">
          <a:off x="13703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113432</xdr:rowOff>
    </xdr:from>
    <xdr:to>
      <xdr:col>85</xdr:col>
      <xdr:colOff>177800</xdr:colOff>
      <xdr:row>79</xdr:row>
      <xdr:rowOff>43582</xdr:rowOff>
    </xdr:to>
    <xdr:sp macro="" textlink="">
      <xdr:nvSpPr>
        <xdr:cNvPr id="659" name="楕円 658"/>
        <xdr:cNvSpPr/>
      </xdr:nvSpPr>
      <xdr:spPr>
        <a:xfrm>
          <a:off x="16268700" y="134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72809</xdr:rowOff>
    </xdr:from>
    <xdr:ext cx="534377" cy="259045"/>
    <xdr:sp macro="" textlink="">
      <xdr:nvSpPr>
        <xdr:cNvPr id="660" name="災害復旧費該当値テキスト"/>
        <xdr:cNvSpPr txBox="1"/>
      </xdr:nvSpPr>
      <xdr:spPr>
        <a:xfrm>
          <a:off x="16370300" y="132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164033</xdr:rowOff>
    </xdr:from>
    <xdr:to>
      <xdr:col>76</xdr:col>
      <xdr:colOff>165100</xdr:colOff>
      <xdr:row>79</xdr:row>
      <xdr:rowOff>94183</xdr:rowOff>
    </xdr:to>
    <xdr:sp macro="" textlink="">
      <xdr:nvSpPr>
        <xdr:cNvPr id="663" name="楕円 662"/>
        <xdr:cNvSpPr/>
      </xdr:nvSpPr>
      <xdr:spPr>
        <a:xfrm>
          <a:off x="14541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85310</xdr:rowOff>
    </xdr:from>
    <xdr:ext cx="378565" cy="259045"/>
    <xdr:sp macro="" textlink="">
      <xdr:nvSpPr>
        <xdr:cNvPr id="664" name="テキスト ボックス 663"/>
        <xdr:cNvSpPr txBox="1"/>
      </xdr:nvSpPr>
      <xdr:spPr>
        <a:xfrm>
          <a:off x="14403017" y="1362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72086</xdr:rowOff>
    </xdr:from>
    <xdr:to>
      <xdr:col>85</xdr:col>
      <xdr:colOff>127000</xdr:colOff>
      <xdr:row>96</xdr:row>
      <xdr:rowOff>103226</xdr:rowOff>
    </xdr:to>
    <xdr:cxnSp macro="">
      <xdr:nvCxnSpPr>
        <xdr:cNvPr id="697" name="直線コネクタ 696"/>
        <xdr:cNvCxnSpPr/>
      </xdr:nvCxnSpPr>
      <xdr:spPr>
        <a:xfrm>
          <a:off x="15481300" y="16531286"/>
          <a:ext cx="8382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69165</xdr:rowOff>
    </xdr:from>
    <xdr:to>
      <xdr:col>81</xdr:col>
      <xdr:colOff>50800</xdr:colOff>
      <xdr:row>96</xdr:row>
      <xdr:rowOff>72086</xdr:rowOff>
    </xdr:to>
    <xdr:cxnSp macro="">
      <xdr:nvCxnSpPr>
        <xdr:cNvPr id="700" name="直線コネクタ 699"/>
        <xdr:cNvCxnSpPr/>
      </xdr:nvCxnSpPr>
      <xdr:spPr>
        <a:xfrm>
          <a:off x="14592300" y="16528365"/>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69165</xdr:rowOff>
    </xdr:from>
    <xdr:to>
      <xdr:col>76</xdr:col>
      <xdr:colOff>114300</xdr:colOff>
      <xdr:row>96</xdr:row>
      <xdr:rowOff>75234</xdr:rowOff>
    </xdr:to>
    <xdr:cxnSp macro="">
      <xdr:nvCxnSpPr>
        <xdr:cNvPr id="703" name="直線コネクタ 702"/>
        <xdr:cNvCxnSpPr/>
      </xdr:nvCxnSpPr>
      <xdr:spPr>
        <a:xfrm flipV="1">
          <a:off x="13703300" y="16528365"/>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52794</xdr:rowOff>
    </xdr:from>
    <xdr:to>
      <xdr:col>71</xdr:col>
      <xdr:colOff>177800</xdr:colOff>
      <xdr:row>96</xdr:row>
      <xdr:rowOff>75234</xdr:rowOff>
    </xdr:to>
    <xdr:cxnSp macro="">
      <xdr:nvCxnSpPr>
        <xdr:cNvPr id="706" name="直線コネクタ 705"/>
        <xdr:cNvCxnSpPr/>
      </xdr:nvCxnSpPr>
      <xdr:spPr>
        <a:xfrm>
          <a:off x="12814300" y="16511994"/>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52426</xdr:rowOff>
    </xdr:from>
    <xdr:to>
      <xdr:col>85</xdr:col>
      <xdr:colOff>177800</xdr:colOff>
      <xdr:row>96</xdr:row>
      <xdr:rowOff>154026</xdr:rowOff>
    </xdr:to>
    <xdr:sp macro="" textlink="">
      <xdr:nvSpPr>
        <xdr:cNvPr id="716" name="楕円 715"/>
        <xdr:cNvSpPr/>
      </xdr:nvSpPr>
      <xdr:spPr>
        <a:xfrm>
          <a:off x="16268700" y="165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75303</xdr:rowOff>
    </xdr:from>
    <xdr:ext cx="534377" cy="259045"/>
    <xdr:sp macro="" textlink="">
      <xdr:nvSpPr>
        <xdr:cNvPr id="717" name="公債費該当値テキスト"/>
        <xdr:cNvSpPr txBox="1"/>
      </xdr:nvSpPr>
      <xdr:spPr>
        <a:xfrm>
          <a:off x="16370300" y="1636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21286</xdr:rowOff>
    </xdr:from>
    <xdr:to>
      <xdr:col>81</xdr:col>
      <xdr:colOff>101600</xdr:colOff>
      <xdr:row>96</xdr:row>
      <xdr:rowOff>122886</xdr:rowOff>
    </xdr:to>
    <xdr:sp macro="" textlink="">
      <xdr:nvSpPr>
        <xdr:cNvPr id="718" name="楕円 717"/>
        <xdr:cNvSpPr/>
      </xdr:nvSpPr>
      <xdr:spPr>
        <a:xfrm>
          <a:off x="15430500" y="164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139413</xdr:rowOff>
    </xdr:from>
    <xdr:ext cx="534377" cy="259045"/>
    <xdr:sp macro="" textlink="">
      <xdr:nvSpPr>
        <xdr:cNvPr id="719" name="テキスト ボックス 718"/>
        <xdr:cNvSpPr txBox="1"/>
      </xdr:nvSpPr>
      <xdr:spPr>
        <a:xfrm>
          <a:off x="15214111" y="162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18365</xdr:rowOff>
    </xdr:from>
    <xdr:to>
      <xdr:col>76</xdr:col>
      <xdr:colOff>165100</xdr:colOff>
      <xdr:row>96</xdr:row>
      <xdr:rowOff>119965</xdr:rowOff>
    </xdr:to>
    <xdr:sp macro="" textlink="">
      <xdr:nvSpPr>
        <xdr:cNvPr id="720" name="楕円 719"/>
        <xdr:cNvSpPr/>
      </xdr:nvSpPr>
      <xdr:spPr>
        <a:xfrm>
          <a:off x="14541500" y="1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136492</xdr:rowOff>
    </xdr:from>
    <xdr:ext cx="534377" cy="259045"/>
    <xdr:sp macro="" textlink="">
      <xdr:nvSpPr>
        <xdr:cNvPr id="721" name="テキスト ボックス 720"/>
        <xdr:cNvSpPr txBox="1"/>
      </xdr:nvSpPr>
      <xdr:spPr>
        <a:xfrm>
          <a:off x="14325111" y="162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24434</xdr:rowOff>
    </xdr:from>
    <xdr:to>
      <xdr:col>72</xdr:col>
      <xdr:colOff>38100</xdr:colOff>
      <xdr:row>96</xdr:row>
      <xdr:rowOff>126034</xdr:rowOff>
    </xdr:to>
    <xdr:sp macro="" textlink="">
      <xdr:nvSpPr>
        <xdr:cNvPr id="722" name="楕円 721"/>
        <xdr:cNvSpPr/>
      </xdr:nvSpPr>
      <xdr:spPr>
        <a:xfrm>
          <a:off x="13652500" y="164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142561</xdr:rowOff>
    </xdr:from>
    <xdr:ext cx="534377" cy="259045"/>
    <xdr:sp macro="" textlink="">
      <xdr:nvSpPr>
        <xdr:cNvPr id="723" name="テキスト ボックス 722"/>
        <xdr:cNvSpPr txBox="1"/>
      </xdr:nvSpPr>
      <xdr:spPr>
        <a:xfrm>
          <a:off x="13436111" y="162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1994</xdr:rowOff>
    </xdr:from>
    <xdr:to>
      <xdr:col>67</xdr:col>
      <xdr:colOff>101600</xdr:colOff>
      <xdr:row>96</xdr:row>
      <xdr:rowOff>103594</xdr:rowOff>
    </xdr:to>
    <xdr:sp macro="" textlink="">
      <xdr:nvSpPr>
        <xdr:cNvPr id="724" name="楕円 723"/>
        <xdr:cNvSpPr/>
      </xdr:nvSpPr>
      <xdr:spPr>
        <a:xfrm>
          <a:off x="12763500" y="164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120121</xdr:rowOff>
    </xdr:from>
    <xdr:ext cx="534377" cy="259045"/>
    <xdr:sp macro="" textlink="">
      <xdr:nvSpPr>
        <xdr:cNvPr id="725" name="テキスト ボックス 724"/>
        <xdr:cNvSpPr txBox="1"/>
      </xdr:nvSpPr>
      <xdr:spPr>
        <a:xfrm>
          <a:off x="12547111" y="16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133,518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6,185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円増加し，類似団体の平均より高くなっています。これは，平成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月豪雨災害に係る災害救助費の増等によるものです。</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42,277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円と類似団体の平均よりは低いものの，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15,098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円増加しています。これは，公民館整備事業の増等によるものです。</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13,561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円と類似団体の平均より高くなっていますが，これは平成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月豪雨災害に係る経費の増によるものです。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年度の実質収支額は，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年度と比べて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％の減となったものの，黒字の状態を維持しています。</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年度に投資的経費の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財源補てん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に伴う取崩しにより大きく減少していますが，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毎年度の決算剰余金の積立により同規模を確保しています。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連結実質赤字は各年度とも生じていない状況です。</a:t>
          </a: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各特別会計においては，今後も受益者負担の適正化を図り，一般会計からの繰出</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金の抑制</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10770593</v>
      </c>
      <c r="BO4" s="430"/>
      <c r="BP4" s="430"/>
      <c r="BQ4" s="430"/>
      <c r="BR4" s="430"/>
      <c r="BS4" s="430"/>
      <c r="BT4" s="430"/>
      <c r="BU4" s="431"/>
      <c r="BV4" s="429">
        <v>9656523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6.3</v>
      </c>
      <c r="CU4" s="436"/>
      <c r="CV4" s="436"/>
      <c r="CW4" s="436"/>
      <c r="CX4" s="436"/>
      <c r="CY4" s="436"/>
      <c r="CZ4" s="436"/>
      <c r="DA4" s="437"/>
      <c r="DB4" s="435">
        <v>7.7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10159221</v>
      </c>
      <c r="BO5" s="467"/>
      <c r="BP5" s="467"/>
      <c r="BQ5" s="467"/>
      <c r="BR5" s="467"/>
      <c r="BS5" s="467"/>
      <c r="BT5" s="467"/>
      <c r="BU5" s="468"/>
      <c r="BV5" s="466">
        <v>9078203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v>
      </c>
      <c r="CU5" s="464"/>
      <c r="CV5" s="464"/>
      <c r="CW5" s="464"/>
      <c r="CX5" s="464"/>
      <c r="CY5" s="464"/>
      <c r="CZ5" s="464"/>
      <c r="DA5" s="465"/>
      <c r="DB5" s="463">
        <v>87.6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611372</v>
      </c>
      <c r="BO6" s="467"/>
      <c r="BP6" s="467"/>
      <c r="BQ6" s="467"/>
      <c r="BR6" s="467"/>
      <c r="BS6" s="467"/>
      <c r="BT6" s="467"/>
      <c r="BU6" s="468"/>
      <c r="BV6" s="466">
        <v>578320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94.4</v>
      </c>
      <c r="CU6" s="504"/>
      <c r="CV6" s="504"/>
      <c r="CW6" s="504"/>
      <c r="CX6" s="504"/>
      <c r="CY6" s="504"/>
      <c r="CZ6" s="504"/>
      <c r="DA6" s="505"/>
      <c r="DB6" s="503">
        <v>94.4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215637</v>
      </c>
      <c r="BO7" s="467"/>
      <c r="BP7" s="467"/>
      <c r="BQ7" s="467"/>
      <c r="BR7" s="467"/>
      <c r="BS7" s="467"/>
      <c r="BT7" s="467"/>
      <c r="BU7" s="468"/>
      <c r="BV7" s="466">
        <v>94100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6273642</v>
      </c>
      <c r="CU7" s="467"/>
      <c r="CV7" s="467"/>
      <c r="CW7" s="467"/>
      <c r="CX7" s="467"/>
      <c r="CY7" s="467"/>
      <c r="CZ7" s="467"/>
      <c r="DA7" s="468"/>
      <c r="DB7" s="466">
        <v>6311341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395735</v>
      </c>
      <c r="BO8" s="467"/>
      <c r="BP8" s="467"/>
      <c r="BQ8" s="467"/>
      <c r="BR8" s="467"/>
      <c r="BS8" s="467"/>
      <c r="BT8" s="467"/>
      <c r="BU8" s="468"/>
      <c r="BV8" s="466">
        <v>484220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0.79</v>
      </c>
      <c r="CU8" s="507"/>
      <c r="CV8" s="507"/>
      <c r="CW8" s="507"/>
      <c r="CX8" s="507"/>
      <c r="CY8" s="507"/>
      <c r="CZ8" s="507"/>
      <c r="DA8" s="508"/>
      <c r="DB8" s="506">
        <v>0.8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28667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-88485</v>
      </c>
      <c r="BO9" s="467"/>
      <c r="BP9" s="467"/>
      <c r="BQ9" s="467"/>
      <c r="BR9" s="467"/>
      <c r="BS9" s="467"/>
      <c r="BT9" s="467"/>
      <c r="BU9" s="468"/>
      <c r="BV9" s="466">
        <v>236998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14.7</v>
      </c>
      <c r="CU9" s="464"/>
      <c r="CV9" s="464"/>
      <c r="CW9" s="464"/>
      <c r="CX9" s="464"/>
      <c r="CY9" s="464"/>
      <c r="CZ9" s="464"/>
      <c r="DA9" s="465"/>
      <c r="DB9" s="463">
        <v>16.600000000000001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28475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206</v>
      </c>
      <c r="BO10" s="467"/>
      <c r="BP10" s="467"/>
      <c r="BQ10" s="467"/>
      <c r="BR10" s="467"/>
      <c r="BS10" s="467"/>
      <c r="BT10" s="467"/>
      <c r="BU10" s="468"/>
      <c r="BV10" s="466">
        <v>203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30009</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270140</v>
      </c>
      <c r="BO12" s="467"/>
      <c r="BP12" s="467"/>
      <c r="BQ12" s="467"/>
      <c r="BR12" s="467"/>
      <c r="BS12" s="467"/>
      <c r="BT12" s="467"/>
      <c r="BU12" s="468"/>
      <c r="BV12" s="466">
        <v>259373</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29194</v>
      </c>
      <c r="S13" s="548"/>
      <c r="T13" s="548"/>
      <c r="U13" s="548"/>
      <c r="V13" s="549"/>
      <c r="W13" s="482" t="s">
        <v>140</v>
      </c>
      <c r="X13" s="483"/>
      <c r="Y13" s="483"/>
      <c r="Z13" s="483"/>
      <c r="AA13" s="483"/>
      <c r="AB13" s="473"/>
      <c r="AC13" s="517">
        <v>82</v>
      </c>
      <c r="AD13" s="518"/>
      <c r="AE13" s="518"/>
      <c r="AF13" s="518"/>
      <c r="AG13" s="557"/>
      <c r="AH13" s="517">
        <v>78</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-358419</v>
      </c>
      <c r="BO13" s="467"/>
      <c r="BP13" s="467"/>
      <c r="BQ13" s="467"/>
      <c r="BR13" s="467"/>
      <c r="BS13" s="467"/>
      <c r="BT13" s="467"/>
      <c r="BU13" s="468"/>
      <c r="BV13" s="466">
        <v>-22172</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9.4</v>
      </c>
      <c r="CU13" s="464"/>
      <c r="CV13" s="464"/>
      <c r="CW13" s="464"/>
      <c r="CX13" s="464"/>
      <c r="CY13" s="464"/>
      <c r="CZ13" s="464"/>
      <c r="DA13" s="465"/>
      <c r="DB13" s="463">
        <v>10.199999999999999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29852</v>
      </c>
      <c r="S14" s="548"/>
      <c r="T14" s="548"/>
      <c r="U14" s="548"/>
      <c r="V14" s="549"/>
      <c r="W14" s="456"/>
      <c r="X14" s="457"/>
      <c r="Y14" s="457"/>
      <c r="Z14" s="457"/>
      <c r="AA14" s="457"/>
      <c r="AB14" s="446"/>
      <c r="AC14" s="550">
        <v>0.6</v>
      </c>
      <c r="AD14" s="551"/>
      <c r="AE14" s="551"/>
      <c r="AF14" s="551"/>
      <c r="AG14" s="552"/>
      <c r="AH14" s="550">
        <v>0.6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147</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29091</v>
      </c>
      <c r="S15" s="548"/>
      <c r="T15" s="548"/>
      <c r="U15" s="548"/>
      <c r="V15" s="549"/>
      <c r="W15" s="482" t="s">
        <v>148</v>
      </c>
      <c r="X15" s="483"/>
      <c r="Y15" s="483"/>
      <c r="Z15" s="483"/>
      <c r="AA15" s="483"/>
      <c r="AB15" s="473"/>
      <c r="AC15" s="517">
        <v>4062</v>
      </c>
      <c r="AD15" s="518"/>
      <c r="AE15" s="518"/>
      <c r="AF15" s="518"/>
      <c r="AG15" s="557"/>
      <c r="AH15" s="517">
        <v>3902</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3723336</v>
      </c>
      <c r="BO15" s="430"/>
      <c r="BP15" s="430"/>
      <c r="BQ15" s="430"/>
      <c r="BR15" s="430"/>
      <c r="BS15" s="430"/>
      <c r="BT15" s="430"/>
      <c r="BU15" s="431"/>
      <c r="BV15" s="429">
        <v>3811554</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29.5</v>
      </c>
      <c r="AD16" s="551"/>
      <c r="AE16" s="551"/>
      <c r="AF16" s="551"/>
      <c r="AG16" s="552"/>
      <c r="AH16" s="550">
        <v>28.9</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4760587</v>
      </c>
      <c r="BO16" s="467"/>
      <c r="BP16" s="467"/>
      <c r="BQ16" s="467"/>
      <c r="BR16" s="467"/>
      <c r="BS16" s="467"/>
      <c r="BT16" s="467"/>
      <c r="BU16" s="468"/>
      <c r="BV16" s="466">
        <v>4786005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9640</v>
      </c>
      <c r="AD17" s="518"/>
      <c r="AE17" s="518"/>
      <c r="AF17" s="518"/>
      <c r="AG17" s="557"/>
      <c r="AH17" s="517">
        <v>9514</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4768537</v>
      </c>
      <c r="BO17" s="467"/>
      <c r="BP17" s="467"/>
      <c r="BQ17" s="467"/>
      <c r="BR17" s="467"/>
      <c r="BS17" s="467"/>
      <c r="BT17" s="467"/>
      <c r="BU17" s="468"/>
      <c r="BV17" s="466">
        <v>4883472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13.79</v>
      </c>
      <c r="M18" s="579"/>
      <c r="N18" s="579"/>
      <c r="O18" s="579"/>
      <c r="P18" s="579"/>
      <c r="Q18" s="579"/>
      <c r="R18" s="580"/>
      <c r="S18" s="580"/>
      <c r="T18" s="580"/>
      <c r="U18" s="580"/>
      <c r="V18" s="581"/>
      <c r="W18" s="484"/>
      <c r="X18" s="485"/>
      <c r="Y18" s="485"/>
      <c r="Z18" s="485"/>
      <c r="AA18" s="485"/>
      <c r="AB18" s="476"/>
      <c r="AC18" s="582">
        <v>69.900000000000006</v>
      </c>
      <c r="AD18" s="583"/>
      <c r="AE18" s="583"/>
      <c r="AF18" s="583"/>
      <c r="AG18" s="584"/>
      <c r="AH18" s="582">
        <v>70.5</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5666059</v>
      </c>
      <c r="BO18" s="467"/>
      <c r="BP18" s="467"/>
      <c r="BQ18" s="467"/>
      <c r="BR18" s="467"/>
      <c r="BS18" s="467"/>
      <c r="BT18" s="467"/>
      <c r="BU18" s="468"/>
      <c r="BV18" s="466">
        <v>5583590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2079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7321143</v>
      </c>
      <c r="BO19" s="467"/>
      <c r="BP19" s="467"/>
      <c r="BQ19" s="467"/>
      <c r="BR19" s="467"/>
      <c r="BS19" s="467"/>
      <c r="BT19" s="467"/>
      <c r="BU19" s="468"/>
      <c r="BV19" s="466">
        <v>6899269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12246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8411967</v>
      </c>
      <c r="BO23" s="467"/>
      <c r="BP23" s="467"/>
      <c r="BQ23" s="467"/>
      <c r="BR23" s="467"/>
      <c r="BS23" s="467"/>
      <c r="BT23" s="467"/>
      <c r="BU23" s="468"/>
      <c r="BV23" s="466">
        <v>8128139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8210</v>
      </c>
      <c r="R24" s="518"/>
      <c r="S24" s="518"/>
      <c r="T24" s="518"/>
      <c r="U24" s="518"/>
      <c r="V24" s="557"/>
      <c r="W24" s="616"/>
      <c r="X24" s="604"/>
      <c r="Y24" s="605"/>
      <c r="Z24" s="516" t="s">
        <v>172</v>
      </c>
      <c r="AA24" s="496"/>
      <c r="AB24" s="496"/>
      <c r="AC24" s="496"/>
      <c r="AD24" s="496"/>
      <c r="AE24" s="496"/>
      <c r="AF24" s="496"/>
      <c r="AG24" s="497"/>
      <c r="AH24" s="517">
        <v>178</v>
      </c>
      <c r="AI24" s="518"/>
      <c r="AJ24" s="518"/>
      <c r="AK24" s="518"/>
      <c r="AL24" s="557"/>
      <c r="AM24" s="517">
        <v>534178</v>
      </c>
      <c r="AN24" s="518"/>
      <c r="AO24" s="518"/>
      <c r="AP24" s="518"/>
      <c r="AQ24" s="518"/>
      <c r="AR24" s="557"/>
      <c r="AS24" s="517">
        <v>3001</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7524101</v>
      </c>
      <c r="BO24" s="467"/>
      <c r="BP24" s="467"/>
      <c r="BQ24" s="467"/>
      <c r="BR24" s="467"/>
      <c r="BS24" s="467"/>
      <c r="BT24" s="467"/>
      <c r="BU24" s="468"/>
      <c r="BV24" s="466">
        <v>7526731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6860</v>
      </c>
      <c r="R25" s="518"/>
      <c r="S25" s="518"/>
      <c r="T25" s="518"/>
      <c r="U25" s="518"/>
      <c r="V25" s="557"/>
      <c r="W25" s="616"/>
      <c r="X25" s="604"/>
      <c r="Y25" s="605"/>
      <c r="Z25" s="516" t="s">
        <v>175</v>
      </c>
      <c r="AA25" s="496"/>
      <c r="AB25" s="496"/>
      <c r="AC25" s="496"/>
      <c r="AD25" s="496"/>
      <c r="AE25" s="496"/>
      <c r="AF25" s="496"/>
      <c r="AG25" s="497"/>
      <c r="AH25" s="517" t="s">
        <v>147</v>
      </c>
      <c r="AI25" s="518"/>
      <c r="AJ25" s="518"/>
      <c r="AK25" s="518"/>
      <c r="AL25" s="557"/>
      <c r="AM25" s="517" t="s">
        <v>147</v>
      </c>
      <c r="AN25" s="518"/>
      <c r="AO25" s="518"/>
      <c r="AP25" s="518"/>
      <c r="AQ25" s="518"/>
      <c r="AR25" s="557"/>
      <c r="AS25" s="517" t="s">
        <v>147</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969742</v>
      </c>
      <c r="BO25" s="430"/>
      <c r="BP25" s="430"/>
      <c r="BQ25" s="430"/>
      <c r="BR25" s="430"/>
      <c r="BS25" s="430"/>
      <c r="BT25" s="430"/>
      <c r="BU25" s="431"/>
      <c r="BV25" s="429">
        <v>115020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6350</v>
      </c>
      <c r="R26" s="518"/>
      <c r="S26" s="518"/>
      <c r="T26" s="518"/>
      <c r="U26" s="518"/>
      <c r="V26" s="557"/>
      <c r="W26" s="616"/>
      <c r="X26" s="604"/>
      <c r="Y26" s="605"/>
      <c r="Z26" s="516" t="s">
        <v>178</v>
      </c>
      <c r="AA26" s="626"/>
      <c r="AB26" s="626"/>
      <c r="AC26" s="626"/>
      <c r="AD26" s="626"/>
      <c r="AE26" s="626"/>
      <c r="AF26" s="626"/>
      <c r="AG26" s="627"/>
      <c r="AH26" s="517" t="s">
        <v>147</v>
      </c>
      <c r="AI26" s="518"/>
      <c r="AJ26" s="518"/>
      <c r="AK26" s="518"/>
      <c r="AL26" s="557"/>
      <c r="AM26" s="517" t="s">
        <v>147</v>
      </c>
      <c r="AN26" s="518"/>
      <c r="AO26" s="518"/>
      <c r="AP26" s="518"/>
      <c r="AQ26" s="518"/>
      <c r="AR26" s="557"/>
      <c r="AS26" s="517" t="s">
        <v>147</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147</v>
      </c>
      <c r="BO26" s="467"/>
      <c r="BP26" s="467"/>
      <c r="BQ26" s="467"/>
      <c r="BR26" s="467"/>
      <c r="BS26" s="467"/>
      <c r="BT26" s="467"/>
      <c r="BU26" s="468"/>
      <c r="BV26" s="466" t="s">
        <v>147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3210</v>
      </c>
      <c r="R27" s="518"/>
      <c r="S27" s="518"/>
      <c r="T27" s="518"/>
      <c r="U27" s="518"/>
      <c r="V27" s="557"/>
      <c r="W27" s="616"/>
      <c r="X27" s="604"/>
      <c r="Y27" s="605"/>
      <c r="Z27" s="516" t="s">
        <v>181</v>
      </c>
      <c r="AA27" s="496"/>
      <c r="AB27" s="496"/>
      <c r="AC27" s="496"/>
      <c r="AD27" s="496"/>
      <c r="AE27" s="496"/>
      <c r="AF27" s="496"/>
      <c r="AG27" s="497"/>
      <c r="AH27" s="517" t="s">
        <v>147</v>
      </c>
      <c r="AI27" s="518"/>
      <c r="AJ27" s="518"/>
      <c r="AK27" s="518"/>
      <c r="AL27" s="557"/>
      <c r="AM27" s="517" t="s">
        <v>147</v>
      </c>
      <c r="AN27" s="518"/>
      <c r="AO27" s="518"/>
      <c r="AP27" s="518"/>
      <c r="AQ27" s="518"/>
      <c r="AR27" s="557"/>
      <c r="AS27" s="517" t="s">
        <v>147</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147</v>
      </c>
      <c r="BO27" s="640"/>
      <c r="BP27" s="640"/>
      <c r="BQ27" s="640"/>
      <c r="BR27" s="640"/>
      <c r="BS27" s="640"/>
      <c r="BT27" s="640"/>
      <c r="BU27" s="641"/>
      <c r="BV27" s="639" t="s">
        <v>147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2650</v>
      </c>
      <c r="R28" s="518"/>
      <c r="S28" s="518"/>
      <c r="T28" s="518"/>
      <c r="U28" s="518"/>
      <c r="V28" s="557"/>
      <c r="W28" s="616"/>
      <c r="X28" s="604"/>
      <c r="Y28" s="605"/>
      <c r="Z28" s="516" t="s">
        <v>184</v>
      </c>
      <c r="AA28" s="496"/>
      <c r="AB28" s="496"/>
      <c r="AC28" s="496"/>
      <c r="AD28" s="496"/>
      <c r="AE28" s="496"/>
      <c r="AF28" s="496"/>
      <c r="AG28" s="497"/>
      <c r="AH28" s="517" t="s">
        <v>147</v>
      </c>
      <c r="AI28" s="518"/>
      <c r="AJ28" s="518"/>
      <c r="AK28" s="518"/>
      <c r="AL28" s="557"/>
      <c r="AM28" s="517" t="s">
        <v>147</v>
      </c>
      <c r="AN28" s="518"/>
      <c r="AO28" s="518"/>
      <c r="AP28" s="518"/>
      <c r="AQ28" s="518"/>
      <c r="AR28" s="557"/>
      <c r="AS28" s="517" t="s">
        <v>147</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1988871</v>
      </c>
      <c r="BO28" s="430"/>
      <c r="BP28" s="430"/>
      <c r="BQ28" s="430"/>
      <c r="BR28" s="430"/>
      <c r="BS28" s="430"/>
      <c r="BT28" s="430"/>
      <c r="BU28" s="431"/>
      <c r="BV28" s="429">
        <v>2008805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14</v>
      </c>
      <c r="M29" s="518"/>
      <c r="N29" s="518"/>
      <c r="O29" s="518"/>
      <c r="P29" s="557"/>
      <c r="Q29" s="517">
        <v>2540</v>
      </c>
      <c r="R29" s="518"/>
      <c r="S29" s="518"/>
      <c r="T29" s="518"/>
      <c r="U29" s="518"/>
      <c r="V29" s="557"/>
      <c r="W29" s="617"/>
      <c r="X29" s="618"/>
      <c r="Y29" s="619"/>
      <c r="Z29" s="516" t="s">
        <v>187</v>
      </c>
      <c r="AA29" s="496"/>
      <c r="AB29" s="496"/>
      <c r="AC29" s="496"/>
      <c r="AD29" s="496"/>
      <c r="AE29" s="496"/>
      <c r="AF29" s="496"/>
      <c r="AG29" s="497"/>
      <c r="AH29" s="517">
        <v>178</v>
      </c>
      <c r="AI29" s="518"/>
      <c r="AJ29" s="518"/>
      <c r="AK29" s="518"/>
      <c r="AL29" s="557"/>
      <c r="AM29" s="517">
        <v>534178</v>
      </c>
      <c r="AN29" s="518"/>
      <c r="AO29" s="518"/>
      <c r="AP29" s="518"/>
      <c r="AQ29" s="518"/>
      <c r="AR29" s="557"/>
      <c r="AS29" s="517">
        <v>3001</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351</v>
      </c>
      <c r="BO29" s="467"/>
      <c r="BP29" s="467"/>
      <c r="BQ29" s="467"/>
      <c r="BR29" s="467"/>
      <c r="BS29" s="467"/>
      <c r="BT29" s="467"/>
      <c r="BU29" s="468"/>
      <c r="BV29" s="466">
        <v>351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98.2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423761</v>
      </c>
      <c r="BO30" s="640"/>
      <c r="BP30" s="640"/>
      <c r="BQ30" s="640"/>
      <c r="BR30" s="640"/>
      <c r="BS30" s="640"/>
      <c r="BT30" s="640"/>
      <c r="BU30" s="641"/>
      <c r="BV30" s="639">
        <v>435704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安芸地区衛生施設管理組合（一般会計）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安芸地区衛生施設管理組合（安芸地区広域ごみ焼却場事業特別会計）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広島県市町総合事務組合（一般会計）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広島県海田高等学校財産組合（一般会計）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後期高齢者医療広域連合（特別会計）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x6o1vK66jwm/vhLMpm35OxUYQ5VXkgCTkdzXWdzxB/hVTiw+duj4uBZlghgiBFQrUdbXyKIpKQ5tRRIaV88FQ==" saltValue="RrQm/haXLrN86dfScypX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551</v>
      </c>
      <c r="D34" s="1244"/>
      <c r="E34" s="1245"/>
      <c r="F34" s="32">
        <v>4.58</v>
      </c>
      <c r="G34" s="33">
        <v>2.64</v>
      </c>
      <c r="H34" s="33">
        <v>4.08</v>
      </c>
      <c r="I34" s="33">
        <v>7.67</v>
      </c>
      <c r="J34" s="34">
        <v>6.3</v>
      </c>
      <c r="K34" s="22"/>
      <c r="L34" s="22"/>
      <c r="M34" s="22"/>
      <c r="N34" s="22"/>
      <c r="O34" s="22"/>
      <c r="P34" s="22"/>
    </row>
    <row r="35" spans="1:16" ht="39" customHeight="1" x14ac:dyDescent="0.15">
      <c r="A35" s="22"/>
      <c r="B35" s="35"/>
      <c r="C35" s="1238" t="s">
        <v>552</v>
      </c>
      <c r="D35" s="1239"/>
      <c r="E35" s="1240"/>
      <c r="F35" s="36">
        <v>3.05</v>
      </c>
      <c r="G35" s="37">
        <v>4.76</v>
      </c>
      <c r="H35" s="37">
        <v>4.67</v>
      </c>
      <c r="I35" s="37">
        <v>5.36</v>
      </c>
      <c r="J35" s="38">
        <v>6.03</v>
      </c>
      <c r="K35" s="22"/>
      <c r="L35" s="22"/>
      <c r="M35" s="22"/>
      <c r="N35" s="22"/>
      <c r="O35" s="22"/>
      <c r="P35" s="22"/>
    </row>
    <row r="36" spans="1:16" ht="39" customHeight="1" x14ac:dyDescent="0.15">
      <c r="A36" s="22"/>
      <c r="B36" s="35"/>
      <c r="C36" s="1238" t="s">
        <v>553</v>
      </c>
      <c r="D36" s="1239"/>
      <c r="E36" s="1240"/>
      <c r="F36" s="36">
        <v>1.0900000000000001</v>
      </c>
      <c r="G36" s="37">
        <v>0.7</v>
      </c>
      <c r="H36" s="37">
        <v>0.88</v>
      </c>
      <c r="I36" s="37">
        <v>0.71</v>
      </c>
      <c r="J36" s="38">
        <v>1.41</v>
      </c>
      <c r="K36" s="22"/>
      <c r="L36" s="22"/>
      <c r="M36" s="22"/>
      <c r="N36" s="22"/>
      <c r="O36" s="22"/>
      <c r="P36" s="22"/>
    </row>
    <row r="37" spans="1:16" ht="39" customHeight="1" x14ac:dyDescent="0.15">
      <c r="A37" s="22"/>
      <c r="B37" s="35"/>
      <c r="C37" s="1238" t="s">
        <v>554</v>
      </c>
      <c r="D37" s="1239"/>
      <c r="E37" s="1240"/>
      <c r="F37" s="36">
        <v>1.29</v>
      </c>
      <c r="G37" s="37">
        <v>0.01</v>
      </c>
      <c r="H37" s="37">
        <v>0.56000000000000005</v>
      </c>
      <c r="I37" s="37">
        <v>1.37</v>
      </c>
      <c r="J37" s="38">
        <v>0.25</v>
      </c>
      <c r="K37" s="22"/>
      <c r="L37" s="22"/>
      <c r="M37" s="22"/>
      <c r="N37" s="22"/>
      <c r="O37" s="22"/>
      <c r="P37" s="22"/>
    </row>
    <row r="38" spans="1:16" ht="39" customHeight="1" x14ac:dyDescent="0.15">
      <c r="A38" s="22"/>
      <c r="B38" s="35"/>
      <c r="C38" s="1238" t="s">
        <v>555</v>
      </c>
      <c r="D38" s="1239"/>
      <c r="E38" s="1240"/>
      <c r="F38" s="36">
        <v>0.63</v>
      </c>
      <c r="G38" s="37">
        <v>0.95</v>
      </c>
      <c r="H38" s="37">
        <v>0</v>
      </c>
      <c r="I38" s="37">
        <v>0</v>
      </c>
      <c r="J38" s="38">
        <v>0.03</v>
      </c>
      <c r="K38" s="22"/>
      <c r="L38" s="22"/>
      <c r="M38" s="22"/>
      <c r="N38" s="22"/>
      <c r="O38" s="22"/>
      <c r="P38" s="22"/>
    </row>
    <row r="39" spans="1:16" ht="39" customHeight="1" x14ac:dyDescent="0.15">
      <c r="A39" s="22"/>
      <c r="B39" s="35"/>
      <c r="C39" s="1238" t="s">
        <v>556</v>
      </c>
      <c r="D39" s="1239"/>
      <c r="E39" s="1240"/>
      <c r="F39" s="36">
        <v>0.01</v>
      </c>
      <c r="G39" s="37">
        <v>0</v>
      </c>
      <c r="H39" s="37">
        <v>0.1</v>
      </c>
      <c r="I39" s="37">
        <v>0.19</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557</v>
      </c>
      <c r="D42" s="1239"/>
      <c r="E42" s="1240"/>
      <c r="F42" s="36" t="s">
        <v>501</v>
      </c>
      <c r="G42" s="37" t="s">
        <v>501</v>
      </c>
      <c r="H42" s="37" t="s">
        <v>501</v>
      </c>
      <c r="I42" s="37" t="s">
        <v>501</v>
      </c>
      <c r="J42" s="38" t="s">
        <v>501</v>
      </c>
      <c r="K42" s="22"/>
      <c r="L42" s="22"/>
      <c r="M42" s="22"/>
      <c r="N42" s="22"/>
      <c r="O42" s="22"/>
      <c r="P42" s="22"/>
    </row>
    <row r="43" spans="1:16" ht="39" customHeight="1" thickBot="1" x14ac:dyDescent="0.2">
      <c r="A43" s="22"/>
      <c r="B43" s="40"/>
      <c r="C43" s="1241" t="s">
        <v>558</v>
      </c>
      <c r="D43" s="1242"/>
      <c r="E43" s="124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WXXlBRI0LV6Nv7IyX2HsZ5tdk4tNc0FnF5iSnS/yAYyRGlnxbnZoK8DZuqtO6eKViixOv0k/52d/X0nVhD14w==" saltValue="p9B+9rk/LLbTELNCe6CM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1160</v>
      </c>
      <c r="L45" s="60">
        <v>1115</v>
      </c>
      <c r="M45" s="60">
        <v>1141</v>
      </c>
      <c r="N45" s="60">
        <v>1144</v>
      </c>
      <c r="O45" s="61">
        <v>1076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501</v>
      </c>
      <c r="L46" s="64" t="s">
        <v>501</v>
      </c>
      <c r="M46" s="64" t="s">
        <v>501</v>
      </c>
      <c r="N46" s="64" t="s">
        <v>501</v>
      </c>
      <c r="O46" s="65" t="s">
        <v>501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501</v>
      </c>
      <c r="L47" s="64" t="s">
        <v>501</v>
      </c>
      <c r="M47" s="64" t="s">
        <v>501</v>
      </c>
      <c r="N47" s="64" t="s">
        <v>501</v>
      </c>
      <c r="O47" s="65" t="s">
        <v>501</v>
      </c>
      <c r="P47" s="48"/>
      <c r="Q47" s="48"/>
      <c r="R47" s="48"/>
      <c r="S47" s="48"/>
      <c r="T47" s="48"/>
      <c r="U47" s="48"/>
    </row>
    <row r="48" spans="1:21" ht="30.75" customHeight="1" x14ac:dyDescent="0.15">
      <c r="A48" s="48"/>
      <c r="B48" s="1248"/>
      <c r="C48" s="1249"/>
      <c r="D48" s="62"/>
      <c r="E48" s="1254" t="s">
        <v>15</v>
      </c>
      <c r="F48" s="1254"/>
      <c r="G48" s="1254"/>
      <c r="H48" s="1254"/>
      <c r="I48" s="1254"/>
      <c r="J48" s="1255"/>
      <c r="K48" s="63">
        <v>286</v>
      </c>
      <c r="L48" s="64">
        <v>295</v>
      </c>
      <c r="M48" s="64">
        <v>317</v>
      </c>
      <c r="N48" s="64">
        <v>342</v>
      </c>
      <c r="O48" s="65">
        <v>359</v>
      </c>
      <c r="P48" s="48"/>
      <c r="Q48" s="48"/>
      <c r="R48" s="48"/>
      <c r="S48" s="48"/>
      <c r="T48" s="48"/>
      <c r="U48" s="48"/>
    </row>
    <row r="49" spans="1:21" ht="30.75" customHeight="1" x14ac:dyDescent="0.15">
      <c r="A49" s="48"/>
      <c r="B49" s="1248"/>
      <c r="C49" s="1249"/>
      <c r="D49" s="62"/>
      <c r="E49" s="1254" t="s">
        <v>16</v>
      </c>
      <c r="F49" s="1254"/>
      <c r="G49" s="1254"/>
      <c r="H49" s="1254"/>
      <c r="I49" s="1254"/>
      <c r="J49" s="1255"/>
      <c r="K49" s="63">
        <v>80</v>
      </c>
      <c r="L49" s="64">
        <v>80</v>
      </c>
      <c r="M49" s="64">
        <v>70</v>
      </c>
      <c r="N49" s="64">
        <v>16</v>
      </c>
      <c r="O49" s="65">
        <v>1</v>
      </c>
      <c r="P49" s="48"/>
      <c r="Q49" s="48"/>
      <c r="R49" s="48"/>
      <c r="S49" s="48"/>
      <c r="T49" s="48"/>
      <c r="U49" s="48"/>
    </row>
    <row r="50" spans="1:21" ht="30.75" customHeight="1" x14ac:dyDescent="0.15">
      <c r="A50" s="48"/>
      <c r="B50" s="1248"/>
      <c r="C50" s="1249"/>
      <c r="D50" s="62"/>
      <c r="E50" s="1254" t="s">
        <v>17</v>
      </c>
      <c r="F50" s="1254"/>
      <c r="G50" s="1254"/>
      <c r="H50" s="1254"/>
      <c r="I50" s="1254"/>
      <c r="J50" s="1255"/>
      <c r="K50" s="63">
        <v>13</v>
      </c>
      <c r="L50" s="64">
        <v>13</v>
      </c>
      <c r="M50" s="64">
        <v>12</v>
      </c>
      <c r="N50" s="64">
        <v>12</v>
      </c>
      <c r="O50" s="65" t="s">
        <v>501</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501</v>
      </c>
      <c r="L51" s="64" t="s">
        <v>501</v>
      </c>
      <c r="M51" s="64" t="s">
        <v>501</v>
      </c>
      <c r="N51" s="64" t="s">
        <v>501</v>
      </c>
      <c r="O51" s="65" t="s">
        <v>501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1001</v>
      </c>
      <c r="L52" s="64">
        <v>964</v>
      </c>
      <c r="M52" s="64">
        <v>1003</v>
      </c>
      <c r="N52" s="64">
        <v>1020</v>
      </c>
      <c r="O52" s="65">
        <v>999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538</v>
      </c>
      <c r="L53" s="69">
        <v>539</v>
      </c>
      <c r="M53" s="69">
        <v>537</v>
      </c>
      <c r="N53" s="69">
        <v>494</v>
      </c>
      <c r="O53" s="70">
        <v>437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577</v>
      </c>
      <c r="L57" s="83" t="s">
        <v>577</v>
      </c>
      <c r="M57" s="83" t="s">
        <v>577</v>
      </c>
      <c r="N57" s="83" t="s">
        <v>577</v>
      </c>
      <c r="O57" s="84" t="s">
        <v>577</v>
      </c>
    </row>
    <row r="58" spans="1:21" ht="31.5" customHeight="1" thickBot="1" x14ac:dyDescent="0.2">
      <c r="B58" s="1264"/>
      <c r="C58" s="1265"/>
      <c r="D58" s="1269" t="s">
        <v>27</v>
      </c>
      <c r="E58" s="1270"/>
      <c r="F58" s="1270"/>
      <c r="G58" s="1270"/>
      <c r="H58" s="1270"/>
      <c r="I58" s="1270"/>
      <c r="J58" s="1271"/>
      <c r="K58" s="85" t="s">
        <v>577</v>
      </c>
      <c r="L58" s="86" t="s">
        <v>577</v>
      </c>
      <c r="M58" s="86" t="s">
        <v>577</v>
      </c>
      <c r="N58" s="86" t="s">
        <v>577</v>
      </c>
      <c r="O58" s="87" t="s">
        <v>577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Jaq4XBW0B64sfAit2ZV+WoeNYlE2W78xQ9f5wqr4xwssPHdGSUuO6wW8HzyDjeoVzaYF6rORCv3y0guJxNoEg==" saltValue="z5BpGH2GzRhZ13sLhqEe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72" t="s">
        <v>30</v>
      </c>
      <c r="C41" s="1273"/>
      <c r="D41" s="101"/>
      <c r="E41" s="1278" t="s">
        <v>31</v>
      </c>
      <c r="F41" s="1278"/>
      <c r="G41" s="1278"/>
      <c r="H41" s="1279"/>
      <c r="I41" s="102">
        <v>9413</v>
      </c>
      <c r="J41" s="103">
        <v>9110</v>
      </c>
      <c r="K41" s="103">
        <v>8625</v>
      </c>
      <c r="L41" s="103">
        <v>8128</v>
      </c>
      <c r="M41" s="104">
        <v>8412</v>
      </c>
    </row>
    <row r="42" spans="2:13" ht="27.75" customHeight="1" x14ac:dyDescent="0.15">
      <c r="B42" s="1274"/>
      <c r="C42" s="1275"/>
      <c r="D42" s="105"/>
      <c r="E42" s="1280" t="s">
        <v>32</v>
      </c>
      <c r="F42" s="1280"/>
      <c r="G42" s="1280"/>
      <c r="H42" s="1281"/>
      <c r="I42" s="106">
        <v>36</v>
      </c>
      <c r="J42" s="107">
        <v>24</v>
      </c>
      <c r="K42" s="107">
        <v>12</v>
      </c>
      <c r="L42" s="107" t="s">
        <v>501</v>
      </c>
      <c r="M42" s="108" t="s">
        <v>501</v>
      </c>
    </row>
    <row r="43" spans="2:13" ht="27.75" customHeight="1" x14ac:dyDescent="0.15">
      <c r="B43" s="1274"/>
      <c r="C43" s="1275"/>
      <c r="D43" s="105"/>
      <c r="E43" s="1280" t="s">
        <v>33</v>
      </c>
      <c r="F43" s="1280"/>
      <c r="G43" s="1280"/>
      <c r="H43" s="1281"/>
      <c r="I43" s="106">
        <v>4162</v>
      </c>
      <c r="J43" s="107">
        <v>4279</v>
      </c>
      <c r="K43" s="107">
        <v>4213</v>
      </c>
      <c r="L43" s="107">
        <v>4635</v>
      </c>
      <c r="M43" s="108">
        <v>4662</v>
      </c>
    </row>
    <row r="44" spans="2:13" ht="27.75" customHeight="1" x14ac:dyDescent="0.15">
      <c r="B44" s="1274"/>
      <c r="C44" s="1275"/>
      <c r="D44" s="105"/>
      <c r="E44" s="1280" t="s">
        <v>34</v>
      </c>
      <c r="F44" s="1280"/>
      <c r="G44" s="1280"/>
      <c r="H44" s="1281"/>
      <c r="I44" s="106">
        <v>163</v>
      </c>
      <c r="J44" s="107">
        <v>84</v>
      </c>
      <c r="K44" s="107">
        <v>330</v>
      </c>
      <c r="L44" s="107">
        <v>464</v>
      </c>
      <c r="M44" s="108">
        <v>464</v>
      </c>
    </row>
    <row r="45" spans="2:13" ht="27.75" customHeight="1" x14ac:dyDescent="0.15">
      <c r="B45" s="1274"/>
      <c r="C45" s="1275"/>
      <c r="D45" s="105"/>
      <c r="E45" s="1280" t="s">
        <v>35</v>
      </c>
      <c r="F45" s="1280"/>
      <c r="G45" s="1280"/>
      <c r="H45" s="1281"/>
      <c r="I45" s="106">
        <v>879</v>
      </c>
      <c r="J45" s="107">
        <v>865</v>
      </c>
      <c r="K45" s="107">
        <v>735</v>
      </c>
      <c r="L45" s="107">
        <v>927</v>
      </c>
      <c r="M45" s="108">
        <v>833</v>
      </c>
    </row>
    <row r="46" spans="2:13" ht="27.75" customHeight="1" x14ac:dyDescent="0.15">
      <c r="B46" s="1274"/>
      <c r="C46" s="1275"/>
      <c r="D46" s="109"/>
      <c r="E46" s="1280" t="s">
        <v>36</v>
      </c>
      <c r="F46" s="1280"/>
      <c r="G46" s="1280"/>
      <c r="H46" s="1281"/>
      <c r="I46" s="106" t="s">
        <v>501</v>
      </c>
      <c r="J46" s="107" t="s">
        <v>501</v>
      </c>
      <c r="K46" s="107" t="s">
        <v>501</v>
      </c>
      <c r="L46" s="107" t="s">
        <v>501</v>
      </c>
      <c r="M46" s="108" t="s">
        <v>501</v>
      </c>
    </row>
    <row r="47" spans="2:13" ht="27.75" customHeight="1" x14ac:dyDescent="0.15">
      <c r="B47" s="1274"/>
      <c r="C47" s="1275"/>
      <c r="D47" s="110"/>
      <c r="E47" s="1282" t="s">
        <v>37</v>
      </c>
      <c r="F47" s="1283"/>
      <c r="G47" s="1283"/>
      <c r="H47" s="1284"/>
      <c r="I47" s="106" t="s">
        <v>501</v>
      </c>
      <c r="J47" s="107" t="s">
        <v>501</v>
      </c>
      <c r="K47" s="107" t="s">
        <v>501</v>
      </c>
      <c r="L47" s="107" t="s">
        <v>501</v>
      </c>
      <c r="M47" s="108" t="s">
        <v>501</v>
      </c>
    </row>
    <row r="48" spans="2:13" ht="27.75" customHeight="1" x14ac:dyDescent="0.15">
      <c r="B48" s="1274"/>
      <c r="C48" s="1275"/>
      <c r="D48" s="105"/>
      <c r="E48" s="1280" t="s">
        <v>38</v>
      </c>
      <c r="F48" s="1280"/>
      <c r="G48" s="1280"/>
      <c r="H48" s="1281"/>
      <c r="I48" s="106" t="s">
        <v>501</v>
      </c>
      <c r="J48" s="107" t="s">
        <v>501</v>
      </c>
      <c r="K48" s="107" t="s">
        <v>501</v>
      </c>
      <c r="L48" s="107" t="s">
        <v>501</v>
      </c>
      <c r="M48" s="108" t="s">
        <v>501</v>
      </c>
    </row>
    <row r="49" spans="2:13" ht="27.75" customHeight="1" x14ac:dyDescent="0.15">
      <c r="B49" s="1276"/>
      <c r="C49" s="1277"/>
      <c r="D49" s="105"/>
      <c r="E49" s="1280" t="s">
        <v>39</v>
      </c>
      <c r="F49" s="1280"/>
      <c r="G49" s="1280"/>
      <c r="H49" s="1281"/>
      <c r="I49" s="106" t="s">
        <v>501</v>
      </c>
      <c r="J49" s="107" t="s">
        <v>501</v>
      </c>
      <c r="K49" s="107" t="s">
        <v>501</v>
      </c>
      <c r="L49" s="107" t="s">
        <v>501</v>
      </c>
      <c r="M49" s="108" t="s">
        <v>501</v>
      </c>
    </row>
    <row r="50" spans="2:13" ht="27.75" customHeight="1" x14ac:dyDescent="0.15">
      <c r="B50" s="1285" t="s">
        <v>40</v>
      </c>
      <c r="C50" s="1286"/>
      <c r="D50" s="111"/>
      <c r="E50" s="1280" t="s">
        <v>41</v>
      </c>
      <c r="F50" s="1280"/>
      <c r="G50" s="1280"/>
      <c r="H50" s="1281"/>
      <c r="I50" s="106">
        <v>3454</v>
      </c>
      <c r="J50" s="107">
        <v>2480</v>
      </c>
      <c r="K50" s="107">
        <v>2699</v>
      </c>
      <c r="L50" s="107">
        <v>2683</v>
      </c>
      <c r="M50" s="108">
        <v>2727</v>
      </c>
    </row>
    <row r="51" spans="2:13" ht="27.75" customHeight="1" x14ac:dyDescent="0.15">
      <c r="B51" s="1274"/>
      <c r="C51" s="1275"/>
      <c r="D51" s="105"/>
      <c r="E51" s="1280" t="s">
        <v>42</v>
      </c>
      <c r="F51" s="1280"/>
      <c r="G51" s="1280"/>
      <c r="H51" s="1281"/>
      <c r="I51" s="106">
        <v>0</v>
      </c>
      <c r="J51" s="107" t="s">
        <v>501</v>
      </c>
      <c r="K51" s="107" t="s">
        <v>501</v>
      </c>
      <c r="L51" s="107" t="s">
        <v>501</v>
      </c>
      <c r="M51" s="108" t="s">
        <v>501</v>
      </c>
    </row>
    <row r="52" spans="2:13" ht="27.75" customHeight="1" x14ac:dyDescent="0.15">
      <c r="B52" s="1276"/>
      <c r="C52" s="1277"/>
      <c r="D52" s="105"/>
      <c r="E52" s="1280" t="s">
        <v>43</v>
      </c>
      <c r="F52" s="1280"/>
      <c r="G52" s="1280"/>
      <c r="H52" s="1281"/>
      <c r="I52" s="106">
        <v>12474</v>
      </c>
      <c r="J52" s="107">
        <v>12334</v>
      </c>
      <c r="K52" s="107">
        <v>12171</v>
      </c>
      <c r="L52" s="107">
        <v>11812</v>
      </c>
      <c r="M52" s="108">
        <v>11817</v>
      </c>
    </row>
    <row r="53" spans="2:13" ht="27.75" customHeight="1" thickBot="1" x14ac:dyDescent="0.2">
      <c r="B53" s="1287" t="s">
        <v>44</v>
      </c>
      <c r="C53" s="1288"/>
      <c r="D53" s="112"/>
      <c r="E53" s="1289" t="s">
        <v>45</v>
      </c>
      <c r="F53" s="1289"/>
      <c r="G53" s="1289"/>
      <c r="H53" s="1290"/>
      <c r="I53" s="113">
        <v>-1276</v>
      </c>
      <c r="J53" s="114">
        <v>-452</v>
      </c>
      <c r="K53" s="114">
        <v>-955</v>
      </c>
      <c r="L53" s="114">
        <v>-341</v>
      </c>
      <c r="M53" s="115">
        <v>-172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nMMJbwjtEXB2A9+2u/3FeBIHzvh+tIS5hURcXKkTEFr6ieQQWsgQs7g+FQ2sO6NkY0AH9USskUTF9ZtMTukug==" saltValue="4bl+oxYeq33fFtTuoW+y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48</v>
      </c>
      <c r="D55" s="1299"/>
      <c r="E55" s="1300"/>
      <c r="F55" s="127">
        <v>2118</v>
      </c>
      <c r="G55" s="127">
        <v>2009</v>
      </c>
      <c r="H55" s="128">
        <v>1989</v>
      </c>
    </row>
    <row r="56" spans="2:8" ht="52.5" customHeight="1" x14ac:dyDescent="0.15">
      <c r="B56" s="129"/>
      <c r="C56" s="1301" t="s">
        <v>49</v>
      </c>
      <c r="D56" s="1301"/>
      <c r="E56" s="1302"/>
      <c r="F56" s="130">
        <v>0</v>
      </c>
      <c r="G56" s="130">
        <v>0</v>
      </c>
      <c r="H56" s="131">
        <v>0</v>
      </c>
    </row>
    <row r="57" spans="2:8" ht="53.25" customHeight="1" x14ac:dyDescent="0.15">
      <c r="B57" s="129"/>
      <c r="C57" s="1303" t="s">
        <v>50</v>
      </c>
      <c r="D57" s="1303"/>
      <c r="E57" s="1304"/>
      <c r="F57" s="132">
        <v>438</v>
      </c>
      <c r="G57" s="132">
        <v>436</v>
      </c>
      <c r="H57" s="133">
        <v>424</v>
      </c>
    </row>
    <row r="58" spans="2:8" ht="45.75" customHeight="1" x14ac:dyDescent="0.15">
      <c r="B58" s="134"/>
      <c r="C58" s="1291" t="s">
        <v>578</v>
      </c>
      <c r="D58" s="1292"/>
      <c r="E58" s="1293"/>
      <c r="F58" s="135">
        <v>351</v>
      </c>
      <c r="G58" s="135">
        <v>351</v>
      </c>
      <c r="H58" s="136">
        <v>351</v>
      </c>
    </row>
    <row r="59" spans="2:8" ht="45.75" customHeight="1" x14ac:dyDescent="0.15">
      <c r="B59" s="134"/>
      <c r="C59" s="1291" t="s">
        <v>568</v>
      </c>
      <c r="D59" s="1292"/>
      <c r="E59" s="1293"/>
      <c r="F59" s="135">
        <v>43</v>
      </c>
      <c r="G59" s="135">
        <v>42</v>
      </c>
      <c r="H59" s="136">
        <v>41</v>
      </c>
    </row>
    <row r="60" spans="2:8" ht="45.75" customHeight="1" x14ac:dyDescent="0.15">
      <c r="B60" s="134"/>
      <c r="C60" s="1291" t="s">
        <v>567</v>
      </c>
      <c r="D60" s="1292"/>
      <c r="E60" s="1293"/>
      <c r="F60" s="135">
        <v>44</v>
      </c>
      <c r="G60" s="135">
        <v>43</v>
      </c>
      <c r="H60" s="136">
        <v>32</v>
      </c>
    </row>
    <row r="61" spans="2:8" ht="45.75" customHeight="1" x14ac:dyDescent="0.15">
      <c r="B61" s="134"/>
      <c r="C61" s="1291"/>
      <c r="D61" s="1292"/>
      <c r="E61" s="1293"/>
      <c r="F61" s="135"/>
      <c r="G61" s="135"/>
      <c r="H61" s="136"/>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2556</v>
      </c>
      <c r="G63" s="141">
        <v>2445</v>
      </c>
      <c r="H63" s="142">
        <v>2413</v>
      </c>
    </row>
    <row r="64" spans="2:8" ht="15" customHeight="1" x14ac:dyDescent="0.15"/>
    <row r="65" ht="0" hidden="1" customHeight="1" x14ac:dyDescent="0.15"/>
    <row r="66" ht="0" hidden="1" customHeight="1" x14ac:dyDescent="0.15"/>
  </sheetData>
  <sheetProtection algorithmName="SHA-512" hashValue="FJ5O5lxb14qFUa6tdDVWlKx9nNLBFGkL6GaK2U1xiQWLXHyKROOsN5GhZWHkzLHa/4I+LUjry7QmKMxHriTIhg==" saltValue="Gj1Uu5LKLZsurJFWtivP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543</v>
      </c>
      <c r="BQ50" s="1310"/>
      <c r="BR50" s="1310"/>
      <c r="BS50" s="1310"/>
      <c r="BT50" s="1310"/>
      <c r="BU50" s="1310"/>
      <c r="BV50" s="1310"/>
      <c r="BW50" s="1310"/>
      <c r="BX50" s="1310" t="s">
        <v>544</v>
      </c>
      <c r="BY50" s="1310"/>
      <c r="BZ50" s="1310"/>
      <c r="CA50" s="1310"/>
      <c r="CB50" s="1310"/>
      <c r="CC50" s="1310"/>
      <c r="CD50" s="1310"/>
      <c r="CE50" s="1310"/>
      <c r="CF50" s="1310" t="s">
        <v>545</v>
      </c>
      <c r="CG50" s="1310"/>
      <c r="CH50" s="1310"/>
      <c r="CI50" s="1310"/>
      <c r="CJ50" s="1310"/>
      <c r="CK50" s="1310"/>
      <c r="CL50" s="1310"/>
      <c r="CM50" s="1310"/>
      <c r="CN50" s="1310" t="s">
        <v>546</v>
      </c>
      <c r="CO50" s="1310"/>
      <c r="CP50" s="1310"/>
      <c r="CQ50" s="1310"/>
      <c r="CR50" s="1310"/>
      <c r="CS50" s="1310"/>
      <c r="CT50" s="1310"/>
      <c r="CU50" s="1310"/>
      <c r="CV50" s="1310" t="s">
        <v>547</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584</v>
      </c>
      <c r="AO51" s="1308"/>
      <c r="AP51" s="1308"/>
      <c r="AQ51" s="1308"/>
      <c r="AR51" s="1308"/>
      <c r="AS51" s="1308"/>
      <c r="AT51" s="1308"/>
      <c r="AU51" s="1308"/>
      <c r="AV51" s="1308"/>
      <c r="AW51" s="1308"/>
      <c r="AX51" s="1308"/>
      <c r="AY51" s="1308"/>
      <c r="AZ51" s="1308"/>
      <c r="BA51" s="1308"/>
      <c r="BB51" s="1308" t="s">
        <v>585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586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60.1</v>
      </c>
      <c r="BY53" s="1305"/>
      <c r="BZ53" s="1305"/>
      <c r="CA53" s="1305"/>
      <c r="CB53" s="1305"/>
      <c r="CC53" s="1305"/>
      <c r="CD53" s="1305"/>
      <c r="CE53" s="1305"/>
      <c r="CF53" s="1305">
        <v>63.8</v>
      </c>
      <c r="CG53" s="1305"/>
      <c r="CH53" s="1305"/>
      <c r="CI53" s="1305"/>
      <c r="CJ53" s="1305"/>
      <c r="CK53" s="1305"/>
      <c r="CL53" s="1305"/>
      <c r="CM53" s="1305"/>
      <c r="CN53" s="1305">
        <v>65.099999999999994</v>
      </c>
      <c r="CO53" s="1305"/>
      <c r="CP53" s="1305"/>
      <c r="CQ53" s="1305"/>
      <c r="CR53" s="1305"/>
      <c r="CS53" s="1305"/>
      <c r="CT53" s="1305"/>
      <c r="CU53" s="1305"/>
      <c r="CV53" s="1305">
        <v>65.900000000000006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587</v>
      </c>
      <c r="AO55" s="1310"/>
      <c r="AP55" s="1310"/>
      <c r="AQ55" s="1310"/>
      <c r="AR55" s="1310"/>
      <c r="AS55" s="1310"/>
      <c r="AT55" s="1310"/>
      <c r="AU55" s="1310"/>
      <c r="AV55" s="1310"/>
      <c r="AW55" s="1310"/>
      <c r="AX55" s="1310"/>
      <c r="AY55" s="1310"/>
      <c r="AZ55" s="1310"/>
      <c r="BA55" s="1310"/>
      <c r="BB55" s="1308" t="s">
        <v>585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13</v>
      </c>
      <c r="BY55" s="1305"/>
      <c r="BZ55" s="1305"/>
      <c r="CA55" s="1305"/>
      <c r="CB55" s="1305"/>
      <c r="CC55" s="1305"/>
      <c r="CD55" s="1305"/>
      <c r="CE55" s="1305"/>
      <c r="CF55" s="1305">
        <v>21</v>
      </c>
      <c r="CG55" s="1305"/>
      <c r="CH55" s="1305"/>
      <c r="CI55" s="1305"/>
      <c r="CJ55" s="1305"/>
      <c r="CK55" s="1305"/>
      <c r="CL55" s="1305"/>
      <c r="CM55" s="1305"/>
      <c r="CN55" s="1305">
        <v>20.2</v>
      </c>
      <c r="CO55" s="1305"/>
      <c r="CP55" s="1305"/>
      <c r="CQ55" s="1305"/>
      <c r="CR55" s="1305"/>
      <c r="CS55" s="1305"/>
      <c r="CT55" s="1305"/>
      <c r="CU55" s="1305"/>
      <c r="CV55" s="1305">
        <v>18.3</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586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53.4</v>
      </c>
      <c r="BY57" s="1305"/>
      <c r="BZ57" s="1305"/>
      <c r="CA57" s="1305"/>
      <c r="CB57" s="1305"/>
      <c r="CC57" s="1305"/>
      <c r="CD57" s="1305"/>
      <c r="CE57" s="1305"/>
      <c r="CF57" s="1305">
        <v>56.1</v>
      </c>
      <c r="CG57" s="1305"/>
      <c r="CH57" s="1305"/>
      <c r="CI57" s="1305"/>
      <c r="CJ57" s="1305"/>
      <c r="CK57" s="1305"/>
      <c r="CL57" s="1305"/>
      <c r="CM57" s="1305"/>
      <c r="CN57" s="1305">
        <v>58.1</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588</v>
      </c>
    </row>
    <row r="64" spans="1:109" x14ac:dyDescent="0.15">
      <c r="B64" s="394"/>
      <c r="G64" s="401"/>
      <c r="I64" s="414"/>
      <c r="J64" s="414"/>
      <c r="K64" s="414"/>
      <c r="L64" s="414"/>
      <c r="M64" s="414"/>
      <c r="N64" s="415"/>
      <c r="AM64" s="401"/>
      <c r="AN64" s="401" t="s">
        <v>581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589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543</v>
      </c>
      <c r="BQ72" s="1310"/>
      <c r="BR72" s="1310"/>
      <c r="BS72" s="1310"/>
      <c r="BT72" s="1310"/>
      <c r="BU72" s="1310"/>
      <c r="BV72" s="1310"/>
      <c r="BW72" s="1310"/>
      <c r="BX72" s="1310" t="s">
        <v>544</v>
      </c>
      <c r="BY72" s="1310"/>
      <c r="BZ72" s="1310"/>
      <c r="CA72" s="1310"/>
      <c r="CB72" s="1310"/>
      <c r="CC72" s="1310"/>
      <c r="CD72" s="1310"/>
      <c r="CE72" s="1310"/>
      <c r="CF72" s="1310" t="s">
        <v>545</v>
      </c>
      <c r="CG72" s="1310"/>
      <c r="CH72" s="1310"/>
      <c r="CI72" s="1310"/>
      <c r="CJ72" s="1310"/>
      <c r="CK72" s="1310"/>
      <c r="CL72" s="1310"/>
      <c r="CM72" s="1310"/>
      <c r="CN72" s="1310" t="s">
        <v>546</v>
      </c>
      <c r="CO72" s="1310"/>
      <c r="CP72" s="1310"/>
      <c r="CQ72" s="1310"/>
      <c r="CR72" s="1310"/>
      <c r="CS72" s="1310"/>
      <c r="CT72" s="1310"/>
      <c r="CU72" s="1310"/>
      <c r="CV72" s="1310" t="s">
        <v>547</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584</v>
      </c>
      <c r="AO73" s="1308"/>
      <c r="AP73" s="1308"/>
      <c r="AQ73" s="1308"/>
      <c r="AR73" s="1308"/>
      <c r="AS73" s="1308"/>
      <c r="AT73" s="1308"/>
      <c r="AU73" s="1308"/>
      <c r="AV73" s="1308"/>
      <c r="AW73" s="1308"/>
      <c r="AX73" s="1308"/>
      <c r="AY73" s="1308"/>
      <c r="AZ73" s="1308"/>
      <c r="BA73" s="1308"/>
      <c r="BB73" s="1308" t="s">
        <v>585</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590</v>
      </c>
      <c r="BC75" s="1308"/>
      <c r="BD75" s="1308"/>
      <c r="BE75" s="1308"/>
      <c r="BF75" s="1308"/>
      <c r="BG75" s="1308"/>
      <c r="BH75" s="1308"/>
      <c r="BI75" s="1308"/>
      <c r="BJ75" s="1308"/>
      <c r="BK75" s="1308"/>
      <c r="BL75" s="1308"/>
      <c r="BM75" s="1308"/>
      <c r="BN75" s="1308"/>
      <c r="BO75" s="1308"/>
      <c r="BP75" s="1305">
        <v>11.6</v>
      </c>
      <c r="BQ75" s="1305"/>
      <c r="BR75" s="1305"/>
      <c r="BS75" s="1305"/>
      <c r="BT75" s="1305"/>
      <c r="BU75" s="1305"/>
      <c r="BV75" s="1305"/>
      <c r="BW75" s="1305"/>
      <c r="BX75" s="1305">
        <v>11.2</v>
      </c>
      <c r="BY75" s="1305"/>
      <c r="BZ75" s="1305"/>
      <c r="CA75" s="1305"/>
      <c r="CB75" s="1305"/>
      <c r="CC75" s="1305"/>
      <c r="CD75" s="1305"/>
      <c r="CE75" s="1305"/>
      <c r="CF75" s="1305">
        <v>10.7</v>
      </c>
      <c r="CG75" s="1305"/>
      <c r="CH75" s="1305"/>
      <c r="CI75" s="1305"/>
      <c r="CJ75" s="1305"/>
      <c r="CK75" s="1305"/>
      <c r="CL75" s="1305"/>
      <c r="CM75" s="1305"/>
      <c r="CN75" s="1305">
        <v>10.199999999999999</v>
      </c>
      <c r="CO75" s="1305"/>
      <c r="CP75" s="1305"/>
      <c r="CQ75" s="1305"/>
      <c r="CR75" s="1305"/>
      <c r="CS75" s="1305"/>
      <c r="CT75" s="1305"/>
      <c r="CU75" s="1305"/>
      <c r="CV75" s="1305">
        <v>9.4</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587</v>
      </c>
      <c r="AO77" s="1310"/>
      <c r="AP77" s="1310"/>
      <c r="AQ77" s="1310"/>
      <c r="AR77" s="1310"/>
      <c r="AS77" s="1310"/>
      <c r="AT77" s="1310"/>
      <c r="AU77" s="1310"/>
      <c r="AV77" s="1310"/>
      <c r="AW77" s="1310"/>
      <c r="AX77" s="1310"/>
      <c r="AY77" s="1310"/>
      <c r="AZ77" s="1310"/>
      <c r="BA77" s="1310"/>
      <c r="BB77" s="1308" t="s">
        <v>585</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13</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590</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RC4WtZ2nhv8TvgNP56XEgA4/Ae3wFB5KKF4l2fJ1mzeVQd9Ejtz3ca89NaYCXLqlqWSm5LgaQQRkz99ywzHLQ==" saltValue="aSwCjpWUjxHe+ArcSnNM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ihIVYk/DYo0LU/zd0gIq50NOso0f1WmgJXVrk8bBarzXPz2jeaG7CTq+eM58kCNxXhs+uBzewqOuKsEPbU1kw==" saltValue="NiFN8DdoycP5iDEyAihS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x4iwOWBJeWvGa6+GhI5P2IXgEXyTFJs1/v2Wj2FdqlpRFj5xtGaiXLPXSLdqKxADI35YG72Oji0+6NPrQ6mcA==" saltValue="e9mLtKSKdKOyiFQW7Xkh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70695</v>
      </c>
      <c r="E3" s="161"/>
      <c r="F3" s="162">
        <v>53292</v>
      </c>
      <c r="G3" s="163"/>
      <c r="H3" s="164"/>
    </row>
    <row r="4" spans="1:8" x14ac:dyDescent="0.15">
      <c r="A4" s="165"/>
      <c r="B4" s="166"/>
      <c r="C4" s="167"/>
      <c r="D4" s="168">
        <v>11995</v>
      </c>
      <c r="E4" s="169"/>
      <c r="F4" s="170">
        <v>28900</v>
      </c>
      <c r="G4" s="171"/>
      <c r="H4" s="172"/>
    </row>
    <row r="5" spans="1:8" x14ac:dyDescent="0.15">
      <c r="A5" s="153" t="s">
        <v>535</v>
      </c>
      <c r="B5" s="158"/>
      <c r="C5" s="159"/>
      <c r="D5" s="160">
        <v>62912</v>
      </c>
      <c r="E5" s="161"/>
      <c r="F5" s="162">
        <v>49919</v>
      </c>
      <c r="G5" s="163"/>
      <c r="H5" s="164"/>
    </row>
    <row r="6" spans="1:8" x14ac:dyDescent="0.15">
      <c r="A6" s="165"/>
      <c r="B6" s="166"/>
      <c r="C6" s="167"/>
      <c r="D6" s="168">
        <v>14553</v>
      </c>
      <c r="E6" s="169"/>
      <c r="F6" s="170">
        <v>26398</v>
      </c>
      <c r="G6" s="171"/>
      <c r="H6" s="172"/>
    </row>
    <row r="7" spans="1:8" x14ac:dyDescent="0.15">
      <c r="A7" s="153" t="s">
        <v>536</v>
      </c>
      <c r="B7" s="158"/>
      <c r="C7" s="159"/>
      <c r="D7" s="160">
        <v>39406</v>
      </c>
      <c r="E7" s="161"/>
      <c r="F7" s="162">
        <v>47738</v>
      </c>
      <c r="G7" s="163"/>
      <c r="H7" s="164"/>
    </row>
    <row r="8" spans="1:8" x14ac:dyDescent="0.15">
      <c r="A8" s="165"/>
      <c r="B8" s="166"/>
      <c r="C8" s="167"/>
      <c r="D8" s="168">
        <v>18549</v>
      </c>
      <c r="E8" s="169"/>
      <c r="F8" s="170">
        <v>24937</v>
      </c>
      <c r="G8" s="171"/>
      <c r="H8" s="172"/>
    </row>
    <row r="9" spans="1:8" x14ac:dyDescent="0.15">
      <c r="A9" s="153" t="s">
        <v>537</v>
      </c>
      <c r="B9" s="158"/>
      <c r="C9" s="159"/>
      <c r="D9" s="160">
        <v>20841</v>
      </c>
      <c r="E9" s="161"/>
      <c r="F9" s="162">
        <v>52191</v>
      </c>
      <c r="G9" s="163"/>
      <c r="H9" s="164"/>
    </row>
    <row r="10" spans="1:8" x14ac:dyDescent="0.15">
      <c r="A10" s="165"/>
      <c r="B10" s="166"/>
      <c r="C10" s="167"/>
      <c r="D10" s="168">
        <v>8989</v>
      </c>
      <c r="E10" s="169"/>
      <c r="F10" s="170">
        <v>24843</v>
      </c>
      <c r="G10" s="171"/>
      <c r="H10" s="172"/>
    </row>
    <row r="11" spans="1:8" x14ac:dyDescent="0.15">
      <c r="A11" s="153" t="s">
        <v>538</v>
      </c>
      <c r="B11" s="158"/>
      <c r="C11" s="159"/>
      <c r="D11" s="160">
        <v>34226</v>
      </c>
      <c r="E11" s="161"/>
      <c r="F11" s="162">
        <v>47387</v>
      </c>
      <c r="G11" s="163"/>
      <c r="H11" s="164"/>
    </row>
    <row r="12" spans="1:8" x14ac:dyDescent="0.15">
      <c r="A12" s="165"/>
      <c r="B12" s="166"/>
      <c r="C12" s="173"/>
      <c r="D12" s="168">
        <v>27472</v>
      </c>
      <c r="E12" s="169"/>
      <c r="F12" s="170">
        <v>24928</v>
      </c>
      <c r="G12" s="171"/>
      <c r="H12" s="172"/>
    </row>
    <row r="13" spans="1:8" x14ac:dyDescent="0.15">
      <c r="A13" s="153"/>
      <c r="B13" s="158"/>
      <c r="C13" s="174"/>
      <c r="D13" s="175">
        <v>45616</v>
      </c>
      <c r="E13" s="176"/>
      <c r="F13" s="177">
        <v>50105</v>
      </c>
      <c r="G13" s="178"/>
      <c r="H13" s="164"/>
    </row>
    <row r="14" spans="1:8" x14ac:dyDescent="0.15">
      <c r="A14" s="165"/>
      <c r="B14" s="166"/>
      <c r="C14" s="167"/>
      <c r="D14" s="168">
        <v>16312</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4.59</v>
      </c>
      <c r="C19" s="179">
        <f>ROUND(VALUE(SUBSTITUTE(実質収支比率等に係る経年分析!G$48,"▲","-")),2)</f>
        <v>2.65</v>
      </c>
      <c r="D19" s="179">
        <f>ROUND(VALUE(SUBSTITUTE(実質収支比率等に係る経年分析!H$48,"▲","-")),2)</f>
        <v>4.09</v>
      </c>
      <c r="E19" s="179">
        <f>ROUND(VALUE(SUBSTITUTE(実質収支比率等に係る経年分析!I$48,"▲","-")),2)</f>
        <v>7.67</v>
      </c>
      <c r="F19" s="179">
        <f>ROUND(VALUE(SUBSTITUTE(実質収支比率等に係る経年分析!J$48,"▲","-")),2)</f>
        <v>6.31</v>
      </c>
    </row>
    <row r="20" spans="1:11" x14ac:dyDescent="0.15">
      <c r="A20" s="179" t="s">
        <v>55</v>
      </c>
      <c r="B20" s="179">
        <f>ROUND(VALUE(SUBSTITUTE(実質収支比率等に係る経年分析!F$47,"▲","-")),2)</f>
        <v>51.14</v>
      </c>
      <c r="C20" s="179">
        <f>ROUND(VALUE(SUBSTITUTE(実質収支比率等に係る経年分析!G$47,"▲","-")),2)</f>
        <v>33.67</v>
      </c>
      <c r="D20" s="179">
        <f>ROUND(VALUE(SUBSTITUTE(実質収支比率等に係る経年分析!H$47,"▲","-")),2)</f>
        <v>35</v>
      </c>
      <c r="E20" s="179">
        <f>ROUND(VALUE(SUBSTITUTE(実質収支比率等に係る経年分析!I$47,"▲","-")),2)</f>
        <v>31.83</v>
      </c>
      <c r="F20" s="179">
        <f>ROUND(VALUE(SUBSTITUTE(実質収支比率等に係る経年分析!J$47,"▲","-")),2)</f>
        <v>31.7</v>
      </c>
    </row>
    <row r="21" spans="1:11" x14ac:dyDescent="0.15">
      <c r="A21" s="179" t="s">
        <v>56</v>
      </c>
      <c r="B21" s="179">
        <f>IF(ISNUMBER(VALUE(SUBSTITUTE(実質収支比率等に係る経年分析!F$49,"▲","-"))),ROUND(VALUE(SUBSTITUTE(実質収支比率等に係る経年分析!F$49,"▲","-")),2),NA())</f>
        <v>2.56</v>
      </c>
      <c r="C21" s="179">
        <f>IF(ISNUMBER(VALUE(SUBSTITUTE(実質収支比率等に係る経年分析!G$49,"▲","-"))),ROUND(VALUE(SUBSTITUTE(実質収支比率等に係る経年分析!G$49,"▲","-")),2),NA())</f>
        <v>-21.79</v>
      </c>
      <c r="D21" s="179">
        <f>IF(ISNUMBER(VALUE(SUBSTITUTE(実質収支比率等に係る経年分析!H$49,"▲","-"))),ROUND(VALUE(SUBSTITUTE(実質収支比率等に係る経年分析!H$49,"▲","-")),2),NA())</f>
        <v>1.47</v>
      </c>
      <c r="E21" s="179">
        <f>IF(ISNUMBER(VALUE(SUBSTITUTE(実質収支比率等に係る経年分析!I$49,"▲","-"))),ROUND(VALUE(SUBSTITUTE(実質収支比率等に係る経年分析!I$49,"▲","-")),2),NA())</f>
        <v>-0.35</v>
      </c>
      <c r="F21" s="179">
        <f>IF(ISNUMBER(VALUE(SUBSTITUTE(実質収支比率等に係る経年分析!J$49,"▲","-"))),ROUND(VALUE(SUBSTITUTE(実質収支比率等に係る経年分析!J$49,"▲","-")),2),NA())</f>
        <v>-5.71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0.56000000000000005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1.0900000000000001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1001</v>
      </c>
      <c r="E42" s="181"/>
      <c r="F42" s="181"/>
      <c r="G42" s="181">
        <f>'実質公債費比率（分子）の構造'!L$52</f>
        <v>964</v>
      </c>
      <c r="H42" s="181"/>
      <c r="I42" s="181"/>
      <c r="J42" s="181">
        <f>'実質公債費比率（分子）の構造'!M$52</f>
        <v>1003</v>
      </c>
      <c r="K42" s="181"/>
      <c r="L42" s="181"/>
      <c r="M42" s="181">
        <f>'実質公債費比率（分子）の構造'!N$52</f>
        <v>1020</v>
      </c>
      <c r="N42" s="181"/>
      <c r="O42" s="181"/>
      <c r="P42" s="181">
        <f>'実質公債費比率（分子）の構造'!O$52</f>
        <v>999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13</v>
      </c>
      <c r="C44" s="181"/>
      <c r="D44" s="181"/>
      <c r="E44" s="181">
        <f>'実質公債費比率（分子）の構造'!L$50</f>
        <v>13</v>
      </c>
      <c r="F44" s="181"/>
      <c r="G44" s="181"/>
      <c r="H44" s="181">
        <f>'実質公債費比率（分子）の構造'!M$50</f>
        <v>12</v>
      </c>
      <c r="I44" s="181"/>
      <c r="J44" s="181"/>
      <c r="K44" s="181">
        <f>'実質公債費比率（分子）の構造'!N$50</f>
        <v>12</v>
      </c>
      <c r="L44" s="181"/>
      <c r="M44" s="181"/>
      <c r="N44" s="181" t="str">
        <f>'実質公債費比率（分子）の構造'!O$50</f>
        <v>-</v>
      </c>
      <c r="O44" s="181"/>
      <c r="P44" s="181"/>
    </row>
    <row r="45" spans="1:16" x14ac:dyDescent="0.15">
      <c r="A45" s="181" t="s">
        <v>66</v>
      </c>
      <c r="B45" s="181">
        <f>'実質公債費比率（分子）の構造'!K$49</f>
        <v>80</v>
      </c>
      <c r="C45" s="181"/>
      <c r="D45" s="181"/>
      <c r="E45" s="181">
        <f>'実質公債費比率（分子）の構造'!L$49</f>
        <v>80</v>
      </c>
      <c r="F45" s="181"/>
      <c r="G45" s="181"/>
      <c r="H45" s="181">
        <f>'実質公債費比率（分子）の構造'!M$49</f>
        <v>70</v>
      </c>
      <c r="I45" s="181"/>
      <c r="J45" s="181"/>
      <c r="K45" s="181">
        <f>'実質公債費比率（分子）の構造'!N$49</f>
        <v>16</v>
      </c>
      <c r="L45" s="181"/>
      <c r="M45" s="181"/>
      <c r="N45" s="181">
        <f>'実質公債費比率（分子）の構造'!O$49</f>
        <v>1</v>
      </c>
      <c r="O45" s="181"/>
      <c r="P45" s="181"/>
    </row>
    <row r="46" spans="1:16" x14ac:dyDescent="0.15">
      <c r="A46" s="181" t="s">
        <v>67</v>
      </c>
      <c r="B46" s="181">
        <f>'実質公債費比率（分子）の構造'!K$48</f>
        <v>286</v>
      </c>
      <c r="C46" s="181"/>
      <c r="D46" s="181"/>
      <c r="E46" s="181">
        <f>'実質公債費比率（分子）の構造'!L$48</f>
        <v>295</v>
      </c>
      <c r="F46" s="181"/>
      <c r="G46" s="181"/>
      <c r="H46" s="181">
        <f>'実質公債費比率（分子）の構造'!M$48</f>
        <v>317</v>
      </c>
      <c r="I46" s="181"/>
      <c r="J46" s="181"/>
      <c r="K46" s="181">
        <f>'実質公債費比率（分子）の構造'!N$48</f>
        <v>342</v>
      </c>
      <c r="L46" s="181"/>
      <c r="M46" s="181"/>
      <c r="N46" s="181">
        <f>'実質公債費比率（分子）の構造'!O$48</f>
        <v>359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1160</v>
      </c>
      <c r="C49" s="181"/>
      <c r="D49" s="181"/>
      <c r="E49" s="181">
        <f>'実質公債費比率（分子）の構造'!L$45</f>
        <v>1115</v>
      </c>
      <c r="F49" s="181"/>
      <c r="G49" s="181"/>
      <c r="H49" s="181">
        <f>'実質公債費比率（分子）の構造'!M$45</f>
        <v>1141</v>
      </c>
      <c r="I49" s="181"/>
      <c r="J49" s="181"/>
      <c r="K49" s="181">
        <f>'実質公債費比率（分子）の構造'!N$45</f>
        <v>1144</v>
      </c>
      <c r="L49" s="181"/>
      <c r="M49" s="181"/>
      <c r="N49" s="181">
        <f>'実質公債費比率（分子）の構造'!O$45</f>
        <v>1076</v>
      </c>
      <c r="O49" s="181"/>
      <c r="P49" s="181"/>
    </row>
    <row r="50" spans="1:16" x14ac:dyDescent="0.15">
      <c r="A50" s="181" t="s">
        <v>71</v>
      </c>
      <c r="B50" s="181" t="e">
        <f>NA()</f>
        <v>#N/A</v>
      </c>
      <c r="C50" s="181">
        <f>IF(ISNUMBER('実質公債費比率（分子）の構造'!K$53),'実質公債費比率（分子）の構造'!K$53,NA())</f>
        <v>538</v>
      </c>
      <c r="D50" s="181" t="e">
        <f>NA()</f>
        <v>#N/A</v>
      </c>
      <c r="E50" s="181" t="e">
        <f>NA()</f>
        <v>#N/A</v>
      </c>
      <c r="F50" s="181">
        <f>IF(ISNUMBER('実質公債費比率（分子）の構造'!L$53),'実質公債費比率（分子）の構造'!L$53,NA())</f>
        <v>539</v>
      </c>
      <c r="G50" s="181" t="e">
        <f>NA()</f>
        <v>#N/A</v>
      </c>
      <c r="H50" s="181" t="e">
        <f>NA()</f>
        <v>#N/A</v>
      </c>
      <c r="I50" s="181">
        <f>IF(ISNUMBER('実質公債費比率（分子）の構造'!M$53),'実質公債費比率（分子）の構造'!M$53,NA())</f>
        <v>537</v>
      </c>
      <c r="J50" s="181" t="e">
        <f>NA()</f>
        <v>#N/A</v>
      </c>
      <c r="K50" s="181" t="e">
        <f>NA()</f>
        <v>#N/A</v>
      </c>
      <c r="L50" s="181">
        <f>IF(ISNUMBER('実質公債費比率（分子）の構造'!N$53),'実質公債費比率（分子）の構造'!N$53,NA())</f>
        <v>494</v>
      </c>
      <c r="M50" s="181" t="e">
        <f>NA()</f>
        <v>#N/A</v>
      </c>
      <c r="N50" s="181" t="e">
        <f>NA()</f>
        <v>#N/A</v>
      </c>
      <c r="O50" s="181">
        <f>IF(ISNUMBER('実質公債費比率（分子）の構造'!O$53),'実質公債費比率（分子）の構造'!O$53,NA())</f>
        <v>437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12474</v>
      </c>
      <c r="E56" s="180"/>
      <c r="F56" s="180"/>
      <c r="G56" s="180">
        <f>'将来負担比率（分子）の構造'!J$52</f>
        <v>12334</v>
      </c>
      <c r="H56" s="180"/>
      <c r="I56" s="180"/>
      <c r="J56" s="180">
        <f>'将来負担比率（分子）の構造'!K$52</f>
        <v>12171</v>
      </c>
      <c r="K56" s="180"/>
      <c r="L56" s="180"/>
      <c r="M56" s="180">
        <f>'将来負担比率（分子）の構造'!L$52</f>
        <v>11812</v>
      </c>
      <c r="N56" s="180"/>
      <c r="O56" s="180"/>
      <c r="P56" s="180">
        <f>'将来負担比率（分子）の構造'!M$52</f>
        <v>11817</v>
      </c>
    </row>
    <row r="57" spans="1:16" x14ac:dyDescent="0.15">
      <c r="A57" s="180" t="s">
        <v>42</v>
      </c>
      <c r="B57" s="180"/>
      <c r="C57" s="180"/>
      <c r="D57" s="180">
        <f>'将来負担比率（分子）の構造'!I$51</f>
        <v>0</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3454</v>
      </c>
      <c r="E58" s="180"/>
      <c r="F58" s="180"/>
      <c r="G58" s="180">
        <f>'将来負担比率（分子）の構造'!J$50</f>
        <v>2480</v>
      </c>
      <c r="H58" s="180"/>
      <c r="I58" s="180"/>
      <c r="J58" s="180">
        <f>'将来負担比率（分子）の構造'!K$50</f>
        <v>2699</v>
      </c>
      <c r="K58" s="180"/>
      <c r="L58" s="180"/>
      <c r="M58" s="180">
        <f>'将来負担比率（分子）の構造'!L$50</f>
        <v>2683</v>
      </c>
      <c r="N58" s="180"/>
      <c r="O58" s="180"/>
      <c r="P58" s="180">
        <f>'将来負担比率（分子）の構造'!M$50</f>
        <v>2727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879</v>
      </c>
      <c r="C62" s="180"/>
      <c r="D62" s="180"/>
      <c r="E62" s="180">
        <f>'将来負担比率（分子）の構造'!J$45</f>
        <v>865</v>
      </c>
      <c r="F62" s="180"/>
      <c r="G62" s="180"/>
      <c r="H62" s="180">
        <f>'将来負担比率（分子）の構造'!K$45</f>
        <v>735</v>
      </c>
      <c r="I62" s="180"/>
      <c r="J62" s="180"/>
      <c r="K62" s="180">
        <f>'将来負担比率（分子）の構造'!L$45</f>
        <v>927</v>
      </c>
      <c r="L62" s="180"/>
      <c r="M62" s="180"/>
      <c r="N62" s="180">
        <f>'将来負担比率（分子）の構造'!M$45</f>
        <v>833</v>
      </c>
      <c r="O62" s="180"/>
      <c r="P62" s="180"/>
    </row>
    <row r="63" spans="1:16" x14ac:dyDescent="0.15">
      <c r="A63" s="180" t="s">
        <v>34</v>
      </c>
      <c r="B63" s="180">
        <f>'将来負担比率（分子）の構造'!I$44</f>
        <v>163</v>
      </c>
      <c r="C63" s="180"/>
      <c r="D63" s="180"/>
      <c r="E63" s="180">
        <f>'将来負担比率（分子）の構造'!J$44</f>
        <v>84</v>
      </c>
      <c r="F63" s="180"/>
      <c r="G63" s="180"/>
      <c r="H63" s="180">
        <f>'将来負担比率（分子）の構造'!K$44</f>
        <v>330</v>
      </c>
      <c r="I63" s="180"/>
      <c r="J63" s="180"/>
      <c r="K63" s="180">
        <f>'将来負担比率（分子）の構造'!L$44</f>
        <v>464</v>
      </c>
      <c r="L63" s="180"/>
      <c r="M63" s="180"/>
      <c r="N63" s="180">
        <f>'将来負担比率（分子）の構造'!M$44</f>
        <v>464</v>
      </c>
      <c r="O63" s="180"/>
      <c r="P63" s="180"/>
    </row>
    <row r="64" spans="1:16" x14ac:dyDescent="0.15">
      <c r="A64" s="180" t="s">
        <v>33</v>
      </c>
      <c r="B64" s="180">
        <f>'将来負担比率（分子）の構造'!I$43</f>
        <v>4162</v>
      </c>
      <c r="C64" s="180"/>
      <c r="D64" s="180"/>
      <c r="E64" s="180">
        <f>'将来負担比率（分子）の構造'!J$43</f>
        <v>4279</v>
      </c>
      <c r="F64" s="180"/>
      <c r="G64" s="180"/>
      <c r="H64" s="180">
        <f>'将来負担比率（分子）の構造'!K$43</f>
        <v>4213</v>
      </c>
      <c r="I64" s="180"/>
      <c r="J64" s="180"/>
      <c r="K64" s="180">
        <f>'将来負担比率（分子）の構造'!L$43</f>
        <v>4635</v>
      </c>
      <c r="L64" s="180"/>
      <c r="M64" s="180"/>
      <c r="N64" s="180">
        <f>'将来負担比率（分子）の構造'!M$43</f>
        <v>4662</v>
      </c>
      <c r="O64" s="180"/>
      <c r="P64" s="180"/>
    </row>
    <row r="65" spans="1:16" x14ac:dyDescent="0.15">
      <c r="A65" s="180" t="s">
        <v>32</v>
      </c>
      <c r="B65" s="180">
        <f>'将来負担比率（分子）の構造'!I$42</f>
        <v>36</v>
      </c>
      <c r="C65" s="180"/>
      <c r="D65" s="180"/>
      <c r="E65" s="180">
        <f>'将来負担比率（分子）の構造'!J$42</f>
        <v>24</v>
      </c>
      <c r="F65" s="180"/>
      <c r="G65" s="180"/>
      <c r="H65" s="180">
        <f>'将来負担比率（分子）の構造'!K$42</f>
        <v>12</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9413</v>
      </c>
      <c r="C66" s="180"/>
      <c r="D66" s="180"/>
      <c r="E66" s="180">
        <f>'将来負担比率（分子）の構造'!J$41</f>
        <v>9110</v>
      </c>
      <c r="F66" s="180"/>
      <c r="G66" s="180"/>
      <c r="H66" s="180">
        <f>'将来負担比率（分子）の構造'!K$41</f>
        <v>8625</v>
      </c>
      <c r="I66" s="180"/>
      <c r="J66" s="180"/>
      <c r="K66" s="180">
        <f>'将来負担比率（分子）の構造'!L$41</f>
        <v>8128</v>
      </c>
      <c r="L66" s="180"/>
      <c r="M66" s="180"/>
      <c r="N66" s="180">
        <f>'将来負担比率（分子）の構造'!M$41</f>
        <v>8412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2118</v>
      </c>
      <c r="C72" s="184">
        <f>基金残高に係る経年分析!G55</f>
        <v>2009</v>
      </c>
      <c r="D72" s="184">
        <f>基金残高に係る経年分析!H55</f>
        <v>1989</v>
      </c>
    </row>
    <row r="73" spans="1:16" x14ac:dyDescent="0.15">
      <c r="A73" s="183" t="s">
        <v>78</v>
      </c>
      <c r="B73" s="184">
        <f>基金残高に係る経年分析!F56</f>
        <v>0</v>
      </c>
      <c r="C73" s="184">
        <f>基金残高に係る経年分析!G56</f>
        <v>0</v>
      </c>
      <c r="D73" s="184">
        <f>基金残高に係る経年分析!H56</f>
        <v>0</v>
      </c>
    </row>
    <row r="74" spans="1:16" x14ac:dyDescent="0.15">
      <c r="A74" s="183" t="s">
        <v>79</v>
      </c>
      <c r="B74" s="184">
        <f>基金残高に係る経年分析!F57</f>
        <v>438</v>
      </c>
      <c r="C74" s="184">
        <f>基金残高に係る経年分析!G57</f>
        <v>436</v>
      </c>
      <c r="D74" s="184">
        <f>基金残高に係る経年分析!H57</f>
        <v>424</v>
      </c>
    </row>
  </sheetData>
  <sheetProtection algorithmName="SHA-512" hashValue="siiKxu70AU2UhAXyddI+vq7KnaiwAnn5uXLFZMIBEN6RKE0TsTOR2FsV9OTafMh2y0hDWHWIYTANLlJeN/cWZg==" saltValue="3b0+9U5vkaKSlWVwIp4g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4239680</v>
      </c>
      <c r="S5" s="669"/>
      <c r="T5" s="669"/>
      <c r="U5" s="669"/>
      <c r="V5" s="669"/>
      <c r="W5" s="669"/>
      <c r="X5" s="669"/>
      <c r="Y5" s="670"/>
      <c r="Z5" s="671">
        <v>39.4</v>
      </c>
      <c r="AA5" s="671"/>
      <c r="AB5" s="671"/>
      <c r="AC5" s="671"/>
      <c r="AD5" s="672">
        <v>4239680</v>
      </c>
      <c r="AE5" s="672"/>
      <c r="AF5" s="672"/>
      <c r="AG5" s="672"/>
      <c r="AH5" s="672"/>
      <c r="AI5" s="672"/>
      <c r="AJ5" s="672"/>
      <c r="AK5" s="672"/>
      <c r="AL5" s="673">
        <v>70.599999999999994</v>
      </c>
      <c r="AM5" s="674"/>
      <c r="AN5" s="674"/>
      <c r="AO5" s="675"/>
      <c r="AP5" s="665" t="s">
        <v>225</v>
      </c>
      <c r="AQ5" s="666"/>
      <c r="AR5" s="666"/>
      <c r="AS5" s="666"/>
      <c r="AT5" s="666"/>
      <c r="AU5" s="666"/>
      <c r="AV5" s="666"/>
      <c r="AW5" s="666"/>
      <c r="AX5" s="666"/>
      <c r="AY5" s="666"/>
      <c r="AZ5" s="666"/>
      <c r="BA5" s="666"/>
      <c r="BB5" s="666"/>
      <c r="BC5" s="666"/>
      <c r="BD5" s="666"/>
      <c r="BE5" s="666"/>
      <c r="BF5" s="667"/>
      <c r="BG5" s="679">
        <v>4238658</v>
      </c>
      <c r="BH5" s="680"/>
      <c r="BI5" s="680"/>
      <c r="BJ5" s="680"/>
      <c r="BK5" s="680"/>
      <c r="BL5" s="680"/>
      <c r="BM5" s="680"/>
      <c r="BN5" s="681"/>
      <c r="BO5" s="682">
        <v>100</v>
      </c>
      <c r="BP5" s="682"/>
      <c r="BQ5" s="682"/>
      <c r="BR5" s="682"/>
      <c r="BS5" s="683">
        <v>29760</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54523</v>
      </c>
      <c r="S6" s="680"/>
      <c r="T6" s="680"/>
      <c r="U6" s="680"/>
      <c r="V6" s="680"/>
      <c r="W6" s="680"/>
      <c r="X6" s="680"/>
      <c r="Y6" s="681"/>
      <c r="Z6" s="682">
        <v>0.5</v>
      </c>
      <c r="AA6" s="682"/>
      <c r="AB6" s="682"/>
      <c r="AC6" s="682"/>
      <c r="AD6" s="683">
        <v>54523</v>
      </c>
      <c r="AE6" s="683"/>
      <c r="AF6" s="683"/>
      <c r="AG6" s="683"/>
      <c r="AH6" s="683"/>
      <c r="AI6" s="683"/>
      <c r="AJ6" s="683"/>
      <c r="AK6" s="683"/>
      <c r="AL6" s="684">
        <v>0.9</v>
      </c>
      <c r="AM6" s="685"/>
      <c r="AN6" s="685"/>
      <c r="AO6" s="686"/>
      <c r="AP6" s="676" t="s">
        <v>230</v>
      </c>
      <c r="AQ6" s="677"/>
      <c r="AR6" s="677"/>
      <c r="AS6" s="677"/>
      <c r="AT6" s="677"/>
      <c r="AU6" s="677"/>
      <c r="AV6" s="677"/>
      <c r="AW6" s="677"/>
      <c r="AX6" s="677"/>
      <c r="AY6" s="677"/>
      <c r="AZ6" s="677"/>
      <c r="BA6" s="677"/>
      <c r="BB6" s="677"/>
      <c r="BC6" s="677"/>
      <c r="BD6" s="677"/>
      <c r="BE6" s="677"/>
      <c r="BF6" s="678"/>
      <c r="BG6" s="679">
        <v>4238658</v>
      </c>
      <c r="BH6" s="680"/>
      <c r="BI6" s="680"/>
      <c r="BJ6" s="680"/>
      <c r="BK6" s="680"/>
      <c r="BL6" s="680"/>
      <c r="BM6" s="680"/>
      <c r="BN6" s="681"/>
      <c r="BO6" s="682">
        <v>100</v>
      </c>
      <c r="BP6" s="682"/>
      <c r="BQ6" s="682"/>
      <c r="BR6" s="682"/>
      <c r="BS6" s="683">
        <v>29760</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111248</v>
      </c>
      <c r="CS6" s="680"/>
      <c r="CT6" s="680"/>
      <c r="CU6" s="680"/>
      <c r="CV6" s="680"/>
      <c r="CW6" s="680"/>
      <c r="CX6" s="680"/>
      <c r="CY6" s="681"/>
      <c r="CZ6" s="673">
        <v>1.1000000000000001</v>
      </c>
      <c r="DA6" s="674"/>
      <c r="DB6" s="674"/>
      <c r="DC6" s="693"/>
      <c r="DD6" s="688" t="s">
        <v>232</v>
      </c>
      <c r="DE6" s="680"/>
      <c r="DF6" s="680"/>
      <c r="DG6" s="680"/>
      <c r="DH6" s="680"/>
      <c r="DI6" s="680"/>
      <c r="DJ6" s="680"/>
      <c r="DK6" s="680"/>
      <c r="DL6" s="680"/>
      <c r="DM6" s="680"/>
      <c r="DN6" s="680"/>
      <c r="DO6" s="680"/>
      <c r="DP6" s="681"/>
      <c r="DQ6" s="688">
        <v>111195</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9484</v>
      </c>
      <c r="S7" s="680"/>
      <c r="T7" s="680"/>
      <c r="U7" s="680"/>
      <c r="V7" s="680"/>
      <c r="W7" s="680"/>
      <c r="X7" s="680"/>
      <c r="Y7" s="681"/>
      <c r="Z7" s="682">
        <v>0.1</v>
      </c>
      <c r="AA7" s="682"/>
      <c r="AB7" s="682"/>
      <c r="AC7" s="682"/>
      <c r="AD7" s="683">
        <v>9484</v>
      </c>
      <c r="AE7" s="683"/>
      <c r="AF7" s="683"/>
      <c r="AG7" s="683"/>
      <c r="AH7" s="683"/>
      <c r="AI7" s="683"/>
      <c r="AJ7" s="683"/>
      <c r="AK7" s="683"/>
      <c r="AL7" s="684">
        <v>0.2</v>
      </c>
      <c r="AM7" s="685"/>
      <c r="AN7" s="685"/>
      <c r="AO7" s="686"/>
      <c r="AP7" s="676" t="s">
        <v>234</v>
      </c>
      <c r="AQ7" s="677"/>
      <c r="AR7" s="677"/>
      <c r="AS7" s="677"/>
      <c r="AT7" s="677"/>
      <c r="AU7" s="677"/>
      <c r="AV7" s="677"/>
      <c r="AW7" s="677"/>
      <c r="AX7" s="677"/>
      <c r="AY7" s="677"/>
      <c r="AZ7" s="677"/>
      <c r="BA7" s="677"/>
      <c r="BB7" s="677"/>
      <c r="BC7" s="677"/>
      <c r="BD7" s="677"/>
      <c r="BE7" s="677"/>
      <c r="BF7" s="678"/>
      <c r="BG7" s="679">
        <v>1968093</v>
      </c>
      <c r="BH7" s="680"/>
      <c r="BI7" s="680"/>
      <c r="BJ7" s="680"/>
      <c r="BK7" s="680"/>
      <c r="BL7" s="680"/>
      <c r="BM7" s="680"/>
      <c r="BN7" s="681"/>
      <c r="BO7" s="682">
        <v>46.4</v>
      </c>
      <c r="BP7" s="682"/>
      <c r="BQ7" s="682"/>
      <c r="BR7" s="682"/>
      <c r="BS7" s="683">
        <v>29760</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969789</v>
      </c>
      <c r="CS7" s="680"/>
      <c r="CT7" s="680"/>
      <c r="CU7" s="680"/>
      <c r="CV7" s="680"/>
      <c r="CW7" s="680"/>
      <c r="CX7" s="680"/>
      <c r="CY7" s="681"/>
      <c r="CZ7" s="682">
        <v>9.5</v>
      </c>
      <c r="DA7" s="682"/>
      <c r="DB7" s="682"/>
      <c r="DC7" s="682"/>
      <c r="DD7" s="688">
        <v>58054</v>
      </c>
      <c r="DE7" s="680"/>
      <c r="DF7" s="680"/>
      <c r="DG7" s="680"/>
      <c r="DH7" s="680"/>
      <c r="DI7" s="680"/>
      <c r="DJ7" s="680"/>
      <c r="DK7" s="680"/>
      <c r="DL7" s="680"/>
      <c r="DM7" s="680"/>
      <c r="DN7" s="680"/>
      <c r="DO7" s="680"/>
      <c r="DP7" s="681"/>
      <c r="DQ7" s="688">
        <v>833736</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16567</v>
      </c>
      <c r="S8" s="680"/>
      <c r="T8" s="680"/>
      <c r="U8" s="680"/>
      <c r="V8" s="680"/>
      <c r="W8" s="680"/>
      <c r="X8" s="680"/>
      <c r="Y8" s="681"/>
      <c r="Z8" s="682">
        <v>0.2</v>
      </c>
      <c r="AA8" s="682"/>
      <c r="AB8" s="682"/>
      <c r="AC8" s="682"/>
      <c r="AD8" s="683">
        <v>16567</v>
      </c>
      <c r="AE8" s="683"/>
      <c r="AF8" s="683"/>
      <c r="AG8" s="683"/>
      <c r="AH8" s="683"/>
      <c r="AI8" s="683"/>
      <c r="AJ8" s="683"/>
      <c r="AK8" s="683"/>
      <c r="AL8" s="684">
        <v>0.3</v>
      </c>
      <c r="AM8" s="685"/>
      <c r="AN8" s="685"/>
      <c r="AO8" s="686"/>
      <c r="AP8" s="676" t="s">
        <v>237</v>
      </c>
      <c r="AQ8" s="677"/>
      <c r="AR8" s="677"/>
      <c r="AS8" s="677"/>
      <c r="AT8" s="677"/>
      <c r="AU8" s="677"/>
      <c r="AV8" s="677"/>
      <c r="AW8" s="677"/>
      <c r="AX8" s="677"/>
      <c r="AY8" s="677"/>
      <c r="AZ8" s="677"/>
      <c r="BA8" s="677"/>
      <c r="BB8" s="677"/>
      <c r="BC8" s="677"/>
      <c r="BD8" s="677"/>
      <c r="BE8" s="677"/>
      <c r="BF8" s="678"/>
      <c r="BG8" s="679">
        <v>54122</v>
      </c>
      <c r="BH8" s="680"/>
      <c r="BI8" s="680"/>
      <c r="BJ8" s="680"/>
      <c r="BK8" s="680"/>
      <c r="BL8" s="680"/>
      <c r="BM8" s="680"/>
      <c r="BN8" s="681"/>
      <c r="BO8" s="682">
        <v>1.3</v>
      </c>
      <c r="BP8" s="682"/>
      <c r="BQ8" s="682"/>
      <c r="BR8" s="682"/>
      <c r="BS8" s="688" t="s">
        <v>137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4006748</v>
      </c>
      <c r="CS8" s="680"/>
      <c r="CT8" s="680"/>
      <c r="CU8" s="680"/>
      <c r="CV8" s="680"/>
      <c r="CW8" s="680"/>
      <c r="CX8" s="680"/>
      <c r="CY8" s="681"/>
      <c r="CZ8" s="682">
        <v>39.4</v>
      </c>
      <c r="DA8" s="682"/>
      <c r="DB8" s="682"/>
      <c r="DC8" s="682"/>
      <c r="DD8" s="688">
        <v>24860</v>
      </c>
      <c r="DE8" s="680"/>
      <c r="DF8" s="680"/>
      <c r="DG8" s="680"/>
      <c r="DH8" s="680"/>
      <c r="DI8" s="680"/>
      <c r="DJ8" s="680"/>
      <c r="DK8" s="680"/>
      <c r="DL8" s="680"/>
      <c r="DM8" s="680"/>
      <c r="DN8" s="680"/>
      <c r="DO8" s="680"/>
      <c r="DP8" s="681"/>
      <c r="DQ8" s="688">
        <v>1844302</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12028</v>
      </c>
      <c r="S9" s="680"/>
      <c r="T9" s="680"/>
      <c r="U9" s="680"/>
      <c r="V9" s="680"/>
      <c r="W9" s="680"/>
      <c r="X9" s="680"/>
      <c r="Y9" s="681"/>
      <c r="Z9" s="682">
        <v>0.1</v>
      </c>
      <c r="AA9" s="682"/>
      <c r="AB9" s="682"/>
      <c r="AC9" s="682"/>
      <c r="AD9" s="683">
        <v>12028</v>
      </c>
      <c r="AE9" s="683"/>
      <c r="AF9" s="683"/>
      <c r="AG9" s="683"/>
      <c r="AH9" s="683"/>
      <c r="AI9" s="683"/>
      <c r="AJ9" s="683"/>
      <c r="AK9" s="683"/>
      <c r="AL9" s="684">
        <v>0.2</v>
      </c>
      <c r="AM9" s="685"/>
      <c r="AN9" s="685"/>
      <c r="AO9" s="686"/>
      <c r="AP9" s="676" t="s">
        <v>240</v>
      </c>
      <c r="AQ9" s="677"/>
      <c r="AR9" s="677"/>
      <c r="AS9" s="677"/>
      <c r="AT9" s="677"/>
      <c r="AU9" s="677"/>
      <c r="AV9" s="677"/>
      <c r="AW9" s="677"/>
      <c r="AX9" s="677"/>
      <c r="AY9" s="677"/>
      <c r="AZ9" s="677"/>
      <c r="BA9" s="677"/>
      <c r="BB9" s="677"/>
      <c r="BC9" s="677"/>
      <c r="BD9" s="677"/>
      <c r="BE9" s="677"/>
      <c r="BF9" s="678"/>
      <c r="BG9" s="679">
        <v>1630008</v>
      </c>
      <c r="BH9" s="680"/>
      <c r="BI9" s="680"/>
      <c r="BJ9" s="680"/>
      <c r="BK9" s="680"/>
      <c r="BL9" s="680"/>
      <c r="BM9" s="680"/>
      <c r="BN9" s="681"/>
      <c r="BO9" s="682">
        <v>38.4</v>
      </c>
      <c r="BP9" s="682"/>
      <c r="BQ9" s="682"/>
      <c r="BR9" s="682"/>
      <c r="BS9" s="688" t="s">
        <v>232</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797436</v>
      </c>
      <c r="CS9" s="680"/>
      <c r="CT9" s="680"/>
      <c r="CU9" s="680"/>
      <c r="CV9" s="680"/>
      <c r="CW9" s="680"/>
      <c r="CX9" s="680"/>
      <c r="CY9" s="681"/>
      <c r="CZ9" s="682">
        <v>7.8</v>
      </c>
      <c r="DA9" s="682"/>
      <c r="DB9" s="682"/>
      <c r="DC9" s="682"/>
      <c r="DD9" s="688">
        <v>1404</v>
      </c>
      <c r="DE9" s="680"/>
      <c r="DF9" s="680"/>
      <c r="DG9" s="680"/>
      <c r="DH9" s="680"/>
      <c r="DI9" s="680"/>
      <c r="DJ9" s="680"/>
      <c r="DK9" s="680"/>
      <c r="DL9" s="680"/>
      <c r="DM9" s="680"/>
      <c r="DN9" s="680"/>
      <c r="DO9" s="680"/>
      <c r="DP9" s="681"/>
      <c r="DQ9" s="688">
        <v>677315</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232</v>
      </c>
      <c r="AA10" s="682"/>
      <c r="AB10" s="682"/>
      <c r="AC10" s="682"/>
      <c r="AD10" s="683" t="s">
        <v>232</v>
      </c>
      <c r="AE10" s="683"/>
      <c r="AF10" s="683"/>
      <c r="AG10" s="683"/>
      <c r="AH10" s="683"/>
      <c r="AI10" s="683"/>
      <c r="AJ10" s="683"/>
      <c r="AK10" s="683"/>
      <c r="AL10" s="684" t="s">
        <v>232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89370</v>
      </c>
      <c r="BH10" s="680"/>
      <c r="BI10" s="680"/>
      <c r="BJ10" s="680"/>
      <c r="BK10" s="680"/>
      <c r="BL10" s="680"/>
      <c r="BM10" s="680"/>
      <c r="BN10" s="681"/>
      <c r="BO10" s="682">
        <v>2.1</v>
      </c>
      <c r="BP10" s="682"/>
      <c r="BQ10" s="682"/>
      <c r="BR10" s="682"/>
      <c r="BS10" s="688" t="s">
        <v>232</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33000</v>
      </c>
      <c r="CS10" s="680"/>
      <c r="CT10" s="680"/>
      <c r="CU10" s="680"/>
      <c r="CV10" s="680"/>
      <c r="CW10" s="680"/>
      <c r="CX10" s="680"/>
      <c r="CY10" s="681"/>
      <c r="CZ10" s="682">
        <v>0.3</v>
      </c>
      <c r="DA10" s="682"/>
      <c r="DB10" s="682"/>
      <c r="DC10" s="682"/>
      <c r="DD10" s="688" t="s">
        <v>137</v>
      </c>
      <c r="DE10" s="680"/>
      <c r="DF10" s="680"/>
      <c r="DG10" s="680"/>
      <c r="DH10" s="680"/>
      <c r="DI10" s="680"/>
      <c r="DJ10" s="680"/>
      <c r="DK10" s="680"/>
      <c r="DL10" s="680"/>
      <c r="DM10" s="680"/>
      <c r="DN10" s="680"/>
      <c r="DO10" s="680"/>
      <c r="DP10" s="681"/>
      <c r="DQ10" s="688" t="s">
        <v>137</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137</v>
      </c>
      <c r="S11" s="680"/>
      <c r="T11" s="680"/>
      <c r="U11" s="680"/>
      <c r="V11" s="680"/>
      <c r="W11" s="680"/>
      <c r="X11" s="680"/>
      <c r="Y11" s="681"/>
      <c r="Z11" s="682" t="s">
        <v>137</v>
      </c>
      <c r="AA11" s="682"/>
      <c r="AB11" s="682"/>
      <c r="AC11" s="682"/>
      <c r="AD11" s="683" t="s">
        <v>137</v>
      </c>
      <c r="AE11" s="683"/>
      <c r="AF11" s="683"/>
      <c r="AG11" s="683"/>
      <c r="AH11" s="683"/>
      <c r="AI11" s="683"/>
      <c r="AJ11" s="683"/>
      <c r="AK11" s="683"/>
      <c r="AL11" s="684" t="s">
        <v>137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194593</v>
      </c>
      <c r="BH11" s="680"/>
      <c r="BI11" s="680"/>
      <c r="BJ11" s="680"/>
      <c r="BK11" s="680"/>
      <c r="BL11" s="680"/>
      <c r="BM11" s="680"/>
      <c r="BN11" s="681"/>
      <c r="BO11" s="682">
        <v>4.5999999999999996</v>
      </c>
      <c r="BP11" s="682"/>
      <c r="BQ11" s="682"/>
      <c r="BR11" s="682"/>
      <c r="BS11" s="688">
        <v>29760</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24908</v>
      </c>
      <c r="CS11" s="680"/>
      <c r="CT11" s="680"/>
      <c r="CU11" s="680"/>
      <c r="CV11" s="680"/>
      <c r="CW11" s="680"/>
      <c r="CX11" s="680"/>
      <c r="CY11" s="681"/>
      <c r="CZ11" s="682">
        <v>0.2</v>
      </c>
      <c r="DA11" s="682"/>
      <c r="DB11" s="682"/>
      <c r="DC11" s="682"/>
      <c r="DD11" s="688">
        <v>9342</v>
      </c>
      <c r="DE11" s="680"/>
      <c r="DF11" s="680"/>
      <c r="DG11" s="680"/>
      <c r="DH11" s="680"/>
      <c r="DI11" s="680"/>
      <c r="DJ11" s="680"/>
      <c r="DK11" s="680"/>
      <c r="DL11" s="680"/>
      <c r="DM11" s="680"/>
      <c r="DN11" s="680"/>
      <c r="DO11" s="680"/>
      <c r="DP11" s="681"/>
      <c r="DQ11" s="688">
        <v>21939</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547377</v>
      </c>
      <c r="S12" s="680"/>
      <c r="T12" s="680"/>
      <c r="U12" s="680"/>
      <c r="V12" s="680"/>
      <c r="W12" s="680"/>
      <c r="X12" s="680"/>
      <c r="Y12" s="681"/>
      <c r="Z12" s="682">
        <v>5.0999999999999996</v>
      </c>
      <c r="AA12" s="682"/>
      <c r="AB12" s="682"/>
      <c r="AC12" s="682"/>
      <c r="AD12" s="683">
        <v>547377</v>
      </c>
      <c r="AE12" s="683"/>
      <c r="AF12" s="683"/>
      <c r="AG12" s="683"/>
      <c r="AH12" s="683"/>
      <c r="AI12" s="683"/>
      <c r="AJ12" s="683"/>
      <c r="AK12" s="683"/>
      <c r="AL12" s="684">
        <v>9.1</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2031640</v>
      </c>
      <c r="BH12" s="680"/>
      <c r="BI12" s="680"/>
      <c r="BJ12" s="680"/>
      <c r="BK12" s="680"/>
      <c r="BL12" s="680"/>
      <c r="BM12" s="680"/>
      <c r="BN12" s="681"/>
      <c r="BO12" s="682">
        <v>47.9</v>
      </c>
      <c r="BP12" s="682"/>
      <c r="BQ12" s="682"/>
      <c r="BR12" s="682"/>
      <c r="BS12" s="688" t="s">
        <v>232</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115671</v>
      </c>
      <c r="CS12" s="680"/>
      <c r="CT12" s="680"/>
      <c r="CU12" s="680"/>
      <c r="CV12" s="680"/>
      <c r="CW12" s="680"/>
      <c r="CX12" s="680"/>
      <c r="CY12" s="681"/>
      <c r="CZ12" s="682">
        <v>1.1000000000000001</v>
      </c>
      <c r="DA12" s="682"/>
      <c r="DB12" s="682"/>
      <c r="DC12" s="682"/>
      <c r="DD12" s="688" t="s">
        <v>232</v>
      </c>
      <c r="DE12" s="680"/>
      <c r="DF12" s="680"/>
      <c r="DG12" s="680"/>
      <c r="DH12" s="680"/>
      <c r="DI12" s="680"/>
      <c r="DJ12" s="680"/>
      <c r="DK12" s="680"/>
      <c r="DL12" s="680"/>
      <c r="DM12" s="680"/>
      <c r="DN12" s="680"/>
      <c r="DO12" s="680"/>
      <c r="DP12" s="681"/>
      <c r="DQ12" s="688">
        <v>13772</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137</v>
      </c>
      <c r="S13" s="680"/>
      <c r="T13" s="680"/>
      <c r="U13" s="680"/>
      <c r="V13" s="680"/>
      <c r="W13" s="680"/>
      <c r="X13" s="680"/>
      <c r="Y13" s="681"/>
      <c r="Z13" s="682" t="s">
        <v>137</v>
      </c>
      <c r="AA13" s="682"/>
      <c r="AB13" s="682"/>
      <c r="AC13" s="682"/>
      <c r="AD13" s="683" t="s">
        <v>137</v>
      </c>
      <c r="AE13" s="683"/>
      <c r="AF13" s="683"/>
      <c r="AG13" s="683"/>
      <c r="AH13" s="683"/>
      <c r="AI13" s="683"/>
      <c r="AJ13" s="683"/>
      <c r="AK13" s="683"/>
      <c r="AL13" s="684" t="s">
        <v>137</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2025193</v>
      </c>
      <c r="BH13" s="680"/>
      <c r="BI13" s="680"/>
      <c r="BJ13" s="680"/>
      <c r="BK13" s="680"/>
      <c r="BL13" s="680"/>
      <c r="BM13" s="680"/>
      <c r="BN13" s="681"/>
      <c r="BO13" s="682">
        <v>47.8</v>
      </c>
      <c r="BP13" s="682"/>
      <c r="BQ13" s="682"/>
      <c r="BR13" s="682"/>
      <c r="BS13" s="688" t="s">
        <v>137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982689</v>
      </c>
      <c r="CS13" s="680"/>
      <c r="CT13" s="680"/>
      <c r="CU13" s="680"/>
      <c r="CV13" s="680"/>
      <c r="CW13" s="680"/>
      <c r="CX13" s="680"/>
      <c r="CY13" s="681"/>
      <c r="CZ13" s="682">
        <v>9.6999999999999993</v>
      </c>
      <c r="DA13" s="682"/>
      <c r="DB13" s="682"/>
      <c r="DC13" s="682"/>
      <c r="DD13" s="688">
        <v>379190</v>
      </c>
      <c r="DE13" s="680"/>
      <c r="DF13" s="680"/>
      <c r="DG13" s="680"/>
      <c r="DH13" s="680"/>
      <c r="DI13" s="680"/>
      <c r="DJ13" s="680"/>
      <c r="DK13" s="680"/>
      <c r="DL13" s="680"/>
      <c r="DM13" s="680"/>
      <c r="DN13" s="680"/>
      <c r="DO13" s="680"/>
      <c r="DP13" s="681"/>
      <c r="DQ13" s="688">
        <v>764224</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137</v>
      </c>
      <c r="S14" s="680"/>
      <c r="T14" s="680"/>
      <c r="U14" s="680"/>
      <c r="V14" s="680"/>
      <c r="W14" s="680"/>
      <c r="X14" s="680"/>
      <c r="Y14" s="681"/>
      <c r="Z14" s="682" t="s">
        <v>137</v>
      </c>
      <c r="AA14" s="682"/>
      <c r="AB14" s="682"/>
      <c r="AC14" s="682"/>
      <c r="AD14" s="683" t="s">
        <v>137</v>
      </c>
      <c r="AE14" s="683"/>
      <c r="AF14" s="683"/>
      <c r="AG14" s="683"/>
      <c r="AH14" s="683"/>
      <c r="AI14" s="683"/>
      <c r="AJ14" s="683"/>
      <c r="AK14" s="683"/>
      <c r="AL14" s="684" t="s">
        <v>137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59622</v>
      </c>
      <c r="BH14" s="680"/>
      <c r="BI14" s="680"/>
      <c r="BJ14" s="680"/>
      <c r="BK14" s="680"/>
      <c r="BL14" s="680"/>
      <c r="BM14" s="680"/>
      <c r="BN14" s="681"/>
      <c r="BO14" s="682">
        <v>1.4</v>
      </c>
      <c r="BP14" s="682"/>
      <c r="BQ14" s="682"/>
      <c r="BR14" s="682"/>
      <c r="BS14" s="688" t="s">
        <v>232</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365613</v>
      </c>
      <c r="CS14" s="680"/>
      <c r="CT14" s="680"/>
      <c r="CU14" s="680"/>
      <c r="CV14" s="680"/>
      <c r="CW14" s="680"/>
      <c r="CX14" s="680"/>
      <c r="CY14" s="681"/>
      <c r="CZ14" s="682">
        <v>3.6</v>
      </c>
      <c r="DA14" s="682"/>
      <c r="DB14" s="682"/>
      <c r="DC14" s="682"/>
      <c r="DD14" s="688">
        <v>7517</v>
      </c>
      <c r="DE14" s="680"/>
      <c r="DF14" s="680"/>
      <c r="DG14" s="680"/>
      <c r="DH14" s="680"/>
      <c r="DI14" s="680"/>
      <c r="DJ14" s="680"/>
      <c r="DK14" s="680"/>
      <c r="DL14" s="680"/>
      <c r="DM14" s="680"/>
      <c r="DN14" s="680"/>
      <c r="DO14" s="680"/>
      <c r="DP14" s="681"/>
      <c r="DQ14" s="688">
        <v>349910</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18809</v>
      </c>
      <c r="S15" s="680"/>
      <c r="T15" s="680"/>
      <c r="U15" s="680"/>
      <c r="V15" s="680"/>
      <c r="W15" s="680"/>
      <c r="X15" s="680"/>
      <c r="Y15" s="681"/>
      <c r="Z15" s="682">
        <v>0.2</v>
      </c>
      <c r="AA15" s="682"/>
      <c r="AB15" s="682"/>
      <c r="AC15" s="682"/>
      <c r="AD15" s="683">
        <v>18809</v>
      </c>
      <c r="AE15" s="683"/>
      <c r="AF15" s="683"/>
      <c r="AG15" s="683"/>
      <c r="AH15" s="683"/>
      <c r="AI15" s="683"/>
      <c r="AJ15" s="683"/>
      <c r="AK15" s="683"/>
      <c r="AL15" s="684">
        <v>0.3</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179303</v>
      </c>
      <c r="BH15" s="680"/>
      <c r="BI15" s="680"/>
      <c r="BJ15" s="680"/>
      <c r="BK15" s="680"/>
      <c r="BL15" s="680"/>
      <c r="BM15" s="680"/>
      <c r="BN15" s="681"/>
      <c r="BO15" s="682">
        <v>4.2</v>
      </c>
      <c r="BP15" s="682"/>
      <c r="BQ15" s="682"/>
      <c r="BR15" s="682"/>
      <c r="BS15" s="688" t="s">
        <v>137</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1268695</v>
      </c>
      <c r="CS15" s="680"/>
      <c r="CT15" s="680"/>
      <c r="CU15" s="680"/>
      <c r="CV15" s="680"/>
      <c r="CW15" s="680"/>
      <c r="CX15" s="680"/>
      <c r="CY15" s="681"/>
      <c r="CZ15" s="682">
        <v>12.5</v>
      </c>
      <c r="DA15" s="682"/>
      <c r="DB15" s="682"/>
      <c r="DC15" s="682"/>
      <c r="DD15" s="688">
        <v>546720</v>
      </c>
      <c r="DE15" s="680"/>
      <c r="DF15" s="680"/>
      <c r="DG15" s="680"/>
      <c r="DH15" s="680"/>
      <c r="DI15" s="680"/>
      <c r="DJ15" s="680"/>
      <c r="DK15" s="680"/>
      <c r="DL15" s="680"/>
      <c r="DM15" s="680"/>
      <c r="DN15" s="680"/>
      <c r="DO15" s="680"/>
      <c r="DP15" s="681"/>
      <c r="DQ15" s="688">
        <v>862877</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137</v>
      </c>
      <c r="S16" s="680"/>
      <c r="T16" s="680"/>
      <c r="U16" s="680"/>
      <c r="V16" s="680"/>
      <c r="W16" s="680"/>
      <c r="X16" s="680"/>
      <c r="Y16" s="681"/>
      <c r="Z16" s="682" t="s">
        <v>137</v>
      </c>
      <c r="AA16" s="682"/>
      <c r="AB16" s="682"/>
      <c r="AC16" s="682"/>
      <c r="AD16" s="683" t="s">
        <v>137</v>
      </c>
      <c r="AE16" s="683"/>
      <c r="AF16" s="683"/>
      <c r="AG16" s="683"/>
      <c r="AH16" s="683"/>
      <c r="AI16" s="683"/>
      <c r="AJ16" s="683"/>
      <c r="AK16" s="683"/>
      <c r="AL16" s="684" t="s">
        <v>137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137</v>
      </c>
      <c r="BP16" s="682"/>
      <c r="BQ16" s="682"/>
      <c r="BR16" s="682"/>
      <c r="BS16" s="688" t="s">
        <v>137</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406939</v>
      </c>
      <c r="CS16" s="680"/>
      <c r="CT16" s="680"/>
      <c r="CU16" s="680"/>
      <c r="CV16" s="680"/>
      <c r="CW16" s="680"/>
      <c r="CX16" s="680"/>
      <c r="CY16" s="681"/>
      <c r="CZ16" s="682">
        <v>4</v>
      </c>
      <c r="DA16" s="682"/>
      <c r="DB16" s="682"/>
      <c r="DC16" s="682"/>
      <c r="DD16" s="688" t="s">
        <v>137</v>
      </c>
      <c r="DE16" s="680"/>
      <c r="DF16" s="680"/>
      <c r="DG16" s="680"/>
      <c r="DH16" s="680"/>
      <c r="DI16" s="680"/>
      <c r="DJ16" s="680"/>
      <c r="DK16" s="680"/>
      <c r="DL16" s="680"/>
      <c r="DM16" s="680"/>
      <c r="DN16" s="680"/>
      <c r="DO16" s="680"/>
      <c r="DP16" s="681"/>
      <c r="DQ16" s="688">
        <v>154016</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30583</v>
      </c>
      <c r="S17" s="680"/>
      <c r="T17" s="680"/>
      <c r="U17" s="680"/>
      <c r="V17" s="680"/>
      <c r="W17" s="680"/>
      <c r="X17" s="680"/>
      <c r="Y17" s="681"/>
      <c r="Z17" s="682">
        <v>0.3</v>
      </c>
      <c r="AA17" s="682"/>
      <c r="AB17" s="682"/>
      <c r="AC17" s="682"/>
      <c r="AD17" s="683">
        <v>30583</v>
      </c>
      <c r="AE17" s="683"/>
      <c r="AF17" s="683"/>
      <c r="AG17" s="683"/>
      <c r="AH17" s="683"/>
      <c r="AI17" s="683"/>
      <c r="AJ17" s="683"/>
      <c r="AK17" s="683"/>
      <c r="AL17" s="684">
        <v>0.5</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232</v>
      </c>
      <c r="BP17" s="682"/>
      <c r="BQ17" s="682"/>
      <c r="BR17" s="682"/>
      <c r="BS17" s="688" t="s">
        <v>137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1076485</v>
      </c>
      <c r="CS17" s="680"/>
      <c r="CT17" s="680"/>
      <c r="CU17" s="680"/>
      <c r="CV17" s="680"/>
      <c r="CW17" s="680"/>
      <c r="CX17" s="680"/>
      <c r="CY17" s="681"/>
      <c r="CZ17" s="682">
        <v>10.6</v>
      </c>
      <c r="DA17" s="682"/>
      <c r="DB17" s="682"/>
      <c r="DC17" s="682"/>
      <c r="DD17" s="688" t="s">
        <v>232</v>
      </c>
      <c r="DE17" s="680"/>
      <c r="DF17" s="680"/>
      <c r="DG17" s="680"/>
      <c r="DH17" s="680"/>
      <c r="DI17" s="680"/>
      <c r="DJ17" s="680"/>
      <c r="DK17" s="680"/>
      <c r="DL17" s="680"/>
      <c r="DM17" s="680"/>
      <c r="DN17" s="680"/>
      <c r="DO17" s="680"/>
      <c r="DP17" s="681"/>
      <c r="DQ17" s="688">
        <v>1076485</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1131367</v>
      </c>
      <c r="S18" s="680"/>
      <c r="T18" s="680"/>
      <c r="U18" s="680"/>
      <c r="V18" s="680"/>
      <c r="W18" s="680"/>
      <c r="X18" s="680"/>
      <c r="Y18" s="681"/>
      <c r="Z18" s="682">
        <v>10.5</v>
      </c>
      <c r="AA18" s="682"/>
      <c r="AB18" s="682"/>
      <c r="AC18" s="682"/>
      <c r="AD18" s="683">
        <v>996186</v>
      </c>
      <c r="AE18" s="683"/>
      <c r="AF18" s="683"/>
      <c r="AG18" s="683"/>
      <c r="AH18" s="683"/>
      <c r="AI18" s="683"/>
      <c r="AJ18" s="683"/>
      <c r="AK18" s="683"/>
      <c r="AL18" s="684">
        <v>16.600000000000001</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137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137</v>
      </c>
      <c r="DA18" s="682"/>
      <c r="DB18" s="682"/>
      <c r="DC18" s="682"/>
      <c r="DD18" s="688" t="s">
        <v>137</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996186</v>
      </c>
      <c r="S19" s="680"/>
      <c r="T19" s="680"/>
      <c r="U19" s="680"/>
      <c r="V19" s="680"/>
      <c r="W19" s="680"/>
      <c r="X19" s="680"/>
      <c r="Y19" s="681"/>
      <c r="Z19" s="682">
        <v>9.1999999999999993</v>
      </c>
      <c r="AA19" s="682"/>
      <c r="AB19" s="682"/>
      <c r="AC19" s="682"/>
      <c r="AD19" s="683">
        <v>996186</v>
      </c>
      <c r="AE19" s="683"/>
      <c r="AF19" s="683"/>
      <c r="AG19" s="683"/>
      <c r="AH19" s="683"/>
      <c r="AI19" s="683"/>
      <c r="AJ19" s="683"/>
      <c r="AK19" s="683"/>
      <c r="AL19" s="684">
        <v>16.600000000000001</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1022</v>
      </c>
      <c r="BH19" s="680"/>
      <c r="BI19" s="680"/>
      <c r="BJ19" s="680"/>
      <c r="BK19" s="680"/>
      <c r="BL19" s="680"/>
      <c r="BM19" s="680"/>
      <c r="BN19" s="681"/>
      <c r="BO19" s="682">
        <v>0</v>
      </c>
      <c r="BP19" s="682"/>
      <c r="BQ19" s="682"/>
      <c r="BR19" s="682"/>
      <c r="BS19" s="688" t="s">
        <v>137</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137</v>
      </c>
      <c r="DA19" s="682"/>
      <c r="DB19" s="682"/>
      <c r="DC19" s="682"/>
      <c r="DD19" s="688" t="s">
        <v>137</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135181</v>
      </c>
      <c r="S20" s="680"/>
      <c r="T20" s="680"/>
      <c r="U20" s="680"/>
      <c r="V20" s="680"/>
      <c r="W20" s="680"/>
      <c r="X20" s="680"/>
      <c r="Y20" s="681"/>
      <c r="Z20" s="682">
        <v>1.3</v>
      </c>
      <c r="AA20" s="682"/>
      <c r="AB20" s="682"/>
      <c r="AC20" s="682"/>
      <c r="AD20" s="683" t="s">
        <v>232</v>
      </c>
      <c r="AE20" s="683"/>
      <c r="AF20" s="683"/>
      <c r="AG20" s="683"/>
      <c r="AH20" s="683"/>
      <c r="AI20" s="683"/>
      <c r="AJ20" s="683"/>
      <c r="AK20" s="683"/>
      <c r="AL20" s="684" t="s">
        <v>232</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1022</v>
      </c>
      <c r="BH20" s="680"/>
      <c r="BI20" s="680"/>
      <c r="BJ20" s="680"/>
      <c r="BK20" s="680"/>
      <c r="BL20" s="680"/>
      <c r="BM20" s="680"/>
      <c r="BN20" s="681"/>
      <c r="BO20" s="682">
        <v>0</v>
      </c>
      <c r="BP20" s="682"/>
      <c r="BQ20" s="682"/>
      <c r="BR20" s="682"/>
      <c r="BS20" s="688" t="s">
        <v>137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10159221</v>
      </c>
      <c r="CS20" s="680"/>
      <c r="CT20" s="680"/>
      <c r="CU20" s="680"/>
      <c r="CV20" s="680"/>
      <c r="CW20" s="680"/>
      <c r="CX20" s="680"/>
      <c r="CY20" s="681"/>
      <c r="CZ20" s="682">
        <v>100</v>
      </c>
      <c r="DA20" s="682"/>
      <c r="DB20" s="682"/>
      <c r="DC20" s="682"/>
      <c r="DD20" s="688">
        <v>1027087</v>
      </c>
      <c r="DE20" s="680"/>
      <c r="DF20" s="680"/>
      <c r="DG20" s="680"/>
      <c r="DH20" s="680"/>
      <c r="DI20" s="680"/>
      <c r="DJ20" s="680"/>
      <c r="DK20" s="680"/>
      <c r="DL20" s="680"/>
      <c r="DM20" s="680"/>
      <c r="DN20" s="680"/>
      <c r="DO20" s="680"/>
      <c r="DP20" s="681"/>
      <c r="DQ20" s="688">
        <v>6709771</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137</v>
      </c>
      <c r="S21" s="680"/>
      <c r="T21" s="680"/>
      <c r="U21" s="680"/>
      <c r="V21" s="680"/>
      <c r="W21" s="680"/>
      <c r="X21" s="680"/>
      <c r="Y21" s="681"/>
      <c r="Z21" s="682" t="s">
        <v>137</v>
      </c>
      <c r="AA21" s="682"/>
      <c r="AB21" s="682"/>
      <c r="AC21" s="682"/>
      <c r="AD21" s="683" t="s">
        <v>137</v>
      </c>
      <c r="AE21" s="683"/>
      <c r="AF21" s="683"/>
      <c r="AG21" s="683"/>
      <c r="AH21" s="683"/>
      <c r="AI21" s="683"/>
      <c r="AJ21" s="683"/>
      <c r="AK21" s="683"/>
      <c r="AL21" s="684" t="s">
        <v>137</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1022</v>
      </c>
      <c r="BH21" s="680"/>
      <c r="BI21" s="680"/>
      <c r="BJ21" s="680"/>
      <c r="BK21" s="680"/>
      <c r="BL21" s="680"/>
      <c r="BM21" s="680"/>
      <c r="BN21" s="681"/>
      <c r="BO21" s="682">
        <v>0</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6060418</v>
      </c>
      <c r="S22" s="680"/>
      <c r="T22" s="680"/>
      <c r="U22" s="680"/>
      <c r="V22" s="680"/>
      <c r="W22" s="680"/>
      <c r="X22" s="680"/>
      <c r="Y22" s="681"/>
      <c r="Z22" s="682">
        <v>56.3</v>
      </c>
      <c r="AA22" s="682"/>
      <c r="AB22" s="682"/>
      <c r="AC22" s="682"/>
      <c r="AD22" s="683">
        <v>5925237</v>
      </c>
      <c r="AE22" s="683"/>
      <c r="AF22" s="683"/>
      <c r="AG22" s="683"/>
      <c r="AH22" s="683"/>
      <c r="AI22" s="683"/>
      <c r="AJ22" s="683"/>
      <c r="AK22" s="683"/>
      <c r="AL22" s="684">
        <v>98.7</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232</v>
      </c>
      <c r="BP22" s="682"/>
      <c r="BQ22" s="682"/>
      <c r="BR22" s="682"/>
      <c r="BS22" s="688" t="s">
        <v>137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4565</v>
      </c>
      <c r="S23" s="680"/>
      <c r="T23" s="680"/>
      <c r="U23" s="680"/>
      <c r="V23" s="680"/>
      <c r="W23" s="680"/>
      <c r="X23" s="680"/>
      <c r="Y23" s="681"/>
      <c r="Z23" s="682">
        <v>0</v>
      </c>
      <c r="AA23" s="682"/>
      <c r="AB23" s="682"/>
      <c r="AC23" s="682"/>
      <c r="AD23" s="683">
        <v>4565</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137</v>
      </c>
      <c r="BH23" s="680"/>
      <c r="BI23" s="680"/>
      <c r="BJ23" s="680"/>
      <c r="BK23" s="680"/>
      <c r="BL23" s="680"/>
      <c r="BM23" s="680"/>
      <c r="BN23" s="681"/>
      <c r="BO23" s="682" t="s">
        <v>232</v>
      </c>
      <c r="BP23" s="682"/>
      <c r="BQ23" s="682"/>
      <c r="BR23" s="682"/>
      <c r="BS23" s="688" t="s">
        <v>137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148844</v>
      </c>
      <c r="S24" s="680"/>
      <c r="T24" s="680"/>
      <c r="U24" s="680"/>
      <c r="V24" s="680"/>
      <c r="W24" s="680"/>
      <c r="X24" s="680"/>
      <c r="Y24" s="681"/>
      <c r="Z24" s="682">
        <v>1.4</v>
      </c>
      <c r="AA24" s="682"/>
      <c r="AB24" s="682"/>
      <c r="AC24" s="682"/>
      <c r="AD24" s="683" t="s">
        <v>137</v>
      </c>
      <c r="AE24" s="683"/>
      <c r="AF24" s="683"/>
      <c r="AG24" s="683"/>
      <c r="AH24" s="683"/>
      <c r="AI24" s="683"/>
      <c r="AJ24" s="683"/>
      <c r="AK24" s="683"/>
      <c r="AL24" s="684" t="s">
        <v>137</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137</v>
      </c>
      <c r="BP24" s="682"/>
      <c r="BQ24" s="682"/>
      <c r="BR24" s="682"/>
      <c r="BS24" s="688" t="s">
        <v>137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4942468</v>
      </c>
      <c r="CS24" s="669"/>
      <c r="CT24" s="669"/>
      <c r="CU24" s="669"/>
      <c r="CV24" s="669"/>
      <c r="CW24" s="669"/>
      <c r="CX24" s="669"/>
      <c r="CY24" s="670"/>
      <c r="CZ24" s="673">
        <v>48.7</v>
      </c>
      <c r="DA24" s="674"/>
      <c r="DB24" s="674"/>
      <c r="DC24" s="693"/>
      <c r="DD24" s="712">
        <v>3110438</v>
      </c>
      <c r="DE24" s="669"/>
      <c r="DF24" s="669"/>
      <c r="DG24" s="669"/>
      <c r="DH24" s="669"/>
      <c r="DI24" s="669"/>
      <c r="DJ24" s="669"/>
      <c r="DK24" s="670"/>
      <c r="DL24" s="712">
        <v>3082632</v>
      </c>
      <c r="DM24" s="669"/>
      <c r="DN24" s="669"/>
      <c r="DO24" s="669"/>
      <c r="DP24" s="669"/>
      <c r="DQ24" s="669"/>
      <c r="DR24" s="669"/>
      <c r="DS24" s="669"/>
      <c r="DT24" s="669"/>
      <c r="DU24" s="669"/>
      <c r="DV24" s="670"/>
      <c r="DW24" s="673">
        <v>47.3</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160516</v>
      </c>
      <c r="S25" s="680"/>
      <c r="T25" s="680"/>
      <c r="U25" s="680"/>
      <c r="V25" s="680"/>
      <c r="W25" s="680"/>
      <c r="X25" s="680"/>
      <c r="Y25" s="681"/>
      <c r="Z25" s="682">
        <v>1.5</v>
      </c>
      <c r="AA25" s="682"/>
      <c r="AB25" s="682"/>
      <c r="AC25" s="682"/>
      <c r="AD25" s="683">
        <v>41970</v>
      </c>
      <c r="AE25" s="683"/>
      <c r="AF25" s="683"/>
      <c r="AG25" s="683"/>
      <c r="AH25" s="683"/>
      <c r="AI25" s="683"/>
      <c r="AJ25" s="683"/>
      <c r="AK25" s="683"/>
      <c r="AL25" s="684">
        <v>0.7</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137</v>
      </c>
      <c r="BP25" s="682"/>
      <c r="BQ25" s="682"/>
      <c r="BR25" s="682"/>
      <c r="BS25" s="688" t="s">
        <v>232</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1491991</v>
      </c>
      <c r="CS25" s="715"/>
      <c r="CT25" s="715"/>
      <c r="CU25" s="715"/>
      <c r="CV25" s="715"/>
      <c r="CW25" s="715"/>
      <c r="CX25" s="715"/>
      <c r="CY25" s="716"/>
      <c r="CZ25" s="684">
        <v>14.7</v>
      </c>
      <c r="DA25" s="713"/>
      <c r="DB25" s="713"/>
      <c r="DC25" s="717"/>
      <c r="DD25" s="688">
        <v>1366981</v>
      </c>
      <c r="DE25" s="715"/>
      <c r="DF25" s="715"/>
      <c r="DG25" s="715"/>
      <c r="DH25" s="715"/>
      <c r="DI25" s="715"/>
      <c r="DJ25" s="715"/>
      <c r="DK25" s="716"/>
      <c r="DL25" s="688">
        <v>1358470</v>
      </c>
      <c r="DM25" s="715"/>
      <c r="DN25" s="715"/>
      <c r="DO25" s="715"/>
      <c r="DP25" s="715"/>
      <c r="DQ25" s="715"/>
      <c r="DR25" s="715"/>
      <c r="DS25" s="715"/>
      <c r="DT25" s="715"/>
      <c r="DU25" s="715"/>
      <c r="DV25" s="716"/>
      <c r="DW25" s="684">
        <v>20.9</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14263</v>
      </c>
      <c r="S26" s="680"/>
      <c r="T26" s="680"/>
      <c r="U26" s="680"/>
      <c r="V26" s="680"/>
      <c r="W26" s="680"/>
      <c r="X26" s="680"/>
      <c r="Y26" s="681"/>
      <c r="Z26" s="682">
        <v>0.1</v>
      </c>
      <c r="AA26" s="682"/>
      <c r="AB26" s="682"/>
      <c r="AC26" s="682"/>
      <c r="AD26" s="683" t="s">
        <v>232</v>
      </c>
      <c r="AE26" s="683"/>
      <c r="AF26" s="683"/>
      <c r="AG26" s="683"/>
      <c r="AH26" s="683"/>
      <c r="AI26" s="683"/>
      <c r="AJ26" s="683"/>
      <c r="AK26" s="683"/>
      <c r="AL26" s="684" t="s">
        <v>137</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137</v>
      </c>
      <c r="BH26" s="680"/>
      <c r="BI26" s="680"/>
      <c r="BJ26" s="680"/>
      <c r="BK26" s="680"/>
      <c r="BL26" s="680"/>
      <c r="BM26" s="680"/>
      <c r="BN26" s="681"/>
      <c r="BO26" s="682" t="s">
        <v>137</v>
      </c>
      <c r="BP26" s="682"/>
      <c r="BQ26" s="682"/>
      <c r="BR26" s="682"/>
      <c r="BS26" s="688" t="s">
        <v>137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922637</v>
      </c>
      <c r="CS26" s="680"/>
      <c r="CT26" s="680"/>
      <c r="CU26" s="680"/>
      <c r="CV26" s="680"/>
      <c r="CW26" s="680"/>
      <c r="CX26" s="680"/>
      <c r="CY26" s="681"/>
      <c r="CZ26" s="684">
        <v>9.1</v>
      </c>
      <c r="DA26" s="713"/>
      <c r="DB26" s="713"/>
      <c r="DC26" s="717"/>
      <c r="DD26" s="688">
        <v>828780</v>
      </c>
      <c r="DE26" s="680"/>
      <c r="DF26" s="680"/>
      <c r="DG26" s="680"/>
      <c r="DH26" s="680"/>
      <c r="DI26" s="680"/>
      <c r="DJ26" s="680"/>
      <c r="DK26" s="681"/>
      <c r="DL26" s="688" t="s">
        <v>232</v>
      </c>
      <c r="DM26" s="680"/>
      <c r="DN26" s="680"/>
      <c r="DO26" s="680"/>
      <c r="DP26" s="680"/>
      <c r="DQ26" s="680"/>
      <c r="DR26" s="680"/>
      <c r="DS26" s="680"/>
      <c r="DT26" s="680"/>
      <c r="DU26" s="680"/>
      <c r="DV26" s="681"/>
      <c r="DW26" s="684" t="s">
        <v>137</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1399350</v>
      </c>
      <c r="S27" s="680"/>
      <c r="T27" s="680"/>
      <c r="U27" s="680"/>
      <c r="V27" s="680"/>
      <c r="W27" s="680"/>
      <c r="X27" s="680"/>
      <c r="Y27" s="681"/>
      <c r="Z27" s="682">
        <v>13</v>
      </c>
      <c r="AA27" s="682"/>
      <c r="AB27" s="682"/>
      <c r="AC27" s="682"/>
      <c r="AD27" s="683" t="s">
        <v>137</v>
      </c>
      <c r="AE27" s="683"/>
      <c r="AF27" s="683"/>
      <c r="AG27" s="683"/>
      <c r="AH27" s="683"/>
      <c r="AI27" s="683"/>
      <c r="AJ27" s="683"/>
      <c r="AK27" s="683"/>
      <c r="AL27" s="684" t="s">
        <v>137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4239680</v>
      </c>
      <c r="BH27" s="680"/>
      <c r="BI27" s="680"/>
      <c r="BJ27" s="680"/>
      <c r="BK27" s="680"/>
      <c r="BL27" s="680"/>
      <c r="BM27" s="680"/>
      <c r="BN27" s="681"/>
      <c r="BO27" s="682">
        <v>100</v>
      </c>
      <c r="BP27" s="682"/>
      <c r="BQ27" s="682"/>
      <c r="BR27" s="682"/>
      <c r="BS27" s="688">
        <v>29760</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2373992</v>
      </c>
      <c r="CS27" s="715"/>
      <c r="CT27" s="715"/>
      <c r="CU27" s="715"/>
      <c r="CV27" s="715"/>
      <c r="CW27" s="715"/>
      <c r="CX27" s="715"/>
      <c r="CY27" s="716"/>
      <c r="CZ27" s="684">
        <v>23.4</v>
      </c>
      <c r="DA27" s="713"/>
      <c r="DB27" s="713"/>
      <c r="DC27" s="717"/>
      <c r="DD27" s="688">
        <v>666972</v>
      </c>
      <c r="DE27" s="715"/>
      <c r="DF27" s="715"/>
      <c r="DG27" s="715"/>
      <c r="DH27" s="715"/>
      <c r="DI27" s="715"/>
      <c r="DJ27" s="715"/>
      <c r="DK27" s="716"/>
      <c r="DL27" s="688">
        <v>647677</v>
      </c>
      <c r="DM27" s="715"/>
      <c r="DN27" s="715"/>
      <c r="DO27" s="715"/>
      <c r="DP27" s="715"/>
      <c r="DQ27" s="715"/>
      <c r="DR27" s="715"/>
      <c r="DS27" s="715"/>
      <c r="DT27" s="715"/>
      <c r="DU27" s="715"/>
      <c r="DV27" s="716"/>
      <c r="DW27" s="684">
        <v>9.9</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v>26921</v>
      </c>
      <c r="S28" s="680"/>
      <c r="T28" s="680"/>
      <c r="U28" s="680"/>
      <c r="V28" s="680"/>
      <c r="W28" s="680"/>
      <c r="X28" s="680"/>
      <c r="Y28" s="681"/>
      <c r="Z28" s="682">
        <v>0.2</v>
      </c>
      <c r="AA28" s="682"/>
      <c r="AB28" s="682"/>
      <c r="AC28" s="682"/>
      <c r="AD28" s="683">
        <v>26921</v>
      </c>
      <c r="AE28" s="683"/>
      <c r="AF28" s="683"/>
      <c r="AG28" s="683"/>
      <c r="AH28" s="683"/>
      <c r="AI28" s="683"/>
      <c r="AJ28" s="683"/>
      <c r="AK28" s="683"/>
      <c r="AL28" s="684">
        <v>0.4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1076485</v>
      </c>
      <c r="CS28" s="680"/>
      <c r="CT28" s="680"/>
      <c r="CU28" s="680"/>
      <c r="CV28" s="680"/>
      <c r="CW28" s="680"/>
      <c r="CX28" s="680"/>
      <c r="CY28" s="681"/>
      <c r="CZ28" s="684">
        <v>10.6</v>
      </c>
      <c r="DA28" s="713"/>
      <c r="DB28" s="713"/>
      <c r="DC28" s="717"/>
      <c r="DD28" s="688">
        <v>1076485</v>
      </c>
      <c r="DE28" s="680"/>
      <c r="DF28" s="680"/>
      <c r="DG28" s="680"/>
      <c r="DH28" s="680"/>
      <c r="DI28" s="680"/>
      <c r="DJ28" s="680"/>
      <c r="DK28" s="681"/>
      <c r="DL28" s="688">
        <v>1076485</v>
      </c>
      <c r="DM28" s="680"/>
      <c r="DN28" s="680"/>
      <c r="DO28" s="680"/>
      <c r="DP28" s="680"/>
      <c r="DQ28" s="680"/>
      <c r="DR28" s="680"/>
      <c r="DS28" s="680"/>
      <c r="DT28" s="680"/>
      <c r="DU28" s="680"/>
      <c r="DV28" s="681"/>
      <c r="DW28" s="684">
        <v>16.5</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764450</v>
      </c>
      <c r="S29" s="680"/>
      <c r="T29" s="680"/>
      <c r="U29" s="680"/>
      <c r="V29" s="680"/>
      <c r="W29" s="680"/>
      <c r="X29" s="680"/>
      <c r="Y29" s="681"/>
      <c r="Z29" s="682">
        <v>7.1</v>
      </c>
      <c r="AA29" s="682"/>
      <c r="AB29" s="682"/>
      <c r="AC29" s="682"/>
      <c r="AD29" s="683" t="s">
        <v>137</v>
      </c>
      <c r="AE29" s="683"/>
      <c r="AF29" s="683"/>
      <c r="AG29" s="683"/>
      <c r="AH29" s="683"/>
      <c r="AI29" s="683"/>
      <c r="AJ29" s="683"/>
      <c r="AK29" s="683"/>
      <c r="AL29" s="684" t="s">
        <v>137</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70</v>
      </c>
      <c r="CG29" s="695"/>
      <c r="CH29" s="695"/>
      <c r="CI29" s="695"/>
      <c r="CJ29" s="695"/>
      <c r="CK29" s="695"/>
      <c r="CL29" s="695"/>
      <c r="CM29" s="695"/>
      <c r="CN29" s="695"/>
      <c r="CO29" s="695"/>
      <c r="CP29" s="695"/>
      <c r="CQ29" s="696"/>
      <c r="CR29" s="679">
        <v>1076485</v>
      </c>
      <c r="CS29" s="715"/>
      <c r="CT29" s="715"/>
      <c r="CU29" s="715"/>
      <c r="CV29" s="715"/>
      <c r="CW29" s="715"/>
      <c r="CX29" s="715"/>
      <c r="CY29" s="716"/>
      <c r="CZ29" s="684">
        <v>10.6</v>
      </c>
      <c r="DA29" s="713"/>
      <c r="DB29" s="713"/>
      <c r="DC29" s="717"/>
      <c r="DD29" s="688">
        <v>1076485</v>
      </c>
      <c r="DE29" s="715"/>
      <c r="DF29" s="715"/>
      <c r="DG29" s="715"/>
      <c r="DH29" s="715"/>
      <c r="DI29" s="715"/>
      <c r="DJ29" s="715"/>
      <c r="DK29" s="716"/>
      <c r="DL29" s="688">
        <v>1076485</v>
      </c>
      <c r="DM29" s="715"/>
      <c r="DN29" s="715"/>
      <c r="DO29" s="715"/>
      <c r="DP29" s="715"/>
      <c r="DQ29" s="715"/>
      <c r="DR29" s="715"/>
      <c r="DS29" s="715"/>
      <c r="DT29" s="715"/>
      <c r="DU29" s="715"/>
      <c r="DV29" s="716"/>
      <c r="DW29" s="684">
        <v>16.5</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6429</v>
      </c>
      <c r="S30" s="680"/>
      <c r="T30" s="680"/>
      <c r="U30" s="680"/>
      <c r="V30" s="680"/>
      <c r="W30" s="680"/>
      <c r="X30" s="680"/>
      <c r="Y30" s="681"/>
      <c r="Z30" s="682">
        <v>0.1</v>
      </c>
      <c r="AA30" s="682"/>
      <c r="AB30" s="682"/>
      <c r="AC30" s="682"/>
      <c r="AD30" s="683">
        <v>5330</v>
      </c>
      <c r="AE30" s="683"/>
      <c r="AF30" s="683"/>
      <c r="AG30" s="683"/>
      <c r="AH30" s="683"/>
      <c r="AI30" s="683"/>
      <c r="AJ30" s="683"/>
      <c r="AK30" s="683"/>
      <c r="AL30" s="684">
        <v>0.1</v>
      </c>
      <c r="AM30" s="685"/>
      <c r="AN30" s="685"/>
      <c r="AO30" s="686"/>
      <c r="AP30" s="727" t="s">
        <v>306</v>
      </c>
      <c r="AQ30" s="728"/>
      <c r="AR30" s="728"/>
      <c r="AS30" s="728"/>
      <c r="AT30" s="733" t="s">
        <v>307</v>
      </c>
      <c r="AU30" s="230"/>
      <c r="AV30" s="230"/>
      <c r="AW30" s="230"/>
      <c r="AX30" s="665" t="s">
        <v>187</v>
      </c>
      <c r="AY30" s="666"/>
      <c r="AZ30" s="666"/>
      <c r="BA30" s="666"/>
      <c r="BB30" s="666"/>
      <c r="BC30" s="666"/>
      <c r="BD30" s="666"/>
      <c r="BE30" s="666"/>
      <c r="BF30" s="667"/>
      <c r="BG30" s="739">
        <v>99.4</v>
      </c>
      <c r="BH30" s="740"/>
      <c r="BI30" s="740"/>
      <c r="BJ30" s="740"/>
      <c r="BK30" s="740"/>
      <c r="BL30" s="740"/>
      <c r="BM30" s="674">
        <v>97.5</v>
      </c>
      <c r="BN30" s="740"/>
      <c r="BO30" s="740"/>
      <c r="BP30" s="740"/>
      <c r="BQ30" s="741"/>
      <c r="BR30" s="739">
        <v>99.3</v>
      </c>
      <c r="BS30" s="740"/>
      <c r="BT30" s="740"/>
      <c r="BU30" s="740"/>
      <c r="BV30" s="740"/>
      <c r="BW30" s="740"/>
      <c r="BX30" s="674">
        <v>97.1</v>
      </c>
      <c r="BY30" s="740"/>
      <c r="BZ30" s="740"/>
      <c r="CA30" s="740"/>
      <c r="CB30" s="741"/>
      <c r="CD30" s="744"/>
      <c r="CE30" s="745"/>
      <c r="CF30" s="694" t="s">
        <v>308</v>
      </c>
      <c r="CG30" s="695"/>
      <c r="CH30" s="695"/>
      <c r="CI30" s="695"/>
      <c r="CJ30" s="695"/>
      <c r="CK30" s="695"/>
      <c r="CL30" s="695"/>
      <c r="CM30" s="695"/>
      <c r="CN30" s="695"/>
      <c r="CO30" s="695"/>
      <c r="CP30" s="695"/>
      <c r="CQ30" s="696"/>
      <c r="CR30" s="679">
        <v>1041891</v>
      </c>
      <c r="CS30" s="680"/>
      <c r="CT30" s="680"/>
      <c r="CU30" s="680"/>
      <c r="CV30" s="680"/>
      <c r="CW30" s="680"/>
      <c r="CX30" s="680"/>
      <c r="CY30" s="681"/>
      <c r="CZ30" s="684">
        <v>10.3</v>
      </c>
      <c r="DA30" s="713"/>
      <c r="DB30" s="713"/>
      <c r="DC30" s="717"/>
      <c r="DD30" s="688">
        <v>1041891</v>
      </c>
      <c r="DE30" s="680"/>
      <c r="DF30" s="680"/>
      <c r="DG30" s="680"/>
      <c r="DH30" s="680"/>
      <c r="DI30" s="680"/>
      <c r="DJ30" s="680"/>
      <c r="DK30" s="681"/>
      <c r="DL30" s="688">
        <v>1041891</v>
      </c>
      <c r="DM30" s="680"/>
      <c r="DN30" s="680"/>
      <c r="DO30" s="680"/>
      <c r="DP30" s="680"/>
      <c r="DQ30" s="680"/>
      <c r="DR30" s="680"/>
      <c r="DS30" s="680"/>
      <c r="DT30" s="680"/>
      <c r="DU30" s="680"/>
      <c r="DV30" s="681"/>
      <c r="DW30" s="684">
        <v>16</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31128</v>
      </c>
      <c r="S31" s="680"/>
      <c r="T31" s="680"/>
      <c r="U31" s="680"/>
      <c r="V31" s="680"/>
      <c r="W31" s="680"/>
      <c r="X31" s="680"/>
      <c r="Y31" s="681"/>
      <c r="Z31" s="682">
        <v>0.3</v>
      </c>
      <c r="AA31" s="682"/>
      <c r="AB31" s="682"/>
      <c r="AC31" s="682"/>
      <c r="AD31" s="683" t="s">
        <v>232</v>
      </c>
      <c r="AE31" s="683"/>
      <c r="AF31" s="683"/>
      <c r="AG31" s="683"/>
      <c r="AH31" s="683"/>
      <c r="AI31" s="683"/>
      <c r="AJ31" s="683"/>
      <c r="AK31" s="683"/>
      <c r="AL31" s="684" t="s">
        <v>137</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99.2</v>
      </c>
      <c r="BH31" s="715"/>
      <c r="BI31" s="715"/>
      <c r="BJ31" s="715"/>
      <c r="BK31" s="715"/>
      <c r="BL31" s="715"/>
      <c r="BM31" s="685">
        <v>97</v>
      </c>
      <c r="BN31" s="737"/>
      <c r="BO31" s="737"/>
      <c r="BP31" s="737"/>
      <c r="BQ31" s="738"/>
      <c r="BR31" s="736">
        <v>99.1</v>
      </c>
      <c r="BS31" s="715"/>
      <c r="BT31" s="715"/>
      <c r="BU31" s="715"/>
      <c r="BV31" s="715"/>
      <c r="BW31" s="715"/>
      <c r="BX31" s="685">
        <v>96.6</v>
      </c>
      <c r="BY31" s="737"/>
      <c r="BZ31" s="737"/>
      <c r="CA31" s="737"/>
      <c r="CB31" s="738"/>
      <c r="CD31" s="744"/>
      <c r="CE31" s="745"/>
      <c r="CF31" s="694" t="s">
        <v>312</v>
      </c>
      <c r="CG31" s="695"/>
      <c r="CH31" s="695"/>
      <c r="CI31" s="695"/>
      <c r="CJ31" s="695"/>
      <c r="CK31" s="695"/>
      <c r="CL31" s="695"/>
      <c r="CM31" s="695"/>
      <c r="CN31" s="695"/>
      <c r="CO31" s="695"/>
      <c r="CP31" s="695"/>
      <c r="CQ31" s="696"/>
      <c r="CR31" s="679">
        <v>34594</v>
      </c>
      <c r="CS31" s="715"/>
      <c r="CT31" s="715"/>
      <c r="CU31" s="715"/>
      <c r="CV31" s="715"/>
      <c r="CW31" s="715"/>
      <c r="CX31" s="715"/>
      <c r="CY31" s="716"/>
      <c r="CZ31" s="684">
        <v>0.3</v>
      </c>
      <c r="DA31" s="713"/>
      <c r="DB31" s="713"/>
      <c r="DC31" s="717"/>
      <c r="DD31" s="688">
        <v>34594</v>
      </c>
      <c r="DE31" s="715"/>
      <c r="DF31" s="715"/>
      <c r="DG31" s="715"/>
      <c r="DH31" s="715"/>
      <c r="DI31" s="715"/>
      <c r="DJ31" s="715"/>
      <c r="DK31" s="716"/>
      <c r="DL31" s="688">
        <v>34594</v>
      </c>
      <c r="DM31" s="715"/>
      <c r="DN31" s="715"/>
      <c r="DO31" s="715"/>
      <c r="DP31" s="715"/>
      <c r="DQ31" s="715"/>
      <c r="DR31" s="715"/>
      <c r="DS31" s="715"/>
      <c r="DT31" s="715"/>
      <c r="DU31" s="715"/>
      <c r="DV31" s="716"/>
      <c r="DW31" s="684">
        <v>0.5</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282140</v>
      </c>
      <c r="S32" s="680"/>
      <c r="T32" s="680"/>
      <c r="U32" s="680"/>
      <c r="V32" s="680"/>
      <c r="W32" s="680"/>
      <c r="X32" s="680"/>
      <c r="Y32" s="681"/>
      <c r="Z32" s="682">
        <v>2.6</v>
      </c>
      <c r="AA32" s="682"/>
      <c r="AB32" s="682"/>
      <c r="AC32" s="682"/>
      <c r="AD32" s="683" t="s">
        <v>137</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99.6</v>
      </c>
      <c r="BH32" s="749"/>
      <c r="BI32" s="749"/>
      <c r="BJ32" s="749"/>
      <c r="BK32" s="749"/>
      <c r="BL32" s="749"/>
      <c r="BM32" s="750">
        <v>97.8</v>
      </c>
      <c r="BN32" s="749"/>
      <c r="BO32" s="749"/>
      <c r="BP32" s="749"/>
      <c r="BQ32" s="751"/>
      <c r="BR32" s="748">
        <v>99.3</v>
      </c>
      <c r="BS32" s="749"/>
      <c r="BT32" s="749"/>
      <c r="BU32" s="749"/>
      <c r="BV32" s="749"/>
      <c r="BW32" s="749"/>
      <c r="BX32" s="750">
        <v>97.4</v>
      </c>
      <c r="BY32" s="749"/>
      <c r="BZ32" s="749"/>
      <c r="CA32" s="749"/>
      <c r="CB32" s="751"/>
      <c r="CD32" s="746"/>
      <c r="CE32" s="747"/>
      <c r="CF32" s="694" t="s">
        <v>315</v>
      </c>
      <c r="CG32" s="695"/>
      <c r="CH32" s="695"/>
      <c r="CI32" s="695"/>
      <c r="CJ32" s="695"/>
      <c r="CK32" s="695"/>
      <c r="CL32" s="695"/>
      <c r="CM32" s="695"/>
      <c r="CN32" s="695"/>
      <c r="CO32" s="695"/>
      <c r="CP32" s="695"/>
      <c r="CQ32" s="696"/>
      <c r="CR32" s="679" t="s">
        <v>137</v>
      </c>
      <c r="CS32" s="680"/>
      <c r="CT32" s="680"/>
      <c r="CU32" s="680"/>
      <c r="CV32" s="680"/>
      <c r="CW32" s="680"/>
      <c r="CX32" s="680"/>
      <c r="CY32" s="681"/>
      <c r="CZ32" s="684" t="s">
        <v>137</v>
      </c>
      <c r="DA32" s="713"/>
      <c r="DB32" s="713"/>
      <c r="DC32" s="717"/>
      <c r="DD32" s="688" t="s">
        <v>137</v>
      </c>
      <c r="DE32" s="680"/>
      <c r="DF32" s="680"/>
      <c r="DG32" s="680"/>
      <c r="DH32" s="680"/>
      <c r="DI32" s="680"/>
      <c r="DJ32" s="680"/>
      <c r="DK32" s="681"/>
      <c r="DL32" s="688" t="s">
        <v>232</v>
      </c>
      <c r="DM32" s="680"/>
      <c r="DN32" s="680"/>
      <c r="DO32" s="680"/>
      <c r="DP32" s="680"/>
      <c r="DQ32" s="680"/>
      <c r="DR32" s="680"/>
      <c r="DS32" s="680"/>
      <c r="DT32" s="680"/>
      <c r="DU32" s="680"/>
      <c r="DV32" s="681"/>
      <c r="DW32" s="684" t="s">
        <v>137</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328320</v>
      </c>
      <c r="S33" s="680"/>
      <c r="T33" s="680"/>
      <c r="U33" s="680"/>
      <c r="V33" s="680"/>
      <c r="W33" s="680"/>
      <c r="X33" s="680"/>
      <c r="Y33" s="681"/>
      <c r="Z33" s="682">
        <v>3</v>
      </c>
      <c r="AA33" s="682"/>
      <c r="AB33" s="682"/>
      <c r="AC33" s="682"/>
      <c r="AD33" s="683" t="s">
        <v>232</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3782727</v>
      </c>
      <c r="CS33" s="715"/>
      <c r="CT33" s="715"/>
      <c r="CU33" s="715"/>
      <c r="CV33" s="715"/>
      <c r="CW33" s="715"/>
      <c r="CX33" s="715"/>
      <c r="CY33" s="716"/>
      <c r="CZ33" s="684">
        <v>37.200000000000003</v>
      </c>
      <c r="DA33" s="713"/>
      <c r="DB33" s="713"/>
      <c r="DC33" s="717"/>
      <c r="DD33" s="688">
        <v>2995043</v>
      </c>
      <c r="DE33" s="715"/>
      <c r="DF33" s="715"/>
      <c r="DG33" s="715"/>
      <c r="DH33" s="715"/>
      <c r="DI33" s="715"/>
      <c r="DJ33" s="715"/>
      <c r="DK33" s="716"/>
      <c r="DL33" s="688">
        <v>2583427</v>
      </c>
      <c r="DM33" s="715"/>
      <c r="DN33" s="715"/>
      <c r="DO33" s="715"/>
      <c r="DP33" s="715"/>
      <c r="DQ33" s="715"/>
      <c r="DR33" s="715"/>
      <c r="DS33" s="715"/>
      <c r="DT33" s="715"/>
      <c r="DU33" s="715"/>
      <c r="DV33" s="716"/>
      <c r="DW33" s="684">
        <v>39.700000000000003</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217530</v>
      </c>
      <c r="S34" s="680"/>
      <c r="T34" s="680"/>
      <c r="U34" s="680"/>
      <c r="V34" s="680"/>
      <c r="W34" s="680"/>
      <c r="X34" s="680"/>
      <c r="Y34" s="681"/>
      <c r="Z34" s="682">
        <v>2</v>
      </c>
      <c r="AA34" s="682"/>
      <c r="AB34" s="682"/>
      <c r="AC34" s="682"/>
      <c r="AD34" s="683">
        <v>21</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1491478</v>
      </c>
      <c r="CS34" s="680"/>
      <c r="CT34" s="680"/>
      <c r="CU34" s="680"/>
      <c r="CV34" s="680"/>
      <c r="CW34" s="680"/>
      <c r="CX34" s="680"/>
      <c r="CY34" s="681"/>
      <c r="CZ34" s="684">
        <v>14.7</v>
      </c>
      <c r="DA34" s="713"/>
      <c r="DB34" s="713"/>
      <c r="DC34" s="717"/>
      <c r="DD34" s="688">
        <v>1080291</v>
      </c>
      <c r="DE34" s="680"/>
      <c r="DF34" s="680"/>
      <c r="DG34" s="680"/>
      <c r="DH34" s="680"/>
      <c r="DI34" s="680"/>
      <c r="DJ34" s="680"/>
      <c r="DK34" s="681"/>
      <c r="DL34" s="688">
        <v>771427</v>
      </c>
      <c r="DM34" s="680"/>
      <c r="DN34" s="680"/>
      <c r="DO34" s="680"/>
      <c r="DP34" s="680"/>
      <c r="DQ34" s="680"/>
      <c r="DR34" s="680"/>
      <c r="DS34" s="680"/>
      <c r="DT34" s="680"/>
      <c r="DU34" s="680"/>
      <c r="DV34" s="681"/>
      <c r="DW34" s="684">
        <v>11.8</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1325719</v>
      </c>
      <c r="S35" s="680"/>
      <c r="T35" s="680"/>
      <c r="U35" s="680"/>
      <c r="V35" s="680"/>
      <c r="W35" s="680"/>
      <c r="X35" s="680"/>
      <c r="Y35" s="681"/>
      <c r="Z35" s="682">
        <v>12.3</v>
      </c>
      <c r="AA35" s="682"/>
      <c r="AB35" s="682"/>
      <c r="AC35" s="682"/>
      <c r="AD35" s="683" t="s">
        <v>137</v>
      </c>
      <c r="AE35" s="683"/>
      <c r="AF35" s="683"/>
      <c r="AG35" s="683"/>
      <c r="AH35" s="683"/>
      <c r="AI35" s="683"/>
      <c r="AJ35" s="683"/>
      <c r="AK35" s="683"/>
      <c r="AL35" s="684" t="s">
        <v>137</v>
      </c>
      <c r="AM35" s="685"/>
      <c r="AN35" s="685"/>
      <c r="AO35" s="686"/>
      <c r="AP35" s="234"/>
      <c r="AQ35" s="752" t="s">
        <v>323</v>
      </c>
      <c r="AR35" s="753"/>
      <c r="AS35" s="753"/>
      <c r="AT35" s="753"/>
      <c r="AU35" s="753"/>
      <c r="AV35" s="753"/>
      <c r="AW35" s="753"/>
      <c r="AX35" s="753"/>
      <c r="AY35" s="754"/>
      <c r="AZ35" s="668">
        <v>1246539</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16311</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32932</v>
      </c>
      <c r="CS35" s="715"/>
      <c r="CT35" s="715"/>
      <c r="CU35" s="715"/>
      <c r="CV35" s="715"/>
      <c r="CW35" s="715"/>
      <c r="CX35" s="715"/>
      <c r="CY35" s="716"/>
      <c r="CZ35" s="684">
        <v>0.3</v>
      </c>
      <c r="DA35" s="713"/>
      <c r="DB35" s="713"/>
      <c r="DC35" s="717"/>
      <c r="DD35" s="688">
        <v>22917</v>
      </c>
      <c r="DE35" s="715"/>
      <c r="DF35" s="715"/>
      <c r="DG35" s="715"/>
      <c r="DH35" s="715"/>
      <c r="DI35" s="715"/>
      <c r="DJ35" s="715"/>
      <c r="DK35" s="716"/>
      <c r="DL35" s="688">
        <v>22917</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137</v>
      </c>
      <c r="AM36" s="685"/>
      <c r="AN36" s="685"/>
      <c r="AO36" s="686"/>
      <c r="AQ36" s="756" t="s">
        <v>327</v>
      </c>
      <c r="AR36" s="757"/>
      <c r="AS36" s="757"/>
      <c r="AT36" s="757"/>
      <c r="AU36" s="757"/>
      <c r="AV36" s="757"/>
      <c r="AW36" s="757"/>
      <c r="AX36" s="757"/>
      <c r="AY36" s="758"/>
      <c r="AZ36" s="679">
        <v>415321</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9627</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875155</v>
      </c>
      <c r="CS36" s="680"/>
      <c r="CT36" s="680"/>
      <c r="CU36" s="680"/>
      <c r="CV36" s="680"/>
      <c r="CW36" s="680"/>
      <c r="CX36" s="680"/>
      <c r="CY36" s="681"/>
      <c r="CZ36" s="684">
        <v>8.6</v>
      </c>
      <c r="DA36" s="713"/>
      <c r="DB36" s="713"/>
      <c r="DC36" s="717"/>
      <c r="DD36" s="688">
        <v>786372</v>
      </c>
      <c r="DE36" s="680"/>
      <c r="DF36" s="680"/>
      <c r="DG36" s="680"/>
      <c r="DH36" s="680"/>
      <c r="DI36" s="680"/>
      <c r="DJ36" s="680"/>
      <c r="DK36" s="681"/>
      <c r="DL36" s="688">
        <v>766036</v>
      </c>
      <c r="DM36" s="680"/>
      <c r="DN36" s="680"/>
      <c r="DO36" s="680"/>
      <c r="DP36" s="680"/>
      <c r="DQ36" s="680"/>
      <c r="DR36" s="680"/>
      <c r="DS36" s="680"/>
      <c r="DT36" s="680"/>
      <c r="DU36" s="680"/>
      <c r="DV36" s="681"/>
      <c r="DW36" s="684">
        <v>11.8</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508919</v>
      </c>
      <c r="S37" s="680"/>
      <c r="T37" s="680"/>
      <c r="U37" s="680"/>
      <c r="V37" s="680"/>
      <c r="W37" s="680"/>
      <c r="X37" s="680"/>
      <c r="Y37" s="681"/>
      <c r="Z37" s="682">
        <v>4.7</v>
      </c>
      <c r="AA37" s="682"/>
      <c r="AB37" s="682"/>
      <c r="AC37" s="682"/>
      <c r="AD37" s="683" t="s">
        <v>137</v>
      </c>
      <c r="AE37" s="683"/>
      <c r="AF37" s="683"/>
      <c r="AG37" s="683"/>
      <c r="AH37" s="683"/>
      <c r="AI37" s="683"/>
      <c r="AJ37" s="683"/>
      <c r="AK37" s="683"/>
      <c r="AL37" s="684" t="s">
        <v>137</v>
      </c>
      <c r="AM37" s="685"/>
      <c r="AN37" s="685"/>
      <c r="AO37" s="686"/>
      <c r="AQ37" s="756" t="s">
        <v>331</v>
      </c>
      <c r="AR37" s="757"/>
      <c r="AS37" s="757"/>
      <c r="AT37" s="757"/>
      <c r="AU37" s="757"/>
      <c r="AV37" s="757"/>
      <c r="AW37" s="757"/>
      <c r="AX37" s="757"/>
      <c r="AY37" s="758"/>
      <c r="AZ37" s="679">
        <v>6040</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3418</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233291</v>
      </c>
      <c r="CS37" s="715"/>
      <c r="CT37" s="715"/>
      <c r="CU37" s="715"/>
      <c r="CV37" s="715"/>
      <c r="CW37" s="715"/>
      <c r="CX37" s="715"/>
      <c r="CY37" s="716"/>
      <c r="CZ37" s="684">
        <v>2.2999999999999998</v>
      </c>
      <c r="DA37" s="713"/>
      <c r="DB37" s="713"/>
      <c r="DC37" s="717"/>
      <c r="DD37" s="688">
        <v>233291</v>
      </c>
      <c r="DE37" s="715"/>
      <c r="DF37" s="715"/>
      <c r="DG37" s="715"/>
      <c r="DH37" s="715"/>
      <c r="DI37" s="715"/>
      <c r="DJ37" s="715"/>
      <c r="DK37" s="716"/>
      <c r="DL37" s="688">
        <v>233291</v>
      </c>
      <c r="DM37" s="715"/>
      <c r="DN37" s="715"/>
      <c r="DO37" s="715"/>
      <c r="DP37" s="715"/>
      <c r="DQ37" s="715"/>
      <c r="DR37" s="715"/>
      <c r="DS37" s="715"/>
      <c r="DT37" s="715"/>
      <c r="DU37" s="715"/>
      <c r="DV37" s="716"/>
      <c r="DW37" s="684">
        <v>3.6</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10770593</v>
      </c>
      <c r="S38" s="760"/>
      <c r="T38" s="760"/>
      <c r="U38" s="760"/>
      <c r="V38" s="760"/>
      <c r="W38" s="760"/>
      <c r="X38" s="760"/>
      <c r="Y38" s="761"/>
      <c r="Z38" s="762">
        <v>100</v>
      </c>
      <c r="AA38" s="762"/>
      <c r="AB38" s="762"/>
      <c r="AC38" s="762"/>
      <c r="AD38" s="763">
        <v>6004044</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137</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5337</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1240499</v>
      </c>
      <c r="CS38" s="680"/>
      <c r="CT38" s="680"/>
      <c r="CU38" s="680"/>
      <c r="CV38" s="680"/>
      <c r="CW38" s="680"/>
      <c r="CX38" s="680"/>
      <c r="CY38" s="681"/>
      <c r="CZ38" s="684">
        <v>12.2</v>
      </c>
      <c r="DA38" s="713"/>
      <c r="DB38" s="713"/>
      <c r="DC38" s="717"/>
      <c r="DD38" s="688">
        <v>1105463</v>
      </c>
      <c r="DE38" s="680"/>
      <c r="DF38" s="680"/>
      <c r="DG38" s="680"/>
      <c r="DH38" s="680"/>
      <c r="DI38" s="680"/>
      <c r="DJ38" s="680"/>
      <c r="DK38" s="681"/>
      <c r="DL38" s="688">
        <v>1023047</v>
      </c>
      <c r="DM38" s="680"/>
      <c r="DN38" s="680"/>
      <c r="DO38" s="680"/>
      <c r="DP38" s="680"/>
      <c r="DQ38" s="680"/>
      <c r="DR38" s="680"/>
      <c r="DS38" s="680"/>
      <c r="DT38" s="680"/>
      <c r="DU38" s="680"/>
      <c r="DV38" s="681"/>
      <c r="DW38" s="684">
        <v>15.7</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232</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90</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263</v>
      </c>
      <c r="CS39" s="715"/>
      <c r="CT39" s="715"/>
      <c r="CU39" s="715"/>
      <c r="CV39" s="715"/>
      <c r="CW39" s="715"/>
      <c r="CX39" s="715"/>
      <c r="CY39" s="716"/>
      <c r="CZ39" s="684">
        <v>0</v>
      </c>
      <c r="DA39" s="713"/>
      <c r="DB39" s="713"/>
      <c r="DC39" s="717"/>
      <c r="DD39" s="688" t="s">
        <v>232</v>
      </c>
      <c r="DE39" s="715"/>
      <c r="DF39" s="715"/>
      <c r="DG39" s="715"/>
      <c r="DH39" s="715"/>
      <c r="DI39" s="715"/>
      <c r="DJ39" s="715"/>
      <c r="DK39" s="716"/>
      <c r="DL39" s="688" t="s">
        <v>232</v>
      </c>
      <c r="DM39" s="715"/>
      <c r="DN39" s="715"/>
      <c r="DO39" s="715"/>
      <c r="DP39" s="715"/>
      <c r="DQ39" s="715"/>
      <c r="DR39" s="715"/>
      <c r="DS39" s="715"/>
      <c r="DT39" s="715"/>
      <c r="DU39" s="715"/>
      <c r="DV39" s="716"/>
      <c r="DW39" s="684" t="s">
        <v>232</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184827</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232</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142400</v>
      </c>
      <c r="CS40" s="680"/>
      <c r="CT40" s="680"/>
      <c r="CU40" s="680"/>
      <c r="CV40" s="680"/>
      <c r="CW40" s="680"/>
      <c r="CX40" s="680"/>
      <c r="CY40" s="681"/>
      <c r="CZ40" s="684">
        <v>1.4</v>
      </c>
      <c r="DA40" s="713"/>
      <c r="DB40" s="713"/>
      <c r="DC40" s="717"/>
      <c r="DD40" s="688" t="s">
        <v>137</v>
      </c>
      <c r="DE40" s="680"/>
      <c r="DF40" s="680"/>
      <c r="DG40" s="680"/>
      <c r="DH40" s="680"/>
      <c r="DI40" s="680"/>
      <c r="DJ40" s="680"/>
      <c r="DK40" s="681"/>
      <c r="DL40" s="688" t="s">
        <v>137</v>
      </c>
      <c r="DM40" s="680"/>
      <c r="DN40" s="680"/>
      <c r="DO40" s="680"/>
      <c r="DP40" s="680"/>
      <c r="DQ40" s="680"/>
      <c r="DR40" s="680"/>
      <c r="DS40" s="680"/>
      <c r="DT40" s="680"/>
      <c r="DU40" s="680"/>
      <c r="DV40" s="681"/>
      <c r="DW40" s="684" t="s">
        <v>137</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640351</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325</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137</v>
      </c>
      <c r="CS41" s="715"/>
      <c r="CT41" s="715"/>
      <c r="CU41" s="715"/>
      <c r="CV41" s="715"/>
      <c r="CW41" s="715"/>
      <c r="CX41" s="715"/>
      <c r="CY41" s="716"/>
      <c r="CZ41" s="684" t="s">
        <v>232</v>
      </c>
      <c r="DA41" s="713"/>
      <c r="DB41" s="713"/>
      <c r="DC41" s="717"/>
      <c r="DD41" s="688" t="s">
        <v>232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1434026</v>
      </c>
      <c r="CS42" s="680"/>
      <c r="CT42" s="680"/>
      <c r="CU42" s="680"/>
      <c r="CV42" s="680"/>
      <c r="CW42" s="680"/>
      <c r="CX42" s="680"/>
      <c r="CY42" s="681"/>
      <c r="CZ42" s="684">
        <v>14.1</v>
      </c>
      <c r="DA42" s="685"/>
      <c r="DB42" s="685"/>
      <c r="DC42" s="780"/>
      <c r="DD42" s="688">
        <v>604290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40255</v>
      </c>
      <c r="CS43" s="715"/>
      <c r="CT43" s="715"/>
      <c r="CU43" s="715"/>
      <c r="CV43" s="715"/>
      <c r="CW43" s="715"/>
      <c r="CX43" s="715"/>
      <c r="CY43" s="716"/>
      <c r="CZ43" s="684">
        <v>0.4</v>
      </c>
      <c r="DA43" s="713"/>
      <c r="DB43" s="713"/>
      <c r="DC43" s="717"/>
      <c r="DD43" s="688">
        <v>40255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1027087</v>
      </c>
      <c r="CS44" s="680"/>
      <c r="CT44" s="680"/>
      <c r="CU44" s="680"/>
      <c r="CV44" s="680"/>
      <c r="CW44" s="680"/>
      <c r="CX44" s="680"/>
      <c r="CY44" s="681"/>
      <c r="CZ44" s="684">
        <v>10.1</v>
      </c>
      <c r="DA44" s="685"/>
      <c r="DB44" s="685"/>
      <c r="DC44" s="780"/>
      <c r="DD44" s="688">
        <v>450274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184545</v>
      </c>
      <c r="CS45" s="715"/>
      <c r="CT45" s="715"/>
      <c r="CU45" s="715"/>
      <c r="CV45" s="715"/>
      <c r="CW45" s="715"/>
      <c r="CX45" s="715"/>
      <c r="CY45" s="716"/>
      <c r="CZ45" s="684">
        <v>1.8</v>
      </c>
      <c r="DA45" s="713"/>
      <c r="DB45" s="713"/>
      <c r="DC45" s="717"/>
      <c r="DD45" s="688">
        <v>53352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824402</v>
      </c>
      <c r="CS46" s="680"/>
      <c r="CT46" s="680"/>
      <c r="CU46" s="680"/>
      <c r="CV46" s="680"/>
      <c r="CW46" s="680"/>
      <c r="CX46" s="680"/>
      <c r="CY46" s="681"/>
      <c r="CZ46" s="684">
        <v>8.1</v>
      </c>
      <c r="DA46" s="685"/>
      <c r="DB46" s="685"/>
      <c r="DC46" s="780"/>
      <c r="DD46" s="688">
        <v>396482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406939</v>
      </c>
      <c r="CS47" s="715"/>
      <c r="CT47" s="715"/>
      <c r="CU47" s="715"/>
      <c r="CV47" s="715"/>
      <c r="CW47" s="715"/>
      <c r="CX47" s="715"/>
      <c r="CY47" s="716"/>
      <c r="CZ47" s="684">
        <v>4</v>
      </c>
      <c r="DA47" s="713"/>
      <c r="DB47" s="713"/>
      <c r="DC47" s="717"/>
      <c r="DD47" s="688">
        <v>154016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232</v>
      </c>
      <c r="CS48" s="680"/>
      <c r="CT48" s="680"/>
      <c r="CU48" s="680"/>
      <c r="CV48" s="680"/>
      <c r="CW48" s="680"/>
      <c r="CX48" s="680"/>
      <c r="CY48" s="681"/>
      <c r="CZ48" s="684" t="s">
        <v>232</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10159221</v>
      </c>
      <c r="CS49" s="749"/>
      <c r="CT49" s="749"/>
      <c r="CU49" s="749"/>
      <c r="CV49" s="749"/>
      <c r="CW49" s="749"/>
      <c r="CX49" s="749"/>
      <c r="CY49" s="781"/>
      <c r="CZ49" s="764">
        <v>100</v>
      </c>
      <c r="DA49" s="782"/>
      <c r="DB49" s="782"/>
      <c r="DC49" s="783"/>
      <c r="DD49" s="784">
        <v>6709771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8CzP2c9AKloB6dDew+zmaBIDlZkUayxZyxsZxPrW6How80taqV/AtnggMxuEggY64HPj6v5hPUsrAIh7SOwNBg==" saltValue="6j8vERSb7pHzj+VY7AiDP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10770</v>
      </c>
      <c r="R7" s="815"/>
      <c r="S7" s="815"/>
      <c r="T7" s="815"/>
      <c r="U7" s="815"/>
      <c r="V7" s="815">
        <v>10159</v>
      </c>
      <c r="W7" s="815"/>
      <c r="X7" s="815"/>
      <c r="Y7" s="815"/>
      <c r="Z7" s="815"/>
      <c r="AA7" s="815">
        <v>611</v>
      </c>
      <c r="AB7" s="815"/>
      <c r="AC7" s="815"/>
      <c r="AD7" s="815"/>
      <c r="AE7" s="816"/>
      <c r="AF7" s="817">
        <v>396</v>
      </c>
      <c r="AG7" s="818"/>
      <c r="AH7" s="818"/>
      <c r="AI7" s="818"/>
      <c r="AJ7" s="819"/>
      <c r="AK7" s="854">
        <v>282</v>
      </c>
      <c r="AL7" s="855"/>
      <c r="AM7" s="855"/>
      <c r="AN7" s="855"/>
      <c r="AO7" s="855"/>
      <c r="AP7" s="855">
        <v>8412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10770</v>
      </c>
      <c r="R23" s="874"/>
      <c r="S23" s="874"/>
      <c r="T23" s="874"/>
      <c r="U23" s="874"/>
      <c r="V23" s="874">
        <v>10159</v>
      </c>
      <c r="W23" s="874"/>
      <c r="X23" s="874"/>
      <c r="Y23" s="874"/>
      <c r="Z23" s="874"/>
      <c r="AA23" s="874">
        <v>611</v>
      </c>
      <c r="AB23" s="874"/>
      <c r="AC23" s="874"/>
      <c r="AD23" s="874"/>
      <c r="AE23" s="875"/>
      <c r="AF23" s="876">
        <v>396</v>
      </c>
      <c r="AG23" s="874"/>
      <c r="AH23" s="874"/>
      <c r="AI23" s="874"/>
      <c r="AJ23" s="877"/>
      <c r="AK23" s="878"/>
      <c r="AL23" s="879"/>
      <c r="AM23" s="879"/>
      <c r="AN23" s="879"/>
      <c r="AO23" s="879"/>
      <c r="AP23" s="874">
        <v>8412</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2527</v>
      </c>
      <c r="R28" s="903"/>
      <c r="S28" s="903"/>
      <c r="T28" s="903"/>
      <c r="U28" s="903"/>
      <c r="V28" s="903">
        <v>2511</v>
      </c>
      <c r="W28" s="903"/>
      <c r="X28" s="903"/>
      <c r="Y28" s="903"/>
      <c r="Z28" s="903"/>
      <c r="AA28" s="903">
        <v>16</v>
      </c>
      <c r="AB28" s="903"/>
      <c r="AC28" s="903"/>
      <c r="AD28" s="903"/>
      <c r="AE28" s="904"/>
      <c r="AF28" s="905">
        <v>16</v>
      </c>
      <c r="AG28" s="903"/>
      <c r="AH28" s="903"/>
      <c r="AI28" s="903"/>
      <c r="AJ28" s="906"/>
      <c r="AK28" s="907">
        <v>150</v>
      </c>
      <c r="AL28" s="898"/>
      <c r="AM28" s="898"/>
      <c r="AN28" s="898"/>
      <c r="AO28" s="898"/>
      <c r="AP28" s="898" t="s">
        <v>564</v>
      </c>
      <c r="AQ28" s="898"/>
      <c r="AR28" s="898"/>
      <c r="AS28" s="898"/>
      <c r="AT28" s="898"/>
      <c r="AU28" s="898" t="s">
        <v>565</v>
      </c>
      <c r="AV28" s="898"/>
      <c r="AW28" s="898"/>
      <c r="AX28" s="898"/>
      <c r="AY28" s="898"/>
      <c r="AZ28" s="899" t="s">
        <v>564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2057</v>
      </c>
      <c r="R29" s="839"/>
      <c r="S29" s="839"/>
      <c r="T29" s="839"/>
      <c r="U29" s="839"/>
      <c r="V29" s="839">
        <v>1968</v>
      </c>
      <c r="W29" s="839"/>
      <c r="X29" s="839"/>
      <c r="Y29" s="839"/>
      <c r="Z29" s="839"/>
      <c r="AA29" s="839">
        <v>89</v>
      </c>
      <c r="AB29" s="839"/>
      <c r="AC29" s="839"/>
      <c r="AD29" s="839"/>
      <c r="AE29" s="840"/>
      <c r="AF29" s="841">
        <v>89</v>
      </c>
      <c r="AG29" s="842"/>
      <c r="AH29" s="842"/>
      <c r="AI29" s="842"/>
      <c r="AJ29" s="843"/>
      <c r="AK29" s="910">
        <v>272</v>
      </c>
      <c r="AL29" s="911"/>
      <c r="AM29" s="911"/>
      <c r="AN29" s="911"/>
      <c r="AO29" s="911"/>
      <c r="AP29" s="911" t="s">
        <v>564</v>
      </c>
      <c r="AQ29" s="911"/>
      <c r="AR29" s="911"/>
      <c r="AS29" s="911"/>
      <c r="AT29" s="911"/>
      <c r="AU29" s="911" t="s">
        <v>564</v>
      </c>
      <c r="AV29" s="911"/>
      <c r="AW29" s="911"/>
      <c r="AX29" s="911"/>
      <c r="AY29" s="911"/>
      <c r="AZ29" s="912" t="s">
        <v>564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373</v>
      </c>
      <c r="R30" s="839"/>
      <c r="S30" s="839"/>
      <c r="T30" s="839"/>
      <c r="U30" s="839"/>
      <c r="V30" s="839">
        <v>373</v>
      </c>
      <c r="W30" s="839"/>
      <c r="X30" s="839"/>
      <c r="Y30" s="839"/>
      <c r="Z30" s="839"/>
      <c r="AA30" s="839">
        <v>0</v>
      </c>
      <c r="AB30" s="839"/>
      <c r="AC30" s="839"/>
      <c r="AD30" s="839"/>
      <c r="AE30" s="840"/>
      <c r="AF30" s="841">
        <v>0</v>
      </c>
      <c r="AG30" s="842"/>
      <c r="AH30" s="842"/>
      <c r="AI30" s="842"/>
      <c r="AJ30" s="843"/>
      <c r="AK30" s="910">
        <v>72</v>
      </c>
      <c r="AL30" s="911"/>
      <c r="AM30" s="911"/>
      <c r="AN30" s="911"/>
      <c r="AO30" s="911"/>
      <c r="AP30" s="911" t="s">
        <v>564</v>
      </c>
      <c r="AQ30" s="911"/>
      <c r="AR30" s="911"/>
      <c r="AS30" s="911"/>
      <c r="AT30" s="911"/>
      <c r="AU30" s="911" t="s">
        <v>566</v>
      </c>
      <c r="AV30" s="911"/>
      <c r="AW30" s="911"/>
      <c r="AX30" s="911"/>
      <c r="AY30" s="911"/>
      <c r="AZ30" s="912" t="s">
        <v>564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408</v>
      </c>
      <c r="R31" s="839"/>
      <c r="S31" s="839"/>
      <c r="T31" s="839"/>
      <c r="U31" s="839"/>
      <c r="V31" s="839">
        <v>371</v>
      </c>
      <c r="W31" s="839"/>
      <c r="X31" s="839"/>
      <c r="Y31" s="839"/>
      <c r="Z31" s="839"/>
      <c r="AA31" s="839">
        <v>37</v>
      </c>
      <c r="AB31" s="839"/>
      <c r="AC31" s="839"/>
      <c r="AD31" s="839"/>
      <c r="AE31" s="840"/>
      <c r="AF31" s="841">
        <v>379</v>
      </c>
      <c r="AG31" s="842"/>
      <c r="AH31" s="842"/>
      <c r="AI31" s="842"/>
      <c r="AJ31" s="843"/>
      <c r="AK31" s="910">
        <v>8</v>
      </c>
      <c r="AL31" s="911"/>
      <c r="AM31" s="911"/>
      <c r="AN31" s="911"/>
      <c r="AO31" s="911"/>
      <c r="AP31" s="911">
        <v>752</v>
      </c>
      <c r="AQ31" s="911"/>
      <c r="AR31" s="911"/>
      <c r="AS31" s="911"/>
      <c r="AT31" s="911"/>
      <c r="AU31" s="911">
        <v>11</v>
      </c>
      <c r="AV31" s="911"/>
      <c r="AW31" s="911"/>
      <c r="AX31" s="911"/>
      <c r="AY31" s="911"/>
      <c r="AZ31" s="912" t="s">
        <v>564</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1158</v>
      </c>
      <c r="R32" s="839"/>
      <c r="S32" s="839"/>
      <c r="T32" s="839"/>
      <c r="U32" s="839"/>
      <c r="V32" s="839">
        <v>1156</v>
      </c>
      <c r="W32" s="839"/>
      <c r="X32" s="839"/>
      <c r="Y32" s="839"/>
      <c r="Z32" s="839"/>
      <c r="AA32" s="839">
        <v>2</v>
      </c>
      <c r="AB32" s="839"/>
      <c r="AC32" s="839"/>
      <c r="AD32" s="839"/>
      <c r="AE32" s="840"/>
      <c r="AF32" s="841">
        <v>2</v>
      </c>
      <c r="AG32" s="842"/>
      <c r="AH32" s="842"/>
      <c r="AI32" s="842"/>
      <c r="AJ32" s="843"/>
      <c r="AK32" s="910">
        <v>415</v>
      </c>
      <c r="AL32" s="911"/>
      <c r="AM32" s="911"/>
      <c r="AN32" s="911"/>
      <c r="AO32" s="911"/>
      <c r="AP32" s="911">
        <v>7394</v>
      </c>
      <c r="AQ32" s="911"/>
      <c r="AR32" s="911"/>
      <c r="AS32" s="911"/>
      <c r="AT32" s="911"/>
      <c r="AU32" s="911">
        <v>4651</v>
      </c>
      <c r="AV32" s="911"/>
      <c r="AW32" s="911"/>
      <c r="AX32" s="911"/>
      <c r="AY32" s="911"/>
      <c r="AZ32" s="912" t="s">
        <v>564</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486</v>
      </c>
      <c r="AG63" s="922"/>
      <c r="AH63" s="922"/>
      <c r="AI63" s="922"/>
      <c r="AJ63" s="923"/>
      <c r="AK63" s="924"/>
      <c r="AL63" s="919"/>
      <c r="AM63" s="919"/>
      <c r="AN63" s="919"/>
      <c r="AO63" s="919"/>
      <c r="AP63" s="922">
        <v>8146</v>
      </c>
      <c r="AQ63" s="922"/>
      <c r="AR63" s="922"/>
      <c r="AS63" s="922"/>
      <c r="AT63" s="922"/>
      <c r="AU63" s="922">
        <v>4662</v>
      </c>
      <c r="AV63" s="922"/>
      <c r="AW63" s="922"/>
      <c r="AX63" s="922"/>
      <c r="AY63" s="922"/>
      <c r="AZ63" s="926"/>
      <c r="BA63" s="926"/>
      <c r="BB63" s="926"/>
      <c r="BC63" s="926"/>
      <c r="BD63" s="926"/>
      <c r="BE63" s="927"/>
      <c r="BF63" s="927"/>
      <c r="BG63" s="927"/>
      <c r="BH63" s="927"/>
      <c r="BI63" s="928"/>
      <c r="BJ63" s="929" t="s">
        <v>405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408</v>
      </c>
      <c r="R66" s="798"/>
      <c r="S66" s="798"/>
      <c r="T66" s="798"/>
      <c r="U66" s="799"/>
      <c r="V66" s="797" t="s">
        <v>409</v>
      </c>
      <c r="W66" s="798"/>
      <c r="X66" s="798"/>
      <c r="Y66" s="798"/>
      <c r="Z66" s="799"/>
      <c r="AA66" s="797" t="s">
        <v>410</v>
      </c>
      <c r="AB66" s="798"/>
      <c r="AC66" s="798"/>
      <c r="AD66" s="798"/>
      <c r="AE66" s="799"/>
      <c r="AF66" s="932" t="s">
        <v>411</v>
      </c>
      <c r="AG66" s="893"/>
      <c r="AH66" s="893"/>
      <c r="AI66" s="893"/>
      <c r="AJ66" s="933"/>
      <c r="AK66" s="797" t="s">
        <v>392</v>
      </c>
      <c r="AL66" s="821"/>
      <c r="AM66" s="821"/>
      <c r="AN66" s="821"/>
      <c r="AO66" s="822"/>
      <c r="AP66" s="797" t="s">
        <v>393</v>
      </c>
      <c r="AQ66" s="798"/>
      <c r="AR66" s="798"/>
      <c r="AS66" s="798"/>
      <c r="AT66" s="799"/>
      <c r="AU66" s="797" t="s">
        <v>412</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569</v>
      </c>
      <c r="C68" s="950"/>
      <c r="D68" s="950"/>
      <c r="E68" s="950"/>
      <c r="F68" s="950"/>
      <c r="G68" s="950"/>
      <c r="H68" s="950"/>
      <c r="I68" s="950"/>
      <c r="J68" s="950"/>
      <c r="K68" s="950"/>
      <c r="L68" s="950"/>
      <c r="M68" s="950"/>
      <c r="N68" s="950"/>
      <c r="O68" s="950"/>
      <c r="P68" s="951"/>
      <c r="Q68" s="952">
        <v>528</v>
      </c>
      <c r="R68" s="946"/>
      <c r="S68" s="946"/>
      <c r="T68" s="946"/>
      <c r="U68" s="946"/>
      <c r="V68" s="946">
        <v>496</v>
      </c>
      <c r="W68" s="946"/>
      <c r="X68" s="946"/>
      <c r="Y68" s="946"/>
      <c r="Z68" s="946"/>
      <c r="AA68" s="946">
        <v>32</v>
      </c>
      <c r="AB68" s="946"/>
      <c r="AC68" s="946"/>
      <c r="AD68" s="946"/>
      <c r="AE68" s="946"/>
      <c r="AF68" s="946">
        <v>32</v>
      </c>
      <c r="AG68" s="946"/>
      <c r="AH68" s="946"/>
      <c r="AI68" s="946"/>
      <c r="AJ68" s="946"/>
      <c r="AK68" s="946" t="s">
        <v>575</v>
      </c>
      <c r="AL68" s="946"/>
      <c r="AM68" s="946"/>
      <c r="AN68" s="946"/>
      <c r="AO68" s="946"/>
      <c r="AP68" s="946" t="s">
        <v>576</v>
      </c>
      <c r="AQ68" s="946"/>
      <c r="AR68" s="946"/>
      <c r="AS68" s="946"/>
      <c r="AT68" s="946"/>
      <c r="AU68" s="946" t="s">
        <v>576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570</v>
      </c>
      <c r="C69" s="954"/>
      <c r="D69" s="954"/>
      <c r="E69" s="954"/>
      <c r="F69" s="954"/>
      <c r="G69" s="954"/>
      <c r="H69" s="954"/>
      <c r="I69" s="954"/>
      <c r="J69" s="954"/>
      <c r="K69" s="954"/>
      <c r="L69" s="954"/>
      <c r="M69" s="954"/>
      <c r="N69" s="954"/>
      <c r="O69" s="954"/>
      <c r="P69" s="955"/>
      <c r="Q69" s="956">
        <v>953</v>
      </c>
      <c r="R69" s="911"/>
      <c r="S69" s="911"/>
      <c r="T69" s="911"/>
      <c r="U69" s="911"/>
      <c r="V69" s="911">
        <v>889</v>
      </c>
      <c r="W69" s="911"/>
      <c r="X69" s="911"/>
      <c r="Y69" s="911"/>
      <c r="Z69" s="911"/>
      <c r="AA69" s="911">
        <v>64</v>
      </c>
      <c r="AB69" s="911"/>
      <c r="AC69" s="911"/>
      <c r="AD69" s="911"/>
      <c r="AE69" s="911"/>
      <c r="AF69" s="911">
        <v>64</v>
      </c>
      <c r="AG69" s="911"/>
      <c r="AH69" s="911"/>
      <c r="AI69" s="911"/>
      <c r="AJ69" s="911"/>
      <c r="AK69" s="911" t="s">
        <v>576</v>
      </c>
      <c r="AL69" s="911"/>
      <c r="AM69" s="911"/>
      <c r="AN69" s="911"/>
      <c r="AO69" s="911"/>
      <c r="AP69" s="911">
        <v>1884</v>
      </c>
      <c r="AQ69" s="911"/>
      <c r="AR69" s="911"/>
      <c r="AS69" s="911"/>
      <c r="AT69" s="911"/>
      <c r="AU69" s="911">
        <v>464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571</v>
      </c>
      <c r="C70" s="954"/>
      <c r="D70" s="954"/>
      <c r="E70" s="954"/>
      <c r="F70" s="954"/>
      <c r="G70" s="954"/>
      <c r="H70" s="954"/>
      <c r="I70" s="954"/>
      <c r="J70" s="954"/>
      <c r="K70" s="954"/>
      <c r="L70" s="954"/>
      <c r="M70" s="954"/>
      <c r="N70" s="954"/>
      <c r="O70" s="954"/>
      <c r="P70" s="955"/>
      <c r="Q70" s="956">
        <v>6467</v>
      </c>
      <c r="R70" s="911"/>
      <c r="S70" s="911"/>
      <c r="T70" s="911"/>
      <c r="U70" s="911"/>
      <c r="V70" s="911">
        <v>6270</v>
      </c>
      <c r="W70" s="911"/>
      <c r="X70" s="911"/>
      <c r="Y70" s="911"/>
      <c r="Z70" s="911"/>
      <c r="AA70" s="911">
        <v>197</v>
      </c>
      <c r="AB70" s="911"/>
      <c r="AC70" s="911"/>
      <c r="AD70" s="911"/>
      <c r="AE70" s="911"/>
      <c r="AF70" s="911">
        <v>197</v>
      </c>
      <c r="AG70" s="911"/>
      <c r="AH70" s="911"/>
      <c r="AI70" s="911"/>
      <c r="AJ70" s="911"/>
      <c r="AK70" s="911" t="s">
        <v>576</v>
      </c>
      <c r="AL70" s="911"/>
      <c r="AM70" s="911"/>
      <c r="AN70" s="911"/>
      <c r="AO70" s="911"/>
      <c r="AP70" s="911" t="s">
        <v>576</v>
      </c>
      <c r="AQ70" s="911"/>
      <c r="AR70" s="911"/>
      <c r="AS70" s="911"/>
      <c r="AT70" s="911"/>
      <c r="AU70" s="911" t="s">
        <v>576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572</v>
      </c>
      <c r="C71" s="954"/>
      <c r="D71" s="954"/>
      <c r="E71" s="954"/>
      <c r="F71" s="954"/>
      <c r="G71" s="954"/>
      <c r="H71" s="954"/>
      <c r="I71" s="954"/>
      <c r="J71" s="954"/>
      <c r="K71" s="954"/>
      <c r="L71" s="954"/>
      <c r="M71" s="954"/>
      <c r="N71" s="954"/>
      <c r="O71" s="954"/>
      <c r="P71" s="955"/>
      <c r="Q71" s="956">
        <v>0</v>
      </c>
      <c r="R71" s="911"/>
      <c r="S71" s="911"/>
      <c r="T71" s="911"/>
      <c r="U71" s="911"/>
      <c r="V71" s="911" t="s">
        <v>576</v>
      </c>
      <c r="W71" s="911"/>
      <c r="X71" s="911"/>
      <c r="Y71" s="911"/>
      <c r="Z71" s="911"/>
      <c r="AA71" s="911">
        <v>0</v>
      </c>
      <c r="AB71" s="911"/>
      <c r="AC71" s="911"/>
      <c r="AD71" s="911"/>
      <c r="AE71" s="911"/>
      <c r="AF71" s="911">
        <v>0</v>
      </c>
      <c r="AG71" s="911"/>
      <c r="AH71" s="911"/>
      <c r="AI71" s="911"/>
      <c r="AJ71" s="911"/>
      <c r="AK71" s="911" t="s">
        <v>575</v>
      </c>
      <c r="AL71" s="911"/>
      <c r="AM71" s="911"/>
      <c r="AN71" s="911"/>
      <c r="AO71" s="911"/>
      <c r="AP71" s="911" t="s">
        <v>576</v>
      </c>
      <c r="AQ71" s="911"/>
      <c r="AR71" s="911"/>
      <c r="AS71" s="911"/>
      <c r="AT71" s="911"/>
      <c r="AU71" s="911" t="s">
        <v>576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573</v>
      </c>
      <c r="C72" s="954"/>
      <c r="D72" s="954"/>
      <c r="E72" s="954"/>
      <c r="F72" s="954"/>
      <c r="G72" s="954"/>
      <c r="H72" s="954"/>
      <c r="I72" s="954"/>
      <c r="J72" s="954"/>
      <c r="K72" s="954"/>
      <c r="L72" s="954"/>
      <c r="M72" s="954"/>
      <c r="N72" s="954"/>
      <c r="O72" s="954"/>
      <c r="P72" s="955"/>
      <c r="Q72" s="956">
        <v>1100</v>
      </c>
      <c r="R72" s="911"/>
      <c r="S72" s="911"/>
      <c r="T72" s="911"/>
      <c r="U72" s="911"/>
      <c r="V72" s="911">
        <v>1035</v>
      </c>
      <c r="W72" s="911"/>
      <c r="X72" s="911"/>
      <c r="Y72" s="911"/>
      <c r="Z72" s="911"/>
      <c r="AA72" s="911">
        <v>65</v>
      </c>
      <c r="AB72" s="911"/>
      <c r="AC72" s="911"/>
      <c r="AD72" s="911"/>
      <c r="AE72" s="911"/>
      <c r="AF72" s="911">
        <v>65</v>
      </c>
      <c r="AG72" s="911"/>
      <c r="AH72" s="911"/>
      <c r="AI72" s="911"/>
      <c r="AJ72" s="911"/>
      <c r="AK72" s="911" t="s">
        <v>576</v>
      </c>
      <c r="AL72" s="911"/>
      <c r="AM72" s="911"/>
      <c r="AN72" s="911"/>
      <c r="AO72" s="911"/>
      <c r="AP72" s="911" t="s">
        <v>576</v>
      </c>
      <c r="AQ72" s="911"/>
      <c r="AR72" s="911"/>
      <c r="AS72" s="911"/>
      <c r="AT72" s="911"/>
      <c r="AU72" s="911" t="s">
        <v>576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574</v>
      </c>
      <c r="C73" s="954"/>
      <c r="D73" s="954"/>
      <c r="E73" s="954"/>
      <c r="F73" s="954"/>
      <c r="G73" s="954"/>
      <c r="H73" s="954"/>
      <c r="I73" s="954"/>
      <c r="J73" s="954"/>
      <c r="K73" s="954"/>
      <c r="L73" s="954"/>
      <c r="M73" s="954"/>
      <c r="N73" s="954"/>
      <c r="O73" s="954"/>
      <c r="P73" s="955"/>
      <c r="Q73" s="956">
        <v>407834</v>
      </c>
      <c r="R73" s="911"/>
      <c r="S73" s="911"/>
      <c r="T73" s="911"/>
      <c r="U73" s="911"/>
      <c r="V73" s="911">
        <v>401518</v>
      </c>
      <c r="W73" s="911"/>
      <c r="X73" s="911"/>
      <c r="Y73" s="911"/>
      <c r="Z73" s="911"/>
      <c r="AA73" s="911">
        <v>6315</v>
      </c>
      <c r="AB73" s="911"/>
      <c r="AC73" s="911"/>
      <c r="AD73" s="911"/>
      <c r="AE73" s="911"/>
      <c r="AF73" s="911">
        <v>6315</v>
      </c>
      <c r="AG73" s="911"/>
      <c r="AH73" s="911"/>
      <c r="AI73" s="911"/>
      <c r="AJ73" s="911"/>
      <c r="AK73" s="911">
        <v>745</v>
      </c>
      <c r="AL73" s="911"/>
      <c r="AM73" s="911"/>
      <c r="AN73" s="911"/>
      <c r="AO73" s="911"/>
      <c r="AP73" s="911" t="s">
        <v>576</v>
      </c>
      <c r="AQ73" s="911"/>
      <c r="AR73" s="911"/>
      <c r="AS73" s="911"/>
      <c r="AT73" s="911"/>
      <c r="AU73" s="911" t="s">
        <v>576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6673</v>
      </c>
      <c r="AG88" s="922"/>
      <c r="AH88" s="922"/>
      <c r="AI88" s="922"/>
      <c r="AJ88" s="922"/>
      <c r="AK88" s="919"/>
      <c r="AL88" s="919"/>
      <c r="AM88" s="919"/>
      <c r="AN88" s="919"/>
      <c r="AO88" s="919"/>
      <c r="AP88" s="922">
        <v>1884</v>
      </c>
      <c r="AQ88" s="922"/>
      <c r="AR88" s="922"/>
      <c r="AS88" s="922"/>
      <c r="AT88" s="922"/>
      <c r="AU88" s="922">
        <v>464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303</v>
      </c>
      <c r="AG109" s="975"/>
      <c r="AH109" s="975"/>
      <c r="AI109" s="975"/>
      <c r="AJ109" s="976"/>
      <c r="AK109" s="974" t="s">
        <v>302</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303</v>
      </c>
      <c r="BW109" s="975"/>
      <c r="BX109" s="975"/>
      <c r="BY109" s="975"/>
      <c r="BZ109" s="976"/>
      <c r="CA109" s="974" t="s">
        <v>302</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303</v>
      </c>
      <c r="DM109" s="975"/>
      <c r="DN109" s="975"/>
      <c r="DO109" s="975"/>
      <c r="DP109" s="976"/>
      <c r="DQ109" s="974" t="s">
        <v>302</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1140885</v>
      </c>
      <c r="AB110" s="982"/>
      <c r="AC110" s="982"/>
      <c r="AD110" s="982"/>
      <c r="AE110" s="983"/>
      <c r="AF110" s="984">
        <v>1144045</v>
      </c>
      <c r="AG110" s="982"/>
      <c r="AH110" s="982"/>
      <c r="AI110" s="982"/>
      <c r="AJ110" s="983"/>
      <c r="AK110" s="984">
        <v>1076485</v>
      </c>
      <c r="AL110" s="982"/>
      <c r="AM110" s="982"/>
      <c r="AN110" s="982"/>
      <c r="AO110" s="983"/>
      <c r="AP110" s="985">
        <v>20.399999999999999</v>
      </c>
      <c r="AQ110" s="986"/>
      <c r="AR110" s="986"/>
      <c r="AS110" s="986"/>
      <c r="AT110" s="987"/>
      <c r="AU110" s="988" t="s">
        <v>73</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8624561</v>
      </c>
      <c r="BR110" s="1017"/>
      <c r="BS110" s="1017"/>
      <c r="BT110" s="1017"/>
      <c r="BU110" s="1017"/>
      <c r="BV110" s="1017">
        <v>8128139</v>
      </c>
      <c r="BW110" s="1017"/>
      <c r="BX110" s="1017"/>
      <c r="BY110" s="1017"/>
      <c r="BZ110" s="1017"/>
      <c r="CA110" s="1017">
        <v>8411967</v>
      </c>
      <c r="CB110" s="1017"/>
      <c r="CC110" s="1017"/>
      <c r="CD110" s="1017"/>
      <c r="CE110" s="1017"/>
      <c r="CF110" s="1031">
        <v>159.5</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405</v>
      </c>
      <c r="DH110" s="1017"/>
      <c r="DI110" s="1017"/>
      <c r="DJ110" s="1017"/>
      <c r="DK110" s="1017"/>
      <c r="DL110" s="1017" t="s">
        <v>429</v>
      </c>
      <c r="DM110" s="1017"/>
      <c r="DN110" s="1017"/>
      <c r="DO110" s="1017"/>
      <c r="DP110" s="1017"/>
      <c r="DQ110" s="1017" t="s">
        <v>405</v>
      </c>
      <c r="DR110" s="1017"/>
      <c r="DS110" s="1017"/>
      <c r="DT110" s="1017"/>
      <c r="DU110" s="1017"/>
      <c r="DV110" s="1018" t="s">
        <v>405</v>
      </c>
      <c r="DW110" s="1018"/>
      <c r="DX110" s="1018"/>
      <c r="DY110" s="1018"/>
      <c r="DZ110" s="1019"/>
    </row>
    <row r="111" spans="1:131" s="246" customFormat="1" ht="26.25" customHeight="1" x14ac:dyDescent="0.15">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405</v>
      </c>
      <c r="AB111" s="1024"/>
      <c r="AC111" s="1024"/>
      <c r="AD111" s="1024"/>
      <c r="AE111" s="1025"/>
      <c r="AF111" s="1026" t="s">
        <v>431</v>
      </c>
      <c r="AG111" s="1024"/>
      <c r="AH111" s="1024"/>
      <c r="AI111" s="1024"/>
      <c r="AJ111" s="1025"/>
      <c r="AK111" s="1026" t="s">
        <v>137</v>
      </c>
      <c r="AL111" s="1024"/>
      <c r="AM111" s="1024"/>
      <c r="AN111" s="1024"/>
      <c r="AO111" s="1025"/>
      <c r="AP111" s="1027" t="s">
        <v>405</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11835</v>
      </c>
      <c r="BR111" s="1010"/>
      <c r="BS111" s="1010"/>
      <c r="BT111" s="1010"/>
      <c r="BU111" s="1010"/>
      <c r="BV111" s="1010" t="s">
        <v>405</v>
      </c>
      <c r="BW111" s="1010"/>
      <c r="BX111" s="1010"/>
      <c r="BY111" s="1010"/>
      <c r="BZ111" s="1010"/>
      <c r="CA111" s="1010" t="s">
        <v>405</v>
      </c>
      <c r="CB111" s="1010"/>
      <c r="CC111" s="1010"/>
      <c r="CD111" s="1010"/>
      <c r="CE111" s="1010"/>
      <c r="CF111" s="1004" t="s">
        <v>405</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137</v>
      </c>
      <c r="DH111" s="1010"/>
      <c r="DI111" s="1010"/>
      <c r="DJ111" s="1010"/>
      <c r="DK111" s="1010"/>
      <c r="DL111" s="1010" t="s">
        <v>405</v>
      </c>
      <c r="DM111" s="1010"/>
      <c r="DN111" s="1010"/>
      <c r="DO111" s="1010"/>
      <c r="DP111" s="1010"/>
      <c r="DQ111" s="1010" t="s">
        <v>431</v>
      </c>
      <c r="DR111" s="1010"/>
      <c r="DS111" s="1010"/>
      <c r="DT111" s="1010"/>
      <c r="DU111" s="1010"/>
      <c r="DV111" s="1011" t="s">
        <v>431</v>
      </c>
      <c r="DW111" s="1011"/>
      <c r="DX111" s="1011"/>
      <c r="DY111" s="1011"/>
      <c r="DZ111" s="1012"/>
    </row>
    <row r="112" spans="1:131" s="246" customFormat="1" ht="26.25" customHeight="1" x14ac:dyDescent="0.15">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405</v>
      </c>
      <c r="AB112" s="1049"/>
      <c r="AC112" s="1049"/>
      <c r="AD112" s="1049"/>
      <c r="AE112" s="1050"/>
      <c r="AF112" s="1051" t="s">
        <v>405</v>
      </c>
      <c r="AG112" s="1049"/>
      <c r="AH112" s="1049"/>
      <c r="AI112" s="1049"/>
      <c r="AJ112" s="1050"/>
      <c r="AK112" s="1051" t="s">
        <v>405</v>
      </c>
      <c r="AL112" s="1049"/>
      <c r="AM112" s="1049"/>
      <c r="AN112" s="1049"/>
      <c r="AO112" s="1050"/>
      <c r="AP112" s="1052" t="s">
        <v>405</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4213049</v>
      </c>
      <c r="BR112" s="1010"/>
      <c r="BS112" s="1010"/>
      <c r="BT112" s="1010"/>
      <c r="BU112" s="1010"/>
      <c r="BV112" s="1010">
        <v>4635396</v>
      </c>
      <c r="BW112" s="1010"/>
      <c r="BX112" s="1010"/>
      <c r="BY112" s="1010"/>
      <c r="BZ112" s="1010"/>
      <c r="CA112" s="1010">
        <v>4661825</v>
      </c>
      <c r="CB112" s="1010"/>
      <c r="CC112" s="1010"/>
      <c r="CD112" s="1010"/>
      <c r="CE112" s="1010"/>
      <c r="CF112" s="1004">
        <v>88.4</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137</v>
      </c>
      <c r="DH112" s="1010"/>
      <c r="DI112" s="1010"/>
      <c r="DJ112" s="1010"/>
      <c r="DK112" s="1010"/>
      <c r="DL112" s="1010" t="s">
        <v>405</v>
      </c>
      <c r="DM112" s="1010"/>
      <c r="DN112" s="1010"/>
      <c r="DO112" s="1010"/>
      <c r="DP112" s="1010"/>
      <c r="DQ112" s="1010" t="s">
        <v>405</v>
      </c>
      <c r="DR112" s="1010"/>
      <c r="DS112" s="1010"/>
      <c r="DT112" s="1010"/>
      <c r="DU112" s="1010"/>
      <c r="DV112" s="1011" t="s">
        <v>405</v>
      </c>
      <c r="DW112" s="1011"/>
      <c r="DX112" s="1011"/>
      <c r="DY112" s="1011"/>
      <c r="DZ112" s="1012"/>
    </row>
    <row r="113" spans="1:130" s="246"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316824</v>
      </c>
      <c r="AB113" s="1024"/>
      <c r="AC113" s="1024"/>
      <c r="AD113" s="1024"/>
      <c r="AE113" s="1025"/>
      <c r="AF113" s="1026">
        <v>342051</v>
      </c>
      <c r="AG113" s="1024"/>
      <c r="AH113" s="1024"/>
      <c r="AI113" s="1024"/>
      <c r="AJ113" s="1025"/>
      <c r="AK113" s="1026">
        <v>358559</v>
      </c>
      <c r="AL113" s="1024"/>
      <c r="AM113" s="1024"/>
      <c r="AN113" s="1024"/>
      <c r="AO113" s="1025"/>
      <c r="AP113" s="1027">
        <v>6.8</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330114</v>
      </c>
      <c r="BR113" s="1010"/>
      <c r="BS113" s="1010"/>
      <c r="BT113" s="1010"/>
      <c r="BU113" s="1010"/>
      <c r="BV113" s="1010">
        <v>464141</v>
      </c>
      <c r="BW113" s="1010"/>
      <c r="BX113" s="1010"/>
      <c r="BY113" s="1010"/>
      <c r="BZ113" s="1010"/>
      <c r="CA113" s="1010">
        <v>464141</v>
      </c>
      <c r="CB113" s="1010"/>
      <c r="CC113" s="1010"/>
      <c r="CD113" s="1010"/>
      <c r="CE113" s="1010"/>
      <c r="CF113" s="1004">
        <v>8.8000000000000007</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405</v>
      </c>
      <c r="DH113" s="1049"/>
      <c r="DI113" s="1049"/>
      <c r="DJ113" s="1049"/>
      <c r="DK113" s="1050"/>
      <c r="DL113" s="1051" t="s">
        <v>405</v>
      </c>
      <c r="DM113" s="1049"/>
      <c r="DN113" s="1049"/>
      <c r="DO113" s="1049"/>
      <c r="DP113" s="1050"/>
      <c r="DQ113" s="1051" t="s">
        <v>137</v>
      </c>
      <c r="DR113" s="1049"/>
      <c r="DS113" s="1049"/>
      <c r="DT113" s="1049"/>
      <c r="DU113" s="1050"/>
      <c r="DV113" s="1052" t="s">
        <v>405</v>
      </c>
      <c r="DW113" s="1053"/>
      <c r="DX113" s="1053"/>
      <c r="DY113" s="1053"/>
      <c r="DZ113" s="1054"/>
    </row>
    <row r="114" spans="1:130" s="246"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69761</v>
      </c>
      <c r="AB114" s="1049"/>
      <c r="AC114" s="1049"/>
      <c r="AD114" s="1049"/>
      <c r="AE114" s="1050"/>
      <c r="AF114" s="1051">
        <v>15991</v>
      </c>
      <c r="AG114" s="1049"/>
      <c r="AH114" s="1049"/>
      <c r="AI114" s="1049"/>
      <c r="AJ114" s="1050"/>
      <c r="AK114" s="1051">
        <v>878</v>
      </c>
      <c r="AL114" s="1049"/>
      <c r="AM114" s="1049"/>
      <c r="AN114" s="1049"/>
      <c r="AO114" s="1050"/>
      <c r="AP114" s="1052">
        <v>0</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735333</v>
      </c>
      <c r="BR114" s="1010"/>
      <c r="BS114" s="1010"/>
      <c r="BT114" s="1010"/>
      <c r="BU114" s="1010"/>
      <c r="BV114" s="1010">
        <v>926788</v>
      </c>
      <c r="BW114" s="1010"/>
      <c r="BX114" s="1010"/>
      <c r="BY114" s="1010"/>
      <c r="BZ114" s="1010"/>
      <c r="CA114" s="1010">
        <v>833162</v>
      </c>
      <c r="CB114" s="1010"/>
      <c r="CC114" s="1010"/>
      <c r="CD114" s="1010"/>
      <c r="CE114" s="1010"/>
      <c r="CF114" s="1004">
        <v>15.8</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137</v>
      </c>
      <c r="DH114" s="1049"/>
      <c r="DI114" s="1049"/>
      <c r="DJ114" s="1049"/>
      <c r="DK114" s="1050"/>
      <c r="DL114" s="1051" t="s">
        <v>405</v>
      </c>
      <c r="DM114" s="1049"/>
      <c r="DN114" s="1049"/>
      <c r="DO114" s="1049"/>
      <c r="DP114" s="1050"/>
      <c r="DQ114" s="1051" t="s">
        <v>405</v>
      </c>
      <c r="DR114" s="1049"/>
      <c r="DS114" s="1049"/>
      <c r="DT114" s="1049"/>
      <c r="DU114" s="1050"/>
      <c r="DV114" s="1052" t="s">
        <v>137</v>
      </c>
      <c r="DW114" s="1053"/>
      <c r="DX114" s="1053"/>
      <c r="DY114" s="1053"/>
      <c r="DZ114" s="1054"/>
    </row>
    <row r="115" spans="1:130" s="246"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12379</v>
      </c>
      <c r="AB115" s="1024"/>
      <c r="AC115" s="1024"/>
      <c r="AD115" s="1024"/>
      <c r="AE115" s="1025"/>
      <c r="AF115" s="1026">
        <v>12107</v>
      </c>
      <c r="AG115" s="1024"/>
      <c r="AH115" s="1024"/>
      <c r="AI115" s="1024"/>
      <c r="AJ115" s="1025"/>
      <c r="AK115" s="1026" t="s">
        <v>405</v>
      </c>
      <c r="AL115" s="1024"/>
      <c r="AM115" s="1024"/>
      <c r="AN115" s="1024"/>
      <c r="AO115" s="1025"/>
      <c r="AP115" s="1027" t="s">
        <v>405</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t="s">
        <v>405</v>
      </c>
      <c r="BR115" s="1010"/>
      <c r="BS115" s="1010"/>
      <c r="BT115" s="1010"/>
      <c r="BU115" s="1010"/>
      <c r="BV115" s="1010" t="s">
        <v>137</v>
      </c>
      <c r="BW115" s="1010"/>
      <c r="BX115" s="1010"/>
      <c r="BY115" s="1010"/>
      <c r="BZ115" s="1010"/>
      <c r="CA115" s="1010" t="s">
        <v>137</v>
      </c>
      <c r="CB115" s="1010"/>
      <c r="CC115" s="1010"/>
      <c r="CD115" s="1010"/>
      <c r="CE115" s="1010"/>
      <c r="CF115" s="1004" t="s">
        <v>405</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137</v>
      </c>
      <c r="DH115" s="1049"/>
      <c r="DI115" s="1049"/>
      <c r="DJ115" s="1049"/>
      <c r="DK115" s="1050"/>
      <c r="DL115" s="1051" t="s">
        <v>405</v>
      </c>
      <c r="DM115" s="1049"/>
      <c r="DN115" s="1049"/>
      <c r="DO115" s="1049"/>
      <c r="DP115" s="1050"/>
      <c r="DQ115" s="1051" t="s">
        <v>405</v>
      </c>
      <c r="DR115" s="1049"/>
      <c r="DS115" s="1049"/>
      <c r="DT115" s="1049"/>
      <c r="DU115" s="1050"/>
      <c r="DV115" s="1052" t="s">
        <v>137</v>
      </c>
      <c r="DW115" s="1053"/>
      <c r="DX115" s="1053"/>
      <c r="DY115" s="1053"/>
      <c r="DZ115" s="1054"/>
    </row>
    <row r="116" spans="1:130" s="246" customFormat="1" ht="26.25" customHeight="1" x14ac:dyDescent="0.15">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405</v>
      </c>
      <c r="AB116" s="1049"/>
      <c r="AC116" s="1049"/>
      <c r="AD116" s="1049"/>
      <c r="AE116" s="1050"/>
      <c r="AF116" s="1051" t="s">
        <v>405</v>
      </c>
      <c r="AG116" s="1049"/>
      <c r="AH116" s="1049"/>
      <c r="AI116" s="1049"/>
      <c r="AJ116" s="1050"/>
      <c r="AK116" s="1051" t="s">
        <v>137</v>
      </c>
      <c r="AL116" s="1049"/>
      <c r="AM116" s="1049"/>
      <c r="AN116" s="1049"/>
      <c r="AO116" s="1050"/>
      <c r="AP116" s="1052" t="s">
        <v>137</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405</v>
      </c>
      <c r="BR116" s="1010"/>
      <c r="BS116" s="1010"/>
      <c r="BT116" s="1010"/>
      <c r="BU116" s="1010"/>
      <c r="BV116" s="1010" t="s">
        <v>405</v>
      </c>
      <c r="BW116" s="1010"/>
      <c r="BX116" s="1010"/>
      <c r="BY116" s="1010"/>
      <c r="BZ116" s="1010"/>
      <c r="CA116" s="1010" t="s">
        <v>405</v>
      </c>
      <c r="CB116" s="1010"/>
      <c r="CC116" s="1010"/>
      <c r="CD116" s="1010"/>
      <c r="CE116" s="1010"/>
      <c r="CF116" s="1004" t="s">
        <v>405</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11835</v>
      </c>
      <c r="DH116" s="1049"/>
      <c r="DI116" s="1049"/>
      <c r="DJ116" s="1049"/>
      <c r="DK116" s="1050"/>
      <c r="DL116" s="1051" t="s">
        <v>405</v>
      </c>
      <c r="DM116" s="1049"/>
      <c r="DN116" s="1049"/>
      <c r="DO116" s="1049"/>
      <c r="DP116" s="1050"/>
      <c r="DQ116" s="1051" t="s">
        <v>405</v>
      </c>
      <c r="DR116" s="1049"/>
      <c r="DS116" s="1049"/>
      <c r="DT116" s="1049"/>
      <c r="DU116" s="1050"/>
      <c r="DV116" s="1052" t="s">
        <v>405</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1539849</v>
      </c>
      <c r="AB117" s="1067"/>
      <c r="AC117" s="1067"/>
      <c r="AD117" s="1067"/>
      <c r="AE117" s="1068"/>
      <c r="AF117" s="1069">
        <v>1514194</v>
      </c>
      <c r="AG117" s="1067"/>
      <c r="AH117" s="1067"/>
      <c r="AI117" s="1067"/>
      <c r="AJ117" s="1068"/>
      <c r="AK117" s="1069">
        <v>1435922</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137</v>
      </c>
      <c r="BR117" s="1010"/>
      <c r="BS117" s="1010"/>
      <c r="BT117" s="1010"/>
      <c r="BU117" s="1010"/>
      <c r="BV117" s="1010" t="s">
        <v>137</v>
      </c>
      <c r="BW117" s="1010"/>
      <c r="BX117" s="1010"/>
      <c r="BY117" s="1010"/>
      <c r="BZ117" s="1010"/>
      <c r="CA117" s="1010" t="s">
        <v>137</v>
      </c>
      <c r="CB117" s="1010"/>
      <c r="CC117" s="1010"/>
      <c r="CD117" s="1010"/>
      <c r="CE117" s="1010"/>
      <c r="CF117" s="1004" t="s">
        <v>137</v>
      </c>
      <c r="CG117" s="1005"/>
      <c r="CH117" s="1005"/>
      <c r="CI117" s="1005"/>
      <c r="CJ117" s="1005"/>
      <c r="CK117" s="1035"/>
      <c r="CL117" s="1036"/>
      <c r="CM117" s="1006" t="s">
        <v>452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137</v>
      </c>
      <c r="DH117" s="1049"/>
      <c r="DI117" s="1049"/>
      <c r="DJ117" s="1049"/>
      <c r="DK117" s="1050"/>
      <c r="DL117" s="1051" t="s">
        <v>431</v>
      </c>
      <c r="DM117" s="1049"/>
      <c r="DN117" s="1049"/>
      <c r="DO117" s="1049"/>
      <c r="DP117" s="1050"/>
      <c r="DQ117" s="1051" t="s">
        <v>137</v>
      </c>
      <c r="DR117" s="1049"/>
      <c r="DS117" s="1049"/>
      <c r="DT117" s="1049"/>
      <c r="DU117" s="1050"/>
      <c r="DV117" s="1052" t="s">
        <v>137</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303</v>
      </c>
      <c r="AG118" s="975"/>
      <c r="AH118" s="975"/>
      <c r="AI118" s="975"/>
      <c r="AJ118" s="976"/>
      <c r="AK118" s="974" t="s">
        <v>302</v>
      </c>
      <c r="AL118" s="975"/>
      <c r="AM118" s="975"/>
      <c r="AN118" s="975"/>
      <c r="AO118" s="976"/>
      <c r="AP118" s="1061" t="s">
        <v>423</v>
      </c>
      <c r="AQ118" s="1062"/>
      <c r="AR118" s="1062"/>
      <c r="AS118" s="1062"/>
      <c r="AT118" s="1063"/>
      <c r="AU118" s="990"/>
      <c r="AV118" s="991"/>
      <c r="AW118" s="991"/>
      <c r="AX118" s="991"/>
      <c r="AY118" s="991"/>
      <c r="AZ118" s="1064" t="s">
        <v>453</v>
      </c>
      <c r="BA118" s="1055"/>
      <c r="BB118" s="1055"/>
      <c r="BC118" s="1055"/>
      <c r="BD118" s="1055"/>
      <c r="BE118" s="1055"/>
      <c r="BF118" s="1055"/>
      <c r="BG118" s="1055"/>
      <c r="BH118" s="1055"/>
      <c r="BI118" s="1055"/>
      <c r="BJ118" s="1055"/>
      <c r="BK118" s="1055"/>
      <c r="BL118" s="1055"/>
      <c r="BM118" s="1055"/>
      <c r="BN118" s="1055"/>
      <c r="BO118" s="1055"/>
      <c r="BP118" s="1056"/>
      <c r="BQ118" s="1087" t="s">
        <v>137</v>
      </c>
      <c r="BR118" s="1088"/>
      <c r="BS118" s="1088"/>
      <c r="BT118" s="1088"/>
      <c r="BU118" s="1088"/>
      <c r="BV118" s="1088" t="s">
        <v>137</v>
      </c>
      <c r="BW118" s="1088"/>
      <c r="BX118" s="1088"/>
      <c r="BY118" s="1088"/>
      <c r="BZ118" s="1088"/>
      <c r="CA118" s="1088" t="s">
        <v>137</v>
      </c>
      <c r="CB118" s="1088"/>
      <c r="CC118" s="1088"/>
      <c r="CD118" s="1088"/>
      <c r="CE118" s="1088"/>
      <c r="CF118" s="1004" t="s">
        <v>137</v>
      </c>
      <c r="CG118" s="1005"/>
      <c r="CH118" s="1005"/>
      <c r="CI118" s="1005"/>
      <c r="CJ118" s="1005"/>
      <c r="CK118" s="1035"/>
      <c r="CL118" s="1036"/>
      <c r="CM118" s="1006" t="s">
        <v>454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137</v>
      </c>
      <c r="DH118" s="1049"/>
      <c r="DI118" s="1049"/>
      <c r="DJ118" s="1049"/>
      <c r="DK118" s="1050"/>
      <c r="DL118" s="1051" t="s">
        <v>137</v>
      </c>
      <c r="DM118" s="1049"/>
      <c r="DN118" s="1049"/>
      <c r="DO118" s="1049"/>
      <c r="DP118" s="1050"/>
      <c r="DQ118" s="1051" t="s">
        <v>137</v>
      </c>
      <c r="DR118" s="1049"/>
      <c r="DS118" s="1049"/>
      <c r="DT118" s="1049"/>
      <c r="DU118" s="1050"/>
      <c r="DV118" s="1052" t="s">
        <v>137</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137</v>
      </c>
      <c r="AB119" s="982"/>
      <c r="AC119" s="982"/>
      <c r="AD119" s="982"/>
      <c r="AE119" s="983"/>
      <c r="AF119" s="984" t="s">
        <v>137</v>
      </c>
      <c r="AG119" s="982"/>
      <c r="AH119" s="982"/>
      <c r="AI119" s="982"/>
      <c r="AJ119" s="983"/>
      <c r="AK119" s="984" t="s">
        <v>137</v>
      </c>
      <c r="AL119" s="982"/>
      <c r="AM119" s="982"/>
      <c r="AN119" s="982"/>
      <c r="AO119" s="983"/>
      <c r="AP119" s="985" t="s">
        <v>137</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455</v>
      </c>
      <c r="BP119" s="1096"/>
      <c r="BQ119" s="1087">
        <v>13914892</v>
      </c>
      <c r="BR119" s="1088"/>
      <c r="BS119" s="1088"/>
      <c r="BT119" s="1088"/>
      <c r="BU119" s="1088"/>
      <c r="BV119" s="1088">
        <v>14154464</v>
      </c>
      <c r="BW119" s="1088"/>
      <c r="BX119" s="1088"/>
      <c r="BY119" s="1088"/>
      <c r="BZ119" s="1088"/>
      <c r="CA119" s="1088">
        <v>14371095</v>
      </c>
      <c r="CB119" s="1088"/>
      <c r="CC119" s="1088"/>
      <c r="CD119" s="1088"/>
      <c r="CE119" s="1088"/>
      <c r="CF119" s="1089"/>
      <c r="CG119" s="1090"/>
      <c r="CH119" s="1090"/>
      <c r="CI119" s="1090"/>
      <c r="CJ119" s="1091"/>
      <c r="CK119" s="1037"/>
      <c r="CL119" s="1038"/>
      <c r="CM119" s="1092" t="s">
        <v>456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137</v>
      </c>
      <c r="DH119" s="1074"/>
      <c r="DI119" s="1074"/>
      <c r="DJ119" s="1074"/>
      <c r="DK119" s="1075"/>
      <c r="DL119" s="1073" t="s">
        <v>137</v>
      </c>
      <c r="DM119" s="1074"/>
      <c r="DN119" s="1074"/>
      <c r="DO119" s="1074"/>
      <c r="DP119" s="1075"/>
      <c r="DQ119" s="1073" t="s">
        <v>137</v>
      </c>
      <c r="DR119" s="1074"/>
      <c r="DS119" s="1074"/>
      <c r="DT119" s="1074"/>
      <c r="DU119" s="1075"/>
      <c r="DV119" s="1076" t="s">
        <v>137</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137</v>
      </c>
      <c r="AB120" s="1049"/>
      <c r="AC120" s="1049"/>
      <c r="AD120" s="1049"/>
      <c r="AE120" s="1050"/>
      <c r="AF120" s="1051" t="s">
        <v>137</v>
      </c>
      <c r="AG120" s="1049"/>
      <c r="AH120" s="1049"/>
      <c r="AI120" s="1049"/>
      <c r="AJ120" s="1050"/>
      <c r="AK120" s="1051" t="s">
        <v>137</v>
      </c>
      <c r="AL120" s="1049"/>
      <c r="AM120" s="1049"/>
      <c r="AN120" s="1049"/>
      <c r="AO120" s="1050"/>
      <c r="AP120" s="1052" t="s">
        <v>137</v>
      </c>
      <c r="AQ120" s="1053"/>
      <c r="AR120" s="1053"/>
      <c r="AS120" s="1053"/>
      <c r="AT120" s="1054"/>
      <c r="AU120" s="1079" t="s">
        <v>457</v>
      </c>
      <c r="AV120" s="1080"/>
      <c r="AW120" s="1080"/>
      <c r="AX120" s="1080"/>
      <c r="AY120" s="1081"/>
      <c r="AZ120" s="1030" t="s">
        <v>458</v>
      </c>
      <c r="BA120" s="979"/>
      <c r="BB120" s="979"/>
      <c r="BC120" s="979"/>
      <c r="BD120" s="979"/>
      <c r="BE120" s="979"/>
      <c r="BF120" s="979"/>
      <c r="BG120" s="979"/>
      <c r="BH120" s="979"/>
      <c r="BI120" s="979"/>
      <c r="BJ120" s="979"/>
      <c r="BK120" s="979"/>
      <c r="BL120" s="979"/>
      <c r="BM120" s="979"/>
      <c r="BN120" s="979"/>
      <c r="BO120" s="979"/>
      <c r="BP120" s="980"/>
      <c r="BQ120" s="1016">
        <v>2699040</v>
      </c>
      <c r="BR120" s="1017"/>
      <c r="BS120" s="1017"/>
      <c r="BT120" s="1017"/>
      <c r="BU120" s="1017"/>
      <c r="BV120" s="1017">
        <v>2683363</v>
      </c>
      <c r="BW120" s="1017"/>
      <c r="BX120" s="1017"/>
      <c r="BY120" s="1017"/>
      <c r="BZ120" s="1017"/>
      <c r="CA120" s="1017">
        <v>2726691</v>
      </c>
      <c r="CB120" s="1017"/>
      <c r="CC120" s="1017"/>
      <c r="CD120" s="1017"/>
      <c r="CE120" s="1017"/>
      <c r="CF120" s="1031">
        <v>51.7</v>
      </c>
      <c r="CG120" s="1032"/>
      <c r="CH120" s="1032"/>
      <c r="CI120" s="1032"/>
      <c r="CJ120" s="1032"/>
      <c r="CK120" s="1097" t="s">
        <v>459</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4203312</v>
      </c>
      <c r="DH120" s="1017"/>
      <c r="DI120" s="1017"/>
      <c r="DJ120" s="1017"/>
      <c r="DK120" s="1017"/>
      <c r="DL120" s="1017">
        <v>4624935</v>
      </c>
      <c r="DM120" s="1017"/>
      <c r="DN120" s="1017"/>
      <c r="DO120" s="1017"/>
      <c r="DP120" s="1017"/>
      <c r="DQ120" s="1017">
        <v>4650542</v>
      </c>
      <c r="DR120" s="1017"/>
      <c r="DS120" s="1017"/>
      <c r="DT120" s="1017"/>
      <c r="DU120" s="1017"/>
      <c r="DV120" s="1018">
        <v>88.2</v>
      </c>
      <c r="DW120" s="1018"/>
      <c r="DX120" s="1018"/>
      <c r="DY120" s="1018"/>
      <c r="DZ120" s="1019"/>
    </row>
    <row r="121" spans="1:130" s="246" customFormat="1" ht="26.25" customHeight="1" x14ac:dyDescent="0.15">
      <c r="A121" s="1149"/>
      <c r="B121" s="1036"/>
      <c r="C121" s="1057" t="s">
        <v>460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137</v>
      </c>
      <c r="AB121" s="1049"/>
      <c r="AC121" s="1049"/>
      <c r="AD121" s="1049"/>
      <c r="AE121" s="1050"/>
      <c r="AF121" s="1051" t="s">
        <v>137</v>
      </c>
      <c r="AG121" s="1049"/>
      <c r="AH121" s="1049"/>
      <c r="AI121" s="1049"/>
      <c r="AJ121" s="1050"/>
      <c r="AK121" s="1051" t="s">
        <v>137</v>
      </c>
      <c r="AL121" s="1049"/>
      <c r="AM121" s="1049"/>
      <c r="AN121" s="1049"/>
      <c r="AO121" s="1050"/>
      <c r="AP121" s="1052" t="s">
        <v>137</v>
      </c>
      <c r="AQ121" s="1053"/>
      <c r="AR121" s="1053"/>
      <c r="AS121" s="1053"/>
      <c r="AT121" s="1054"/>
      <c r="AU121" s="1082"/>
      <c r="AV121" s="1083"/>
      <c r="AW121" s="1083"/>
      <c r="AX121" s="1083"/>
      <c r="AY121" s="1084"/>
      <c r="AZ121" s="1039" t="s">
        <v>461</v>
      </c>
      <c r="BA121" s="1040"/>
      <c r="BB121" s="1040"/>
      <c r="BC121" s="1040"/>
      <c r="BD121" s="1040"/>
      <c r="BE121" s="1040"/>
      <c r="BF121" s="1040"/>
      <c r="BG121" s="1040"/>
      <c r="BH121" s="1040"/>
      <c r="BI121" s="1040"/>
      <c r="BJ121" s="1040"/>
      <c r="BK121" s="1040"/>
      <c r="BL121" s="1040"/>
      <c r="BM121" s="1040"/>
      <c r="BN121" s="1040"/>
      <c r="BO121" s="1040"/>
      <c r="BP121" s="1041"/>
      <c r="BQ121" s="1009" t="s">
        <v>137</v>
      </c>
      <c r="BR121" s="1010"/>
      <c r="BS121" s="1010"/>
      <c r="BT121" s="1010"/>
      <c r="BU121" s="1010"/>
      <c r="BV121" s="1010" t="s">
        <v>137</v>
      </c>
      <c r="BW121" s="1010"/>
      <c r="BX121" s="1010"/>
      <c r="BY121" s="1010"/>
      <c r="BZ121" s="1010"/>
      <c r="CA121" s="1010" t="s">
        <v>137</v>
      </c>
      <c r="CB121" s="1010"/>
      <c r="CC121" s="1010"/>
      <c r="CD121" s="1010"/>
      <c r="CE121" s="1010"/>
      <c r="CF121" s="1004" t="s">
        <v>137</v>
      </c>
      <c r="CG121" s="1005"/>
      <c r="CH121" s="1005"/>
      <c r="CI121" s="1005"/>
      <c r="CJ121" s="1005"/>
      <c r="CK121" s="1100"/>
      <c r="CL121" s="1101"/>
      <c r="CM121" s="1101"/>
      <c r="CN121" s="1101"/>
      <c r="CO121" s="1102"/>
      <c r="CP121" s="1110" t="s">
        <v>399</v>
      </c>
      <c r="CQ121" s="1111"/>
      <c r="CR121" s="1111"/>
      <c r="CS121" s="1111"/>
      <c r="CT121" s="1111"/>
      <c r="CU121" s="1111"/>
      <c r="CV121" s="1111"/>
      <c r="CW121" s="1111"/>
      <c r="CX121" s="1111"/>
      <c r="CY121" s="1111"/>
      <c r="CZ121" s="1111"/>
      <c r="DA121" s="1111"/>
      <c r="DB121" s="1111"/>
      <c r="DC121" s="1111"/>
      <c r="DD121" s="1111"/>
      <c r="DE121" s="1111"/>
      <c r="DF121" s="1112"/>
      <c r="DG121" s="1009">
        <v>9737</v>
      </c>
      <c r="DH121" s="1010"/>
      <c r="DI121" s="1010"/>
      <c r="DJ121" s="1010"/>
      <c r="DK121" s="1010"/>
      <c r="DL121" s="1010">
        <v>10461</v>
      </c>
      <c r="DM121" s="1010"/>
      <c r="DN121" s="1010"/>
      <c r="DO121" s="1010"/>
      <c r="DP121" s="1010"/>
      <c r="DQ121" s="1010">
        <v>11283</v>
      </c>
      <c r="DR121" s="1010"/>
      <c r="DS121" s="1010"/>
      <c r="DT121" s="1010"/>
      <c r="DU121" s="1010"/>
      <c r="DV121" s="1011">
        <v>0.2</v>
      </c>
      <c r="DW121" s="1011"/>
      <c r="DX121" s="1011"/>
      <c r="DY121" s="1011"/>
      <c r="DZ121" s="1012"/>
    </row>
    <row r="122" spans="1:130" s="246"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137</v>
      </c>
      <c r="AB122" s="1049"/>
      <c r="AC122" s="1049"/>
      <c r="AD122" s="1049"/>
      <c r="AE122" s="1050"/>
      <c r="AF122" s="1051" t="s">
        <v>137</v>
      </c>
      <c r="AG122" s="1049"/>
      <c r="AH122" s="1049"/>
      <c r="AI122" s="1049"/>
      <c r="AJ122" s="1050"/>
      <c r="AK122" s="1051" t="s">
        <v>137</v>
      </c>
      <c r="AL122" s="1049"/>
      <c r="AM122" s="1049"/>
      <c r="AN122" s="1049"/>
      <c r="AO122" s="1050"/>
      <c r="AP122" s="1052" t="s">
        <v>137</v>
      </c>
      <c r="AQ122" s="1053"/>
      <c r="AR122" s="1053"/>
      <c r="AS122" s="1053"/>
      <c r="AT122" s="1054"/>
      <c r="AU122" s="1082"/>
      <c r="AV122" s="1083"/>
      <c r="AW122" s="1083"/>
      <c r="AX122" s="1083"/>
      <c r="AY122" s="1084"/>
      <c r="AZ122" s="1064" t="s">
        <v>462</v>
      </c>
      <c r="BA122" s="1055"/>
      <c r="BB122" s="1055"/>
      <c r="BC122" s="1055"/>
      <c r="BD122" s="1055"/>
      <c r="BE122" s="1055"/>
      <c r="BF122" s="1055"/>
      <c r="BG122" s="1055"/>
      <c r="BH122" s="1055"/>
      <c r="BI122" s="1055"/>
      <c r="BJ122" s="1055"/>
      <c r="BK122" s="1055"/>
      <c r="BL122" s="1055"/>
      <c r="BM122" s="1055"/>
      <c r="BN122" s="1055"/>
      <c r="BO122" s="1055"/>
      <c r="BP122" s="1056"/>
      <c r="BQ122" s="1087">
        <v>12170903</v>
      </c>
      <c r="BR122" s="1088"/>
      <c r="BS122" s="1088"/>
      <c r="BT122" s="1088"/>
      <c r="BU122" s="1088"/>
      <c r="BV122" s="1088">
        <v>11812243</v>
      </c>
      <c r="BW122" s="1088"/>
      <c r="BX122" s="1088"/>
      <c r="BY122" s="1088"/>
      <c r="BZ122" s="1088"/>
      <c r="CA122" s="1088">
        <v>11816794</v>
      </c>
      <c r="CB122" s="1088"/>
      <c r="CC122" s="1088"/>
      <c r="CD122" s="1088"/>
      <c r="CE122" s="1088"/>
      <c r="CF122" s="1108">
        <v>224</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15">
      <c r="A123" s="1149"/>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12379</v>
      </c>
      <c r="AB123" s="1049"/>
      <c r="AC123" s="1049"/>
      <c r="AD123" s="1049"/>
      <c r="AE123" s="1050"/>
      <c r="AF123" s="1051">
        <v>12107</v>
      </c>
      <c r="AG123" s="1049"/>
      <c r="AH123" s="1049"/>
      <c r="AI123" s="1049"/>
      <c r="AJ123" s="1050"/>
      <c r="AK123" s="1051" t="s">
        <v>137</v>
      </c>
      <c r="AL123" s="1049"/>
      <c r="AM123" s="1049"/>
      <c r="AN123" s="1049"/>
      <c r="AO123" s="1050"/>
      <c r="AP123" s="1052" t="s">
        <v>137</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463</v>
      </c>
      <c r="BP123" s="1096"/>
      <c r="BQ123" s="1155">
        <v>14869943</v>
      </c>
      <c r="BR123" s="1156"/>
      <c r="BS123" s="1156"/>
      <c r="BT123" s="1156"/>
      <c r="BU123" s="1156"/>
      <c r="BV123" s="1156">
        <v>14495606</v>
      </c>
      <c r="BW123" s="1156"/>
      <c r="BX123" s="1156"/>
      <c r="BY123" s="1156"/>
      <c r="BZ123" s="1156"/>
      <c r="CA123" s="1156">
        <v>14543485</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137</v>
      </c>
      <c r="AB124" s="1049"/>
      <c r="AC124" s="1049"/>
      <c r="AD124" s="1049"/>
      <c r="AE124" s="1050"/>
      <c r="AF124" s="1051" t="s">
        <v>137</v>
      </c>
      <c r="AG124" s="1049"/>
      <c r="AH124" s="1049"/>
      <c r="AI124" s="1049"/>
      <c r="AJ124" s="1050"/>
      <c r="AK124" s="1051" t="s">
        <v>137</v>
      </c>
      <c r="AL124" s="1049"/>
      <c r="AM124" s="1049"/>
      <c r="AN124" s="1049"/>
      <c r="AO124" s="1050"/>
      <c r="AP124" s="1052" t="s">
        <v>431</v>
      </c>
      <c r="AQ124" s="1053"/>
      <c r="AR124" s="1053"/>
      <c r="AS124" s="1053"/>
      <c r="AT124" s="1054"/>
      <c r="AU124" s="1151" t="s">
        <v>464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137</v>
      </c>
      <c r="BR124" s="1118"/>
      <c r="BS124" s="1118"/>
      <c r="BT124" s="1118"/>
      <c r="BU124" s="1118"/>
      <c r="BV124" s="1118" t="s">
        <v>137</v>
      </c>
      <c r="BW124" s="1118"/>
      <c r="BX124" s="1118"/>
      <c r="BY124" s="1118"/>
      <c r="BZ124" s="1118"/>
      <c r="CA124" s="1118" t="s">
        <v>137</v>
      </c>
      <c r="CB124" s="1118"/>
      <c r="CC124" s="1118"/>
      <c r="CD124" s="1118"/>
      <c r="CE124" s="1118"/>
      <c r="CF124" s="1119"/>
      <c r="CG124" s="1120"/>
      <c r="CH124" s="1120"/>
      <c r="CI124" s="1120"/>
      <c r="CJ124" s="1121"/>
      <c r="CK124" s="1103"/>
      <c r="CL124" s="1103"/>
      <c r="CM124" s="1103"/>
      <c r="CN124" s="1103"/>
      <c r="CO124" s="1104"/>
      <c r="CP124" s="1110" t="s">
        <v>465</v>
      </c>
      <c r="CQ124" s="1111"/>
      <c r="CR124" s="1111"/>
      <c r="CS124" s="1111"/>
      <c r="CT124" s="1111"/>
      <c r="CU124" s="1111"/>
      <c r="CV124" s="1111"/>
      <c r="CW124" s="1111"/>
      <c r="CX124" s="1111"/>
      <c r="CY124" s="1111"/>
      <c r="CZ124" s="1111"/>
      <c r="DA124" s="1111"/>
      <c r="DB124" s="1111"/>
      <c r="DC124" s="1111"/>
      <c r="DD124" s="1111"/>
      <c r="DE124" s="1111"/>
      <c r="DF124" s="1112"/>
      <c r="DG124" s="1095" t="s">
        <v>137</v>
      </c>
      <c r="DH124" s="1074"/>
      <c r="DI124" s="1074"/>
      <c r="DJ124" s="1074"/>
      <c r="DK124" s="1075"/>
      <c r="DL124" s="1073" t="s">
        <v>137</v>
      </c>
      <c r="DM124" s="1074"/>
      <c r="DN124" s="1074"/>
      <c r="DO124" s="1074"/>
      <c r="DP124" s="1075"/>
      <c r="DQ124" s="1073" t="s">
        <v>137</v>
      </c>
      <c r="DR124" s="1074"/>
      <c r="DS124" s="1074"/>
      <c r="DT124" s="1074"/>
      <c r="DU124" s="1075"/>
      <c r="DV124" s="1076" t="s">
        <v>137</v>
      </c>
      <c r="DW124" s="1077"/>
      <c r="DX124" s="1077"/>
      <c r="DY124" s="1077"/>
      <c r="DZ124" s="1078"/>
    </row>
    <row r="125" spans="1:130" s="246" customFormat="1" ht="26.25" customHeight="1" x14ac:dyDescent="0.15">
      <c r="A125" s="1149"/>
      <c r="B125" s="1036"/>
      <c r="C125" s="1006" t="s">
        <v>454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137</v>
      </c>
      <c r="AB125" s="1049"/>
      <c r="AC125" s="1049"/>
      <c r="AD125" s="1049"/>
      <c r="AE125" s="1050"/>
      <c r="AF125" s="1051" t="s">
        <v>137</v>
      </c>
      <c r="AG125" s="1049"/>
      <c r="AH125" s="1049"/>
      <c r="AI125" s="1049"/>
      <c r="AJ125" s="1050"/>
      <c r="AK125" s="1051" t="s">
        <v>137</v>
      </c>
      <c r="AL125" s="1049"/>
      <c r="AM125" s="1049"/>
      <c r="AN125" s="1049"/>
      <c r="AO125" s="1050"/>
      <c r="AP125" s="1052" t="s">
        <v>431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466</v>
      </c>
      <c r="CL125" s="1098"/>
      <c r="CM125" s="1098"/>
      <c r="CN125" s="1098"/>
      <c r="CO125" s="1099"/>
      <c r="CP125" s="1030" t="s">
        <v>467</v>
      </c>
      <c r="CQ125" s="979"/>
      <c r="CR125" s="979"/>
      <c r="CS125" s="979"/>
      <c r="CT125" s="979"/>
      <c r="CU125" s="979"/>
      <c r="CV125" s="979"/>
      <c r="CW125" s="979"/>
      <c r="CX125" s="979"/>
      <c r="CY125" s="979"/>
      <c r="CZ125" s="979"/>
      <c r="DA125" s="979"/>
      <c r="DB125" s="979"/>
      <c r="DC125" s="979"/>
      <c r="DD125" s="979"/>
      <c r="DE125" s="979"/>
      <c r="DF125" s="980"/>
      <c r="DG125" s="1016" t="s">
        <v>137</v>
      </c>
      <c r="DH125" s="1017"/>
      <c r="DI125" s="1017"/>
      <c r="DJ125" s="1017"/>
      <c r="DK125" s="1017"/>
      <c r="DL125" s="1017" t="s">
        <v>137</v>
      </c>
      <c r="DM125" s="1017"/>
      <c r="DN125" s="1017"/>
      <c r="DO125" s="1017"/>
      <c r="DP125" s="1017"/>
      <c r="DQ125" s="1017" t="s">
        <v>137</v>
      </c>
      <c r="DR125" s="1017"/>
      <c r="DS125" s="1017"/>
      <c r="DT125" s="1017"/>
      <c r="DU125" s="1017"/>
      <c r="DV125" s="1018" t="s">
        <v>431</v>
      </c>
      <c r="DW125" s="1018"/>
      <c r="DX125" s="1018"/>
      <c r="DY125" s="1018"/>
      <c r="DZ125" s="1019"/>
    </row>
    <row r="126" spans="1:130" s="246" customFormat="1" ht="26.25" customHeight="1" thickBot="1" x14ac:dyDescent="0.2">
      <c r="A126" s="1149"/>
      <c r="B126" s="1036"/>
      <c r="C126" s="1006" t="s">
        <v>456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137</v>
      </c>
      <c r="AB126" s="1049"/>
      <c r="AC126" s="1049"/>
      <c r="AD126" s="1049"/>
      <c r="AE126" s="1050"/>
      <c r="AF126" s="1051" t="s">
        <v>137</v>
      </c>
      <c r="AG126" s="1049"/>
      <c r="AH126" s="1049"/>
      <c r="AI126" s="1049"/>
      <c r="AJ126" s="1050"/>
      <c r="AK126" s="1051" t="s">
        <v>137</v>
      </c>
      <c r="AL126" s="1049"/>
      <c r="AM126" s="1049"/>
      <c r="AN126" s="1049"/>
      <c r="AO126" s="1050"/>
      <c r="AP126" s="1052" t="s">
        <v>137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468</v>
      </c>
      <c r="CQ126" s="1040"/>
      <c r="CR126" s="1040"/>
      <c r="CS126" s="1040"/>
      <c r="CT126" s="1040"/>
      <c r="CU126" s="1040"/>
      <c r="CV126" s="1040"/>
      <c r="CW126" s="1040"/>
      <c r="CX126" s="1040"/>
      <c r="CY126" s="1040"/>
      <c r="CZ126" s="1040"/>
      <c r="DA126" s="1040"/>
      <c r="DB126" s="1040"/>
      <c r="DC126" s="1040"/>
      <c r="DD126" s="1040"/>
      <c r="DE126" s="1040"/>
      <c r="DF126" s="1041"/>
      <c r="DG126" s="1009" t="s">
        <v>431</v>
      </c>
      <c r="DH126" s="1010"/>
      <c r="DI126" s="1010"/>
      <c r="DJ126" s="1010"/>
      <c r="DK126" s="1010"/>
      <c r="DL126" s="1010" t="s">
        <v>431</v>
      </c>
      <c r="DM126" s="1010"/>
      <c r="DN126" s="1010"/>
      <c r="DO126" s="1010"/>
      <c r="DP126" s="1010"/>
      <c r="DQ126" s="1010" t="s">
        <v>431</v>
      </c>
      <c r="DR126" s="1010"/>
      <c r="DS126" s="1010"/>
      <c r="DT126" s="1010"/>
      <c r="DU126" s="1010"/>
      <c r="DV126" s="1011" t="s">
        <v>137</v>
      </c>
      <c r="DW126" s="1011"/>
      <c r="DX126" s="1011"/>
      <c r="DY126" s="1011"/>
      <c r="DZ126" s="1012"/>
    </row>
    <row r="127" spans="1:130" s="246" customFormat="1" ht="26.25" customHeight="1" x14ac:dyDescent="0.15">
      <c r="A127" s="1150"/>
      <c r="B127" s="1038"/>
      <c r="C127" s="1092" t="s">
        <v>469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137</v>
      </c>
      <c r="AB127" s="1049"/>
      <c r="AC127" s="1049"/>
      <c r="AD127" s="1049"/>
      <c r="AE127" s="1050"/>
      <c r="AF127" s="1051" t="s">
        <v>137</v>
      </c>
      <c r="AG127" s="1049"/>
      <c r="AH127" s="1049"/>
      <c r="AI127" s="1049"/>
      <c r="AJ127" s="1050"/>
      <c r="AK127" s="1051" t="s">
        <v>137</v>
      </c>
      <c r="AL127" s="1049"/>
      <c r="AM127" s="1049"/>
      <c r="AN127" s="1049"/>
      <c r="AO127" s="1050"/>
      <c r="AP127" s="1052" t="s">
        <v>137</v>
      </c>
      <c r="AQ127" s="1053"/>
      <c r="AR127" s="1053"/>
      <c r="AS127" s="1053"/>
      <c r="AT127" s="1054"/>
      <c r="AU127" s="282"/>
      <c r="AV127" s="282"/>
      <c r="AW127" s="282"/>
      <c r="AX127" s="1122" t="s">
        <v>470</v>
      </c>
      <c r="AY127" s="1123"/>
      <c r="AZ127" s="1123"/>
      <c r="BA127" s="1123"/>
      <c r="BB127" s="1123"/>
      <c r="BC127" s="1123"/>
      <c r="BD127" s="1123"/>
      <c r="BE127" s="1124"/>
      <c r="BF127" s="1125" t="s">
        <v>471</v>
      </c>
      <c r="BG127" s="1123"/>
      <c r="BH127" s="1123"/>
      <c r="BI127" s="1123"/>
      <c r="BJ127" s="1123"/>
      <c r="BK127" s="1123"/>
      <c r="BL127" s="1124"/>
      <c r="BM127" s="1125" t="s">
        <v>472</v>
      </c>
      <c r="BN127" s="1123"/>
      <c r="BO127" s="1123"/>
      <c r="BP127" s="1123"/>
      <c r="BQ127" s="1123"/>
      <c r="BR127" s="1123"/>
      <c r="BS127" s="1124"/>
      <c r="BT127" s="1125" t="s">
        <v>473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474</v>
      </c>
      <c r="CQ127" s="1040"/>
      <c r="CR127" s="1040"/>
      <c r="CS127" s="1040"/>
      <c r="CT127" s="1040"/>
      <c r="CU127" s="1040"/>
      <c r="CV127" s="1040"/>
      <c r="CW127" s="1040"/>
      <c r="CX127" s="1040"/>
      <c r="CY127" s="1040"/>
      <c r="CZ127" s="1040"/>
      <c r="DA127" s="1040"/>
      <c r="DB127" s="1040"/>
      <c r="DC127" s="1040"/>
      <c r="DD127" s="1040"/>
      <c r="DE127" s="1040"/>
      <c r="DF127" s="1041"/>
      <c r="DG127" s="1009" t="s">
        <v>431</v>
      </c>
      <c r="DH127" s="1010"/>
      <c r="DI127" s="1010"/>
      <c r="DJ127" s="1010"/>
      <c r="DK127" s="1010"/>
      <c r="DL127" s="1010" t="s">
        <v>137</v>
      </c>
      <c r="DM127" s="1010"/>
      <c r="DN127" s="1010"/>
      <c r="DO127" s="1010"/>
      <c r="DP127" s="1010"/>
      <c r="DQ127" s="1010" t="s">
        <v>137</v>
      </c>
      <c r="DR127" s="1010"/>
      <c r="DS127" s="1010"/>
      <c r="DT127" s="1010"/>
      <c r="DU127" s="1010"/>
      <c r="DV127" s="1011" t="s">
        <v>137</v>
      </c>
      <c r="DW127" s="1011"/>
      <c r="DX127" s="1011"/>
      <c r="DY127" s="1011"/>
      <c r="DZ127" s="1012"/>
    </row>
    <row r="128" spans="1:130" s="246" customFormat="1" ht="26.25" customHeight="1" thickBot="1" x14ac:dyDescent="0.2">
      <c r="A128" s="1133" t="s">
        <v>475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476</v>
      </c>
      <c r="X128" s="1135"/>
      <c r="Y128" s="1135"/>
      <c r="Z128" s="1136"/>
      <c r="AA128" s="1137">
        <v>232</v>
      </c>
      <c r="AB128" s="1138"/>
      <c r="AC128" s="1138"/>
      <c r="AD128" s="1138"/>
      <c r="AE128" s="1139"/>
      <c r="AF128" s="1140" t="s">
        <v>137</v>
      </c>
      <c r="AG128" s="1138"/>
      <c r="AH128" s="1138"/>
      <c r="AI128" s="1138"/>
      <c r="AJ128" s="1139"/>
      <c r="AK128" s="1140" t="s">
        <v>137</v>
      </c>
      <c r="AL128" s="1138"/>
      <c r="AM128" s="1138"/>
      <c r="AN128" s="1138"/>
      <c r="AO128" s="1139"/>
      <c r="AP128" s="1141"/>
      <c r="AQ128" s="1142"/>
      <c r="AR128" s="1142"/>
      <c r="AS128" s="1142"/>
      <c r="AT128" s="1143"/>
      <c r="AU128" s="282"/>
      <c r="AV128" s="282"/>
      <c r="AW128" s="282"/>
      <c r="AX128" s="978" t="s">
        <v>477</v>
      </c>
      <c r="AY128" s="979"/>
      <c r="AZ128" s="979"/>
      <c r="BA128" s="979"/>
      <c r="BB128" s="979"/>
      <c r="BC128" s="979"/>
      <c r="BD128" s="979"/>
      <c r="BE128" s="980"/>
      <c r="BF128" s="1144" t="s">
        <v>137</v>
      </c>
      <c r="BG128" s="1145"/>
      <c r="BH128" s="1145"/>
      <c r="BI128" s="1145"/>
      <c r="BJ128" s="1145"/>
      <c r="BK128" s="1145"/>
      <c r="BL128" s="1146"/>
      <c r="BM128" s="1144">
        <v>14.32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478</v>
      </c>
      <c r="CQ128" s="1127"/>
      <c r="CR128" s="1127"/>
      <c r="CS128" s="1127"/>
      <c r="CT128" s="1127"/>
      <c r="CU128" s="1127"/>
      <c r="CV128" s="1127"/>
      <c r="CW128" s="1127"/>
      <c r="CX128" s="1127"/>
      <c r="CY128" s="1127"/>
      <c r="CZ128" s="1127"/>
      <c r="DA128" s="1127"/>
      <c r="DB128" s="1127"/>
      <c r="DC128" s="1127"/>
      <c r="DD128" s="1127"/>
      <c r="DE128" s="1127"/>
      <c r="DF128" s="1128"/>
      <c r="DG128" s="1129" t="s">
        <v>137</v>
      </c>
      <c r="DH128" s="1130"/>
      <c r="DI128" s="1130"/>
      <c r="DJ128" s="1130"/>
      <c r="DK128" s="1130"/>
      <c r="DL128" s="1130" t="s">
        <v>137</v>
      </c>
      <c r="DM128" s="1130"/>
      <c r="DN128" s="1130"/>
      <c r="DO128" s="1130"/>
      <c r="DP128" s="1130"/>
      <c r="DQ128" s="1130" t="s">
        <v>137</v>
      </c>
      <c r="DR128" s="1130"/>
      <c r="DS128" s="1130"/>
      <c r="DT128" s="1130"/>
      <c r="DU128" s="1130"/>
      <c r="DV128" s="1131" t="s">
        <v>137</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479</v>
      </c>
      <c r="X129" s="1164"/>
      <c r="Y129" s="1164"/>
      <c r="Z129" s="1165"/>
      <c r="AA129" s="1048">
        <v>6050883</v>
      </c>
      <c r="AB129" s="1049"/>
      <c r="AC129" s="1049"/>
      <c r="AD129" s="1049"/>
      <c r="AE129" s="1050"/>
      <c r="AF129" s="1051">
        <v>6311341</v>
      </c>
      <c r="AG129" s="1049"/>
      <c r="AH129" s="1049"/>
      <c r="AI129" s="1049"/>
      <c r="AJ129" s="1050"/>
      <c r="AK129" s="1051">
        <v>6273642</v>
      </c>
      <c r="AL129" s="1049"/>
      <c r="AM129" s="1049"/>
      <c r="AN129" s="1049"/>
      <c r="AO129" s="1050"/>
      <c r="AP129" s="1166"/>
      <c r="AQ129" s="1167"/>
      <c r="AR129" s="1167"/>
      <c r="AS129" s="1167"/>
      <c r="AT129" s="1168"/>
      <c r="AU129" s="284"/>
      <c r="AV129" s="284"/>
      <c r="AW129" s="284"/>
      <c r="AX129" s="1157" t="s">
        <v>480</v>
      </c>
      <c r="AY129" s="1040"/>
      <c r="AZ129" s="1040"/>
      <c r="BA129" s="1040"/>
      <c r="BB129" s="1040"/>
      <c r="BC129" s="1040"/>
      <c r="BD129" s="1040"/>
      <c r="BE129" s="1041"/>
      <c r="BF129" s="1158" t="s">
        <v>137</v>
      </c>
      <c r="BG129" s="1159"/>
      <c r="BH129" s="1159"/>
      <c r="BI129" s="1159"/>
      <c r="BJ129" s="1159"/>
      <c r="BK129" s="1159"/>
      <c r="BL129" s="1160"/>
      <c r="BM129" s="1158">
        <v>19.32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482</v>
      </c>
      <c r="X130" s="1164"/>
      <c r="Y130" s="1164"/>
      <c r="Z130" s="1165"/>
      <c r="AA130" s="1048">
        <v>1003326</v>
      </c>
      <c r="AB130" s="1049"/>
      <c r="AC130" s="1049"/>
      <c r="AD130" s="1049"/>
      <c r="AE130" s="1050"/>
      <c r="AF130" s="1051">
        <v>1019949</v>
      </c>
      <c r="AG130" s="1049"/>
      <c r="AH130" s="1049"/>
      <c r="AI130" s="1049"/>
      <c r="AJ130" s="1050"/>
      <c r="AK130" s="1051">
        <v>999023</v>
      </c>
      <c r="AL130" s="1049"/>
      <c r="AM130" s="1049"/>
      <c r="AN130" s="1049"/>
      <c r="AO130" s="1050"/>
      <c r="AP130" s="1166"/>
      <c r="AQ130" s="1167"/>
      <c r="AR130" s="1167"/>
      <c r="AS130" s="1167"/>
      <c r="AT130" s="1168"/>
      <c r="AU130" s="284"/>
      <c r="AV130" s="284"/>
      <c r="AW130" s="284"/>
      <c r="AX130" s="1157" t="s">
        <v>483</v>
      </c>
      <c r="AY130" s="1040"/>
      <c r="AZ130" s="1040"/>
      <c r="BA130" s="1040"/>
      <c r="BB130" s="1040"/>
      <c r="BC130" s="1040"/>
      <c r="BD130" s="1040"/>
      <c r="BE130" s="1041"/>
      <c r="BF130" s="1194">
        <v>9.4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484</v>
      </c>
      <c r="X131" s="1202"/>
      <c r="Y131" s="1202"/>
      <c r="Z131" s="1203"/>
      <c r="AA131" s="1095">
        <v>5047557</v>
      </c>
      <c r="AB131" s="1074"/>
      <c r="AC131" s="1074"/>
      <c r="AD131" s="1074"/>
      <c r="AE131" s="1075"/>
      <c r="AF131" s="1073">
        <v>5291392</v>
      </c>
      <c r="AG131" s="1074"/>
      <c r="AH131" s="1074"/>
      <c r="AI131" s="1074"/>
      <c r="AJ131" s="1075"/>
      <c r="AK131" s="1073">
        <v>5274619</v>
      </c>
      <c r="AL131" s="1074"/>
      <c r="AM131" s="1074"/>
      <c r="AN131" s="1074"/>
      <c r="AO131" s="1075"/>
      <c r="AP131" s="1204"/>
      <c r="AQ131" s="1205"/>
      <c r="AR131" s="1205"/>
      <c r="AS131" s="1205"/>
      <c r="AT131" s="1206"/>
      <c r="AU131" s="284"/>
      <c r="AV131" s="284"/>
      <c r="AW131" s="284"/>
      <c r="AX131" s="1176" t="s">
        <v>485</v>
      </c>
      <c r="AY131" s="1127"/>
      <c r="AZ131" s="1127"/>
      <c r="BA131" s="1127"/>
      <c r="BB131" s="1127"/>
      <c r="BC131" s="1127"/>
      <c r="BD131" s="1127"/>
      <c r="BE131" s="1128"/>
      <c r="BF131" s="1177" t="s">
        <v>137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487</v>
      </c>
      <c r="W132" s="1187"/>
      <c r="X132" s="1187"/>
      <c r="Y132" s="1187"/>
      <c r="Z132" s="1188"/>
      <c r="AA132" s="1189">
        <v>10.62476362</v>
      </c>
      <c r="AB132" s="1190"/>
      <c r="AC132" s="1190"/>
      <c r="AD132" s="1190"/>
      <c r="AE132" s="1191"/>
      <c r="AF132" s="1192">
        <v>9.3405478179999992</v>
      </c>
      <c r="AG132" s="1190"/>
      <c r="AH132" s="1190"/>
      <c r="AI132" s="1190"/>
      <c r="AJ132" s="1191"/>
      <c r="AK132" s="1192">
        <v>8.2830437610000001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488</v>
      </c>
      <c r="W133" s="1170"/>
      <c r="X133" s="1170"/>
      <c r="Y133" s="1170"/>
      <c r="Z133" s="1171"/>
      <c r="AA133" s="1172">
        <v>10.7</v>
      </c>
      <c r="AB133" s="1173"/>
      <c r="AC133" s="1173"/>
      <c r="AD133" s="1173"/>
      <c r="AE133" s="1174"/>
      <c r="AF133" s="1172">
        <v>10.199999999999999</v>
      </c>
      <c r="AG133" s="1173"/>
      <c r="AH133" s="1173"/>
      <c r="AI133" s="1173"/>
      <c r="AJ133" s="1174"/>
      <c r="AK133" s="1172">
        <v>9.4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E+f+JbTLO5Z4DCEw6cWNtVBMMWNVmuaL6gk6WDqEOhUh5e2GtZFLFK+Szeh3Fq65RJ9R2Q/qh5micyr+A3Djg==" saltValue="qMAiASWZ2cUkV9Tn4joe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VT1/4cRFccpd7TOjVtgWJL3iazkBfVf9vBcU2qWSQGOrv4N1FbOpAhVkpDutNXgms6jI/XRmSc3plwGdF1hhQ==" saltValue="yEoYzXq73U/G9OZvLUHe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slZrQWZoimHqGb/vjc0ixdQCJZvMGHChvD7+vHGFA4S98Hk5elpA8WnCySq9J6IgXdSfdr9ftwc1FOqFg7DiQ==" saltValue="R4K20FFduU/7KxbLjFKP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497</v>
      </c>
      <c r="AL9" s="1213"/>
      <c r="AM9" s="1213"/>
      <c r="AN9" s="1214"/>
      <c r="AO9" s="312">
        <v>1491991</v>
      </c>
      <c r="AP9" s="312">
        <v>49718</v>
      </c>
      <c r="AQ9" s="313">
        <v>56489</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498</v>
      </c>
      <c r="AL10" s="1213"/>
      <c r="AM10" s="1213"/>
      <c r="AN10" s="1214"/>
      <c r="AO10" s="315">
        <v>126018</v>
      </c>
      <c r="AP10" s="315">
        <v>4199</v>
      </c>
      <c r="AQ10" s="316">
        <v>5759</v>
      </c>
      <c r="AR10" s="317">
        <v>-27.1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499</v>
      </c>
      <c r="AL11" s="1213"/>
      <c r="AM11" s="1213"/>
      <c r="AN11" s="1214"/>
      <c r="AO11" s="315">
        <v>13680</v>
      </c>
      <c r="AP11" s="315">
        <v>456</v>
      </c>
      <c r="AQ11" s="316">
        <v>8418</v>
      </c>
      <c r="AR11" s="317">
        <v>-94.6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500</v>
      </c>
      <c r="AL12" s="1213"/>
      <c r="AM12" s="1213"/>
      <c r="AN12" s="1214"/>
      <c r="AO12" s="315" t="s">
        <v>501</v>
      </c>
      <c r="AP12" s="315" t="s">
        <v>501</v>
      </c>
      <c r="AQ12" s="316">
        <v>199</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502</v>
      </c>
      <c r="AL13" s="1213"/>
      <c r="AM13" s="1213"/>
      <c r="AN13" s="1214"/>
      <c r="AO13" s="315" t="s">
        <v>501</v>
      </c>
      <c r="AP13" s="315" t="s">
        <v>501</v>
      </c>
      <c r="AQ13" s="316">
        <v>11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503</v>
      </c>
      <c r="AL14" s="1213"/>
      <c r="AM14" s="1213"/>
      <c r="AN14" s="1214"/>
      <c r="AO14" s="315">
        <v>95158</v>
      </c>
      <c r="AP14" s="315">
        <v>3171</v>
      </c>
      <c r="AQ14" s="316">
        <v>2749</v>
      </c>
      <c r="AR14" s="317">
        <v>15.4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504</v>
      </c>
      <c r="AL15" s="1213"/>
      <c r="AM15" s="1213"/>
      <c r="AN15" s="1214"/>
      <c r="AO15" s="315">
        <v>40255</v>
      </c>
      <c r="AP15" s="315">
        <v>1341</v>
      </c>
      <c r="AQ15" s="316">
        <v>1213</v>
      </c>
      <c r="AR15" s="317">
        <v>10.6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505</v>
      </c>
      <c r="AL16" s="1216"/>
      <c r="AM16" s="1216"/>
      <c r="AN16" s="1217"/>
      <c r="AO16" s="315">
        <v>-99807</v>
      </c>
      <c r="AP16" s="315">
        <v>-3326</v>
      </c>
      <c r="AQ16" s="316">
        <v>-4842</v>
      </c>
      <c r="AR16" s="317">
        <v>-31.3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1667295</v>
      </c>
      <c r="AP17" s="315">
        <v>55560</v>
      </c>
      <c r="AQ17" s="316">
        <v>69997</v>
      </c>
      <c r="AR17" s="317">
        <v>-20.6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510</v>
      </c>
      <c r="AL21" s="1208"/>
      <c r="AM21" s="1208"/>
      <c r="AN21" s="1209"/>
      <c r="AO21" s="327">
        <v>5.93</v>
      </c>
      <c r="AP21" s="328">
        <v>6.51</v>
      </c>
      <c r="AQ21" s="329">
        <v>-0.57999999999999996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511</v>
      </c>
      <c r="AL22" s="1208"/>
      <c r="AM22" s="1208"/>
      <c r="AN22" s="1209"/>
      <c r="AO22" s="332">
        <v>98.2</v>
      </c>
      <c r="AP22" s="333">
        <v>97.2</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515</v>
      </c>
      <c r="AL32" s="1224"/>
      <c r="AM32" s="1224"/>
      <c r="AN32" s="1225"/>
      <c r="AO32" s="342">
        <v>1076485</v>
      </c>
      <c r="AP32" s="342">
        <v>35872</v>
      </c>
      <c r="AQ32" s="343">
        <v>31531</v>
      </c>
      <c r="AR32" s="344">
        <v>13.8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516</v>
      </c>
      <c r="AL33" s="1224"/>
      <c r="AM33" s="1224"/>
      <c r="AN33" s="1225"/>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517</v>
      </c>
      <c r="AL34" s="1224"/>
      <c r="AM34" s="1224"/>
      <c r="AN34" s="1225"/>
      <c r="AO34" s="342" t="s">
        <v>501</v>
      </c>
      <c r="AP34" s="342" t="s">
        <v>501</v>
      </c>
      <c r="AQ34" s="343" t="s">
        <v>501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518</v>
      </c>
      <c r="AL35" s="1224"/>
      <c r="AM35" s="1224"/>
      <c r="AN35" s="1225"/>
      <c r="AO35" s="342">
        <v>358559</v>
      </c>
      <c r="AP35" s="342">
        <v>11948</v>
      </c>
      <c r="AQ35" s="343">
        <v>9647</v>
      </c>
      <c r="AR35" s="344">
        <v>23.9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519</v>
      </c>
      <c r="AL36" s="1224"/>
      <c r="AM36" s="1224"/>
      <c r="AN36" s="1225"/>
      <c r="AO36" s="342">
        <v>878</v>
      </c>
      <c r="AP36" s="342">
        <v>29</v>
      </c>
      <c r="AQ36" s="343">
        <v>2316</v>
      </c>
      <c r="AR36" s="344">
        <v>-98.7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520</v>
      </c>
      <c r="AL37" s="1224"/>
      <c r="AM37" s="1224"/>
      <c r="AN37" s="1225"/>
      <c r="AO37" s="342" t="s">
        <v>501</v>
      </c>
      <c r="AP37" s="342" t="s">
        <v>501</v>
      </c>
      <c r="AQ37" s="343">
        <v>1006</v>
      </c>
      <c r="AR37" s="344" t="s">
        <v>501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521</v>
      </c>
      <c r="AL38" s="1227"/>
      <c r="AM38" s="1227"/>
      <c r="AN38" s="1228"/>
      <c r="AO38" s="345" t="s">
        <v>501</v>
      </c>
      <c r="AP38" s="345" t="s">
        <v>501</v>
      </c>
      <c r="AQ38" s="346">
        <v>1</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522</v>
      </c>
      <c r="AL39" s="1227"/>
      <c r="AM39" s="1227"/>
      <c r="AN39" s="1228"/>
      <c r="AO39" s="342" t="s">
        <v>501</v>
      </c>
      <c r="AP39" s="342" t="s">
        <v>501</v>
      </c>
      <c r="AQ39" s="343">
        <v>-3160</v>
      </c>
      <c r="AR39" s="344" t="s">
        <v>501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523</v>
      </c>
      <c r="AL40" s="1224"/>
      <c r="AM40" s="1224"/>
      <c r="AN40" s="1225"/>
      <c r="AO40" s="342">
        <v>-999023</v>
      </c>
      <c r="AP40" s="342">
        <v>-33291</v>
      </c>
      <c r="AQ40" s="343">
        <v>-28415</v>
      </c>
      <c r="AR40" s="344">
        <v>17.2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436899</v>
      </c>
      <c r="AP41" s="342">
        <v>14559</v>
      </c>
      <c r="AQ41" s="343">
        <v>12925</v>
      </c>
      <c r="AR41" s="344">
        <v>12.6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492</v>
      </c>
      <c r="AN49" s="1220" t="s">
        <v>527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2057654</v>
      </c>
      <c r="AN51" s="364">
        <v>70695</v>
      </c>
      <c r="AO51" s="365">
        <v>6.2</v>
      </c>
      <c r="AP51" s="366">
        <v>53292</v>
      </c>
      <c r="AQ51" s="367">
        <v>0</v>
      </c>
      <c r="AR51" s="368">
        <v>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349116</v>
      </c>
      <c r="AN52" s="372">
        <v>11995</v>
      </c>
      <c r="AO52" s="373">
        <v>-39.6</v>
      </c>
      <c r="AP52" s="374">
        <v>28900</v>
      </c>
      <c r="AQ52" s="375">
        <v>18.899999999999999</v>
      </c>
      <c r="AR52" s="376">
        <v>-58.5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1842055</v>
      </c>
      <c r="AN53" s="364">
        <v>62912</v>
      </c>
      <c r="AO53" s="365">
        <v>-11</v>
      </c>
      <c r="AP53" s="366">
        <v>49919</v>
      </c>
      <c r="AQ53" s="367">
        <v>-6.3</v>
      </c>
      <c r="AR53" s="368">
        <v>-4.7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426125</v>
      </c>
      <c r="AN54" s="372">
        <v>14553</v>
      </c>
      <c r="AO54" s="373">
        <v>21.3</v>
      </c>
      <c r="AP54" s="374">
        <v>26398</v>
      </c>
      <c r="AQ54" s="375">
        <v>-8.6999999999999993</v>
      </c>
      <c r="AR54" s="376">
        <v>30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1166104</v>
      </c>
      <c r="AN55" s="364">
        <v>39406</v>
      </c>
      <c r="AO55" s="365">
        <v>-37.4</v>
      </c>
      <c r="AP55" s="366">
        <v>47738</v>
      </c>
      <c r="AQ55" s="367">
        <v>-4.4000000000000004</v>
      </c>
      <c r="AR55" s="368">
        <v>-33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548901</v>
      </c>
      <c r="AN56" s="372">
        <v>18549</v>
      </c>
      <c r="AO56" s="373">
        <v>27.5</v>
      </c>
      <c r="AP56" s="374">
        <v>24937</v>
      </c>
      <c r="AQ56" s="375">
        <v>-5.5</v>
      </c>
      <c r="AR56" s="376">
        <v>33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622143</v>
      </c>
      <c r="AN57" s="364">
        <v>20841</v>
      </c>
      <c r="AO57" s="365">
        <v>-47.1</v>
      </c>
      <c r="AP57" s="366">
        <v>52191</v>
      </c>
      <c r="AQ57" s="367">
        <v>9.3000000000000007</v>
      </c>
      <c r="AR57" s="368">
        <v>-56.4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268353</v>
      </c>
      <c r="AN58" s="372">
        <v>8989</v>
      </c>
      <c r="AO58" s="373">
        <v>-51.5</v>
      </c>
      <c r="AP58" s="374">
        <v>24843</v>
      </c>
      <c r="AQ58" s="375">
        <v>-0.4</v>
      </c>
      <c r="AR58" s="376">
        <v>-51.1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1027087</v>
      </c>
      <c r="AN59" s="364">
        <v>34226</v>
      </c>
      <c r="AO59" s="365">
        <v>64.2</v>
      </c>
      <c r="AP59" s="366">
        <v>47387</v>
      </c>
      <c r="AQ59" s="367">
        <v>-9.1999999999999993</v>
      </c>
      <c r="AR59" s="368">
        <v>73.400000000000006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824402</v>
      </c>
      <c r="AN60" s="372">
        <v>27472</v>
      </c>
      <c r="AO60" s="373">
        <v>205.6</v>
      </c>
      <c r="AP60" s="374">
        <v>24928</v>
      </c>
      <c r="AQ60" s="375">
        <v>0.3</v>
      </c>
      <c r="AR60" s="376">
        <v>205.3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1343009</v>
      </c>
      <c r="AN61" s="379">
        <v>45616</v>
      </c>
      <c r="AO61" s="380">
        <v>-5</v>
      </c>
      <c r="AP61" s="381">
        <v>50105</v>
      </c>
      <c r="AQ61" s="382">
        <v>-2.1</v>
      </c>
      <c r="AR61" s="368">
        <v>-2.9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483379</v>
      </c>
      <c r="AN62" s="372">
        <v>16312</v>
      </c>
      <c r="AO62" s="373">
        <v>32.700000000000003</v>
      </c>
      <c r="AP62" s="374">
        <v>26001</v>
      </c>
      <c r="AQ62" s="375">
        <v>0.9</v>
      </c>
      <c r="AR62" s="376">
        <v>31.8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1Er9qrqx4fqHNZCkmILEKmWM+wiqn+Be9qqBrIAGb/AlcGy6U3Q0xVQeLyKw7Hs/OCvOkMFsJIuP579TEsX7A==" saltValue="HH/eKP+0+BdGFZa5L5mQ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pqUq18F7Ocd9tPfF608MmTp/N/xbzMPxnFTd+i9dK+ibsNciA1Vbt77uiKrmApANmKvYYdl2UO6xTUGKoVISw==" saltValue="doLol5BmWUEP4ecV4xG+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q651DStrDLgnBvZdFPvVt9WlpBuf7SR2L1vBz/yG9Ui/DERWsdMOmXu27D4r3OOlGxhW0oPHg61bw9QYw+/KA==" saltValue="fDRy4WvkbNEH+4iS4jPA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51.14</v>
      </c>
      <c r="G47" s="12">
        <v>33.67</v>
      </c>
      <c r="H47" s="12">
        <v>35</v>
      </c>
      <c r="I47" s="12">
        <v>31.83</v>
      </c>
      <c r="J47" s="13">
        <v>31.7</v>
      </c>
    </row>
    <row r="48" spans="2:10" ht="57.75" customHeight="1" x14ac:dyDescent="0.15">
      <c r="B48" s="14"/>
      <c r="C48" s="1234" t="s">
        <v>4</v>
      </c>
      <c r="D48" s="1234"/>
      <c r="E48" s="1235"/>
      <c r="F48" s="15">
        <v>4.59</v>
      </c>
      <c r="G48" s="16">
        <v>2.65</v>
      </c>
      <c r="H48" s="16">
        <v>4.09</v>
      </c>
      <c r="I48" s="16">
        <v>7.67</v>
      </c>
      <c r="J48" s="17">
        <v>6.31</v>
      </c>
    </row>
    <row r="49" spans="2:10" ht="57.75" customHeight="1" thickBot="1" x14ac:dyDescent="0.2">
      <c r="B49" s="18"/>
      <c r="C49" s="1236" t="s">
        <v>5</v>
      </c>
      <c r="D49" s="1236"/>
      <c r="E49" s="1237"/>
      <c r="F49" s="19">
        <v>2.56</v>
      </c>
      <c r="G49" s="20" t="s">
        <v>548</v>
      </c>
      <c r="H49" s="20">
        <v>1.47</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C3aH8zFysL5gVzAGn/1n2TwFddWYeCNh6T/SNXuHMHVGIgOWfPzUmqpBdsOQAbe/HVBDQKVpIrODb/trVkqXw==" saltValue="4Pme2AKhxdoPAL5Pf7E6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2020-09-23T10:22:16Z</cp:lastPrinted>
  <dcterms:created xsi:type="dcterms:W3CDTF">2020-02-10T05:24:18Z</dcterms:created>
  <dcterms:modified xsi:type="dcterms:W3CDTF">2020-09-23T10:23:50Z</dcterms:modified>
  <cp:category/>
</cp:coreProperties>
</file>