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W35" i="10"/>
  <c r="BW36" i="10" s="1"/>
  <c r="BW37"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<sst xmlns="http://schemas.openxmlformats.org/spreadsheetml/2006/main" count="1108" uniqueCount="604">
  <si>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</si>
  <si>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</si>
  <si>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</si>
  <si>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</si>
  <si>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</si>
  <si>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</si>
  <si>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</si>
  <si>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</si>
  <si>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</si>
  <si>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</si>
  <si>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</si>
  <si>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</si>
  <si>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</si>
  <si>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</si>
  <si>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</si>
  <si>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</si>
  <si>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</si>
  <si>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</si>
  <si>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</si>
  <si>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</si>
  <si>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</si>
  <si>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</si>
  <si>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</si>
  <si>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</si>
  <si>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</si>
  <si>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</si>
  <si>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</si>
  <si>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</si>
  <si>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</si>
  <si>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</si>
  <si>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</si>
  <si>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</si>
  <si>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</si>
  <si>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</si>
  <si>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</si>
  <si>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</si>
  <si>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</si>
  <si>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</si>
  <si>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</si>
  <si>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</si>
  <si>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</si>
  <si>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</si>
  <si>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</si>
  <si>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</si>
  <si>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</si>
  <si>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</si>
  <si>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</si>
  <si>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</si>
  <si>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</si>
  <si>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</si>
  <si>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</si>
  <si>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</si>
  <si>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</si>
  <si>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</si>
  <si>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</si>
  <si>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</si>
  <si>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</si>
  <si>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</si>
  <si>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</si>
  <si>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</si>
  <si>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</si>
  <si>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</si>
  <si>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</si>
  <si>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</si>
  <si>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</si>
  <si>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</si>
  <si>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</si>
  <si>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</si>
  <si>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</si>
  <si>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</si>
  <si>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</si>
  <si>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</si>
  <si>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</si>
  <si>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</si>
  <si>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</si>
  <si>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</si>
  <si>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</si>
  <si>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</si>
  <si>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</si>
  <si>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</si>
  <si>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</si>
  <si>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</si>
  <si>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</si>
  <si>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</si>
  <si>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</si>
  <si>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</si>
  <si>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</si>
  <si>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</si>
  <si>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</si>
  <si>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</si>
  <si>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</si>
  <si>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</si>
  <si>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</si>
  <si>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</si>
  <si>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</si>
  <si>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</si>
  <si>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</si>
  <si>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</si>
  <si>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</si>
  <si>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</si>
  <si>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</si>
  <si>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</si>
  <si>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</si>
  <si>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</si>
  <si>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</si>
  <si>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</si>
  <si>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</si>
  <si>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</si>
  <si>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</si>
  <si>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</si>
  <si>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</si>
  <si>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</si>
  <si>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</si>
  <si>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</si>
  <si>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</si>
  <si>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</si>
  <si>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</si>
  <si>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</si>
  <si>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</si>
  <si>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</si>
  <si>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</si>
  <si>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</si>
  <si>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</si>
  <si>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</si>
  <si>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</si>
  <si>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</si>
  <si>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</si>
  <si>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</si>
  <si>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</si>
  <si>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</si>
  <si>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</si>
  <si>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</si>
  <si>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</si>
  <si>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</si>
  <si>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</si>
  <si>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</si>
  <si>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</si>
  <si>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</si>
  <si>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</si>
  <si>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</si>
  <si>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</si>
  <si>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</si>
  <si>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</si>
  <si>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</si>
  <si>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</si>
  <si>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</si>
  <si>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</si>
  <si>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</si>
  <si>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</si>
  <si>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</si>
  <si>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</si>
  <si>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</si>
  <si>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</si>
  <si>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</si>
  <si>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</si>
  <si>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</si>
  <si>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</si>
  <si>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</si>
  <si>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</si>
  <si>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</si>
  <si>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</si>
  <si>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</si>
  <si>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</si>
  <si>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</si>
  <si>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</si>
  <si>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</si>
  <si>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</si>
  <si>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</si>
  <si>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</si>
  <si>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</si>
  <si>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</si>
  <si>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</si>
  <si>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</si>
  <si>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</si>
  <si>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</si>
  <si>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</si>
  <si>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</si>
  <si>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</si>
  <si>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</si>
  <si>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</si>
  <si>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</si>
  <si>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</si>
  <si>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</si>
  <si>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</si>
  <si>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</si>
  <si>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</si>
  <si>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</si>
  <si>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</si>
  <si>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</si>
  <si>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</si>
  <si>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</si>
  <si>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</si>
  <si>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</si>
  <si>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</si>
  <si>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</si>
  <si>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</si>
  <si>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</si>
  <si>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</si>
  <si>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</si>
  <si>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</si>
  <si>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</si>
  <si>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</si>
  <si>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</si>
  <si>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</si>
  <si>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</si>
  <si>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</si>
  <si>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</si>
  <si>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</si>
  <si>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</si>
  <si>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</si>
  <si>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</si>
  <si>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</si>
  <si>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広島県大竹市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</si>
  <si>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</si>
  <si>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</si>
  <si>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</si>
  <si>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</si>
  <si>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</si>
  <si>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</si>
  <si>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</si>
  <si>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</si>
  <si>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</si>
  <si>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</si>
  <si>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</si>
  <si>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</si>
  <si>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</si>
  <si>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</si>
  <si>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</si>
  <si>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</si>
  <si>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</si>
  <si>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</si>
  <si>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</si>
  <si>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</si>
  <si>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</si>
  <si>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</si>
  <si>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</si>
  <si>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</si>
  <si>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</si>
  <si>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</si>
  <si>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</si>
  <si>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</si>
  <si>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</si>
  <si>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</si>
  <si>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</si>
  <si>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</si>
  <si>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</si>
  <si>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</si>
  <si>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</si>
  <si>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</si>
  <si>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</si>
  <si>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</si>
  <si>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</si>
  <si>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</si>
  <si>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</si>
  <si>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</si>
  <si>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</si>
  <si>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</si>
  <si>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</si>
  <si>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</si>
  <si>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</si>
  <si>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</si>
  <si>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</si>
  <si>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</si>
  <si>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</si>
  <si>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</si>
  <si>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</si>
  <si>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</si>
  <si>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</si>
  <si>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</si>
  <si>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</si>
  <si>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</si>
  <si>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</si>
  <si>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</si>
  <si>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</si>
  <si>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</si>
  <si>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</si>
  <si>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</si>
  <si>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</si>
  <si>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</si>
  <si>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</si>
  <si>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</si>
  <si>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</si>
  <si>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</si>
  <si>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</si>
  <si>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</si>
  <si>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</si>
  <si>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</si>
  <si>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</si>
  <si>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</si>
  <si>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</si>
  <si>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</si>
  <si>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</si>
  <si>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</si>
  <si>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</si>
  <si>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</si>
  <si>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</si>
  <si>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</si>
  <si>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</si>
  <si>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</si>
  <si>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</si>
  <si>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</si>
  <si>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</si>
  <si>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</si>
  <si>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</si>
  <si>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</si>
  <si>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</si>
  <si>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</si>
  <si>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</si>
  <si>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</si>
  <si>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</si>
  <si>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</si>
  <si>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</si>
  <si>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</si>
  <si>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</si>
  <si>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</si>
  <si>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</si>
  <si>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</si>
  <si>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</si>
  <si>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</si>
  <si>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</si>
  <si>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</si>
  <si>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</si>
  <si>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</si>
  <si>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</si>
  <si>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</si>
  <si>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</si>
  <si>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</si>
  <si>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</si>
  <si>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</si>
  <si>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</si>
  <si>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</si>
  <si>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</si>
  <si>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</si>
  <si>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</si>
  <si>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</si>
  <si>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</si>
  <si>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</si>
  <si>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</si>
  <si>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</si>
  <si>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</si>
  <si>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</si>
  <si>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</si>
  <si>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</si>
  <si>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</si>
  <si>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</si>
  <si>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</si>
  <si>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</si>
  <si>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</si>
  <si>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</si>
  <si>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</si>
  <si>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</si>
  <si>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</si>
  <si>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</si>
  <si>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</si>
  <si>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</si>
  <si>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</si>
  <si>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</si>
  <si>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</si>
  <si>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</si>
  <si>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</si>
  <si>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</si>
  <si>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広島県大竹市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</si>
  <si>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</si>
  <si>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</si>
  <si>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</si>
  <si>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</si>
  <si>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</si>
  <si>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</si>
  <si>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</si>
  <si>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</si>
  <si>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</si>
  <si>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</si>
  <si>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</si>
  <si>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</si>
  <si>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</si>
  <si>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</si>
  <si>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</si>
  <si>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</si>
  <si>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</si>
  <si>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</si>
  <si>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</si>
  <si>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</si>
  <si>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</si>
  <si>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</si>
  <si>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</si>
  <si>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</si>
  <si>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</si>
  <si>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</si>
  <si>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</si>
  <si>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</si>
  <si>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</si>
  <si>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</si>
  <si>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</si>
  <si>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</si>
  <si>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</si>
  <si>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</si>
  <si>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</si>
  <si>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</si>
  <si>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</si>
  <si>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</si>
  <si>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</si>
  <si>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</si>
  <si>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</si>
  <si>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</si>
  <si>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</si>
  <si>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</si>
  <si>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土地造成特別会計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</si>
  <si>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</si>
  <si>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</si>
  <si>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</si>
  <si>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</si>
  <si>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</si>
  <si>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</si>
  <si>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</si>
  <si>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</si>
  <si>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</si>
  <si>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</si>
  <si>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</si>
  <si>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</si>
  <si>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</si>
  <si>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</si>
  <si>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</si>
  <si>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</si>
  <si>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</si>
  <si>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</si>
  <si>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</si>
  <si>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</si>
  <si>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</si>
  <si>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</si>
  <si>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</si>
  <si>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</si>
  <si>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</si>
  <si>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</si>
  <si>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</si>
  <si>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</si>
  <si>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</si>
  <si>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</si>
  <si>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</si>
  <si>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</si>
  <si>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</si>
  <si>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</si>
  <si>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</si>
  <si>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</si>
  <si>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</si>
  <si>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</si>
  <si>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</si>
  <si>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</si>
  <si>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</si>
  <si>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</si>
  <si>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</si>
  <si>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</si>
  <si>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</si>
  <si>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</si>
  <si>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</si>
  <si>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</si>
  <si>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</si>
  <si>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</si>
  <si>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</si>
  <si>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</si>
  <si>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</si>
  <si>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</si>
  <si>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</si>
  <si>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</si>
  <si>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</si>
  <si>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</si>
  <si>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</si>
  <si>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</si>
  <si>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</si>
  <si>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</si>
  <si>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</si>
  <si>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</si>
  <si>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</si>
  <si>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</si>
  <si>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</si>
  <si>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</si>
  <si>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</si>
  <si>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</si>
  <si>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</si>
  <si>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</si>
  <si>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</si>
  <si>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</si>
  <si>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</si>
  <si>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</si>
  <si>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</si>
  <si>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</si>
  <si>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</si>
  <si>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</si>
  <si>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</si>
  <si>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</si>
  <si>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</si>
  <si>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</si>
  <si>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</si>
  <si>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</si>
  <si>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</si>
  <si>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</si>
  <si>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</si>
  <si>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</si>
  <si>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</si>
  <si>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</si>
  <si>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</si>
  <si>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</si>
  <si>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</si>
  <si>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</si>
  <si>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</si>
  <si>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</si>
  <si>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</si>
  <si>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</si>
  <si>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</si>
  <si>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</si>
  <si>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</si>
  <si>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</si>
  <si>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</si>
  <si>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</si>
  <si>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</si>
  <si>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</si>
  <si>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</si>
  <si>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</si>
  <si>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</si>
  <si>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</si>
  <si>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</si>
  <si>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</si>
  <si>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</si>
  <si>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</si>
  <si>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</si>
  <si>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</si>
  <si>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</si>
  <si>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</si>
  <si>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</si>
  <si>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</si>
  <si>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</si>
  <si>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</si>
  <si>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</si>
  <si>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</si>
  <si>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</si>
  <si>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</si>
  <si>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</si>
  <si>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</si>
  <si>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</si>
  <si>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</si>
  <si>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</si>
  <si>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</si>
  <si>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</si>
  <si>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</si>
  <si>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</si>
  <si>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</si>
  <si>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</si>
  <si>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</si>
  <si>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</si>
  <si>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</si>
  <si>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</si>
  <si>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</si>
  <si>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</si>
  <si>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</si>
  <si>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</si>
  <si>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2.68</t>
  </si>
  <si>
    <t>▲ 1.15</t>
  </si>
  <si>
    <t>▲ 2.07</t>
  </si>
  <si>
    <t>水道事業会計</t>
  </si>
  <si>
    <t>公共下水道事業会計</t>
  </si>
  <si>
    <t>工業用水道事業会計</t>
  </si>
  <si>
    <t>介護保険特別会計</t>
  </si>
  <si>
    <t>港湾施設管理受託特別会計</t>
  </si>
  <si>
    <t>一般会計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</si>
  <si>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</si>
  <si>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</si>
  <si>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</si>
  <si>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</si>
  <si>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</si>
  <si>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</si>
  <si>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</si>
  <si>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</si>
  <si>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</si>
  <si>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</si>
  <si>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阿多田島汽船</t>
    <rPh sb="0" eb="2">
      <t>アタ</t>
    </rPh>
    <rPh sb="2" eb="3">
      <t>タ</t>
    </rPh>
    <rPh sb="3" eb="4">
      <t>ジマ</t>
    </rPh>
    <rPh sb="4" eb="6">
      <t>キセン</t>
    </rPh>
    <phoneticPr fontId="2"/>
  </si>
  <si>
    <t>○</t>
    <phoneticPr fontId="2"/>
  </si>
  <si>
    <t>大竹市土地開発公社</t>
    <rPh sb="0" eb="3">
      <t>オオタケシ</t>
    </rPh>
    <rPh sb="3" eb="5">
      <t>トチ</t>
    </rPh>
    <rPh sb="5" eb="7">
      <t>カイハツ</t>
    </rPh>
    <rPh sb="7" eb="9">
      <t>コウシャ</t>
    </rPh>
    <phoneticPr fontId="2"/>
  </si>
  <si>
    <t>株式会社やさか</t>
    <rPh sb="0" eb="4">
      <t>カブシキガイシャ</t>
    </rPh>
    <phoneticPr fontId="2"/>
  </si>
  <si>
    <t>-</t>
    <phoneticPr fontId="2"/>
  </si>
  <si>
    <t>広島県市町総合事務組合</t>
    <rPh sb="0" eb="3">
      <t>ヒロシマケン</t>
    </rPh>
    <rPh sb="3" eb="5">
      <t>シチョウ</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</si>
  <si>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</si>
  <si>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</si>
  <si>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宮島競艇施行組合</t>
    <rPh sb="0" eb="2">
      <t>ミヤジマ</t>
    </rPh>
    <rPh sb="2" eb="4">
      <t>キョウテイ</t>
    </rPh>
    <rPh sb="4" eb="6">
      <t>セコウ</t>
    </rPh>
    <rPh sb="6" eb="8">
      <t>クミアイ</t>
    </rPh>
    <phoneticPr fontId="2"/>
  </si>
  <si>
    <t>大竹市地方創生事業基金</t>
    <rPh sb="0" eb="3">
      <t>オオタケシ</t>
    </rPh>
    <rPh sb="3" eb="5">
      <t>チホウ</t>
    </rPh>
    <rPh sb="5" eb="7">
      <t>ソウセイ</t>
    </rPh>
    <rPh sb="7" eb="9">
      <t>ジギョウ</t>
    </rPh>
    <rPh sb="9" eb="11">
      <t>キキン</t>
    </rPh>
    <phoneticPr fontId="11"/>
  </si>
  <si>
    <t>大竹市ふれあい福祉基金</t>
    <rPh sb="0" eb="3">
      <t>オオタケシ</t>
    </rPh>
    <rPh sb="7" eb="9">
      <t>フクシ</t>
    </rPh>
    <rPh sb="9" eb="11">
      <t>キキン</t>
    </rPh>
    <phoneticPr fontId="11"/>
  </si>
  <si>
    <t>大竹市健やか安心基金</t>
    <rPh sb="0" eb="3">
      <t>オオタケシ</t>
    </rPh>
    <rPh sb="3" eb="4">
      <t>スコ</t>
    </rPh>
    <rPh sb="6" eb="8">
      <t>アンシン</t>
    </rPh>
    <rPh sb="8" eb="10">
      <t>キキン</t>
    </rPh>
    <phoneticPr fontId="11"/>
  </si>
  <si>
    <t>大竹市にこにここども基金</t>
    <rPh sb="0" eb="2">
      <t>オオタケ</t>
    </rPh>
    <rPh sb="2" eb="3">
      <t>シ</t>
    </rPh>
    <rPh sb="10" eb="12">
      <t>キキン</t>
    </rPh>
    <phoneticPr fontId="11"/>
  </si>
  <si>
    <t>大竹市営住宅基金</t>
    <rPh sb="0" eb="3">
      <t>オオタケシ</t>
    </rPh>
    <rPh sb="3" eb="4">
      <t>エイ</t>
    </rPh>
    <rPh sb="4" eb="6">
      <t>ジュウタク</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</si>
  <si>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</si>
  <si>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</si>
  <si>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</si>
  <si>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</si>
  <si>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</si>
  <si>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</si>
  <si>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</si>
  <si>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</si>
  <si>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</si>
  <si>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</si>
  <si>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</si>
  <si>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</si>
  <si>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</si>
  <si>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</si>
  <si>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</si>
  <si>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t>
    <phoneticPr fontId="5"/>
  </si>
  <si>
    <t>平成30年度において，将来負担比率，有形固資産減価償却率ともに類似団体内平均を上回っている。
今後，将来負担比率は地方債残高の減などにより改善する見込みであるが，有形固定資産減価償却率は，減価償却によりさらに悪化していく見込みである。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</si>
</sst>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9920-4B0C-81D4-47DA32B208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57527</c:v>
                </c:pt>
                <c:pt idx="1">
                  <c:v>58477</c:v>
                </c:pt>
                <c:pt idx="2">
                  <c:v>92966</c:v>
                </c:pt>
                <c:pt idx="3">
                  <c:v>77705</c:v>
                </c:pt>
                <c:pt idx="4">
                  <c:v>94041</c:v>
                </c:pt>
              </c:numCache>
            </c:numRef>
          </c:val>
          <c:smooth val="0"/>
          <c:extLst xmlns:c16r2="http://schemas.microsoft.com/office/drawing/2015/06/chart">
            <c:ext xmlns:c16="http://schemas.microsoft.com/office/drawing/2014/chart" uri="{C3380CC4-5D6E-409C-BE32-E72D297353CC}">
              <c16:uniqueId val="{00000001-9920-4B0C-81D4-47DA32B2086E}"/>
            </c:ext>
          </c:extLst>
        </c:ser>
        <c:dLbls>
          <c:showLegendKey val="0"/>
          <c:showVal val="0"/>
          <c:showCatName val="0"/>
          <c:showSerName val="0"/>
          <c:showPercent val="0"/>
          <c:showBubbleSize val="0"/>
        </c:dLbls>
        <c:marker val="1"/>
        <c:smooth val="0"/>
        <c:axId val="228832384"/>
        <c:axId val="228834304"/>
      </c:lineChart>
      <c:catAx>
        <c:axId val="22883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834304"/>
        <c:crosses val="autoZero"/>
        <c:auto val="1"/>
        <c:lblAlgn val="ctr"/>
        <c:lblOffset val="100"/>
        <c:tickLblSkip val="1"/>
        <c:tickMarkSkip val="1"/>
        <c:noMultiLvlLbl val="0"/>
      </c:catAx>
      <c:valAx>
        <c:axId val="2288343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83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c:v>
                </c:pt>
                <c:pt idx="1">
                  <c:v>4.47</c:v>
                </c:pt>
                <c:pt idx="2">
                  <c:v>1.78</c:v>
                </c:pt>
                <c:pt idx="3">
                  <c:v>0.6</c:v>
                </c:pt>
                <c:pt idx="4">
                  <c:v>0.5</c:v>
                </c:pt>
              </c:numCache>
            </c:numRef>
          </c:val>
          <c:extLst xmlns:c16r2="http://schemas.microsoft.com/office/drawing/2015/06/chart">
            <c:ext xmlns:c16="http://schemas.microsoft.com/office/drawing/2014/chart" uri="{C3380CC4-5D6E-409C-BE32-E72D297353CC}">
              <c16:uniqueId val="{00000000-D1ED-4229-A5AA-4B30B67A80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6.73</c:v>
                </c:pt>
                <c:pt idx="1">
                  <c:v>8.57</c:v>
                </c:pt>
                <c:pt idx="2">
                  <c:v>11.33</c:v>
                </c:pt>
                <c:pt idx="3">
                  <c:v>12.22</c:v>
                </c:pt>
                <c:pt idx="4">
                  <c:v>10.46</c:v>
                </c:pt>
              </c:numCache>
            </c:numRef>
          </c:val>
          <c:extLst xmlns:c16r2="http://schemas.microsoft.com/office/drawing/2015/06/chart">
            <c:ext xmlns:c16="http://schemas.microsoft.com/office/drawing/2014/chart" uri="{C3380CC4-5D6E-409C-BE32-E72D297353CC}">
              <c16:uniqueId val="{00000001-D1ED-4229-A5AA-4B30B67A8071}"/>
            </c:ext>
          </c:extLst>
        </c:ser>
        <c:dLbls>
          <c:showLegendKey val="0"/>
          <c:showVal val="0"/>
          <c:showCatName val="0"/>
          <c:showSerName val="0"/>
          <c:showPercent val="0"/>
          <c:showBubbleSize val="0"/>
        </c:dLbls>
        <c:gapWidth val="250"/>
        <c:overlap val="100"/>
        <c:axId val="238699648"/>
        <c:axId val="23870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c:v>
                </c:pt>
                <c:pt idx="1">
                  <c:v>4.1399999999999997</c:v>
                </c:pt>
                <c:pt idx="2">
                  <c:v>-2.68</c:v>
                </c:pt>
                <c:pt idx="3">
                  <c:v>-1.1499999999999999</c:v>
                </c:pt>
                <c:pt idx="4">
                  <c:v>-2.0699999999999998</c:v>
                </c:pt>
              </c:numCache>
            </c:numRef>
          </c:val>
          <c:smooth val="0"/>
          <c:extLst xmlns:c16r2="http://schemas.microsoft.com/office/drawing/2015/06/chart">
            <c:ext xmlns:c16="http://schemas.microsoft.com/office/drawing/2014/chart" uri="{C3380CC4-5D6E-409C-BE32-E72D297353CC}">
              <c16:uniqueId val="{00000002-D1ED-4229-A5AA-4B30B67A8071}"/>
            </c:ext>
          </c:extLst>
        </c:ser>
        <c:dLbls>
          <c:showLegendKey val="0"/>
          <c:showVal val="0"/>
          <c:showCatName val="0"/>
          <c:showSerName val="0"/>
          <c:showPercent val="0"/>
          <c:showBubbleSize val="0"/>
        </c:dLbls>
        <c:marker val="1"/>
        <c:smooth val="0"/>
        <c:axId val="238699648"/>
        <c:axId val="238701568"/>
      </c:lineChart>
      <c:catAx>
        <c:axId val="2386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701568"/>
        <c:crosses val="autoZero"/>
        <c:auto val="1"/>
        <c:lblAlgn val="ctr"/>
        <c:lblOffset val="100"/>
        <c:tickLblSkip val="1"/>
        <c:tickMarkSkip val="1"/>
        <c:noMultiLvlLbl val="0"/>
      </c:catAx>
      <c:valAx>
        <c:axId val="23870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FB2-4E2B-82C1-2395FA1BEF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B2-4E2B-82C1-2395FA1BEF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0.09</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FFB2-4E2B-82C1-2395FA1BEFB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0.11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FFB2-4E2B-82C1-2395FA1BEFB9}"/>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1.22</c:v>
                </c:pt>
                <c:pt idx="2">
                  <c:v>#N/A</c:v>
                </c:pt>
                <c:pt idx="3">
                  <c:v>4.08</c:v>
                </c:pt>
                <c:pt idx="4">
                  <c:v>#N/A</c:v>
                </c:pt>
                <c:pt idx="5">
                  <c:v>1.31</c:v>
                </c:pt>
                <c:pt idx="6">
                  <c:v>#N/A</c:v>
                </c:pt>
                <c:pt idx="7">
                  <c:v>0.27</c:v>
                </c:pt>
                <c:pt idx="8">
                  <c:v>#N/A</c:v>
                </c:pt>
                <c:pt idx="9">
                  <c:v>0.1</c:v>
                </c:pt>
              </c:numCache>
            </c:numRef>
          </c:val>
          <c:extLst xmlns:c16r2="http://schemas.microsoft.com/office/drawing/2015/06/chart">
            <c:ext xmlns:c16="http://schemas.microsoft.com/office/drawing/2014/chart" uri="{C3380CC4-5D6E-409C-BE32-E72D297353CC}">
              <c16:uniqueId val="{00000004-FFB2-4E2B-82C1-2395FA1BEFB9}"/>
            </c:ext>
          </c:extLst>
        </c:ser>
        <c:ser>
          <c:idx val="5"/>
          <c:order val="5"/>
          <c:tx>
            <c:strRef>
              <c:f>データシート!$A$32</c:f>
              <c:strCache>
                <c:ptCount val="1"/>
                <c:pt idx="0">
                  <c:v>港湾施設管理受託特別会計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0.38</c:v>
                </c:pt>
                <c:pt idx="4">
                  <c:v>#N/A</c:v>
                </c:pt>
                <c:pt idx="5">
                  <c:v>0.46</c:v>
                </c:pt>
                <c:pt idx="6">
                  <c:v>#N/A</c:v>
                </c:pt>
                <c:pt idx="7">
                  <c:v>0.32</c:v>
                </c:pt>
                <c:pt idx="8">
                  <c:v>#N/A</c:v>
                </c:pt>
                <c:pt idx="9">
                  <c:v>0.39</c:v>
                </c:pt>
              </c:numCache>
            </c:numRef>
          </c:val>
          <c:extLst xmlns:c16r2="http://schemas.microsoft.com/office/drawing/2015/06/chart">
            <c:ext xmlns:c16="http://schemas.microsoft.com/office/drawing/2014/chart" uri="{C3380CC4-5D6E-409C-BE32-E72D297353CC}">
              <c16:uniqueId val="{00000005-FFB2-4E2B-82C1-2395FA1BEF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1.03</c:v>
                </c:pt>
                <c:pt idx="4">
                  <c:v>#N/A</c:v>
                </c:pt>
                <c:pt idx="5">
                  <c:v>1.25</c:v>
                </c:pt>
                <c:pt idx="6">
                  <c:v>#N/A</c:v>
                </c:pt>
                <c:pt idx="7">
                  <c:v>1.1100000000000001</c:v>
                </c:pt>
                <c:pt idx="8">
                  <c:v>#N/A</c:v>
                </c:pt>
                <c:pt idx="9">
                  <c:v>1.39</c:v>
                </c:pt>
              </c:numCache>
            </c:numRef>
          </c:val>
          <c:extLst xmlns:c16r2="http://schemas.microsoft.com/office/drawing/2015/06/chart">
            <c:ext xmlns:c16="http://schemas.microsoft.com/office/drawing/2014/chart" uri="{C3380CC4-5D6E-409C-BE32-E72D297353CC}">
              <c16:uniqueId val="{00000006-FFB2-4E2B-82C1-2395FA1BEFB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7.62</c:v>
                </c:pt>
                <c:pt idx="2">
                  <c:v>#N/A</c:v>
                </c:pt>
                <c:pt idx="3">
                  <c:v>7.67</c:v>
                </c:pt>
                <c:pt idx="4">
                  <c:v>#N/A</c:v>
                </c:pt>
                <c:pt idx="5">
                  <c:v>7.69</c:v>
                </c:pt>
                <c:pt idx="6">
                  <c:v>#N/A</c:v>
                </c:pt>
                <c:pt idx="7">
                  <c:v>7.72</c:v>
                </c:pt>
                <c:pt idx="8">
                  <c:v>#N/A</c:v>
                </c:pt>
                <c:pt idx="9">
                  <c:v>6.47</c:v>
                </c:pt>
              </c:numCache>
            </c:numRef>
          </c:val>
          <c:extLst xmlns:c16r2="http://schemas.microsoft.com/office/drawing/2015/06/chart">
            <c:ext xmlns:c16="http://schemas.microsoft.com/office/drawing/2014/chart" uri="{C3380CC4-5D6E-409C-BE32-E72D297353CC}">
              <c16:uniqueId val="{00000007-FFB2-4E2B-82C1-2395FA1BEFB9}"/>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6.59</c:v>
                </c:pt>
                <c:pt idx="2">
                  <c:v>#N/A</c:v>
                </c:pt>
                <c:pt idx="3">
                  <c:v>6.57</c:v>
                </c:pt>
                <c:pt idx="4">
                  <c:v>#N/A</c:v>
                </c:pt>
                <c:pt idx="5">
                  <c:v>6.88</c:v>
                </c:pt>
                <c:pt idx="6">
                  <c:v>#N/A</c:v>
                </c:pt>
                <c:pt idx="7">
                  <c:v>7.32</c:v>
                </c:pt>
                <c:pt idx="8">
                  <c:v>#N/A</c:v>
                </c:pt>
                <c:pt idx="9">
                  <c:v>7.82</c:v>
                </c:pt>
              </c:numCache>
            </c:numRef>
          </c:val>
          <c:extLst xmlns:c16r2="http://schemas.microsoft.com/office/drawing/2015/06/chart">
            <c:ext xmlns:c16="http://schemas.microsoft.com/office/drawing/2014/chart" uri="{C3380CC4-5D6E-409C-BE32-E72D297353CC}">
              <c16:uniqueId val="{00000008-FFB2-4E2B-82C1-2395FA1BEF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15.36</c:v>
                </c:pt>
                <c:pt idx="2">
                  <c:v>#N/A</c:v>
                </c:pt>
                <c:pt idx="3">
                  <c:v>15.41</c:v>
                </c:pt>
                <c:pt idx="4">
                  <c:v>#N/A</c:v>
                </c:pt>
                <c:pt idx="5">
                  <c:v>16.14</c:v>
                </c:pt>
                <c:pt idx="6">
                  <c:v>#N/A</c:v>
                </c:pt>
                <c:pt idx="7">
                  <c:v>16.75</c:v>
                </c:pt>
                <c:pt idx="8">
                  <c:v>#N/A</c:v>
                </c:pt>
                <c:pt idx="9">
                  <c:v>17.28</c:v>
                </c:pt>
              </c:numCache>
            </c:numRef>
          </c:val>
          <c:extLst xmlns:c16r2="http://schemas.microsoft.com/office/drawing/2015/06/chart">
            <c:ext xmlns:c16="http://schemas.microsoft.com/office/drawing/2014/chart" uri="{C3380CC4-5D6E-409C-BE32-E72D297353CC}">
              <c16:uniqueId val="{00000009-FFB2-4E2B-82C1-2395FA1BEFB9}"/>
            </c:ext>
          </c:extLst>
        </c:ser>
        <c:dLbls>
          <c:showLegendKey val="0"/>
          <c:showVal val="0"/>
          <c:showCatName val="0"/>
          <c:showSerName val="0"/>
          <c:showPercent val="0"/>
          <c:showBubbleSize val="0"/>
        </c:dLbls>
        <c:gapWidth val="150"/>
        <c:overlap val="100"/>
        <c:axId val="239229952"/>
        <c:axId val="239235840"/>
      </c:barChart>
      <c:catAx>
        <c:axId val="2392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35840"/>
        <c:crosses val="autoZero"/>
        <c:auto val="1"/>
        <c:lblAlgn val="ctr"/>
        <c:lblOffset val="100"/>
        <c:tickLblSkip val="1"/>
        <c:tickMarkSkip val="1"/>
        <c:noMultiLvlLbl val="0"/>
      </c:catAx>
      <c:valAx>
        <c:axId val="23923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2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1511</c:v>
                </c:pt>
                <c:pt idx="5">
                  <c:v>1456</c:v>
                </c:pt>
                <c:pt idx="8">
                  <c:v>1467</c:v>
                </c:pt>
                <c:pt idx="11">
                  <c:v>1383</c:v>
                </c:pt>
                <c:pt idx="14">
                  <c:v>1307</c:v>
                </c:pt>
              </c:numCache>
            </c:numRef>
          </c:val>
          <c:extLst xmlns:c16r2="http://schemas.microsoft.com/office/drawing/2015/06/chart">
            <c:ext xmlns:c16="http://schemas.microsoft.com/office/drawing/2014/chart" uri="{C3380CC4-5D6E-409C-BE32-E72D297353CC}">
              <c16:uniqueId val="{00000000-5D95-4B09-B6A5-49AC26D99E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5D95-4B09-B6A5-49AC26D99E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D95-4B09-B6A5-49AC26D99E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95-4B09-B6A5-49AC26D99E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392</c:v>
                </c:pt>
                <c:pt idx="3">
                  <c:v>365</c:v>
                </c:pt>
                <c:pt idx="6">
                  <c:v>355</c:v>
                </c:pt>
                <c:pt idx="9">
                  <c:v>409</c:v>
                </c:pt>
                <c:pt idx="12">
                  <c:v>370</c:v>
                </c:pt>
              </c:numCache>
            </c:numRef>
          </c:val>
          <c:extLst xmlns:c16r2="http://schemas.microsoft.com/office/drawing/2015/06/chart">
            <c:ext xmlns:c16="http://schemas.microsoft.com/office/drawing/2014/chart" uri="{C3380CC4-5D6E-409C-BE32-E72D297353CC}">
              <c16:uniqueId val="{00000004-5D95-4B09-B6A5-49AC26D99E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95-4B09-B6A5-49AC26D99E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95-4B09-B6A5-49AC26D99E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2043</c:v>
                </c:pt>
                <c:pt idx="3">
                  <c:v>2094</c:v>
                </c:pt>
                <c:pt idx="6">
                  <c:v>2149</c:v>
                </c:pt>
                <c:pt idx="9">
                  <c:v>2085</c:v>
                </c:pt>
                <c:pt idx="12">
                  <c:v>1926</c:v>
                </c:pt>
              </c:numCache>
            </c:numRef>
          </c:val>
          <c:extLst xmlns:c16r2="http://schemas.microsoft.com/office/drawing/2015/06/chart">
            <c:ext xmlns:c16="http://schemas.microsoft.com/office/drawing/2014/chart" uri="{C3380CC4-5D6E-409C-BE32-E72D297353CC}">
              <c16:uniqueId val="{00000007-5D95-4B09-B6A5-49AC26D99E39}"/>
            </c:ext>
          </c:extLst>
        </c:ser>
        <c:dLbls>
          <c:showLegendKey val="0"/>
          <c:showVal val="0"/>
          <c:showCatName val="0"/>
          <c:showSerName val="0"/>
          <c:showPercent val="0"/>
          <c:showBubbleSize val="0"/>
        </c:dLbls>
        <c:gapWidth val="100"/>
        <c:overlap val="100"/>
        <c:axId val="234100992"/>
        <c:axId val="23410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925</c:v>
                </c:pt>
                <c:pt idx="2">
                  <c:v>#N/A</c:v>
                </c:pt>
                <c:pt idx="3">
                  <c:v>#N/A</c:v>
                </c:pt>
                <c:pt idx="4">
                  <c:v>1004</c:v>
                </c:pt>
                <c:pt idx="5">
                  <c:v>#N/A</c:v>
                </c:pt>
                <c:pt idx="6">
                  <c:v>#N/A</c:v>
                </c:pt>
                <c:pt idx="7">
                  <c:v>1037</c:v>
                </c:pt>
                <c:pt idx="8">
                  <c:v>#N/A</c:v>
                </c:pt>
                <c:pt idx="9">
                  <c:v>#N/A</c:v>
                </c:pt>
                <c:pt idx="10">
                  <c:v>1111</c:v>
                </c:pt>
                <c:pt idx="11">
                  <c:v>#N/A</c:v>
                </c:pt>
                <c:pt idx="12">
                  <c:v>#N/A</c:v>
                </c:pt>
                <c:pt idx="13">
                  <c:v>989</c:v>
                </c:pt>
                <c:pt idx="14">
                  <c:v>#N/A</c:v>
                </c:pt>
              </c:numCache>
            </c:numRef>
          </c:val>
          <c:smooth val="0"/>
          <c:extLst xmlns:c16r2="http://schemas.microsoft.com/office/drawing/2015/06/chart">
            <c:ext xmlns:c16="http://schemas.microsoft.com/office/drawing/2014/chart" uri="{C3380CC4-5D6E-409C-BE32-E72D297353CC}">
              <c16:uniqueId val="{00000008-5D95-4B09-B6A5-49AC26D99E39}"/>
            </c:ext>
          </c:extLst>
        </c:ser>
        <c:dLbls>
          <c:showLegendKey val="0"/>
          <c:showVal val="0"/>
          <c:showCatName val="0"/>
          <c:showSerName val="0"/>
          <c:showPercent val="0"/>
          <c:showBubbleSize val="0"/>
        </c:dLbls>
        <c:marker val="1"/>
        <c:smooth val="0"/>
        <c:axId val="234100992"/>
        <c:axId val="234107264"/>
      </c:lineChart>
      <c:catAx>
        <c:axId val="23410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107264"/>
        <c:crosses val="autoZero"/>
        <c:auto val="1"/>
        <c:lblAlgn val="ctr"/>
        <c:lblOffset val="100"/>
        <c:tickLblSkip val="1"/>
        <c:tickMarkSkip val="1"/>
        <c:noMultiLvlLbl val="0"/>
      </c:catAx>
      <c:valAx>
        <c:axId val="23410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10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12689</c:v>
                </c:pt>
                <c:pt idx="5">
                  <c:v>13012</c:v>
                </c:pt>
                <c:pt idx="8">
                  <c:v>12904</c:v>
                </c:pt>
                <c:pt idx="11">
                  <c:v>12654</c:v>
                </c:pt>
                <c:pt idx="14">
                  <c:v>13194</c:v>
                </c:pt>
              </c:numCache>
            </c:numRef>
          </c:val>
          <c:extLst xmlns:c16r2="http://schemas.microsoft.com/office/drawing/2015/06/chart">
            <c:ext xmlns:c16="http://schemas.microsoft.com/office/drawing/2014/chart" uri="{C3380CC4-5D6E-409C-BE32-E72D297353CC}">
              <c16:uniqueId val="{00000000-D86A-45B7-ACED-E277CEE009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1157</c:v>
                </c:pt>
                <c:pt idx="5">
                  <c:v>1103</c:v>
                </c:pt>
                <c:pt idx="8">
                  <c:v>1375</c:v>
                </c:pt>
                <c:pt idx="11">
                  <c:v>1669</c:v>
                </c:pt>
                <c:pt idx="14">
                  <c:v>1651</c:v>
                </c:pt>
              </c:numCache>
            </c:numRef>
          </c:val>
          <c:extLst xmlns:c16r2="http://schemas.microsoft.com/office/drawing/2015/06/chart">
            <c:ext xmlns:c16="http://schemas.microsoft.com/office/drawing/2014/chart" uri="{C3380CC4-5D6E-409C-BE32-E72D297353CC}">
              <c16:uniqueId val="{00000001-D86A-45B7-ACED-E277CEE009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2279</c:v>
                </c:pt>
                <c:pt idx="5">
                  <c:v>2265</c:v>
                </c:pt>
                <c:pt idx="8">
                  <c:v>3179</c:v>
                </c:pt>
                <c:pt idx="11">
                  <c:v>4034</c:v>
                </c:pt>
                <c:pt idx="14">
                  <c:v>3845</c:v>
                </c:pt>
              </c:numCache>
            </c:numRef>
          </c:val>
          <c:extLst xmlns:c16r2="http://schemas.microsoft.com/office/drawing/2015/06/chart">
            <c:ext xmlns:c16="http://schemas.microsoft.com/office/drawing/2014/chart" uri="{C3380CC4-5D6E-409C-BE32-E72D297353CC}">
              <c16:uniqueId val="{00000002-D86A-45B7-ACED-E277CEE009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6A-45B7-ACED-E277CEE009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6A-45B7-ACED-E277CEE009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2563</c:v>
                </c:pt>
                <c:pt idx="3">
                  <c:v>2564</c:v>
                </c:pt>
                <c:pt idx="6">
                  <c:v>2498</c:v>
                </c:pt>
                <c:pt idx="9">
                  <c:v>2506</c:v>
                </c:pt>
                <c:pt idx="12">
                  <c:v>2452</c:v>
                </c:pt>
              </c:numCache>
            </c:numRef>
          </c:val>
          <c:extLst xmlns:c16r2="http://schemas.microsoft.com/office/drawing/2015/06/chart">
            <c:ext xmlns:c16="http://schemas.microsoft.com/office/drawing/2014/chart" uri="{C3380CC4-5D6E-409C-BE32-E72D297353CC}">
              <c16:uniqueId val="{00000005-D86A-45B7-ACED-E277CEE009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1915</c:v>
                </c:pt>
                <c:pt idx="3">
                  <c:v>1753</c:v>
                </c:pt>
                <c:pt idx="6">
                  <c:v>1693</c:v>
                </c:pt>
                <c:pt idx="9">
                  <c:v>1664</c:v>
                </c:pt>
                <c:pt idx="12">
                  <c:v>1591</c:v>
                </c:pt>
              </c:numCache>
            </c:numRef>
          </c:val>
          <c:extLst xmlns:c16r2="http://schemas.microsoft.com/office/drawing/2015/06/chart">
            <c:ext xmlns:c16="http://schemas.microsoft.com/office/drawing/2014/chart" uri="{C3380CC4-5D6E-409C-BE32-E72D297353CC}">
              <c16:uniqueId val="{00000006-D86A-45B7-ACED-E277CEE009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86A-45B7-ACED-E277CEE009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4758</c:v>
                </c:pt>
                <c:pt idx="3">
                  <c:v>4158</c:v>
                </c:pt>
                <c:pt idx="6">
                  <c:v>3937</c:v>
                </c:pt>
                <c:pt idx="9">
                  <c:v>3657</c:v>
                </c:pt>
                <c:pt idx="12">
                  <c:v>3534</c:v>
                </c:pt>
              </c:numCache>
            </c:numRef>
          </c:val>
          <c:extLst xmlns:c16r2="http://schemas.microsoft.com/office/drawing/2015/06/chart">
            <c:ext xmlns:c16="http://schemas.microsoft.com/office/drawing/2014/chart" uri="{C3380CC4-5D6E-409C-BE32-E72D297353CC}">
              <c16:uniqueId val="{00000008-D86A-45B7-ACED-E277CEE009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416</c:v>
                </c:pt>
                <c:pt idx="3">
                  <c:v>416</c:v>
                </c:pt>
                <c:pt idx="6">
                  <c:v>416</c:v>
                </c:pt>
                <c:pt idx="9">
                  <c:v>386</c:v>
                </c:pt>
                <c:pt idx="12">
                  <c:v>386</c:v>
                </c:pt>
              </c:numCache>
            </c:numRef>
          </c:val>
          <c:extLst xmlns:c16r2="http://schemas.microsoft.com/office/drawing/2015/06/chart">
            <c:ext xmlns:c16="http://schemas.microsoft.com/office/drawing/2014/chart" uri="{C3380CC4-5D6E-409C-BE32-E72D297353CC}">
              <c16:uniqueId val="{00000009-D86A-45B7-ACED-E277CEE009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21025</c:v>
                </c:pt>
                <c:pt idx="3">
                  <c:v>21023</c:v>
                </c:pt>
                <c:pt idx="6">
                  <c:v>20812</c:v>
                </c:pt>
                <c:pt idx="9">
                  <c:v>20721</c:v>
                </c:pt>
                <c:pt idx="12">
                  <c:v>21391</c:v>
                </c:pt>
              </c:numCache>
            </c:numRef>
          </c:val>
          <c:extLst xmlns:c16r2="http://schemas.microsoft.com/office/drawing/2015/06/chart">
            <c:ext xmlns:c16="http://schemas.microsoft.com/office/drawing/2014/chart" uri="{C3380CC4-5D6E-409C-BE32-E72D297353CC}">
              <c16:uniqueId val="{0000000A-D86A-45B7-ACED-E277CEE009F7}"/>
            </c:ext>
          </c:extLst>
        </c:ser>
        <c:dLbls>
          <c:showLegendKey val="0"/>
          <c:showVal val="0"/>
          <c:showCatName val="0"/>
          <c:showSerName val="0"/>
          <c:showPercent val="0"/>
          <c:showBubbleSize val="0"/>
        </c:dLbls>
        <c:gapWidth val="100"/>
        <c:overlap val="100"/>
        <c:axId val="239337856"/>
        <c:axId val="23933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14553</c:v>
                </c:pt>
                <c:pt idx="2">
                  <c:v>#N/A</c:v>
                </c:pt>
                <c:pt idx="3">
                  <c:v>#N/A</c:v>
                </c:pt>
                <c:pt idx="4">
                  <c:v>13534</c:v>
                </c:pt>
                <c:pt idx="5">
                  <c:v>#N/A</c:v>
                </c:pt>
                <c:pt idx="6">
                  <c:v>#N/A</c:v>
                </c:pt>
                <c:pt idx="7">
                  <c:v>11897</c:v>
                </c:pt>
                <c:pt idx="8">
                  <c:v>#N/A</c:v>
                </c:pt>
                <c:pt idx="9">
                  <c:v>#N/A</c:v>
                </c:pt>
                <c:pt idx="10">
                  <c:v>10577</c:v>
                </c:pt>
                <c:pt idx="11">
                  <c:v>#N/A</c:v>
                </c:pt>
                <c:pt idx="12">
                  <c:v>#N/A</c:v>
                </c:pt>
                <c:pt idx="13">
                  <c:v>10665</c:v>
                </c:pt>
                <c:pt idx="14">
                  <c:v>#N/A</c:v>
                </c:pt>
              </c:numCache>
            </c:numRef>
          </c:val>
          <c:smooth val="0"/>
          <c:extLst xmlns:c16r2="http://schemas.microsoft.com/office/drawing/2015/06/chart">
            <c:ext xmlns:c16="http://schemas.microsoft.com/office/drawing/2014/chart" uri="{C3380CC4-5D6E-409C-BE32-E72D297353CC}">
              <c16:uniqueId val="{0000000B-D86A-45B7-ACED-E277CEE009F7}"/>
            </c:ext>
          </c:extLst>
        </c:ser>
        <c:dLbls>
          <c:showLegendKey val="0"/>
          <c:showVal val="0"/>
          <c:showCatName val="0"/>
          <c:showSerName val="0"/>
          <c:showPercent val="0"/>
          <c:showBubbleSize val="0"/>
        </c:dLbls>
        <c:marker val="1"/>
        <c:smooth val="0"/>
        <c:axId val="239337856"/>
        <c:axId val="239339776"/>
      </c:lineChart>
      <c:catAx>
        <c:axId val="2393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339776"/>
        <c:crosses val="autoZero"/>
        <c:auto val="1"/>
        <c:lblAlgn val="ctr"/>
        <c:lblOffset val="100"/>
        <c:tickLblSkip val="1"/>
        <c:tickMarkSkip val="1"/>
        <c:noMultiLvlLbl val="0"/>
      </c:catAx>
      <c:valAx>
        <c:axId val="2393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3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853</c:v>
                </c:pt>
                <c:pt idx="1">
                  <c:v>916</c:v>
                </c:pt>
                <c:pt idx="2">
                  <c:v>782</c:v>
                </c:pt>
              </c:numCache>
            </c:numRef>
          </c:val>
          <c:extLst xmlns:c16r2="http://schemas.microsoft.com/office/drawing/2015/06/chart">
            <c:ext xmlns:c16="http://schemas.microsoft.com/office/drawing/2014/chart" uri="{C3380CC4-5D6E-409C-BE32-E72D297353CC}">
              <c16:uniqueId val="{00000000-F41E-453E-AE4C-90103CFE65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659</c:v>
                </c:pt>
                <c:pt idx="1">
                  <c:v>659</c:v>
                </c:pt>
                <c:pt idx="2">
                  <c:v>659</c:v>
                </c:pt>
              </c:numCache>
            </c:numRef>
          </c:val>
          <c:extLst xmlns:c16r2="http://schemas.microsoft.com/office/drawing/2015/06/chart">
            <c:ext xmlns:c16="http://schemas.microsoft.com/office/drawing/2014/chart" uri="{C3380CC4-5D6E-409C-BE32-E72D297353CC}">
              <c16:uniqueId val="{00000001-F41E-453E-AE4C-90103CFE65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1693</c:v>
                </c:pt>
                <c:pt idx="1">
                  <c:v>2587</c:v>
                </c:pt>
                <c:pt idx="2">
                  <c:v>2862</c:v>
                </c:pt>
              </c:numCache>
            </c:numRef>
          </c:val>
          <c:extLst xmlns:c16r2="http://schemas.microsoft.com/office/drawing/2015/06/chart">
            <c:ext xmlns:c16="http://schemas.microsoft.com/office/drawing/2014/chart" uri="{C3380CC4-5D6E-409C-BE32-E72D297353CC}">
              <c16:uniqueId val="{00000002-F41E-453E-AE4C-90103CFE657F}"/>
            </c:ext>
          </c:extLst>
        </c:ser>
        <c:dLbls>
          <c:showLegendKey val="0"/>
          <c:showVal val="0"/>
          <c:showCatName val="0"/>
          <c:showSerName val="0"/>
          <c:showPercent val="0"/>
          <c:showBubbleSize val="0"/>
        </c:dLbls>
        <c:gapWidth val="120"/>
        <c:overlap val="100"/>
        <c:axId val="240154496"/>
        <c:axId val="240156032"/>
      </c:barChart>
      <c:catAx>
        <c:axId val="2401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156032"/>
        <c:crosses val="autoZero"/>
        <c:auto val="1"/>
        <c:lblAlgn val="ctr"/>
        <c:lblOffset val="100"/>
        <c:tickLblSkip val="1"/>
        <c:tickMarkSkip val="1"/>
        <c:noMultiLvlLbl val="0"/>
      </c:catAx>
      <c:valAx>
        <c:axId val="240156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01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11-45B3-9651-BA5DB543C24E}"/>
                </c:ext>
                <c:ext xmlns:c15="http://schemas.microsoft.com/office/drawing/2012/chart" uri="{CE6537A1-D6FC-4f65-9D91-7224C49458BB}">
                  <c15:dlblFieldTable>
                    <c15:dlblFTEntry>
                      <c15:txfldGUID>{7139CCFB-65C9-4E7A-807B-73A3482D11A8}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11-45B3-9651-BA5DB543C24E}"/>
                </c:ext>
                <c:ext xmlns:c15="http://schemas.microsoft.com/office/drawing/2012/chart" uri="{CE6537A1-D6FC-4f65-9D91-7224C49458BB}">
                  <c15:dlblFieldTable>
                    <c15:dlblFTEntry>
                      <c15:txfldGUID>{F20F2C8E-7574-4DEB-BBA6-740DC6803A2E}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11-45B3-9651-BA5DB543C24E}"/>
                </c:ext>
                <c:ext xmlns:c15="http://schemas.microsoft.com/office/drawing/2012/chart" uri="{CE6537A1-D6FC-4f65-9D91-7224C49458BB}">
                  <c15:dlblFieldTable>
                    <c15:dlblFTEntry>
                      <c15:txfldGUID>{D07C684F-67BF-408C-A34F-2071E65E31B3}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11-45B3-9651-BA5DB543C24E}"/>
                </c:ext>
                <c:ext xmlns:c15="http://schemas.microsoft.com/office/drawing/2012/chart" uri="{CE6537A1-D6FC-4f65-9D91-7224C49458BB}">
                  <c15:dlblFieldTable>
                    <c15:dlblFTEntry>
                      <c15:txfldGUID>{97A40A87-8F82-411E-8328-BD4006E66A5B}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11-45B3-9651-BA5DB543C24E}"/>
                </c:ext>
                <c:ext xmlns:c15="http://schemas.microsoft.com/office/drawing/2012/chart" uri="{CE6537A1-D6FC-4f65-9D91-7224C49458BB}">
                  <c15:dlblFieldTable>
                    <c15:dlblFTEntry>
                      <c15:txfldGUID>{1163900B-53BD-4708-BEF7-E30478091905}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11-45B3-9651-BA5DB543C24E}"/>
                </c:ext>
                <c:ext xmlns:c15="http://schemas.microsoft.com/office/drawing/2012/chart" uri="{CE6537A1-D6FC-4f65-9D91-7224C49458BB}">
                  <c15:dlblFieldTable>
                    <c15:dlblFTEntry>
                      <c15:txfldGUID>{43FFFE92-3DE3-4ADE-8047-499323F6A0C6}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11-45B3-9651-BA5DB543C24E}"/>
                </c:ext>
                <c:ext xmlns:c15="http://schemas.microsoft.com/office/drawing/2012/chart" uri="{CE6537A1-D6FC-4f65-9D91-7224C49458BB}">
                  <c15:dlblFieldTable>
                    <c15:dlblFTEntry>
                      <c15:txfldGUID>{5B43EDC3-E94B-417E-9B98-3AF3F4B4B362}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11-45B3-9651-BA5DB543C24E}"/>
                </c:ext>
                <c:ext xmlns:c15="http://schemas.microsoft.com/office/drawing/2012/chart" uri="{CE6537A1-D6FC-4f65-9D91-7224C49458BB}">
                  <c15:dlblFieldTable>
                    <c15:dlblFTEntry>
                      <c15:txfldGUID>{ADDBDDBF-9723-4253-A992-9B84B790240C}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11-45B3-9651-BA5DB543C24E}"/>
                </c:ext>
                <c:ext xmlns:c15="http://schemas.microsoft.com/office/drawing/2012/chart" uri="{CE6537A1-D6FC-4f65-9D91-7224C49458BB}">
                  <c15:dlblFieldTable>
                    <c15:dlblFTEntry>
                      <c15:txfldGUID>{230A47A7-B0EA-493C-9530-0C174F550080}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44.5</c:v>
                </c:pt>
                <c:pt idx="16">
                  <c:v>62.5</c:v>
                </c:pt>
                <c:pt idx="24">
                  <c:v>62.7</c:v>
                </c:pt>
                <c:pt idx="32">
                  <c:v>64.400000000000006</c:v>
                </c:pt>
              </c:numCache>
            </c:numRef>
          </c:xVal>
          <c:yVal>
            <c:numRef>
              <c:f>公会計指標分析・財政指標組合せ分析表!$BP$51:$DC$51</c:f>
              <c:numCache>
                <c:formatCode>#,##0.0;"▲ "#,##0.0</c:formatCode>
                <c:ptCount val="40"/>
                <c:pt idx="8">
                  <c:v>214.5</c:v>
                </c:pt>
                <c:pt idx="16">
                  <c:v>190.5</c:v>
                </c:pt>
                <c:pt idx="24">
                  <c:v>167.8</c:v>
                </c:pt>
                <c:pt idx="32">
                  <c:v>167.8</c:v>
                </c:pt>
              </c:numCache>
            </c:numRef>
          </c:yVal>
          <c:smooth val="0"/>
          <c:extLst xmlns:c16r2="http://schemas.microsoft.com/office/drawing/2015/06/chart">
            <c:ext xmlns:c16="http://schemas.microsoft.com/office/drawing/2014/chart" uri="{C3380CC4-5D6E-409C-BE32-E72D297353CC}">
              <c16:uniqueId val="{00000009-1A11-45B3-9651-BA5DB543C2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11-45B3-9651-BA5DB543C24E}"/>
                </c:ext>
                <c:ext xmlns:c15="http://schemas.microsoft.com/office/drawing/2012/chart" uri="{CE6537A1-D6FC-4f65-9D91-7224C49458BB}">
                  <c15:dlblFieldTable>
                    <c15:dlblFTEntry>
                      <c15:txfldGUID>{FC0660D1-E537-4317-A676-E1FEAFA8FC3E}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11-45B3-9651-BA5DB543C24E}"/>
                </c:ext>
                <c:ext xmlns:c15="http://schemas.microsoft.com/office/drawing/2012/chart" uri="{CE6537A1-D6FC-4f65-9D91-7224C49458BB}">
                  <c15:dlblFieldTable>
                    <c15:dlblFTEntry>
                      <c15:txfldGUID>{72904EC0-5789-456C-86D0-B452A579A5A7}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11-45B3-9651-BA5DB543C24E}"/>
                </c:ext>
                <c:ext xmlns:c15="http://schemas.microsoft.com/office/drawing/2012/chart" uri="{CE6537A1-D6FC-4f65-9D91-7224C49458BB}">
                  <c15:dlblFieldTable>
                    <c15:dlblFTEntry>
                      <c15:txfldGUID>{C03D2811-6B02-405D-A4B4-45692BA768AE}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11-45B3-9651-BA5DB543C24E}"/>
                </c:ext>
                <c:ext xmlns:c15="http://schemas.microsoft.com/office/drawing/2012/chart" uri="{CE6537A1-D6FC-4f65-9D91-7224C49458BB}">
                  <c15:dlblFieldTable>
                    <c15:dlblFTEntry>
                      <c15:txfldGUID>{E8152FDF-BCDE-4D61-80D2-41576C564340}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11-45B3-9651-BA5DB543C24E}"/>
                </c:ext>
                <c:ext xmlns:c15="http://schemas.microsoft.com/office/drawing/2012/chart" uri="{CE6537A1-D6FC-4f65-9D91-7224C49458BB}">
                  <c15:dlblFieldTable>
                    <c15:dlblFTEntry>
                      <c15:txfldGUID>{5F8BB034-77C2-4CBC-8C84-E49F1DF45730}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11-45B3-9651-BA5DB543C24E}"/>
                </c:ext>
                <c:ext xmlns:c15="http://schemas.microsoft.com/office/drawing/2012/chart" uri="{CE6537A1-D6FC-4f65-9D91-7224C49458BB}">
                  <c15:dlblFieldTable>
                    <c15:dlblFTEntry>
                      <c15:txfldGUID>{D8582338-A6B4-4C39-9556-7FA1A19DA349}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11-45B3-9651-BA5DB543C24E}"/>
                </c:ext>
                <c:ext xmlns:c15="http://schemas.microsoft.com/office/drawing/2012/chart" uri="{CE6537A1-D6FC-4f65-9D91-7224C49458BB}">
                  <c15:dlblFieldTable>
                    <c15:dlblFTEntry>
                      <c15:txfldGUID>{7DC88E63-C49F-45E1-8F11-0DA727D650F7}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11-45B3-9651-BA5DB543C24E}"/>
                </c:ext>
                <c:ext xmlns:c15="http://schemas.microsoft.com/office/drawing/2012/chart" uri="{CE6537A1-D6FC-4f65-9D91-7224C49458BB}">
                  <c15:dlblFieldTable>
                    <c15:dlblFTEntry>
                      <c15:txfldGUID>{0DC585F0-FEEB-4B35-BDBE-820D6097CED5}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11-45B3-9651-BA5DB543C24E}"/>
                </c:ext>
                <c:ext xmlns:c15="http://schemas.microsoft.com/office/drawing/2012/chart" uri="{CE6537A1-D6FC-4f65-9D91-7224C49458BB}">
                  <c15:dlblFieldTable>
                    <c15:dlblFTEntry>
                      <c15:txfldGUID>{FEEE5F11-0303-4A62-BFAC-455CC1A14DB6}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1A11-45B3-9651-BA5DB543C24E}"/>
            </c:ext>
          </c:extLst>
        </c:ser>
        <c:dLbls>
          <c:showLegendKey val="0"/>
          <c:showVal val="1"/>
          <c:showCatName val="0"/>
          <c:showSerName val="0"/>
          <c:showPercent val="0"/>
          <c:showBubbleSize val="0"/>
        </c:dLbls>
        <c:axId val="239556096"/>
        <c:axId val="239558016"/>
      </c:scatterChart>
      <c:valAx>
        <c:axId val="239556096"/>
        <c:scaling>
          <c:orientation val="minMax"/>
          <c:max val="67"/>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558016"/>
        <c:crosses val="autoZero"/>
        <c:crossBetween val="midCat"/>
      </c:valAx>
      <c:valAx>
        <c:axId val="239558016"/>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55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BB-4D51-9C91-2A7DE231AB10}"/>
                </c:ext>
                <c:ext xmlns:c15="http://schemas.microsoft.com/office/drawing/2012/chart" uri="{CE6537A1-D6FC-4f65-9D91-7224C49458BB}">
                  <c15:dlblFieldTable>
                    <c15:dlblFTEntry>
                      <c15:txfldGUID>{9CBB99EF-815F-433A-ACB1-986D2C90F907}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BB-4D51-9C91-2A7DE231AB10}"/>
                </c:ext>
                <c:ext xmlns:c15="http://schemas.microsoft.com/office/drawing/2012/chart" uri="{CE6537A1-D6FC-4f65-9D91-7224C49458BB}">
                  <c15:dlblFieldTable>
                    <c15:dlblFTEntry>
                      <c15:txfldGUID>{9A15F42D-662F-4A36-8788-F7B8A232F1A2}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BB-4D51-9C91-2A7DE231AB10}"/>
                </c:ext>
                <c:ext xmlns:c15="http://schemas.microsoft.com/office/drawing/2012/chart" uri="{CE6537A1-D6FC-4f65-9D91-7224C49458BB}">
                  <c15:dlblFieldTable>
                    <c15:dlblFTEntry>
                      <c15:txfldGUID>{77BDE6C6-6B91-4F8D-8BDD-25388E31ED8E}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BB-4D51-9C91-2A7DE231AB10}"/>
                </c:ext>
                <c:ext xmlns:c15="http://schemas.microsoft.com/office/drawing/2012/chart" uri="{CE6537A1-D6FC-4f65-9D91-7224C49458BB}">
                  <c15:dlblFieldTable>
                    <c15:dlblFTEntry>
                      <c15:txfldGUID>{D828C329-F9A4-449A-95D1-955AF7D33103}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BB-4D51-9C91-2A7DE231AB10}"/>
                </c:ext>
                <c:ext xmlns:c15="http://schemas.microsoft.com/office/drawing/2012/chart" uri="{CE6537A1-D6FC-4f65-9D91-7224C49458BB}">
                  <c15:dlblFieldTable>
                    <c15:dlblFTEntry>
                      <c15:txfldGUID>{24EB8433-BE8A-4884-BA09-0CB2853D6ECB}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BB-4D51-9C91-2A7DE231AB10}"/>
                </c:ext>
                <c:ext xmlns:c15="http://schemas.microsoft.com/office/drawing/2012/chart" uri="{CE6537A1-D6FC-4f65-9D91-7224C49458BB}">
                  <c15:dlblFieldTable>
                    <c15:dlblFTEntry>
                      <c15:txfldGUID>{39B143DD-D743-419B-8774-E868E4190746}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BB-4D51-9C91-2A7DE231AB10}"/>
                </c:ext>
                <c:ext xmlns:c15="http://schemas.microsoft.com/office/drawing/2012/chart" uri="{CE6537A1-D6FC-4f65-9D91-7224C49458BB}">
                  <c15:dlblFieldTable>
                    <c15:dlblFTEntry>
                      <c15:txfldGUID>{60971000-6A78-45C3-A137-0AAD9ED9E109}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1.892072577225813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BB-4D51-9C91-2A7DE231AB10}"/>
                </c:ext>
                <c:ext xmlns:c15="http://schemas.microsoft.com/office/drawing/2012/chart" uri="{CE6537A1-D6FC-4f65-9D91-7224C49458BB}">
                  <c15:dlblFieldTable>
                    <c15:dlblFTEntry>
                      <c15:txfldGUID>{0B6B057B-3A85-4C3B-89BB-B0C8E36379E9}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1.892072577225801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BB-4D51-9C91-2A7DE231AB10}"/>
                </c:ext>
                <c:ext xmlns:c15="http://schemas.microsoft.com/office/drawing/2012/chart" uri="{CE6537A1-D6FC-4f65-9D91-7224C49458BB}">
                  <c15:dlblFieldTable>
                    <c15:dlblFTEntry>
                      <c15:txfldGUID>{6B312B0A-8A36-4B7C-B9E4-0F5F624E0E63}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15.7</c:v>
                </c:pt>
                <c:pt idx="16">
                  <c:v>15.8</c:v>
                </c:pt>
                <c:pt idx="24">
                  <c:v>16.7</c:v>
                </c:pt>
                <c:pt idx="32">
                  <c:v>16.600000000000001</c:v>
                </c:pt>
              </c:numCache>
            </c:numRef>
          </c:xVal>
          <c:yVal>
            <c:numRef>
              <c:f>公会計指標分析・財政指標組合せ分析表!$BP$73:$DC$73</c:f>
              <c:numCache>
                <c:formatCode>#,##0.0;"▲ "#,##0.0</c:formatCode>
                <c:ptCount val="40"/>
                <c:pt idx="0">
                  <c:v>235.7</c:v>
                </c:pt>
                <c:pt idx="8">
                  <c:v>214.5</c:v>
                </c:pt>
                <c:pt idx="16">
                  <c:v>190.5</c:v>
                </c:pt>
                <c:pt idx="24">
                  <c:v>167.8</c:v>
                </c:pt>
                <c:pt idx="32">
                  <c:v>167.8</c:v>
                </c:pt>
              </c:numCache>
            </c:numRef>
          </c:yVal>
          <c:smooth val="0"/>
          <c:extLst xmlns:c16r2="http://schemas.microsoft.com/office/drawing/2015/06/chart">
            <c:ext xmlns:c16="http://schemas.microsoft.com/office/drawing/2014/chart" uri="{C3380CC4-5D6E-409C-BE32-E72D297353CC}">
              <c16:uniqueId val="{00000009-81BB-4D51-9C91-2A7DE231AB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BB-4D51-9C91-2A7DE231AB10}"/>
                </c:ext>
                <c:ext xmlns:c15="http://schemas.microsoft.com/office/drawing/2012/chart" uri="{CE6537A1-D6FC-4f65-9D91-7224C49458BB}">
                  <c15:dlblFieldTable>
                    <c15:dlblFTEntry>
                      <c15:txfldGUID>{419E8252-228A-4C2C-A620-1EC9B7E0476A}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BB-4D51-9C91-2A7DE231AB10}"/>
                </c:ext>
                <c:ext xmlns:c15="http://schemas.microsoft.com/office/drawing/2012/chart" uri="{CE6537A1-D6FC-4f65-9D91-7224C49458BB}">
                  <c15:dlblFieldTable>
                    <c15:dlblFTEntry>
                      <c15:txfldGUID>{A41FFB03-999F-4DEE-A988-4F66636DB58F}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BB-4D51-9C91-2A7DE231AB10}"/>
                </c:ext>
                <c:ext xmlns:c15="http://schemas.microsoft.com/office/drawing/2012/chart" uri="{CE6537A1-D6FC-4f65-9D91-7224C49458BB}">
                  <c15:dlblFieldTable>
                    <c15:dlblFTEntry>
                      <c15:txfldGUID>{324412F1-04F8-4B0A-81A1-CDF5BC27786E}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BB-4D51-9C91-2A7DE231AB10}"/>
                </c:ext>
                <c:ext xmlns:c15="http://schemas.microsoft.com/office/drawing/2012/chart" uri="{CE6537A1-D6FC-4f65-9D91-7224C49458BB}">
                  <c15:dlblFieldTable>
                    <c15:dlblFTEntry>
                      <c15:txfldGUID>{635D63A4-1CBC-47B1-BB36-4B3A75C36917}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BB-4D51-9C91-2A7DE231AB10}"/>
                </c:ext>
                <c:ext xmlns:c15="http://schemas.microsoft.com/office/drawing/2012/chart" uri="{CE6537A1-D6FC-4f65-9D91-7224C49458BB}">
                  <c15:dlblFieldTable>
                    <c15:dlblFTEntry>
                      <c15:txfldGUID>{86C6AB7E-755F-4731-B478-D3693534874F}</c15:txfldGUID>
                      <c15:f>#REF!</c15:f>
                      <c15:dlblFieldTableCache>
                        <c:ptCount val="1"/>
                        <c:pt idx="0">
                          <c:v>#REF!</c:v>
                        </c:pt>
                      </c15:dlblFieldTableCache>
                    </c15:dlblFTEntry>
                  </c15:dlblFieldTable>
                  <c15:showDataLabelsRange val="0"/>
                </c:ext>
              </c:extLst>
            </c:dLbl>
            <c:dLbl>
              <c:idx val="8"/>
              <c:layout>
                <c:manualLayout>
                  <c:x val="-2.844689346529558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BB-4D51-9C91-2A7DE231AB10}"/>
                </c:ext>
                <c:ext xmlns:c15="http://schemas.microsoft.com/office/drawing/2012/chart" uri="{CE6537A1-D6FC-4f65-9D91-7224C49458BB}">
                  <c15:dlblFieldTable>
                    <c15:dlblFTEntry>
                      <c15:txfldGUID>{65DF7496-D667-4265-BF09-944AF0FC52E2}</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4949089772925719E-2"/>
                  <c:y val="-4.85277486853614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BB-4D51-9C91-2A7DE231AB10}"/>
                </c:ext>
                <c:ext xmlns:c15="http://schemas.microsoft.com/office/drawing/2012/chart" uri="{CE6537A1-D6FC-4f65-9D91-7224C49458BB}">
                  <c15:dlblFieldTable>
                    <c15:dlblFTEntry>
                      <c15:txfldGUID>{9047B0D8-87EC-4DC1-BAA7-94ED495FE826}</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8446893465295584E-2"/>
                  <c:y val="-7.63055454902264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BB-4D51-9C91-2A7DE231AB10}"/>
                </c:ext>
                <c:ext xmlns:c15="http://schemas.microsoft.com/office/drawing/2012/chart" uri="{CE6537A1-D6FC-4f65-9D91-7224C49458BB}">
                  <c15:dlblFieldTable>
                    <c15:dlblFTEntry>
                      <c15:txfldGUID>{7529C058-79FB-45C8-9D4D-327BD9031373}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4949089772925684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BB-4D51-9C91-2A7DE231AB10}"/>
                </c:ext>
                <c:ext xmlns:c15="http://schemas.microsoft.com/office/drawing/2012/chart" uri="{CE6537A1-D6FC-4f65-9D91-7224C49458BB}">
                  <c15:dlblFieldTable>
                    <c15:dlblFTEntry>
                      <c15:txfldGUID>{8A088538-3E4B-4D7F-B28D-36E0E4246982}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81BB-4D51-9C91-2A7DE231AB10}"/>
            </c:ext>
          </c:extLst>
        </c:ser>
        <c:dLbls>
          <c:showLegendKey val="0"/>
          <c:showVal val="1"/>
          <c:showCatName val="0"/>
          <c:showSerName val="0"/>
          <c:showPercent val="0"/>
          <c:showBubbleSize val="0"/>
        </c:dLbls>
        <c:axId val="240006272"/>
        <c:axId val="240008192"/>
      </c:scatterChart>
      <c:valAx>
        <c:axId val="240006272"/>
        <c:scaling>
          <c:orientation val="minMax"/>
          <c:max val="17.3"/>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008192"/>
        <c:crosses val="autoZero"/>
        <c:crossBetween val="midCat"/>
      </c:valAx>
      <c:valAx>
        <c:axId val="240008192"/>
        <c:scaling>
          <c:orientation val="minMax"/>
          <c:max val="2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006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平成２７年度は，大規模建設事業の元金償還が開始されたこと等による元利償還金の増及び算入公債費の減により実質公債費比率の分子は増加した。</a:t>
          </a:r>
          <a:endParaRPr lang="ja-JP" altLang="ja-JP" sz="1400">
            <a:effectLst/>
          </a:endParaRPr>
        </a:p>
        <a:p>
          <a:pPr rtl="0"/>
          <a:r>
            <a:rPr lang="ja-JP" altLang="ja-JP" sz="1100" b="0" i="0">
              <a:solidFill>
                <a:schemeClr val="dk1"/>
              </a:solidFill>
              <a:effectLst/>
              <a:latin typeface="+mn-lt"/>
              <a:ea typeface="+mn-ea"/>
              <a:cs typeface="+mn-cs"/>
            </a:rPr>
            <a:t>　平成２８年度は，算入公債費等の増はあるものの，新たな大規模建設事業の元利償還金の開始による元利償還金の増により実質公債費比率の分子は増加した。</a:t>
          </a:r>
          <a:endParaRPr lang="ja-JP" altLang="ja-JP" sz="1400">
            <a:effectLst/>
          </a:endParaRPr>
        </a:p>
        <a:p>
          <a:pPr rtl="0"/>
          <a:r>
            <a:rPr lang="ja-JP" altLang="ja-JP" sz="1100" b="0" i="0">
              <a:solidFill>
                <a:schemeClr val="dk1"/>
              </a:solidFill>
              <a:effectLst/>
              <a:latin typeface="+mn-lt"/>
              <a:ea typeface="+mn-ea"/>
              <a:cs typeface="+mn-cs"/>
            </a:rPr>
            <a:t>　平成２９年度は，土地造成特別会計繰出金の増により公営企業債の元利償還金に対する繰入金が増加したことと，平成１３年度に発行したごみ固形燃料施設建設事業債などの算入公債費の減により実質公債費比率の分子は増加した。</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平成３０年度は，</a:t>
          </a:r>
          <a:r>
            <a:rPr lang="ja-JP" altLang="ja-JP" sz="1100" b="0" i="0">
              <a:solidFill>
                <a:schemeClr val="dk1"/>
              </a:solidFill>
              <a:effectLst/>
              <a:latin typeface="+mn-lt"/>
              <a:ea typeface="+mn-ea"/>
              <a:cs typeface="+mn-cs"/>
            </a:rPr>
            <a:t>平成１４年度に発行したごみ固形燃料施設建設事業債の償還終了などにより，元利償還金の額が減となったことなどにより実質公債費比率の分子は減少した。</a:t>
          </a:r>
          <a:endParaRPr lang="ja-JP" altLang="ja-JP" sz="1400">
            <a:effectLst/>
          </a:endParaRPr>
        </a:p>
        <a:p>
          <a:pPr rtl="0"/>
          <a:r>
            <a:rPr lang="ja-JP" altLang="en-US" sz="14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令和２年度までは公債費が減少する見込みであり比率は改善していく見込みであるが，公債費が増加に転じる令和３年度以降は再び増加に転じる見込みである。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基準財政需要額に算入されない一般単独事業債などの</a:t>
          </a:r>
          <a:r>
            <a:rPr lang="ja-JP" altLang="en-US" sz="1100" b="0" i="0">
              <a:solidFill>
                <a:schemeClr val="dk1"/>
              </a:solidFill>
              <a:effectLst/>
              <a:latin typeface="+mn-lt"/>
              <a:ea typeface="+mn-ea"/>
              <a:cs typeface="+mn-cs"/>
            </a:rPr>
            <a:t>発行を控えることで</a:t>
          </a:r>
          <a:r>
            <a:rPr lang="ja-JP" altLang="ja-JP" sz="1100" b="0" i="0">
              <a:solidFill>
                <a:schemeClr val="dk1"/>
              </a:solidFill>
              <a:effectLst/>
              <a:latin typeface="+mn-lt"/>
              <a:ea typeface="+mn-ea"/>
              <a:cs typeface="+mn-cs"/>
            </a:rPr>
            <a:t>上昇を極力抑えるよう努める。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1400">
            <a:effectLst/>
          </a:endParaRPr>
        </a:p>
        <a:p>
          <a:pPr rtl="0"/>
          <a:r>
            <a:rPr lang="ja-JP" altLang="ja-JP" sz="1100" b="0" i="0">
              <a:solidFill>
                <a:schemeClr val="dk1"/>
              </a:solidFill>
              <a:effectLst/>
              <a:latin typeface="+mn-lt"/>
              <a:ea typeface="+mn-ea"/>
              <a:cs typeface="+mn-cs"/>
            </a:rPr>
            <a:t>　平成２７年度は，一般会計等に係る地方債の現在高は２６年度と比較すると，ほほ横ばいであるものの，企業債残高の減の影響による公営企業債等繰入見込額の減少などの影響により改善している。</a:t>
          </a:r>
          <a:endParaRPr lang="ja-JP" altLang="ja-JP" sz="1400">
            <a:effectLst/>
          </a:endParaRPr>
        </a:p>
        <a:p>
          <a:pPr rtl="0"/>
          <a:r>
            <a:rPr lang="ja-JP" altLang="ja-JP" sz="1100" b="0" i="0">
              <a:solidFill>
                <a:schemeClr val="dk1"/>
              </a:solidFill>
              <a:effectLst/>
              <a:latin typeface="+mn-lt"/>
              <a:ea typeface="+mn-ea"/>
              <a:cs typeface="+mn-cs"/>
            </a:rPr>
            <a:t>　平成２８年度は，地方債残高及び公営企業債等繰入見込み額の減や，基金を積み立てたことによる，充当可能基金の増の影響により改善している。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平成２９年度も地方債残高及び公営企業債等繰入見込み額の減や，基金を積み立てたことによる，充当可能基金の増の影響により改善した。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平成３０年度は，土地造成特別会計地方債残高の減等による公営企業債等繰入見込額の減はあるものの，一般会計等に係る地方債残高の増や充当可能基金の減等により比率に増減は無かった。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令和元年度以降は，大規模建設事業の財源として多額の地方債の発行するとともに，これまでに積み立ててきた特定目的基金の取崩しを予定しているため，比率は増加傾向となる見込みである。</a:t>
          </a:r>
          <a:endParaRPr lang="ja-JP" altLang="ja-JP" sz="1400">
            <a:effectLst/>
          </a:endParaRPr>
        </a:p>
        <a:p>
          <a:pPr rtl="0"/>
          <a:r>
            <a:rPr lang="ja-JP" altLang="ja-JP" sz="1100" b="0" i="0">
              <a:solidFill>
                <a:schemeClr val="dk1"/>
              </a:solidFill>
              <a:effectLst/>
              <a:latin typeface="+mn-lt"/>
              <a:ea typeface="+mn-ea"/>
              <a:cs typeface="+mn-cs"/>
            </a:rPr>
            <a:t>　将来負担比率は過去の債務の積み上げによる数値で</a:t>
          </a:r>
          <a:r>
            <a:rPr lang="ja-JP" altLang="en-US" sz="1100" b="0" i="0">
              <a:solidFill>
                <a:schemeClr val="dk1"/>
              </a:solidFill>
              <a:effectLst/>
              <a:latin typeface="+mn-lt"/>
              <a:ea typeface="+mn-ea"/>
              <a:cs typeface="+mn-cs"/>
            </a:rPr>
            <a:t>あり</a:t>
          </a:r>
          <a:r>
            <a:rPr lang="ja-JP" altLang="ja-JP" sz="1100" b="0" i="0">
              <a:solidFill>
                <a:schemeClr val="dk1"/>
              </a:solidFill>
              <a:effectLst/>
              <a:latin typeface="+mn-lt"/>
              <a:ea typeface="+mn-ea"/>
              <a:cs typeface="+mn-cs"/>
            </a:rPr>
            <a:t>，劇的な改善は望めない</a:t>
          </a:r>
          <a:r>
            <a:rPr lang="ja-JP" altLang="en-US" sz="1100" b="0" i="0">
              <a:solidFill>
                <a:schemeClr val="dk1"/>
              </a:solidFill>
              <a:effectLst/>
              <a:latin typeface="+mn-lt"/>
              <a:ea typeface="+mn-ea"/>
              <a:cs typeface="+mn-cs"/>
            </a:rPr>
            <a:t>ため</a:t>
          </a:r>
          <a:r>
            <a:rPr lang="ja-JP" altLang="ja-JP" sz="1100" b="0" i="0">
              <a:solidFill>
                <a:schemeClr val="dk1"/>
              </a:solidFill>
              <a:effectLst/>
              <a:latin typeface="+mn-lt"/>
              <a:ea typeface="+mn-ea"/>
              <a:cs typeface="+mn-cs"/>
            </a:rPr>
            <a:t>，基準財政需要額に算入されない一般単独事業債などの発行を控えることで</a:t>
          </a:r>
          <a:r>
            <a:rPr lang="ja-JP" altLang="en-US" sz="1100" b="0" i="0">
              <a:solidFill>
                <a:schemeClr val="dk1"/>
              </a:solidFill>
              <a:effectLst/>
              <a:latin typeface="+mn-lt"/>
              <a:ea typeface="+mn-ea"/>
              <a:cs typeface="+mn-cs"/>
            </a:rPr>
            <a:t>比率の</a:t>
          </a:r>
          <a:r>
            <a:rPr lang="ja-JP" altLang="ja-JP" sz="1100" b="0" i="0">
              <a:solidFill>
                <a:schemeClr val="dk1"/>
              </a:solidFill>
              <a:effectLst/>
              <a:latin typeface="+mn-lt"/>
              <a:ea typeface="+mn-ea"/>
              <a:cs typeface="+mn-cs"/>
            </a:rPr>
            <a:t>上昇を極力抑えるよう努め</a:t>
          </a:r>
          <a:r>
            <a:rPr lang="ja-JP" altLang="en-US" sz="1100" b="0" i="0">
              <a:solidFill>
                <a:schemeClr val="dk1"/>
              </a:solidFill>
              <a:effectLst/>
              <a:latin typeface="+mn-lt"/>
              <a:ea typeface="+mn-ea"/>
              <a:cs typeface="+mn-cs"/>
            </a:rPr>
            <a:t>ながら</a:t>
          </a:r>
          <a:r>
            <a:rPr lang="ja-JP" altLang="ja-JP" sz="1100" b="0" i="0">
              <a:solidFill>
                <a:schemeClr val="dk1"/>
              </a:solidFill>
              <a:effectLst/>
              <a:latin typeface="+mn-lt"/>
              <a:ea typeface="+mn-ea"/>
              <a:cs typeface="+mn-cs"/>
            </a:rPr>
            <a:t>根気強く地方債残高を減らしていく</a:t>
          </a:r>
          <a:r>
            <a:rPr lang="ja-JP" altLang="en-US" sz="1100" b="0" i="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基金残高総額は，平成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３，２０６百万円</a:t>
          </a:r>
          <a:r>
            <a:rPr kumimoji="1" lang="ja-JP" altLang="ja-JP" sz="1100">
              <a:solidFill>
                <a:schemeClr val="dk1"/>
              </a:solidFill>
              <a:effectLst/>
              <a:latin typeface="+mn-lt"/>
              <a:ea typeface="+mn-ea"/>
              <a:cs typeface="+mn-cs"/>
            </a:rPr>
            <a:t>から平成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４，３０３百万円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１，０９７百万円</a:t>
          </a:r>
          <a:r>
            <a:rPr kumimoji="1" lang="ja-JP" altLang="ja-JP" sz="1100">
              <a:solidFill>
                <a:schemeClr val="dk1"/>
              </a:solidFill>
              <a:effectLst/>
              <a:latin typeface="+mn-lt"/>
              <a:ea typeface="+mn-ea"/>
              <a:cs typeface="+mn-cs"/>
            </a:rPr>
            <a:t>増加しているが，主な要因は特定目的基金が</a:t>
          </a:r>
          <a:r>
            <a:rPr kumimoji="1" lang="ja-JP" altLang="en-US" sz="1100">
              <a:solidFill>
                <a:schemeClr val="dk1"/>
              </a:solidFill>
              <a:effectLst/>
              <a:latin typeface="+mn-lt"/>
              <a:ea typeface="+mn-ea"/>
              <a:cs typeface="+mn-cs"/>
            </a:rPr>
            <a:t>１，１６９百万円</a:t>
          </a:r>
          <a:r>
            <a:rPr kumimoji="1" lang="ja-JP" altLang="ja-JP" sz="1100">
              <a:solidFill>
                <a:schemeClr val="dk1"/>
              </a:solidFill>
              <a:effectLst/>
              <a:latin typeface="+mn-lt"/>
              <a:ea typeface="+mn-ea"/>
              <a:cs typeface="+mn-cs"/>
            </a:rPr>
            <a:t>増加したことによるものである。</a:t>
          </a:r>
          <a:endParaRPr lang="ja-JP" altLang="ja-JP" sz="1400">
            <a:effectLst/>
          </a:endParaRPr>
        </a:p>
        <a:p>
          <a:r>
            <a:rPr kumimoji="1" lang="ja-JP" altLang="ja-JP" sz="1100">
              <a:solidFill>
                <a:schemeClr val="dk1"/>
              </a:solidFill>
              <a:effectLst/>
              <a:latin typeface="+mn-lt"/>
              <a:ea typeface="+mn-ea"/>
              <a:cs typeface="+mn-cs"/>
            </a:rPr>
            <a:t>　特定目的基金は，今後実施する大規模建設事業の財源とするため，主に国県支出金を積立てことにより増加し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年度以降，大規模建設事業の財源として特定目的基金を取崩していく予定のため，中長期的には減少していく見込みである。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にこにここども基金：</a:t>
          </a:r>
          <a:r>
            <a:rPr lang="ja-JP" altLang="ja-JP" sz="1100">
              <a:solidFill>
                <a:schemeClr val="dk1"/>
              </a:solidFill>
              <a:effectLst/>
              <a:latin typeface="+mn-lt"/>
              <a:ea typeface="+mn-ea"/>
              <a:cs typeface="+mn-cs"/>
            </a:rPr>
            <a:t>安心して子どもを育てることができる環境の整備を図るために実施する事業（こども医療費助成事業，支援保育士配置事業）</a:t>
          </a:r>
          <a:endParaRPr lang="ja-JP" altLang="ja-JP" sz="1400">
            <a:effectLst/>
          </a:endParaRPr>
        </a:p>
        <a:p>
          <a:r>
            <a:rPr kumimoji="1" lang="ja-JP" altLang="ja-JP" sz="1100">
              <a:solidFill>
                <a:schemeClr val="dk1"/>
              </a:solidFill>
              <a:effectLst/>
              <a:latin typeface="+mn-lt"/>
              <a:ea typeface="+mn-ea"/>
              <a:cs typeface="+mn-cs"/>
            </a:rPr>
            <a:t>健やか安心基金：</a:t>
          </a:r>
          <a:r>
            <a:rPr lang="ja-JP" altLang="ja-JP" sz="1100">
              <a:solidFill>
                <a:schemeClr val="dk1"/>
              </a:solidFill>
              <a:effectLst/>
              <a:latin typeface="+mn-lt"/>
              <a:ea typeface="+mn-ea"/>
              <a:cs typeface="+mn-cs"/>
            </a:rPr>
            <a:t>市民の健康を確保し，市民が健やかに安心して生活することができる環境の整備を図るために実施する事業（妊産婦健康診査支援事業，特定不妊治療助成事業など）</a:t>
          </a:r>
          <a:endParaRPr lang="ja-JP" altLang="ja-JP" sz="1400">
            <a:effectLst/>
          </a:endParaRPr>
        </a:p>
        <a:p>
          <a:r>
            <a:rPr kumimoji="1" lang="ja-JP" altLang="ja-JP" sz="1100">
              <a:solidFill>
                <a:schemeClr val="dk1"/>
              </a:solidFill>
              <a:effectLst/>
              <a:latin typeface="+mn-lt"/>
              <a:ea typeface="+mn-ea"/>
              <a:cs typeface="+mn-cs"/>
            </a:rPr>
            <a:t>あたたかあたた基金：</a:t>
          </a:r>
          <a:r>
            <a:rPr lang="ja-JP" altLang="ja-JP" sz="1100">
              <a:solidFill>
                <a:schemeClr val="dk1"/>
              </a:solidFill>
              <a:effectLst/>
              <a:latin typeface="+mn-lt"/>
              <a:ea typeface="+mn-ea"/>
              <a:cs typeface="+mn-cs"/>
            </a:rPr>
            <a:t>駐留軍等の再編に伴い，影響を受ける阿多田の区域に居住する住民の生活の安定に資するために実施する事業（高齢者離島対策事業，遠距離通学支援事業など）</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・市営住宅基金：国の道路建設事業に伴う市営住宅解体補償費等</a:t>
          </a:r>
          <a:r>
            <a:rPr kumimoji="1" lang="ja-JP" altLang="en-US" sz="1100">
              <a:solidFill>
                <a:schemeClr val="dk1"/>
              </a:solidFill>
              <a:effectLst/>
              <a:latin typeface="+mn-lt"/>
              <a:ea typeface="+mn-ea"/>
              <a:cs typeface="+mn-cs"/>
            </a:rPr>
            <a:t>６５０百万円</a:t>
          </a:r>
          <a:r>
            <a:rPr kumimoji="1" lang="ja-JP" altLang="ja-JP" sz="1100">
              <a:solidFill>
                <a:schemeClr val="dk1"/>
              </a:solidFill>
              <a:effectLst/>
              <a:latin typeface="+mn-lt"/>
              <a:ea typeface="+mn-ea"/>
              <a:cs typeface="+mn-cs"/>
            </a:rPr>
            <a:t>を基金に積立てたことによる増（平成２９年度）</a:t>
          </a:r>
          <a:endParaRPr lang="ja-JP" altLang="ja-JP" sz="1400">
            <a:effectLst/>
          </a:endParaRPr>
        </a:p>
        <a:p>
          <a:r>
            <a:rPr kumimoji="1" lang="ja-JP" altLang="ja-JP" sz="1100">
              <a:solidFill>
                <a:schemeClr val="dk1"/>
              </a:solidFill>
              <a:effectLst/>
              <a:latin typeface="+mn-lt"/>
              <a:ea typeface="+mn-ea"/>
              <a:cs typeface="+mn-cs"/>
            </a:rPr>
            <a:t>・にこにここども基金：国庫補助金（再編交付金）を積立てたことによる増（平成２８年度：</a:t>
          </a:r>
          <a:r>
            <a:rPr kumimoji="1" lang="ja-JP" altLang="en-US" sz="1100">
              <a:solidFill>
                <a:schemeClr val="dk1"/>
              </a:solidFill>
              <a:effectLst/>
              <a:latin typeface="+mn-lt"/>
              <a:ea typeface="+mn-ea"/>
              <a:cs typeface="+mn-cs"/>
            </a:rPr>
            <a:t>１４０百万円</a:t>
          </a:r>
          <a:r>
            <a:rPr kumimoji="1" lang="ja-JP" altLang="ja-JP" sz="1100">
              <a:solidFill>
                <a:schemeClr val="dk1"/>
              </a:solidFill>
              <a:effectLst/>
              <a:latin typeface="+mn-lt"/>
              <a:ea typeface="+mn-ea"/>
              <a:cs typeface="+mn-cs"/>
            </a:rPr>
            <a:t>，平成２９年度：</a:t>
          </a:r>
          <a:r>
            <a:rPr kumimoji="1" lang="ja-JP" altLang="en-US" sz="1100">
              <a:solidFill>
                <a:schemeClr val="dk1"/>
              </a:solidFill>
              <a:effectLst/>
              <a:latin typeface="+mn-lt"/>
              <a:ea typeface="+mn-ea"/>
              <a:cs typeface="+mn-cs"/>
            </a:rPr>
            <a:t>１００百万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，平成３０年度：２９７百万円</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・地方創生事業基金：</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年度に実施する大竹駅周辺整備事業は多額の一般財源が必要となるため，主にその財源として積み立てている。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年度以降，事業の進捗にあわせて毎年度取崩し，</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５年度末には基金残高は０となる見込み。</a:t>
          </a:r>
          <a:endParaRPr lang="ja-JP" altLang="ja-JP" sz="1400">
            <a:effectLst/>
          </a:endParaRPr>
        </a:p>
        <a:p>
          <a:r>
            <a:rPr kumimoji="1" lang="ja-JP" altLang="ja-JP" sz="1100">
              <a:solidFill>
                <a:schemeClr val="dk1"/>
              </a:solidFill>
              <a:effectLst/>
              <a:latin typeface="+mn-lt"/>
              <a:ea typeface="+mn-ea"/>
              <a:cs typeface="+mn-cs"/>
            </a:rPr>
            <a:t>・にこにここども基金：</a:t>
          </a:r>
          <a:r>
            <a:rPr lang="ja-JP" altLang="ja-JP" sz="1100">
              <a:solidFill>
                <a:schemeClr val="dk1"/>
              </a:solidFill>
              <a:effectLst/>
              <a:latin typeface="+mn-lt"/>
              <a:ea typeface="+mn-ea"/>
              <a:cs typeface="+mn-cs"/>
            </a:rPr>
            <a:t>安心して子どもを育てることができる環境の整備を図るために実施している，こども医療費助成事業などの財源として毎年度取崩しを行う。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平成２９年度は，</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６０百万円</a:t>
          </a:r>
          <a:r>
            <a:rPr kumimoji="1" lang="ja-JP" altLang="ja-JP" sz="1100">
              <a:solidFill>
                <a:schemeClr val="dk1"/>
              </a:solidFill>
              <a:effectLst/>
              <a:latin typeface="+mn-lt"/>
              <a:ea typeface="+mn-ea"/>
              <a:cs typeface="+mn-cs"/>
            </a:rPr>
            <a:t>を積立てたことに</a:t>
          </a:r>
          <a:r>
            <a:rPr kumimoji="1" lang="ja-JP" altLang="en-US" sz="1100">
              <a:solidFill>
                <a:schemeClr val="dk1"/>
              </a:solidFill>
              <a:effectLst/>
              <a:latin typeface="+mn-lt"/>
              <a:ea typeface="+mn-ea"/>
              <a:cs typeface="+mn-cs"/>
            </a:rPr>
            <a:t>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平成３０年度は，</a:t>
          </a:r>
          <a:r>
            <a:rPr lang="ja-JP" altLang="ja-JP" sz="1100" b="0" i="0">
              <a:solidFill>
                <a:schemeClr val="dk1"/>
              </a:solidFill>
              <a:effectLst/>
              <a:latin typeface="+mn-lt"/>
              <a:ea typeface="+mn-ea"/>
              <a:cs typeface="+mn-cs"/>
            </a:rPr>
            <a:t>災害復旧事業などで生じた財源不足を埋めるため，５年ぶりに基金</a:t>
          </a:r>
          <a:r>
            <a:rPr lang="ja-JP" altLang="en-US" sz="1100" b="0" i="0">
              <a:solidFill>
                <a:schemeClr val="dk1"/>
              </a:solidFill>
              <a:effectLst/>
              <a:latin typeface="+mn-lt"/>
              <a:ea typeface="+mn-ea"/>
              <a:cs typeface="+mn-cs"/>
            </a:rPr>
            <a:t>を１５０百万円</a:t>
          </a:r>
          <a:r>
            <a:rPr lang="ja-JP" altLang="ja-JP" sz="1100" b="0" i="0">
              <a:solidFill>
                <a:schemeClr val="dk1"/>
              </a:solidFill>
              <a:effectLst/>
              <a:latin typeface="+mn-lt"/>
              <a:ea typeface="+mn-ea"/>
              <a:cs typeface="+mn-cs"/>
            </a:rPr>
            <a:t>取崩した</a:t>
          </a:r>
          <a:r>
            <a:rPr lang="ja-JP" altLang="en-US" sz="1100" b="0" i="0">
              <a:solidFill>
                <a:schemeClr val="dk1"/>
              </a:solidFill>
              <a:effectLst/>
              <a:latin typeface="+mn-lt"/>
              <a:ea typeface="+mn-ea"/>
              <a:cs typeface="+mn-cs"/>
            </a:rPr>
            <a:t>ことにより減少した。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・災害への備え等のため，</a:t>
          </a:r>
          <a:r>
            <a:rPr kumimoji="1" lang="ja-JP" altLang="en-US" sz="1100">
              <a:solidFill>
                <a:schemeClr val="dk1"/>
              </a:solidFill>
              <a:effectLst/>
              <a:latin typeface="+mn-lt"/>
              <a:ea typeface="+mn-ea"/>
              <a:cs typeface="+mn-cs"/>
            </a:rPr>
            <a:t>１，０００百万円</a:t>
          </a:r>
          <a:r>
            <a:rPr kumimoji="1" lang="ja-JP" altLang="ja-JP" sz="1100">
              <a:solidFill>
                <a:schemeClr val="dk1"/>
              </a:solidFill>
              <a:effectLst/>
              <a:latin typeface="+mn-lt"/>
              <a:ea typeface="+mn-ea"/>
              <a:cs typeface="+mn-cs"/>
            </a:rPr>
            <a:t>程度を目途に積立てることとしているが，今後実施する大規模事業に必要な一般財源が不足する見込みのため，中長期的には減少していく見込み。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・現時点でも公債費が高い水準であることに加え，今後実施する予定の大規模事業の財源として多額の市債を発行する予定のため，基金残高をさらに確保していく必要がある。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年度の有形固定資産減価償却率は，類似団体内平均・県平均を上回る</a:t>
          </a:r>
          <a:r>
            <a:rPr kumimoji="1" lang="en-US" altLang="ja-JP" sz="1050">
              <a:solidFill>
                <a:schemeClr val="dk1"/>
              </a:solidFill>
              <a:effectLst/>
              <a:latin typeface="+mn-lt"/>
              <a:ea typeface="+mn-ea"/>
              <a:cs typeface="+mn-cs"/>
            </a:rPr>
            <a:t>64.4</a:t>
          </a:r>
          <a:r>
            <a:rPr kumimoji="1" lang="ja-JP" altLang="ja-JP" sz="1050">
              <a:solidFill>
                <a:schemeClr val="dk1"/>
              </a:solidFill>
              <a:effectLst/>
              <a:latin typeface="+mn-lt"/>
              <a:ea typeface="+mn-ea"/>
              <a:cs typeface="+mn-cs"/>
            </a:rPr>
            <a:t>％となっており，さらには，施設類型によっては</a:t>
          </a:r>
          <a:r>
            <a:rPr kumimoji="1" lang="en-US" altLang="ja-JP" sz="1050">
              <a:solidFill>
                <a:schemeClr val="dk1"/>
              </a:solidFill>
              <a:effectLst/>
              <a:latin typeface="+mn-lt"/>
              <a:ea typeface="+mn-ea"/>
              <a:cs typeface="+mn-cs"/>
            </a:rPr>
            <a:t>80</a:t>
          </a:r>
          <a:r>
            <a:rPr kumimoji="1" lang="ja-JP" altLang="ja-JP" sz="1050">
              <a:solidFill>
                <a:schemeClr val="dk1"/>
              </a:solidFill>
              <a:effectLst/>
              <a:latin typeface="+mn-lt"/>
              <a:ea typeface="+mn-ea"/>
              <a:cs typeface="+mn-cs"/>
            </a:rPr>
            <a:t>％を超えるものもある。今後の老朽化対策に多くの財政負担が必要となってくることが懸念される。</a:t>
          </a:r>
          <a:endParaRPr lang="ja-JP" altLang="ja-JP" sz="1050">
            <a:effectLst/>
          </a:endParaRPr>
        </a:p>
        <a:p>
          <a:r>
            <a:rPr kumimoji="1" lang="ja-JP" altLang="ja-JP" sz="1050">
              <a:solidFill>
                <a:schemeClr val="dk1"/>
              </a:solidFill>
              <a:effectLst/>
              <a:latin typeface="+mn-lt"/>
              <a:ea typeface="+mn-ea"/>
              <a:cs typeface="+mn-cs"/>
            </a:rPr>
            <a:t>　今後は，平成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119652</xdr:rowOff>
    </xdr:from>
    <xdr:to>
      <xdr:col>23</xdr:col>
      <xdr:colOff>136525</xdr:colOff>
      <xdr:row>29</xdr:row>
      <xdr:rowOff>49802</xdr:rowOff>
    </xdr:to>
    <xdr:sp macro="" textlink="">
      <xdr:nvSpPr>
        <xdr:cNvPr id="81" name="楕円 80"/>
        <xdr:cNvSpPr/>
      </xdr:nvSpPr>
      <xdr:spPr>
        <a:xfrm>
          <a:off x="47117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142529</xdr:rowOff>
    </xdr:from>
    <xdr:ext cx="405111" cy="259045"/>
    <xdr:sp macro="" textlink="">
      <xdr:nvSpPr>
        <xdr:cNvPr id="82" name="有形固定資産減価償却率該当値テキスト"/>
        <xdr:cNvSpPr txBox="1"/>
      </xdr:nvSpPr>
      <xdr:spPr>
        <a:xfrm>
          <a:off x="4813300" y="554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3" name="楕円 82"/>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51435</xdr:rowOff>
    </xdr:to>
    <xdr:cxnSp macro="">
      <xdr:nvCxnSpPr>
        <xdr:cNvPr id="84" name="直線コネクタ 83"/>
        <xdr:cNvCxnSpPr/>
      </xdr:nvCxnSpPr>
      <xdr:spPr>
        <a:xfrm flipV="1">
          <a:off x="4051300" y="574257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5" name="楕円 84"/>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57603</xdr:rowOff>
    </xdr:to>
    <xdr:cxnSp macro="">
      <xdr:nvCxnSpPr>
        <xdr:cNvPr id="86" name="直線コネクタ 85"/>
        <xdr:cNvCxnSpPr/>
      </xdr:nvCxnSpPr>
      <xdr:spPr>
        <a:xfrm flipV="1">
          <a:off x="3289300" y="579501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7" name="楕円 86"/>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57603</xdr:rowOff>
    </xdr:from>
    <xdr:to>
      <xdr:col>15</xdr:col>
      <xdr:colOff>136525</xdr:colOff>
      <xdr:row>32</xdr:row>
      <xdr:rowOff>98425</xdr:rowOff>
    </xdr:to>
    <xdr:cxnSp macro="">
      <xdr:nvCxnSpPr>
        <xdr:cNvPr id="88" name="直線コネクタ 87"/>
        <xdr:cNvCxnSpPr/>
      </xdr:nvCxnSpPr>
      <xdr:spPr>
        <a:xfrm flipV="1">
          <a:off x="2527300" y="5801178"/>
          <a:ext cx="762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2"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3"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4"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年度において，債務償還可能年数は，類似団体内平均を上回っている。過去の債務の積み上げによる数値であるため，劇的な改善は望めないが，根気強く償還可能年数の圧縮に努めていく。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41056</xdr:rowOff>
    </xdr:from>
    <xdr:to>
      <xdr:col>76</xdr:col>
      <xdr:colOff>73025</xdr:colOff>
      <xdr:row>29</xdr:row>
      <xdr:rowOff>142656</xdr:rowOff>
    </xdr:to>
    <xdr:sp macro="" textlink="">
      <xdr:nvSpPr>
        <xdr:cNvPr id="137" name="楕円 136"/>
        <xdr:cNvSpPr/>
      </xdr:nvSpPr>
      <xdr:spPr>
        <a:xfrm>
          <a:off x="14744700" y="57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63933</xdr:rowOff>
    </xdr:from>
    <xdr:ext cx="560923" cy="259045"/>
    <xdr:sp macro="" textlink="">
      <xdr:nvSpPr>
        <xdr:cNvPr id="138" name="債務償還比率該当値テキスト"/>
        <xdr:cNvSpPr txBox="1"/>
      </xdr:nvSpPr>
      <xdr:spPr>
        <a:xfrm>
          <a:off x="14846300" y="56360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18817</xdr:rowOff>
    </xdr:from>
    <xdr:to>
      <xdr:col>72</xdr:col>
      <xdr:colOff>123825</xdr:colOff>
      <xdr:row>30</xdr:row>
      <xdr:rowOff>120417</xdr:rowOff>
    </xdr:to>
    <xdr:sp macro="" textlink="">
      <xdr:nvSpPr>
        <xdr:cNvPr id="139" name="楕円 138"/>
        <xdr:cNvSpPr/>
      </xdr:nvSpPr>
      <xdr:spPr>
        <a:xfrm>
          <a:off x="14033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91856</xdr:rowOff>
    </xdr:from>
    <xdr:to>
      <xdr:col>76</xdr:col>
      <xdr:colOff>22225</xdr:colOff>
      <xdr:row>30</xdr:row>
      <xdr:rowOff>69617</xdr:rowOff>
    </xdr:to>
    <xdr:cxnSp macro="">
      <xdr:nvCxnSpPr>
        <xdr:cNvPr id="140" name="直線コネクタ 139"/>
        <xdr:cNvCxnSpPr/>
      </xdr:nvCxnSpPr>
      <xdr:spPr>
        <a:xfrm flipV="1">
          <a:off x="14084300" y="5835431"/>
          <a:ext cx="711200" cy="1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136944</xdr:rowOff>
    </xdr:from>
    <xdr:ext cx="469744" cy="259045"/>
    <xdr:sp macro="" textlink="">
      <xdr:nvSpPr>
        <xdr:cNvPr id="142" name="n_1mainValue債務償還比率"/>
        <xdr:cNvSpPr txBox="1"/>
      </xdr:nvSpPr>
      <xdr:spPr>
        <a:xfrm>
          <a:off x="1383672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20501</xdr:rowOff>
    </xdr:from>
    <xdr:to>
      <xdr:col>24</xdr:col>
      <xdr:colOff>114300</xdr:colOff>
      <xdr:row>36</xdr:row>
      <xdr:rowOff>122101</xdr:rowOff>
    </xdr:to>
    <xdr:sp macro="" textlink="">
      <xdr:nvSpPr>
        <xdr:cNvPr id="72" name="楕円 71"/>
        <xdr:cNvSpPr/>
      </xdr:nvSpPr>
      <xdr:spPr>
        <a:xfrm>
          <a:off x="4584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43378</xdr:rowOff>
    </xdr:from>
    <xdr:ext cx="405111" cy="259045"/>
    <xdr:sp macro="" textlink="">
      <xdr:nvSpPr>
        <xdr:cNvPr id="73" name="【道路】&#10;有形固定資産減価償却率該当値テキスト"/>
        <xdr:cNvSpPr txBox="1"/>
      </xdr:nvSpPr>
      <xdr:spPr>
        <a:xfrm>
          <a:off x="46736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4" name="楕円 73"/>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71301</xdr:rowOff>
    </xdr:from>
    <xdr:to>
      <xdr:col>24</xdr:col>
      <xdr:colOff>63500</xdr:colOff>
      <xdr:row>36</xdr:row>
      <xdr:rowOff>99060</xdr:rowOff>
    </xdr:to>
    <xdr:cxnSp macro="">
      <xdr:nvCxnSpPr>
        <xdr:cNvPr id="75" name="直線コネクタ 74"/>
        <xdr:cNvCxnSpPr/>
      </xdr:nvCxnSpPr>
      <xdr:spPr>
        <a:xfrm flipV="1">
          <a:off x="3797300" y="62435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79284</xdr:rowOff>
    </xdr:from>
    <xdr:to>
      <xdr:col>15</xdr:col>
      <xdr:colOff>101600</xdr:colOff>
      <xdr:row>37</xdr:row>
      <xdr:rowOff>9434</xdr:rowOff>
    </xdr:to>
    <xdr:sp macro="" textlink="">
      <xdr:nvSpPr>
        <xdr:cNvPr id="76" name="楕円 75"/>
        <xdr:cNvSpPr/>
      </xdr:nvSpPr>
      <xdr:spPr>
        <a:xfrm>
          <a:off x="2857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130084</xdr:rowOff>
    </xdr:to>
    <xdr:cxnSp macro="">
      <xdr:nvCxnSpPr>
        <xdr:cNvPr id="77" name="直線コネクタ 76"/>
        <xdr:cNvCxnSpPr/>
      </xdr:nvCxnSpPr>
      <xdr:spPr>
        <a:xfrm flipV="1">
          <a:off x="2908300" y="62712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78" name="楕円 77"/>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130084</xdr:rowOff>
    </xdr:from>
    <xdr:to>
      <xdr:col>15</xdr:col>
      <xdr:colOff>50800</xdr:colOff>
      <xdr:row>36</xdr:row>
      <xdr:rowOff>146413</xdr:rowOff>
    </xdr:to>
    <xdr:cxnSp macro="">
      <xdr:nvCxnSpPr>
        <xdr:cNvPr id="79" name="直線コネクタ 78"/>
        <xdr:cNvCxnSpPr/>
      </xdr:nvCxnSpPr>
      <xdr:spPr>
        <a:xfrm flipV="1">
          <a:off x="2019300" y="63022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3" name="n_1main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25961</xdr:rowOff>
    </xdr:from>
    <xdr:ext cx="405111" cy="259045"/>
    <xdr:sp macro="" textlink="">
      <xdr:nvSpPr>
        <xdr:cNvPr id="84" name="n_2mainValue【道路】&#10;有形固定資産減価償却率"/>
        <xdr:cNvSpPr txBox="1"/>
      </xdr:nvSpPr>
      <xdr:spPr>
        <a:xfrm>
          <a:off x="2705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5" name="n_3mainValue【道路】&#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57328</xdr:rowOff>
    </xdr:from>
    <xdr:to>
      <xdr:col>55</xdr:col>
      <xdr:colOff>50800</xdr:colOff>
      <xdr:row>40</xdr:row>
      <xdr:rowOff>158928</xdr:rowOff>
    </xdr:to>
    <xdr:sp macro="" textlink="">
      <xdr:nvSpPr>
        <xdr:cNvPr id="124" name="楕円 123"/>
        <xdr:cNvSpPr/>
      </xdr:nvSpPr>
      <xdr:spPr>
        <a:xfrm>
          <a:off x="10426700" y="69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143705</xdr:rowOff>
    </xdr:from>
    <xdr:ext cx="469744" cy="259045"/>
    <xdr:sp macro="" textlink="">
      <xdr:nvSpPr>
        <xdr:cNvPr id="125" name="【道路】&#10;一人当たり延長該当値テキスト"/>
        <xdr:cNvSpPr txBox="1"/>
      </xdr:nvSpPr>
      <xdr:spPr>
        <a:xfrm>
          <a:off x="10515600" y="68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70930</xdr:rowOff>
    </xdr:from>
    <xdr:to>
      <xdr:col>50</xdr:col>
      <xdr:colOff>165100</xdr:colOff>
      <xdr:row>41</xdr:row>
      <xdr:rowOff>1080</xdr:rowOff>
    </xdr:to>
    <xdr:sp macro="" textlink="">
      <xdr:nvSpPr>
        <xdr:cNvPr id="126" name="楕円 125"/>
        <xdr:cNvSpPr/>
      </xdr:nvSpPr>
      <xdr:spPr>
        <a:xfrm>
          <a:off x="9588500" y="69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108128</xdr:rowOff>
    </xdr:from>
    <xdr:to>
      <xdr:col>55</xdr:col>
      <xdr:colOff>0</xdr:colOff>
      <xdr:row>40</xdr:row>
      <xdr:rowOff>121730</xdr:rowOff>
    </xdr:to>
    <xdr:cxnSp macro="">
      <xdr:nvCxnSpPr>
        <xdr:cNvPr id="127" name="直線コネクタ 126"/>
        <xdr:cNvCxnSpPr/>
      </xdr:nvCxnSpPr>
      <xdr:spPr>
        <a:xfrm flipV="1">
          <a:off x="9639300" y="6966128"/>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74206</xdr:rowOff>
    </xdr:from>
    <xdr:to>
      <xdr:col>46</xdr:col>
      <xdr:colOff>38100</xdr:colOff>
      <xdr:row>41</xdr:row>
      <xdr:rowOff>4356</xdr:rowOff>
    </xdr:to>
    <xdr:sp macro="" textlink="">
      <xdr:nvSpPr>
        <xdr:cNvPr id="128" name="楕円 127"/>
        <xdr:cNvSpPr/>
      </xdr:nvSpPr>
      <xdr:spPr>
        <a:xfrm>
          <a:off x="8699500" y="69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121730</xdr:rowOff>
    </xdr:from>
    <xdr:to>
      <xdr:col>50</xdr:col>
      <xdr:colOff>114300</xdr:colOff>
      <xdr:row>40</xdr:row>
      <xdr:rowOff>125006</xdr:rowOff>
    </xdr:to>
    <xdr:cxnSp macro="">
      <xdr:nvCxnSpPr>
        <xdr:cNvPr id="129" name="直線コネクタ 128"/>
        <xdr:cNvCxnSpPr/>
      </xdr:nvCxnSpPr>
      <xdr:spPr>
        <a:xfrm flipV="1">
          <a:off x="8750300" y="697973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108610</xdr:rowOff>
    </xdr:from>
    <xdr:to>
      <xdr:col>41</xdr:col>
      <xdr:colOff>101600</xdr:colOff>
      <xdr:row>41</xdr:row>
      <xdr:rowOff>38760</xdr:rowOff>
    </xdr:to>
    <xdr:sp macro="" textlink="">
      <xdr:nvSpPr>
        <xdr:cNvPr id="130" name="楕円 129"/>
        <xdr:cNvSpPr/>
      </xdr:nvSpPr>
      <xdr:spPr>
        <a:xfrm>
          <a:off x="7810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125006</xdr:rowOff>
    </xdr:from>
    <xdr:to>
      <xdr:col>45</xdr:col>
      <xdr:colOff>177800</xdr:colOff>
      <xdr:row>40</xdr:row>
      <xdr:rowOff>159410</xdr:rowOff>
    </xdr:to>
    <xdr:cxnSp macro="">
      <xdr:nvCxnSpPr>
        <xdr:cNvPr id="131" name="直線コネクタ 130"/>
        <xdr:cNvCxnSpPr/>
      </xdr:nvCxnSpPr>
      <xdr:spPr>
        <a:xfrm flipV="1">
          <a:off x="7861300" y="6983006"/>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163657</xdr:rowOff>
    </xdr:from>
    <xdr:ext cx="469744" cy="259045"/>
    <xdr:sp macro="" textlink="">
      <xdr:nvSpPr>
        <xdr:cNvPr id="135" name="n_1mainValue【道路】&#10;一人当たり延長"/>
        <xdr:cNvSpPr txBox="1"/>
      </xdr:nvSpPr>
      <xdr:spPr>
        <a:xfrm>
          <a:off x="9391727" y="70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166933</xdr:rowOff>
    </xdr:from>
    <xdr:ext cx="469744" cy="259045"/>
    <xdr:sp macro="" textlink="">
      <xdr:nvSpPr>
        <xdr:cNvPr id="136" name="n_2mainValue【道路】&#10;一人当たり延長"/>
        <xdr:cNvSpPr txBox="1"/>
      </xdr:nvSpPr>
      <xdr:spPr>
        <a:xfrm>
          <a:off x="8515427" y="70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29887</xdr:rowOff>
    </xdr:from>
    <xdr:ext cx="469744" cy="259045"/>
    <xdr:sp macro="" textlink="">
      <xdr:nvSpPr>
        <xdr:cNvPr id="137" name="n_3mainValue【道路】&#10;一人当たり延長"/>
        <xdr:cNvSpPr txBox="1"/>
      </xdr:nvSpPr>
      <xdr:spPr>
        <a:xfrm>
          <a:off x="7626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43906</xdr:rowOff>
    </xdr:from>
    <xdr:to>
      <xdr:col>24</xdr:col>
      <xdr:colOff>114300</xdr:colOff>
      <xdr:row>58</xdr:row>
      <xdr:rowOff>145506</xdr:rowOff>
    </xdr:to>
    <xdr:sp macro="" textlink="">
      <xdr:nvSpPr>
        <xdr:cNvPr id="178" name="楕円 177"/>
        <xdr:cNvSpPr/>
      </xdr:nvSpPr>
      <xdr:spPr>
        <a:xfrm>
          <a:off x="4584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66783</xdr:rowOff>
    </xdr:from>
    <xdr:ext cx="405111" cy="259045"/>
    <xdr:sp macro="" textlink="">
      <xdr:nvSpPr>
        <xdr:cNvPr id="179" name="【橋りょう・トンネル】&#10;有形固定資産減価償却率該当値テキスト"/>
        <xdr:cNvSpPr txBox="1"/>
      </xdr:nvSpPr>
      <xdr:spPr>
        <a:xfrm>
          <a:off x="4673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80" name="楕円 179"/>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94706</xdr:rowOff>
    </xdr:from>
    <xdr:to>
      <xdr:col>24</xdr:col>
      <xdr:colOff>63500</xdr:colOff>
      <xdr:row>58</xdr:row>
      <xdr:rowOff>120831</xdr:rowOff>
    </xdr:to>
    <xdr:cxnSp macro="">
      <xdr:nvCxnSpPr>
        <xdr:cNvPr id="181" name="直線コネクタ 180"/>
        <xdr:cNvCxnSpPr/>
      </xdr:nvCxnSpPr>
      <xdr:spPr>
        <a:xfrm flipV="1">
          <a:off x="3797300" y="100388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61867</xdr:rowOff>
    </xdr:from>
    <xdr:to>
      <xdr:col>15</xdr:col>
      <xdr:colOff>101600</xdr:colOff>
      <xdr:row>58</xdr:row>
      <xdr:rowOff>163467</xdr:rowOff>
    </xdr:to>
    <xdr:sp macro="" textlink="">
      <xdr:nvSpPr>
        <xdr:cNvPr id="182" name="楕円 181"/>
        <xdr:cNvSpPr/>
      </xdr:nvSpPr>
      <xdr:spPr>
        <a:xfrm>
          <a:off x="2857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120831</xdr:rowOff>
    </xdr:to>
    <xdr:cxnSp macro="">
      <xdr:nvCxnSpPr>
        <xdr:cNvPr id="183" name="直線コネクタ 182"/>
        <xdr:cNvCxnSpPr/>
      </xdr:nvCxnSpPr>
      <xdr:spPr>
        <a:xfrm>
          <a:off x="2908300" y="100567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84" name="楕円 183"/>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112667</xdr:rowOff>
    </xdr:from>
    <xdr:to>
      <xdr:col>15</xdr:col>
      <xdr:colOff>50800</xdr:colOff>
      <xdr:row>58</xdr:row>
      <xdr:rowOff>138793</xdr:rowOff>
    </xdr:to>
    <xdr:cxnSp macro="">
      <xdr:nvCxnSpPr>
        <xdr:cNvPr id="185" name="直線コネクタ 184"/>
        <xdr:cNvCxnSpPr/>
      </xdr:nvCxnSpPr>
      <xdr:spPr>
        <a:xfrm flipV="1">
          <a:off x="2019300" y="100567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89" name="n_1main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8544</xdr:rowOff>
    </xdr:from>
    <xdr:ext cx="405111" cy="259045"/>
    <xdr:sp macro="" textlink="">
      <xdr:nvSpPr>
        <xdr:cNvPr id="190" name="n_2mainValue【橋りょう・トンネル】&#10;有形固定資産減価償却率"/>
        <xdr:cNvSpPr txBox="1"/>
      </xdr:nvSpPr>
      <xdr:spPr>
        <a:xfrm>
          <a:off x="2705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91" name="n_3mainValue【橋りょう・トンネ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132014</xdr:rowOff>
    </xdr:from>
    <xdr:to>
      <xdr:col>55</xdr:col>
      <xdr:colOff>50800</xdr:colOff>
      <xdr:row>63</xdr:row>
      <xdr:rowOff>62164</xdr:rowOff>
    </xdr:to>
    <xdr:sp macro="" textlink="">
      <xdr:nvSpPr>
        <xdr:cNvPr id="230" name="楕円 229"/>
        <xdr:cNvSpPr/>
      </xdr:nvSpPr>
      <xdr:spPr>
        <a:xfrm>
          <a:off x="10426700" y="107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110441</xdr:rowOff>
    </xdr:from>
    <xdr:ext cx="599010" cy="259045"/>
    <xdr:sp macro="" textlink="">
      <xdr:nvSpPr>
        <xdr:cNvPr id="231" name="【橋りょう・トンネル】&#10;一人当たり有形固定資産（償却資産）額該当値テキスト"/>
        <xdr:cNvSpPr txBox="1"/>
      </xdr:nvSpPr>
      <xdr:spPr>
        <a:xfrm>
          <a:off x="10515600" y="1074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134625</xdr:rowOff>
    </xdr:from>
    <xdr:to>
      <xdr:col>50</xdr:col>
      <xdr:colOff>165100</xdr:colOff>
      <xdr:row>63</xdr:row>
      <xdr:rowOff>64775</xdr:rowOff>
    </xdr:to>
    <xdr:sp macro="" textlink="">
      <xdr:nvSpPr>
        <xdr:cNvPr id="232" name="楕円 231"/>
        <xdr:cNvSpPr/>
      </xdr:nvSpPr>
      <xdr:spPr>
        <a:xfrm>
          <a:off x="9588500" y="107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11364</xdr:rowOff>
    </xdr:from>
    <xdr:to>
      <xdr:col>55</xdr:col>
      <xdr:colOff>0</xdr:colOff>
      <xdr:row>63</xdr:row>
      <xdr:rowOff>13975</xdr:rowOff>
    </xdr:to>
    <xdr:cxnSp macro="">
      <xdr:nvCxnSpPr>
        <xdr:cNvPr id="233" name="直線コネクタ 232"/>
        <xdr:cNvCxnSpPr/>
      </xdr:nvCxnSpPr>
      <xdr:spPr>
        <a:xfrm flipV="1">
          <a:off x="9639300" y="10812714"/>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144200</xdr:rowOff>
    </xdr:from>
    <xdr:to>
      <xdr:col>46</xdr:col>
      <xdr:colOff>38100</xdr:colOff>
      <xdr:row>63</xdr:row>
      <xdr:rowOff>74350</xdr:rowOff>
    </xdr:to>
    <xdr:sp macro="" textlink="">
      <xdr:nvSpPr>
        <xdr:cNvPr id="234" name="楕円 233"/>
        <xdr:cNvSpPr/>
      </xdr:nvSpPr>
      <xdr:spPr>
        <a:xfrm>
          <a:off x="8699500" y="10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13975</xdr:rowOff>
    </xdr:from>
    <xdr:to>
      <xdr:col>50</xdr:col>
      <xdr:colOff>114300</xdr:colOff>
      <xdr:row>63</xdr:row>
      <xdr:rowOff>23550</xdr:rowOff>
    </xdr:to>
    <xdr:cxnSp macro="">
      <xdr:nvCxnSpPr>
        <xdr:cNvPr id="235" name="直線コネクタ 234"/>
        <xdr:cNvCxnSpPr/>
      </xdr:nvCxnSpPr>
      <xdr:spPr>
        <a:xfrm flipV="1">
          <a:off x="8750300" y="10815325"/>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145690</xdr:rowOff>
    </xdr:from>
    <xdr:to>
      <xdr:col>41</xdr:col>
      <xdr:colOff>101600</xdr:colOff>
      <xdr:row>63</xdr:row>
      <xdr:rowOff>75840</xdr:rowOff>
    </xdr:to>
    <xdr:sp macro="" textlink="">
      <xdr:nvSpPr>
        <xdr:cNvPr id="236" name="楕円 235"/>
        <xdr:cNvSpPr/>
      </xdr:nvSpPr>
      <xdr:spPr>
        <a:xfrm>
          <a:off x="7810500" y="107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23550</xdr:rowOff>
    </xdr:from>
    <xdr:to>
      <xdr:col>45</xdr:col>
      <xdr:colOff>177800</xdr:colOff>
      <xdr:row>63</xdr:row>
      <xdr:rowOff>25040</xdr:rowOff>
    </xdr:to>
    <xdr:cxnSp macro="">
      <xdr:nvCxnSpPr>
        <xdr:cNvPr id="237" name="直線コネクタ 236"/>
        <xdr:cNvCxnSpPr/>
      </xdr:nvCxnSpPr>
      <xdr:spPr>
        <a:xfrm flipV="1">
          <a:off x="7861300" y="10824900"/>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55902</xdr:rowOff>
    </xdr:from>
    <xdr:ext cx="599010" cy="259045"/>
    <xdr:sp macro="" textlink="">
      <xdr:nvSpPr>
        <xdr:cNvPr id="241" name="n_1mainValue【橋りょう・トンネル】&#10;一人当たり有形固定資産（償却資産）額"/>
        <xdr:cNvSpPr txBox="1"/>
      </xdr:nvSpPr>
      <xdr:spPr>
        <a:xfrm>
          <a:off x="9327095" y="1085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65477</xdr:rowOff>
    </xdr:from>
    <xdr:ext cx="599010" cy="259045"/>
    <xdr:sp macro="" textlink="">
      <xdr:nvSpPr>
        <xdr:cNvPr id="242" name="n_2mainValue【橋りょう・トンネル】&#10;一人当たり有形固定資産（償却資産）額"/>
        <xdr:cNvSpPr txBox="1"/>
      </xdr:nvSpPr>
      <xdr:spPr>
        <a:xfrm>
          <a:off x="8450795" y="108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66967</xdr:rowOff>
    </xdr:from>
    <xdr:ext cx="599010" cy="259045"/>
    <xdr:sp macro="" textlink="">
      <xdr:nvSpPr>
        <xdr:cNvPr id="243" name="n_3mainValue【橋りょう・トンネル】&#10;一人当たり有形固定資産（償却資産）額"/>
        <xdr:cNvSpPr txBox="1"/>
      </xdr:nvSpPr>
      <xdr:spPr>
        <a:xfrm>
          <a:off x="7561795" y="108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84" name="楕円 283"/>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85"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129358</xdr:rowOff>
    </xdr:from>
    <xdr:to>
      <xdr:col>20</xdr:col>
      <xdr:colOff>38100</xdr:colOff>
      <xdr:row>80</xdr:row>
      <xdr:rowOff>59508</xdr:rowOff>
    </xdr:to>
    <xdr:sp macro="" textlink="">
      <xdr:nvSpPr>
        <xdr:cNvPr id="286" name="楕円 285"/>
        <xdr:cNvSpPr/>
      </xdr:nvSpPr>
      <xdr:spPr>
        <a:xfrm>
          <a:off x="3746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8708</xdr:rowOff>
    </xdr:to>
    <xdr:cxnSp macro="">
      <xdr:nvCxnSpPr>
        <xdr:cNvPr id="287" name="直線コネクタ 286"/>
        <xdr:cNvCxnSpPr/>
      </xdr:nvCxnSpPr>
      <xdr:spPr>
        <a:xfrm flipV="1">
          <a:off x="3797300" y="136969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134257</xdr:rowOff>
    </xdr:from>
    <xdr:to>
      <xdr:col>15</xdr:col>
      <xdr:colOff>101600</xdr:colOff>
      <xdr:row>79</xdr:row>
      <xdr:rowOff>64407</xdr:rowOff>
    </xdr:to>
    <xdr:sp macro="" textlink="">
      <xdr:nvSpPr>
        <xdr:cNvPr id="288" name="楕円 287"/>
        <xdr:cNvSpPr/>
      </xdr:nvSpPr>
      <xdr:spPr>
        <a:xfrm>
          <a:off x="2857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xdr:rowOff>
    </xdr:from>
    <xdr:to>
      <xdr:col>19</xdr:col>
      <xdr:colOff>177800</xdr:colOff>
      <xdr:row>80</xdr:row>
      <xdr:rowOff>8708</xdr:rowOff>
    </xdr:to>
    <xdr:cxnSp macro="">
      <xdr:nvCxnSpPr>
        <xdr:cNvPr id="289" name="直線コネクタ 288"/>
        <xdr:cNvCxnSpPr/>
      </xdr:nvCxnSpPr>
      <xdr:spPr>
        <a:xfrm>
          <a:off x="2908300" y="1355815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160382</xdr:rowOff>
    </xdr:from>
    <xdr:to>
      <xdr:col>10</xdr:col>
      <xdr:colOff>165100</xdr:colOff>
      <xdr:row>79</xdr:row>
      <xdr:rowOff>90532</xdr:rowOff>
    </xdr:to>
    <xdr:sp macro="" textlink="">
      <xdr:nvSpPr>
        <xdr:cNvPr id="290" name="楕円 289"/>
        <xdr:cNvSpPr/>
      </xdr:nvSpPr>
      <xdr:spPr>
        <a:xfrm>
          <a:off x="1968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xdr:rowOff>
    </xdr:from>
    <xdr:to>
      <xdr:col>15</xdr:col>
      <xdr:colOff>50800</xdr:colOff>
      <xdr:row>79</xdr:row>
      <xdr:rowOff>39732</xdr:rowOff>
    </xdr:to>
    <xdr:cxnSp macro="">
      <xdr:nvCxnSpPr>
        <xdr:cNvPr id="291" name="直線コネクタ 290"/>
        <xdr:cNvCxnSpPr/>
      </xdr:nvCxnSpPr>
      <xdr:spPr>
        <a:xfrm flipV="1">
          <a:off x="2019300" y="135581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76035</xdr:rowOff>
    </xdr:from>
    <xdr:ext cx="405111" cy="259045"/>
    <xdr:sp macro="" textlink="">
      <xdr:nvSpPr>
        <xdr:cNvPr id="295" name="n_1mainValue【公営住宅】&#10;有形固定資産減価償却率"/>
        <xdr:cNvSpPr txBox="1"/>
      </xdr:nvSpPr>
      <xdr:spPr>
        <a:xfrm>
          <a:off x="3582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80934</xdr:rowOff>
    </xdr:from>
    <xdr:ext cx="405111" cy="259045"/>
    <xdr:sp macro="" textlink="">
      <xdr:nvSpPr>
        <xdr:cNvPr id="296" name="n_2mainValue【公営住宅】&#10;有形固定資産減価償却率"/>
        <xdr:cNvSpPr txBox="1"/>
      </xdr:nvSpPr>
      <xdr:spPr>
        <a:xfrm>
          <a:off x="2705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107059</xdr:rowOff>
    </xdr:from>
    <xdr:ext cx="405111" cy="259045"/>
    <xdr:sp macro="" textlink="">
      <xdr:nvSpPr>
        <xdr:cNvPr id="297" name="n_3mainValue【公営住宅】&#10;有形固定資産減価償却率"/>
        <xdr:cNvSpPr txBox="1"/>
      </xdr:nvSpPr>
      <xdr:spPr>
        <a:xfrm>
          <a:off x="1816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120269</xdr:rowOff>
    </xdr:from>
    <xdr:to>
      <xdr:col>55</xdr:col>
      <xdr:colOff>50800</xdr:colOff>
      <xdr:row>83</xdr:row>
      <xdr:rowOff>50419</xdr:rowOff>
    </xdr:to>
    <xdr:sp macro="" textlink="">
      <xdr:nvSpPr>
        <xdr:cNvPr id="336" name="楕円 335"/>
        <xdr:cNvSpPr/>
      </xdr:nvSpPr>
      <xdr:spPr>
        <a:xfrm>
          <a:off x="10426700" y="141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143146</xdr:rowOff>
    </xdr:from>
    <xdr:ext cx="469744" cy="259045"/>
    <xdr:sp macro="" textlink="">
      <xdr:nvSpPr>
        <xdr:cNvPr id="337" name="【公営住宅】&#10;一人当たり面積該当値テキスト"/>
        <xdr:cNvSpPr txBox="1"/>
      </xdr:nvSpPr>
      <xdr:spPr>
        <a:xfrm>
          <a:off x="10515600"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65405</xdr:rowOff>
    </xdr:from>
    <xdr:to>
      <xdr:col>50</xdr:col>
      <xdr:colOff>165100</xdr:colOff>
      <xdr:row>82</xdr:row>
      <xdr:rowOff>167005</xdr:rowOff>
    </xdr:to>
    <xdr:sp macro="" textlink="">
      <xdr:nvSpPr>
        <xdr:cNvPr id="338" name="楕円 337"/>
        <xdr:cNvSpPr/>
      </xdr:nvSpPr>
      <xdr:spPr>
        <a:xfrm>
          <a:off x="958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116205</xdr:rowOff>
    </xdr:from>
    <xdr:to>
      <xdr:col>55</xdr:col>
      <xdr:colOff>0</xdr:colOff>
      <xdr:row>82</xdr:row>
      <xdr:rowOff>171069</xdr:rowOff>
    </xdr:to>
    <xdr:cxnSp macro="">
      <xdr:nvCxnSpPr>
        <xdr:cNvPr id="339" name="直線コネクタ 338"/>
        <xdr:cNvCxnSpPr/>
      </xdr:nvCxnSpPr>
      <xdr:spPr>
        <a:xfrm>
          <a:off x="9639300" y="1417510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146558</xdr:rowOff>
    </xdr:from>
    <xdr:to>
      <xdr:col>46</xdr:col>
      <xdr:colOff>38100</xdr:colOff>
      <xdr:row>83</xdr:row>
      <xdr:rowOff>76708</xdr:rowOff>
    </xdr:to>
    <xdr:sp macro="" textlink="">
      <xdr:nvSpPr>
        <xdr:cNvPr id="340" name="楕円 339"/>
        <xdr:cNvSpPr/>
      </xdr:nvSpPr>
      <xdr:spPr>
        <a:xfrm>
          <a:off x="8699500" y="14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116205</xdr:rowOff>
    </xdr:from>
    <xdr:to>
      <xdr:col>50</xdr:col>
      <xdr:colOff>114300</xdr:colOff>
      <xdr:row>83</xdr:row>
      <xdr:rowOff>25908</xdr:rowOff>
    </xdr:to>
    <xdr:cxnSp macro="">
      <xdr:nvCxnSpPr>
        <xdr:cNvPr id="341" name="直線コネクタ 340"/>
        <xdr:cNvCxnSpPr/>
      </xdr:nvCxnSpPr>
      <xdr:spPr>
        <a:xfrm flipV="1">
          <a:off x="8750300" y="1417510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143890</xdr:rowOff>
    </xdr:from>
    <xdr:to>
      <xdr:col>41</xdr:col>
      <xdr:colOff>101600</xdr:colOff>
      <xdr:row>83</xdr:row>
      <xdr:rowOff>74040</xdr:rowOff>
    </xdr:to>
    <xdr:sp macro="" textlink="">
      <xdr:nvSpPr>
        <xdr:cNvPr id="342" name="楕円 341"/>
        <xdr:cNvSpPr/>
      </xdr:nvSpPr>
      <xdr:spPr>
        <a:xfrm>
          <a:off x="7810500" y="142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23240</xdr:rowOff>
    </xdr:from>
    <xdr:to>
      <xdr:col>45</xdr:col>
      <xdr:colOff>177800</xdr:colOff>
      <xdr:row>83</xdr:row>
      <xdr:rowOff>25908</xdr:rowOff>
    </xdr:to>
    <xdr:cxnSp macro="">
      <xdr:nvCxnSpPr>
        <xdr:cNvPr id="343" name="直線コネクタ 342"/>
        <xdr:cNvCxnSpPr/>
      </xdr:nvCxnSpPr>
      <xdr:spPr>
        <a:xfrm>
          <a:off x="7861300" y="1425359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12082</xdr:rowOff>
    </xdr:from>
    <xdr:ext cx="469744" cy="259045"/>
    <xdr:sp macro="" textlink="">
      <xdr:nvSpPr>
        <xdr:cNvPr id="347" name="n_1mainValue【公営住宅】&#10;一人当たり面積"/>
        <xdr:cNvSpPr txBox="1"/>
      </xdr:nvSpPr>
      <xdr:spPr>
        <a:xfrm>
          <a:off x="9391727"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93235</xdr:rowOff>
    </xdr:from>
    <xdr:ext cx="469744" cy="259045"/>
    <xdr:sp macro="" textlink="">
      <xdr:nvSpPr>
        <xdr:cNvPr id="348" name="n_2mainValue【公営住宅】&#10;一人当たり面積"/>
        <xdr:cNvSpPr txBox="1"/>
      </xdr:nvSpPr>
      <xdr:spPr>
        <a:xfrm>
          <a:off x="8515427"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90567</xdr:rowOff>
    </xdr:from>
    <xdr:ext cx="469744" cy="259045"/>
    <xdr:sp macro="" textlink="">
      <xdr:nvSpPr>
        <xdr:cNvPr id="349" name="n_3mainValue【公営住宅】&#10;一人当たり面積"/>
        <xdr:cNvSpPr txBox="1"/>
      </xdr:nvSpPr>
      <xdr:spPr>
        <a:xfrm>
          <a:off x="7626427" y="139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8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84" name="フローチャート: 判断 383"/>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54792</xdr:rowOff>
    </xdr:from>
    <xdr:to>
      <xdr:col>24</xdr:col>
      <xdr:colOff>114300</xdr:colOff>
      <xdr:row>101</xdr:row>
      <xdr:rowOff>156392</xdr:rowOff>
    </xdr:to>
    <xdr:sp macro="" textlink="">
      <xdr:nvSpPr>
        <xdr:cNvPr id="390" name="楕円 389"/>
        <xdr:cNvSpPr/>
      </xdr:nvSpPr>
      <xdr:spPr>
        <a:xfrm>
          <a:off x="4584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77669</xdr:rowOff>
    </xdr:from>
    <xdr:ext cx="405111" cy="259045"/>
    <xdr:sp macro="" textlink="">
      <xdr:nvSpPr>
        <xdr:cNvPr id="391" name="【港湾・漁港】&#10;有形固定資産減価償却率該当値テキスト"/>
        <xdr:cNvSpPr txBox="1"/>
      </xdr:nvSpPr>
      <xdr:spPr>
        <a:xfrm>
          <a:off x="4673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72752</xdr:rowOff>
    </xdr:from>
    <xdr:to>
      <xdr:col>20</xdr:col>
      <xdr:colOff>38100</xdr:colOff>
      <xdr:row>102</xdr:row>
      <xdr:rowOff>2902</xdr:rowOff>
    </xdr:to>
    <xdr:sp macro="" textlink="">
      <xdr:nvSpPr>
        <xdr:cNvPr id="392" name="楕円 391"/>
        <xdr:cNvSpPr/>
      </xdr:nvSpPr>
      <xdr:spPr>
        <a:xfrm>
          <a:off x="3746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105592</xdr:rowOff>
    </xdr:from>
    <xdr:to>
      <xdr:col>24</xdr:col>
      <xdr:colOff>63500</xdr:colOff>
      <xdr:row>101</xdr:row>
      <xdr:rowOff>123552</xdr:rowOff>
    </xdr:to>
    <xdr:cxnSp macro="">
      <xdr:nvCxnSpPr>
        <xdr:cNvPr id="393" name="直線コネクタ 392"/>
        <xdr:cNvCxnSpPr/>
      </xdr:nvCxnSpPr>
      <xdr:spPr>
        <a:xfrm flipV="1">
          <a:off x="3797300" y="1742204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93980</xdr:rowOff>
    </xdr:from>
    <xdr:to>
      <xdr:col>15</xdr:col>
      <xdr:colOff>101600</xdr:colOff>
      <xdr:row>102</xdr:row>
      <xdr:rowOff>24130</xdr:rowOff>
    </xdr:to>
    <xdr:sp macro="" textlink="">
      <xdr:nvSpPr>
        <xdr:cNvPr id="394" name="楕円 393"/>
        <xdr:cNvSpPr/>
      </xdr:nvSpPr>
      <xdr:spPr>
        <a:xfrm>
          <a:off x="2857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123552</xdr:rowOff>
    </xdr:from>
    <xdr:to>
      <xdr:col>19</xdr:col>
      <xdr:colOff>177800</xdr:colOff>
      <xdr:row>101</xdr:row>
      <xdr:rowOff>144780</xdr:rowOff>
    </xdr:to>
    <xdr:cxnSp macro="">
      <xdr:nvCxnSpPr>
        <xdr:cNvPr id="395" name="直線コネクタ 394"/>
        <xdr:cNvCxnSpPr/>
      </xdr:nvCxnSpPr>
      <xdr:spPr>
        <a:xfrm flipV="1">
          <a:off x="2908300" y="174400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126637</xdr:rowOff>
    </xdr:from>
    <xdr:to>
      <xdr:col>10</xdr:col>
      <xdr:colOff>165100</xdr:colOff>
      <xdr:row>102</xdr:row>
      <xdr:rowOff>56787</xdr:rowOff>
    </xdr:to>
    <xdr:sp macro="" textlink="">
      <xdr:nvSpPr>
        <xdr:cNvPr id="396" name="楕円 395"/>
        <xdr:cNvSpPr/>
      </xdr:nvSpPr>
      <xdr:spPr>
        <a:xfrm>
          <a:off x="1968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144780</xdr:rowOff>
    </xdr:from>
    <xdr:to>
      <xdr:col>15</xdr:col>
      <xdr:colOff>50800</xdr:colOff>
      <xdr:row>102</xdr:row>
      <xdr:rowOff>5987</xdr:rowOff>
    </xdr:to>
    <xdr:cxnSp macro="">
      <xdr:nvCxnSpPr>
        <xdr:cNvPr id="397" name="直線コネクタ 396"/>
        <xdr:cNvCxnSpPr/>
      </xdr:nvCxnSpPr>
      <xdr:spPr>
        <a:xfrm flipV="1">
          <a:off x="2019300" y="174612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77306</xdr:rowOff>
    </xdr:from>
    <xdr:ext cx="405111" cy="259045"/>
    <xdr:sp macro="" textlink="">
      <xdr:nvSpPr>
        <xdr:cNvPr id="398" name="n_1aveValue【港湾・漁港】&#10;有形固定資産減価償却率"/>
        <xdr:cNvSpPr txBox="1"/>
      </xdr:nvSpPr>
      <xdr:spPr>
        <a:xfrm>
          <a:off x="3582044" y="1756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9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129557</xdr:rowOff>
    </xdr:from>
    <xdr:ext cx="405111" cy="259045"/>
    <xdr:sp macro="" textlink="">
      <xdr:nvSpPr>
        <xdr:cNvPr id="400" name="n_3aveValue【港湾・漁港】&#10;有形固定資産減価償却率"/>
        <xdr:cNvSpPr txBox="1"/>
      </xdr:nvSpPr>
      <xdr:spPr>
        <a:xfrm>
          <a:off x="1816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19429</xdr:rowOff>
    </xdr:from>
    <xdr:ext cx="405111" cy="259045"/>
    <xdr:sp macro="" textlink="">
      <xdr:nvSpPr>
        <xdr:cNvPr id="401" name="n_1mainValue【港湾・漁港】&#10;有形固定資産減価償却率"/>
        <xdr:cNvSpPr txBox="1"/>
      </xdr:nvSpPr>
      <xdr:spPr>
        <a:xfrm>
          <a:off x="3582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15257</xdr:rowOff>
    </xdr:from>
    <xdr:ext cx="405111" cy="259045"/>
    <xdr:sp macro="" textlink="">
      <xdr:nvSpPr>
        <xdr:cNvPr id="402" name="n_2mainValue【港湾・漁港】&#10;有形固定資産減価償却率"/>
        <xdr:cNvSpPr txBox="1"/>
      </xdr:nvSpPr>
      <xdr:spPr>
        <a:xfrm>
          <a:off x="2705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73314</xdr:rowOff>
    </xdr:from>
    <xdr:ext cx="405111" cy="259045"/>
    <xdr:sp macro="" textlink="">
      <xdr:nvSpPr>
        <xdr:cNvPr id="403" name="n_3mainValue【港湾・漁港】&#10;有形固定資産減価償却率"/>
        <xdr:cNvSpPr txBox="1"/>
      </xdr:nvSpPr>
      <xdr:spPr>
        <a:xfrm>
          <a:off x="1816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102891</xdr:rowOff>
    </xdr:from>
    <xdr:ext cx="599010" cy="259045"/>
    <xdr:sp macro="" textlink="">
      <xdr:nvSpPr>
        <xdr:cNvPr id="434" name="【港湾・漁港】&#10;一人当たり有形固定資産（償却資産）額平均値テキスト"/>
        <xdr:cNvSpPr txBox="1"/>
      </xdr:nvSpPr>
      <xdr:spPr>
        <a:xfrm>
          <a:off x="10515600" y="1844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38" name="フローチャート: 判断 437"/>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88396</xdr:rowOff>
    </xdr:from>
    <xdr:to>
      <xdr:col>55</xdr:col>
      <xdr:colOff>50800</xdr:colOff>
      <xdr:row>107</xdr:row>
      <xdr:rowOff>18546</xdr:rowOff>
    </xdr:to>
    <xdr:sp macro="" textlink="">
      <xdr:nvSpPr>
        <xdr:cNvPr id="444" name="楕円 443"/>
        <xdr:cNvSpPr/>
      </xdr:nvSpPr>
      <xdr:spPr>
        <a:xfrm>
          <a:off x="10426700" y="182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111273</xdr:rowOff>
    </xdr:from>
    <xdr:ext cx="599010" cy="259045"/>
    <xdr:sp macro="" textlink="">
      <xdr:nvSpPr>
        <xdr:cNvPr id="445" name="【港湾・漁港】&#10;一人当たり有形固定資産（償却資産）額該当値テキスト"/>
        <xdr:cNvSpPr txBox="1"/>
      </xdr:nvSpPr>
      <xdr:spPr>
        <a:xfrm>
          <a:off x="10515600" y="1811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92932</xdr:rowOff>
    </xdr:from>
    <xdr:to>
      <xdr:col>50</xdr:col>
      <xdr:colOff>165100</xdr:colOff>
      <xdr:row>107</xdr:row>
      <xdr:rowOff>23082</xdr:rowOff>
    </xdr:to>
    <xdr:sp macro="" textlink="">
      <xdr:nvSpPr>
        <xdr:cNvPr id="446" name="楕円 445"/>
        <xdr:cNvSpPr/>
      </xdr:nvSpPr>
      <xdr:spPr>
        <a:xfrm>
          <a:off x="9588500" y="182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139196</xdr:rowOff>
    </xdr:from>
    <xdr:to>
      <xdr:col>55</xdr:col>
      <xdr:colOff>0</xdr:colOff>
      <xdr:row>106</xdr:row>
      <xdr:rowOff>143732</xdr:rowOff>
    </xdr:to>
    <xdr:cxnSp macro="">
      <xdr:nvCxnSpPr>
        <xdr:cNvPr id="447" name="直線コネクタ 446"/>
        <xdr:cNvCxnSpPr/>
      </xdr:nvCxnSpPr>
      <xdr:spPr>
        <a:xfrm flipV="1">
          <a:off x="9639300" y="18312896"/>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98182</xdr:rowOff>
    </xdr:from>
    <xdr:to>
      <xdr:col>46</xdr:col>
      <xdr:colOff>38100</xdr:colOff>
      <xdr:row>107</xdr:row>
      <xdr:rowOff>28332</xdr:rowOff>
    </xdr:to>
    <xdr:sp macro="" textlink="">
      <xdr:nvSpPr>
        <xdr:cNvPr id="448" name="楕円 447"/>
        <xdr:cNvSpPr/>
      </xdr:nvSpPr>
      <xdr:spPr>
        <a:xfrm>
          <a:off x="8699500" y="182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143732</xdr:rowOff>
    </xdr:from>
    <xdr:to>
      <xdr:col>50</xdr:col>
      <xdr:colOff>114300</xdr:colOff>
      <xdr:row>106</xdr:row>
      <xdr:rowOff>148982</xdr:rowOff>
    </xdr:to>
    <xdr:cxnSp macro="">
      <xdr:nvCxnSpPr>
        <xdr:cNvPr id="449" name="直線コネクタ 448"/>
        <xdr:cNvCxnSpPr/>
      </xdr:nvCxnSpPr>
      <xdr:spPr>
        <a:xfrm flipV="1">
          <a:off x="8750300" y="18317432"/>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100845</xdr:rowOff>
    </xdr:from>
    <xdr:to>
      <xdr:col>41</xdr:col>
      <xdr:colOff>101600</xdr:colOff>
      <xdr:row>107</xdr:row>
      <xdr:rowOff>30995</xdr:rowOff>
    </xdr:to>
    <xdr:sp macro="" textlink="">
      <xdr:nvSpPr>
        <xdr:cNvPr id="450" name="楕円 449"/>
        <xdr:cNvSpPr/>
      </xdr:nvSpPr>
      <xdr:spPr>
        <a:xfrm>
          <a:off x="7810500" y="182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148982</xdr:rowOff>
    </xdr:from>
    <xdr:to>
      <xdr:col>45</xdr:col>
      <xdr:colOff>177800</xdr:colOff>
      <xdr:row>106</xdr:row>
      <xdr:rowOff>151645</xdr:rowOff>
    </xdr:to>
    <xdr:cxnSp macro="">
      <xdr:nvCxnSpPr>
        <xdr:cNvPr id="451" name="直線コネクタ 450"/>
        <xdr:cNvCxnSpPr/>
      </xdr:nvCxnSpPr>
      <xdr:spPr>
        <a:xfrm flipV="1">
          <a:off x="7861300" y="18322682"/>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97155</xdr:rowOff>
    </xdr:from>
    <xdr:ext cx="599010" cy="259045"/>
    <xdr:sp macro="" textlink="">
      <xdr:nvSpPr>
        <xdr:cNvPr id="452" name="n_1aveValue【港湾・漁港】&#10;一人当たり有形固定資産（償却資産）額"/>
        <xdr:cNvSpPr txBox="1"/>
      </xdr:nvSpPr>
      <xdr:spPr>
        <a:xfrm>
          <a:off x="9327095" y="184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162602</xdr:rowOff>
    </xdr:from>
    <xdr:ext cx="599010" cy="259045"/>
    <xdr:sp macro="" textlink="">
      <xdr:nvSpPr>
        <xdr:cNvPr id="453" name="n_2aveValue【港湾・漁港】&#10;一人当たり有形固定資産（償却資産）額"/>
        <xdr:cNvSpPr txBox="1"/>
      </xdr:nvSpPr>
      <xdr:spPr>
        <a:xfrm>
          <a:off x="84507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149866</xdr:rowOff>
    </xdr:from>
    <xdr:ext cx="534377" cy="259045"/>
    <xdr:sp macro="" textlink="">
      <xdr:nvSpPr>
        <xdr:cNvPr id="454" name="n_3aveValue【港湾・漁港】&#10;一人当たり有形固定資産（償却資産）額"/>
        <xdr:cNvSpPr txBox="1"/>
      </xdr:nvSpPr>
      <xdr:spPr>
        <a:xfrm>
          <a:off x="7594111" y="18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39609</xdr:rowOff>
    </xdr:from>
    <xdr:ext cx="599010" cy="259045"/>
    <xdr:sp macro="" textlink="">
      <xdr:nvSpPr>
        <xdr:cNvPr id="455" name="n_1mainValue【港湾・漁港】&#10;一人当たり有形固定資産（償却資産）額"/>
        <xdr:cNvSpPr txBox="1"/>
      </xdr:nvSpPr>
      <xdr:spPr>
        <a:xfrm>
          <a:off x="9327095" y="18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44859</xdr:rowOff>
    </xdr:from>
    <xdr:ext cx="599010" cy="259045"/>
    <xdr:sp macro="" textlink="">
      <xdr:nvSpPr>
        <xdr:cNvPr id="456" name="n_2mainValue【港湾・漁港】&#10;一人当たり有形固定資産（償却資産）額"/>
        <xdr:cNvSpPr txBox="1"/>
      </xdr:nvSpPr>
      <xdr:spPr>
        <a:xfrm>
          <a:off x="8450795" y="18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47522</xdr:rowOff>
    </xdr:from>
    <xdr:ext cx="599010" cy="259045"/>
    <xdr:sp macro="" textlink="">
      <xdr:nvSpPr>
        <xdr:cNvPr id="457" name="n_3mainValue【港湾・漁港】&#10;一人当たり有形固定資産（償却資産）額"/>
        <xdr:cNvSpPr txBox="1"/>
      </xdr:nvSpPr>
      <xdr:spPr>
        <a:xfrm>
          <a:off x="7561795" y="1804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8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92" name="フローチャート: 判断 49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123372</xdr:rowOff>
    </xdr:from>
    <xdr:to>
      <xdr:col>85</xdr:col>
      <xdr:colOff>177800</xdr:colOff>
      <xdr:row>34</xdr:row>
      <xdr:rowOff>53522</xdr:rowOff>
    </xdr:to>
    <xdr:sp macro="" textlink="">
      <xdr:nvSpPr>
        <xdr:cNvPr id="498" name="楕円 497"/>
        <xdr:cNvSpPr/>
      </xdr:nvSpPr>
      <xdr:spPr>
        <a:xfrm>
          <a:off x="16268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146249</xdr:rowOff>
    </xdr:from>
    <xdr:ext cx="405111" cy="259045"/>
    <xdr:sp macro="" textlink="">
      <xdr:nvSpPr>
        <xdr:cNvPr id="499" name="【認定こども園・幼稚園・保育所】&#10;有形固定資産減価償却率該当値テキスト"/>
        <xdr:cNvSpPr txBox="1"/>
      </xdr:nvSpPr>
      <xdr:spPr>
        <a:xfrm>
          <a:off x="163576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147864</xdr:rowOff>
    </xdr:from>
    <xdr:to>
      <xdr:col>81</xdr:col>
      <xdr:colOff>101600</xdr:colOff>
      <xdr:row>34</xdr:row>
      <xdr:rowOff>78014</xdr:rowOff>
    </xdr:to>
    <xdr:sp macro="" textlink="">
      <xdr:nvSpPr>
        <xdr:cNvPr id="500" name="楕円 499"/>
        <xdr:cNvSpPr/>
      </xdr:nvSpPr>
      <xdr:spPr>
        <a:xfrm>
          <a:off x="15430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2722</xdr:rowOff>
    </xdr:from>
    <xdr:to>
      <xdr:col>85</xdr:col>
      <xdr:colOff>127000</xdr:colOff>
      <xdr:row>34</xdr:row>
      <xdr:rowOff>27214</xdr:rowOff>
    </xdr:to>
    <xdr:cxnSp macro="">
      <xdr:nvCxnSpPr>
        <xdr:cNvPr id="501" name="直線コネクタ 500"/>
        <xdr:cNvCxnSpPr/>
      </xdr:nvCxnSpPr>
      <xdr:spPr>
        <a:xfrm flipV="1">
          <a:off x="15481300" y="583202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5806</xdr:rowOff>
    </xdr:from>
    <xdr:to>
      <xdr:col>76</xdr:col>
      <xdr:colOff>165100</xdr:colOff>
      <xdr:row>34</xdr:row>
      <xdr:rowOff>107406</xdr:rowOff>
    </xdr:to>
    <xdr:sp macro="" textlink="">
      <xdr:nvSpPr>
        <xdr:cNvPr id="502" name="楕円 501"/>
        <xdr:cNvSpPr/>
      </xdr:nvSpPr>
      <xdr:spPr>
        <a:xfrm>
          <a:off x="14541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27214</xdr:rowOff>
    </xdr:from>
    <xdr:to>
      <xdr:col>81</xdr:col>
      <xdr:colOff>50800</xdr:colOff>
      <xdr:row>34</xdr:row>
      <xdr:rowOff>56606</xdr:rowOff>
    </xdr:to>
    <xdr:cxnSp macro="">
      <xdr:nvCxnSpPr>
        <xdr:cNvPr id="503" name="直線コネクタ 502"/>
        <xdr:cNvCxnSpPr/>
      </xdr:nvCxnSpPr>
      <xdr:spPr>
        <a:xfrm flipV="1">
          <a:off x="14592300" y="58565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27033</xdr:rowOff>
    </xdr:from>
    <xdr:to>
      <xdr:col>72</xdr:col>
      <xdr:colOff>38100</xdr:colOff>
      <xdr:row>34</xdr:row>
      <xdr:rowOff>128633</xdr:rowOff>
    </xdr:to>
    <xdr:sp macro="" textlink="">
      <xdr:nvSpPr>
        <xdr:cNvPr id="504" name="楕円 503"/>
        <xdr:cNvSpPr/>
      </xdr:nvSpPr>
      <xdr:spPr>
        <a:xfrm>
          <a:off x="13652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56606</xdr:rowOff>
    </xdr:from>
    <xdr:to>
      <xdr:col>76</xdr:col>
      <xdr:colOff>114300</xdr:colOff>
      <xdr:row>34</xdr:row>
      <xdr:rowOff>77833</xdr:rowOff>
    </xdr:to>
    <xdr:cxnSp macro="">
      <xdr:nvCxnSpPr>
        <xdr:cNvPr id="505" name="直線コネクタ 504"/>
        <xdr:cNvCxnSpPr/>
      </xdr:nvCxnSpPr>
      <xdr:spPr>
        <a:xfrm flipV="1">
          <a:off x="13703300" y="58859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50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507"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508"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94541</xdr:rowOff>
    </xdr:from>
    <xdr:ext cx="405111" cy="259045"/>
    <xdr:sp macro="" textlink="">
      <xdr:nvSpPr>
        <xdr:cNvPr id="509" name="n_1mainValue【認定こども園・幼稚園・保育所】&#10;有形固定資産減価償却率"/>
        <xdr:cNvSpPr txBox="1"/>
      </xdr:nvSpPr>
      <xdr:spPr>
        <a:xfrm>
          <a:off x="15266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123933</xdr:rowOff>
    </xdr:from>
    <xdr:ext cx="405111" cy="259045"/>
    <xdr:sp macro="" textlink="">
      <xdr:nvSpPr>
        <xdr:cNvPr id="510" name="n_2mainValue【認定こども園・幼稚園・保育所】&#10;有形固定資産減価償却率"/>
        <xdr:cNvSpPr txBox="1"/>
      </xdr:nvSpPr>
      <xdr:spPr>
        <a:xfrm>
          <a:off x="14389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145160</xdr:rowOff>
    </xdr:from>
    <xdr:ext cx="405111" cy="259045"/>
    <xdr:sp macro="" textlink="">
      <xdr:nvSpPr>
        <xdr:cNvPr id="511" name="n_3mainValue【認定こども園・幼稚園・保育所】&#10;有形固定資産減価償却率"/>
        <xdr:cNvSpPr txBox="1"/>
      </xdr:nvSpPr>
      <xdr:spPr>
        <a:xfrm>
          <a:off x="13500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542"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46" name="フローチャート: 判断 545"/>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102144</xdr:rowOff>
    </xdr:from>
    <xdr:to>
      <xdr:col>116</xdr:col>
      <xdr:colOff>114300</xdr:colOff>
      <xdr:row>40</xdr:row>
      <xdr:rowOff>32294</xdr:rowOff>
    </xdr:to>
    <xdr:sp macro="" textlink="">
      <xdr:nvSpPr>
        <xdr:cNvPr id="552" name="楕円 551"/>
        <xdr:cNvSpPr/>
      </xdr:nvSpPr>
      <xdr:spPr>
        <a:xfrm>
          <a:off x="221107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80571</xdr:rowOff>
    </xdr:from>
    <xdr:ext cx="469744" cy="259045"/>
    <xdr:sp macro="" textlink="">
      <xdr:nvSpPr>
        <xdr:cNvPr id="553" name="【認定こども園・幼稚園・保育所】&#10;一人当たり面積該当値テキスト"/>
        <xdr:cNvSpPr txBox="1"/>
      </xdr:nvSpPr>
      <xdr:spPr>
        <a:xfrm>
          <a:off x="22199600"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554" name="楕円 553"/>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152944</xdr:rowOff>
    </xdr:from>
    <xdr:to>
      <xdr:col>116</xdr:col>
      <xdr:colOff>63500</xdr:colOff>
      <xdr:row>39</xdr:row>
      <xdr:rowOff>156210</xdr:rowOff>
    </xdr:to>
    <xdr:cxnSp macro="">
      <xdr:nvCxnSpPr>
        <xdr:cNvPr id="555" name="直線コネクタ 554"/>
        <xdr:cNvCxnSpPr/>
      </xdr:nvCxnSpPr>
      <xdr:spPr>
        <a:xfrm flipV="1">
          <a:off x="21323300" y="68394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111941</xdr:rowOff>
    </xdr:from>
    <xdr:to>
      <xdr:col>107</xdr:col>
      <xdr:colOff>101600</xdr:colOff>
      <xdr:row>40</xdr:row>
      <xdr:rowOff>42091</xdr:rowOff>
    </xdr:to>
    <xdr:sp macro="" textlink="">
      <xdr:nvSpPr>
        <xdr:cNvPr id="556" name="楕円 555"/>
        <xdr:cNvSpPr/>
      </xdr:nvSpPr>
      <xdr:spPr>
        <a:xfrm>
          <a:off x="2038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162741</xdr:rowOff>
    </xdr:to>
    <xdr:cxnSp macro="">
      <xdr:nvCxnSpPr>
        <xdr:cNvPr id="557" name="直線コネクタ 556"/>
        <xdr:cNvCxnSpPr/>
      </xdr:nvCxnSpPr>
      <xdr:spPr>
        <a:xfrm flipV="1">
          <a:off x="20434300" y="68427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76019</xdr:rowOff>
    </xdr:from>
    <xdr:to>
      <xdr:col>102</xdr:col>
      <xdr:colOff>165100</xdr:colOff>
      <xdr:row>40</xdr:row>
      <xdr:rowOff>6169</xdr:rowOff>
    </xdr:to>
    <xdr:sp macro="" textlink="">
      <xdr:nvSpPr>
        <xdr:cNvPr id="558" name="楕円 557"/>
        <xdr:cNvSpPr/>
      </xdr:nvSpPr>
      <xdr:spPr>
        <a:xfrm>
          <a:off x="19494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126819</xdr:rowOff>
    </xdr:from>
    <xdr:to>
      <xdr:col>107</xdr:col>
      <xdr:colOff>50800</xdr:colOff>
      <xdr:row>39</xdr:row>
      <xdr:rowOff>162741</xdr:rowOff>
    </xdr:to>
    <xdr:cxnSp macro="">
      <xdr:nvCxnSpPr>
        <xdr:cNvPr id="559" name="直線コネクタ 558"/>
        <xdr:cNvCxnSpPr/>
      </xdr:nvCxnSpPr>
      <xdr:spPr>
        <a:xfrm>
          <a:off x="19545300" y="681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60"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6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62"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63"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33218</xdr:rowOff>
    </xdr:from>
    <xdr:ext cx="469744" cy="259045"/>
    <xdr:sp macro="" textlink="">
      <xdr:nvSpPr>
        <xdr:cNvPr id="564" name="n_2mainValue【認定こども園・幼稚園・保育所】&#10;一人当たり面積"/>
        <xdr:cNvSpPr txBox="1"/>
      </xdr:nvSpPr>
      <xdr:spPr>
        <a:xfrm>
          <a:off x="20199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168746</xdr:rowOff>
    </xdr:from>
    <xdr:ext cx="469744" cy="259045"/>
    <xdr:sp macro="" textlink="">
      <xdr:nvSpPr>
        <xdr:cNvPr id="565" name="n_3mainValue【認定こども園・幼稚園・保育所】&#10;一人当たり面積"/>
        <xdr:cNvSpPr txBox="1"/>
      </xdr:nvSpPr>
      <xdr:spPr>
        <a:xfrm>
          <a:off x="19310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95"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99" name="フローチャート: 判断 59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605" name="楕円 604"/>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40022</xdr:rowOff>
    </xdr:from>
    <xdr:ext cx="405111" cy="259045"/>
    <xdr:sp macro="" textlink="">
      <xdr:nvSpPr>
        <xdr:cNvPr id="606" name="【学校施設】&#10;有形固定資産減価償却率該当値テキスト"/>
        <xdr:cNvSpPr txBox="1"/>
      </xdr:nvSpPr>
      <xdr:spPr>
        <a:xfrm>
          <a:off x="16357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116840</xdr:rowOff>
    </xdr:from>
    <xdr:to>
      <xdr:col>81</xdr:col>
      <xdr:colOff>101600</xdr:colOff>
      <xdr:row>63</xdr:row>
      <xdr:rowOff>46990</xdr:rowOff>
    </xdr:to>
    <xdr:sp macro="" textlink="">
      <xdr:nvSpPr>
        <xdr:cNvPr id="607" name="楕円 606"/>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112395</xdr:rowOff>
    </xdr:from>
    <xdr:to>
      <xdr:col>85</xdr:col>
      <xdr:colOff>127000</xdr:colOff>
      <xdr:row>62</xdr:row>
      <xdr:rowOff>167640</xdr:rowOff>
    </xdr:to>
    <xdr:cxnSp macro="">
      <xdr:nvCxnSpPr>
        <xdr:cNvPr id="608" name="直線コネクタ 607"/>
        <xdr:cNvCxnSpPr/>
      </xdr:nvCxnSpPr>
      <xdr:spPr>
        <a:xfrm flipV="1">
          <a:off x="15481300" y="107422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xdr:rowOff>
    </xdr:from>
    <xdr:to>
      <xdr:col>76</xdr:col>
      <xdr:colOff>165100</xdr:colOff>
      <xdr:row>63</xdr:row>
      <xdr:rowOff>102235</xdr:rowOff>
    </xdr:to>
    <xdr:sp macro="" textlink="">
      <xdr:nvSpPr>
        <xdr:cNvPr id="609" name="楕円 608"/>
        <xdr:cNvSpPr/>
      </xdr:nvSpPr>
      <xdr:spPr>
        <a:xfrm>
          <a:off x="1454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51435</xdr:rowOff>
    </xdr:to>
    <xdr:cxnSp macro="">
      <xdr:nvCxnSpPr>
        <xdr:cNvPr id="610" name="直線コネクタ 609"/>
        <xdr:cNvCxnSpPr/>
      </xdr:nvCxnSpPr>
      <xdr:spPr>
        <a:xfrm flipV="1">
          <a:off x="14592300" y="107975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130175</xdr:rowOff>
    </xdr:from>
    <xdr:to>
      <xdr:col>72</xdr:col>
      <xdr:colOff>38100</xdr:colOff>
      <xdr:row>63</xdr:row>
      <xdr:rowOff>60325</xdr:rowOff>
    </xdr:to>
    <xdr:sp macro="" textlink="">
      <xdr:nvSpPr>
        <xdr:cNvPr id="611" name="楕円 610"/>
        <xdr:cNvSpPr/>
      </xdr:nvSpPr>
      <xdr:spPr>
        <a:xfrm>
          <a:off x="13652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9525</xdr:rowOff>
    </xdr:from>
    <xdr:to>
      <xdr:col>76</xdr:col>
      <xdr:colOff>114300</xdr:colOff>
      <xdr:row>63</xdr:row>
      <xdr:rowOff>51435</xdr:rowOff>
    </xdr:to>
    <xdr:cxnSp macro="">
      <xdr:nvCxnSpPr>
        <xdr:cNvPr id="612" name="直線コネクタ 611"/>
        <xdr:cNvCxnSpPr/>
      </xdr:nvCxnSpPr>
      <xdr:spPr>
        <a:xfrm>
          <a:off x="13703300" y="10810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613"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614"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15"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38117</xdr:rowOff>
    </xdr:from>
    <xdr:ext cx="405111" cy="259045"/>
    <xdr:sp macro="" textlink="">
      <xdr:nvSpPr>
        <xdr:cNvPr id="616" name="n_1mainValue【学校施設】&#10;有形固定資産減価償却率"/>
        <xdr:cNvSpPr txBox="1"/>
      </xdr:nvSpPr>
      <xdr:spPr>
        <a:xfrm>
          <a:off x="15266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93362</xdr:rowOff>
    </xdr:from>
    <xdr:ext cx="405111" cy="259045"/>
    <xdr:sp macro="" textlink="">
      <xdr:nvSpPr>
        <xdr:cNvPr id="617" name="n_2mainValue【学校施設】&#10;有形固定資産減価償却率"/>
        <xdr:cNvSpPr txBox="1"/>
      </xdr:nvSpPr>
      <xdr:spPr>
        <a:xfrm>
          <a:off x="14389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51452</xdr:rowOff>
    </xdr:from>
    <xdr:ext cx="405111" cy="259045"/>
    <xdr:sp macro="" textlink="">
      <xdr:nvSpPr>
        <xdr:cNvPr id="618" name="n_3mainValue【学校施設】&#10;有形固定資産減価償却率"/>
        <xdr:cNvSpPr txBox="1"/>
      </xdr:nvSpPr>
      <xdr:spPr>
        <a:xfrm>
          <a:off x="13500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646"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50" name="フローチャート: 判断 649"/>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35154</xdr:rowOff>
    </xdr:from>
    <xdr:to>
      <xdr:col>116</xdr:col>
      <xdr:colOff>114300</xdr:colOff>
      <xdr:row>62</xdr:row>
      <xdr:rowOff>136754</xdr:rowOff>
    </xdr:to>
    <xdr:sp macro="" textlink="">
      <xdr:nvSpPr>
        <xdr:cNvPr id="656" name="楕円 655"/>
        <xdr:cNvSpPr/>
      </xdr:nvSpPr>
      <xdr:spPr>
        <a:xfrm>
          <a:off x="221107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13581</xdr:rowOff>
    </xdr:from>
    <xdr:ext cx="469744" cy="259045"/>
    <xdr:sp macro="" textlink="">
      <xdr:nvSpPr>
        <xdr:cNvPr id="657" name="【学校施設】&#10;一人当たり面積該当値テキスト"/>
        <xdr:cNvSpPr txBox="1"/>
      </xdr:nvSpPr>
      <xdr:spPr>
        <a:xfrm>
          <a:off x="22199600" y="106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658" name="楕円 657"/>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85954</xdr:rowOff>
    </xdr:from>
    <xdr:to>
      <xdr:col>116</xdr:col>
      <xdr:colOff>63500</xdr:colOff>
      <xdr:row>62</xdr:row>
      <xdr:rowOff>93726</xdr:rowOff>
    </xdr:to>
    <xdr:cxnSp macro="">
      <xdr:nvCxnSpPr>
        <xdr:cNvPr id="659" name="直線コネクタ 658"/>
        <xdr:cNvCxnSpPr/>
      </xdr:nvCxnSpPr>
      <xdr:spPr>
        <a:xfrm flipV="1">
          <a:off x="21323300" y="1071585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50241</xdr:rowOff>
    </xdr:from>
    <xdr:to>
      <xdr:col>107</xdr:col>
      <xdr:colOff>101600</xdr:colOff>
      <xdr:row>62</xdr:row>
      <xdr:rowOff>151841</xdr:rowOff>
    </xdr:to>
    <xdr:sp macro="" textlink="">
      <xdr:nvSpPr>
        <xdr:cNvPr id="660" name="楕円 659"/>
        <xdr:cNvSpPr/>
      </xdr:nvSpPr>
      <xdr:spPr>
        <a:xfrm>
          <a:off x="20383500" y="106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93726</xdr:rowOff>
    </xdr:from>
    <xdr:to>
      <xdr:col>111</xdr:col>
      <xdr:colOff>177800</xdr:colOff>
      <xdr:row>62</xdr:row>
      <xdr:rowOff>101041</xdr:rowOff>
    </xdr:to>
    <xdr:cxnSp macro="">
      <xdr:nvCxnSpPr>
        <xdr:cNvPr id="661" name="直線コネクタ 660"/>
        <xdr:cNvCxnSpPr/>
      </xdr:nvCxnSpPr>
      <xdr:spPr>
        <a:xfrm flipV="1">
          <a:off x="20434300" y="1072362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111049</xdr:rowOff>
    </xdr:from>
    <xdr:to>
      <xdr:col>102</xdr:col>
      <xdr:colOff>165100</xdr:colOff>
      <xdr:row>63</xdr:row>
      <xdr:rowOff>41199</xdr:rowOff>
    </xdr:to>
    <xdr:sp macro="" textlink="">
      <xdr:nvSpPr>
        <xdr:cNvPr id="662" name="楕円 661"/>
        <xdr:cNvSpPr/>
      </xdr:nvSpPr>
      <xdr:spPr>
        <a:xfrm>
          <a:off x="19494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101041</xdr:rowOff>
    </xdr:from>
    <xdr:to>
      <xdr:col>107</xdr:col>
      <xdr:colOff>50800</xdr:colOff>
      <xdr:row>62</xdr:row>
      <xdr:rowOff>161849</xdr:rowOff>
    </xdr:to>
    <xdr:cxnSp macro="">
      <xdr:nvCxnSpPr>
        <xdr:cNvPr id="663" name="直線コネクタ 662"/>
        <xdr:cNvCxnSpPr/>
      </xdr:nvCxnSpPr>
      <xdr:spPr>
        <a:xfrm flipV="1">
          <a:off x="19545300" y="1073094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664"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665"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66"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667" name="n_1mainValue【学校施設】&#10;一人当たり面積"/>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142968</xdr:rowOff>
    </xdr:from>
    <xdr:ext cx="469744" cy="259045"/>
    <xdr:sp macro="" textlink="">
      <xdr:nvSpPr>
        <xdr:cNvPr id="668" name="n_2mainValue【学校施設】&#10;一人当たり面積"/>
        <xdr:cNvSpPr txBox="1"/>
      </xdr:nvSpPr>
      <xdr:spPr>
        <a:xfrm>
          <a:off x="20199427" y="107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32326</xdr:rowOff>
    </xdr:from>
    <xdr:ext cx="469744" cy="259045"/>
    <xdr:sp macro="" textlink="">
      <xdr:nvSpPr>
        <xdr:cNvPr id="669" name="n_3mainValue【学校施設】&#10;一人当たり面積"/>
        <xdr:cNvSpPr txBox="1"/>
      </xdr:nvSpPr>
      <xdr:spPr>
        <a:xfrm>
          <a:off x="19310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1" name="テキスト ボックス 6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1" name="テキスト ボックス 6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5" name="直線コネクタ 694"/>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6"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7" name="直線コネクタ 69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9" name="直線コネクタ 6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700"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01" name="フローチャート: 判断 700"/>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702" name="フローチャート: 判断 70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03" name="フローチャート: 判断 70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04" name="フローチャート: 判断 703"/>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710" name="楕円 709"/>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711" name="【児童館】&#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712" name="楕円 711"/>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140970</xdr:rowOff>
    </xdr:to>
    <xdr:cxnSp macro="">
      <xdr:nvCxnSpPr>
        <xdr:cNvPr id="713" name="直線コネクタ 712"/>
        <xdr:cNvCxnSpPr/>
      </xdr:nvCxnSpPr>
      <xdr:spPr>
        <a:xfrm flipV="1">
          <a:off x="15481300" y="138210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126093</xdr:rowOff>
    </xdr:from>
    <xdr:to>
      <xdr:col>76</xdr:col>
      <xdr:colOff>165100</xdr:colOff>
      <xdr:row>81</xdr:row>
      <xdr:rowOff>56243</xdr:rowOff>
    </xdr:to>
    <xdr:sp macro="" textlink="">
      <xdr:nvSpPr>
        <xdr:cNvPr id="714" name="楕円 713"/>
        <xdr:cNvSpPr/>
      </xdr:nvSpPr>
      <xdr:spPr>
        <a:xfrm>
          <a:off x="14541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5443</xdr:rowOff>
    </xdr:to>
    <xdr:cxnSp macro="">
      <xdr:nvCxnSpPr>
        <xdr:cNvPr id="715" name="直線コネクタ 714"/>
        <xdr:cNvCxnSpPr/>
      </xdr:nvCxnSpPr>
      <xdr:spPr>
        <a:xfrm flipV="1">
          <a:off x="14592300" y="138569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716" name="楕円 715"/>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81</xdr:row>
      <xdr:rowOff>25037</xdr:rowOff>
    </xdr:to>
    <xdr:cxnSp macro="">
      <xdr:nvCxnSpPr>
        <xdr:cNvPr id="717" name="直線コネクタ 716"/>
        <xdr:cNvCxnSpPr/>
      </xdr:nvCxnSpPr>
      <xdr:spPr>
        <a:xfrm flipV="1">
          <a:off x="13703300" y="138928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1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20"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721" name="n_1mainValue【児童館】&#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72770</xdr:rowOff>
    </xdr:from>
    <xdr:ext cx="405111" cy="259045"/>
    <xdr:sp macro="" textlink="">
      <xdr:nvSpPr>
        <xdr:cNvPr id="722" name="n_2mainValue【児童館】&#10;有形固定資産減価償却率"/>
        <xdr:cNvSpPr txBox="1"/>
      </xdr:nvSpPr>
      <xdr:spPr>
        <a:xfrm>
          <a:off x="14389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723" name="n_3mainValue【児童館】&#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45" name="直線コネクタ 744"/>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7" name="直線コネクタ 74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48"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49" name="直線コネクタ 74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50"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51" name="フローチャート: 判断 75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52" name="フローチャート: 判断 75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53" name="フローチャート: 判断 752"/>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54" name="フローチャート: 判断 753"/>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60" name="楕円 759"/>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61"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62" name="楕円 76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63" name="直線コネクタ 762"/>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64" name="楕円 763"/>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145542</xdr:rowOff>
    </xdr:to>
    <xdr:cxnSp macro="">
      <xdr:nvCxnSpPr>
        <xdr:cNvPr id="765" name="直線コネクタ 764"/>
        <xdr:cNvCxnSpPr/>
      </xdr:nvCxnSpPr>
      <xdr:spPr>
        <a:xfrm flipV="1">
          <a:off x="20434300" y="1471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66" name="楕円 765"/>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67" name="直線コネクタ 766"/>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68"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69"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70"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71"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72" name="n_2mainValue【児童館】&#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73" name="n_3mainValue【児童館】&#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4" name="テキスト ボックス 7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5" name="直線コネクタ 7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6" name="テキスト ボックス 7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7" name="直線コネクタ 7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8" name="テキスト ボックス 7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9" name="直線コネクタ 7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90" name="テキスト ボックス 7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91" name="直線コネクタ 7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92" name="テキスト ボックス 7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96" name="直線コネクタ 79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9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98" name="直線コネクタ 79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800" name="直線コネクタ 79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80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802" name="フローチャート: 判断 80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803" name="フローチャート: 判断 80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804" name="フローチャート: 判断 80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805" name="フローチャート: 判断 80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169418</xdr:rowOff>
    </xdr:from>
    <xdr:to>
      <xdr:col>85</xdr:col>
      <xdr:colOff>177800</xdr:colOff>
      <xdr:row>103</xdr:row>
      <xdr:rowOff>99568</xdr:rowOff>
    </xdr:to>
    <xdr:sp macro="" textlink="">
      <xdr:nvSpPr>
        <xdr:cNvPr id="811" name="楕円 810"/>
        <xdr:cNvSpPr/>
      </xdr:nvSpPr>
      <xdr:spPr>
        <a:xfrm>
          <a:off x="162687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20845</xdr:rowOff>
    </xdr:from>
    <xdr:ext cx="405111" cy="259045"/>
    <xdr:sp macro="" textlink="">
      <xdr:nvSpPr>
        <xdr:cNvPr id="812" name="【公民館】&#10;有形固定資産減価償却率該当値テキスト"/>
        <xdr:cNvSpPr txBox="1"/>
      </xdr:nvSpPr>
      <xdr:spPr>
        <a:xfrm>
          <a:off x="16357600" y="175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43687</xdr:rowOff>
    </xdr:from>
    <xdr:to>
      <xdr:col>81</xdr:col>
      <xdr:colOff>101600</xdr:colOff>
      <xdr:row>103</xdr:row>
      <xdr:rowOff>145287</xdr:rowOff>
    </xdr:to>
    <xdr:sp macro="" textlink="">
      <xdr:nvSpPr>
        <xdr:cNvPr id="813" name="楕円 812"/>
        <xdr:cNvSpPr/>
      </xdr:nvSpPr>
      <xdr:spPr>
        <a:xfrm>
          <a:off x="1543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48768</xdr:rowOff>
    </xdr:from>
    <xdr:to>
      <xdr:col>85</xdr:col>
      <xdr:colOff>127000</xdr:colOff>
      <xdr:row>103</xdr:row>
      <xdr:rowOff>94487</xdr:rowOff>
    </xdr:to>
    <xdr:cxnSp macro="">
      <xdr:nvCxnSpPr>
        <xdr:cNvPr id="814" name="直線コネクタ 813"/>
        <xdr:cNvCxnSpPr/>
      </xdr:nvCxnSpPr>
      <xdr:spPr>
        <a:xfrm flipV="1">
          <a:off x="15481300" y="177081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75692</xdr:rowOff>
    </xdr:from>
    <xdr:to>
      <xdr:col>76</xdr:col>
      <xdr:colOff>165100</xdr:colOff>
      <xdr:row>104</xdr:row>
      <xdr:rowOff>5842</xdr:rowOff>
    </xdr:to>
    <xdr:sp macro="" textlink="">
      <xdr:nvSpPr>
        <xdr:cNvPr id="815" name="楕円 814"/>
        <xdr:cNvSpPr/>
      </xdr:nvSpPr>
      <xdr:spPr>
        <a:xfrm>
          <a:off x="14541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126492</xdr:rowOff>
    </xdr:to>
    <xdr:cxnSp macro="">
      <xdr:nvCxnSpPr>
        <xdr:cNvPr id="816" name="直線コネクタ 815"/>
        <xdr:cNvCxnSpPr/>
      </xdr:nvCxnSpPr>
      <xdr:spPr>
        <a:xfrm flipV="1">
          <a:off x="14592300" y="1775383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137413</xdr:rowOff>
    </xdr:from>
    <xdr:to>
      <xdr:col>72</xdr:col>
      <xdr:colOff>38100</xdr:colOff>
      <xdr:row>104</xdr:row>
      <xdr:rowOff>67563</xdr:rowOff>
    </xdr:to>
    <xdr:sp macro="" textlink="">
      <xdr:nvSpPr>
        <xdr:cNvPr id="817" name="楕円 816"/>
        <xdr:cNvSpPr/>
      </xdr:nvSpPr>
      <xdr:spPr>
        <a:xfrm>
          <a:off x="13652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126492</xdr:rowOff>
    </xdr:from>
    <xdr:to>
      <xdr:col>76</xdr:col>
      <xdr:colOff>114300</xdr:colOff>
      <xdr:row>104</xdr:row>
      <xdr:rowOff>16763</xdr:rowOff>
    </xdr:to>
    <xdr:cxnSp macro="">
      <xdr:nvCxnSpPr>
        <xdr:cNvPr id="818" name="直線コネクタ 817"/>
        <xdr:cNvCxnSpPr/>
      </xdr:nvCxnSpPr>
      <xdr:spPr>
        <a:xfrm flipV="1">
          <a:off x="13703300" y="1778584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81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82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82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161814</xdr:rowOff>
    </xdr:from>
    <xdr:ext cx="405111" cy="259045"/>
    <xdr:sp macro="" textlink="">
      <xdr:nvSpPr>
        <xdr:cNvPr id="822" name="n_1mainValue【公民館】&#10;有形固定資産減価償却率"/>
        <xdr:cNvSpPr txBox="1"/>
      </xdr:nvSpPr>
      <xdr:spPr>
        <a:xfrm>
          <a:off x="152660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22369</xdr:rowOff>
    </xdr:from>
    <xdr:ext cx="405111" cy="259045"/>
    <xdr:sp macro="" textlink="">
      <xdr:nvSpPr>
        <xdr:cNvPr id="823" name="n_2mainValue【公民館】&#10;有形固定資産減価償却率"/>
        <xdr:cNvSpPr txBox="1"/>
      </xdr:nvSpPr>
      <xdr:spPr>
        <a:xfrm>
          <a:off x="14389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84090</xdr:rowOff>
    </xdr:from>
    <xdr:ext cx="405111" cy="259045"/>
    <xdr:sp macro="" textlink="">
      <xdr:nvSpPr>
        <xdr:cNvPr id="824" name="n_3mainValue【公民館】&#10;有形固定資産減価償却率"/>
        <xdr:cNvSpPr txBox="1"/>
      </xdr:nvSpPr>
      <xdr:spPr>
        <a:xfrm>
          <a:off x="135007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5" name="直線コネクタ 8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6" name="テキスト ボックス 8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7" name="直線コネクタ 8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8" name="テキスト ボックス 8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9" name="直線コネクタ 8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0" name="テキスト ボックス 8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1" name="直線コネクタ 8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2" name="テキスト ボックス 8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846" name="直線コネクタ 84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48" name="直線コネクタ 8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4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50" name="直線コネクタ 84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85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52" name="フローチャート: 判断 85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53" name="フローチャート: 判断 85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54" name="フローチャート: 判断 85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55" name="フローチャート: 判断 85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61" name="楕円 860"/>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62"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75692</xdr:rowOff>
    </xdr:from>
    <xdr:to>
      <xdr:col>112</xdr:col>
      <xdr:colOff>38100</xdr:colOff>
      <xdr:row>107</xdr:row>
      <xdr:rowOff>5842</xdr:rowOff>
    </xdr:to>
    <xdr:sp macro="" textlink="">
      <xdr:nvSpPr>
        <xdr:cNvPr id="863" name="楕円 862"/>
        <xdr:cNvSpPr/>
      </xdr:nvSpPr>
      <xdr:spPr>
        <a:xfrm>
          <a:off x="2127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126492</xdr:rowOff>
    </xdr:to>
    <xdr:cxnSp macro="">
      <xdr:nvCxnSpPr>
        <xdr:cNvPr id="864" name="直線コネクタ 863"/>
        <xdr:cNvCxnSpPr/>
      </xdr:nvCxnSpPr>
      <xdr:spPr>
        <a:xfrm flipV="1">
          <a:off x="21323300" y="1829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77978</xdr:rowOff>
    </xdr:from>
    <xdr:to>
      <xdr:col>107</xdr:col>
      <xdr:colOff>101600</xdr:colOff>
      <xdr:row>107</xdr:row>
      <xdr:rowOff>8128</xdr:rowOff>
    </xdr:to>
    <xdr:sp macro="" textlink="">
      <xdr:nvSpPr>
        <xdr:cNvPr id="865" name="楕円 864"/>
        <xdr:cNvSpPr/>
      </xdr:nvSpPr>
      <xdr:spPr>
        <a:xfrm>
          <a:off x="20383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126492</xdr:rowOff>
    </xdr:from>
    <xdr:to>
      <xdr:col>111</xdr:col>
      <xdr:colOff>177800</xdr:colOff>
      <xdr:row>106</xdr:row>
      <xdr:rowOff>128778</xdr:rowOff>
    </xdr:to>
    <xdr:cxnSp macro="">
      <xdr:nvCxnSpPr>
        <xdr:cNvPr id="866" name="直線コネクタ 865"/>
        <xdr:cNvCxnSpPr/>
      </xdr:nvCxnSpPr>
      <xdr:spPr>
        <a:xfrm flipV="1">
          <a:off x="20434300" y="1830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867" name="楕円 866"/>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106</xdr:row>
      <xdr:rowOff>128778</xdr:rowOff>
    </xdr:to>
    <xdr:cxnSp macro="">
      <xdr:nvCxnSpPr>
        <xdr:cNvPr id="868" name="直線コネクタ 867"/>
        <xdr:cNvCxnSpPr/>
      </xdr:nvCxnSpPr>
      <xdr:spPr>
        <a:xfrm>
          <a:off x="19545300" y="1808530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86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87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71"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168419</xdr:rowOff>
    </xdr:from>
    <xdr:ext cx="469744" cy="259045"/>
    <xdr:sp macro="" textlink="">
      <xdr:nvSpPr>
        <xdr:cNvPr id="872" name="n_1mainValue【公民館】&#10;一人当たり面積"/>
        <xdr:cNvSpPr txBox="1"/>
      </xdr:nvSpPr>
      <xdr:spPr>
        <a:xfrm>
          <a:off x="21075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170705</xdr:rowOff>
    </xdr:from>
    <xdr:ext cx="469744" cy="259045"/>
    <xdr:sp macro="" textlink="">
      <xdr:nvSpPr>
        <xdr:cNvPr id="873" name="n_2mainValue【公民館】&#10;一人当たり面積"/>
        <xdr:cNvSpPr txBox="1"/>
      </xdr:nvSpPr>
      <xdr:spPr>
        <a:xfrm>
          <a:off x="20199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874" name="n_3main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2" name="楕円 71"/>
        <xdr:cNvSpPr/>
      </xdr:nvSpPr>
      <xdr:spPr>
        <a:xfrm>
          <a:off x="4584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3" name="【図書館】&#10;有形固定資産減価償却率該当値テキスト"/>
        <xdr:cNvSpPr txBox="1"/>
      </xdr:nvSpPr>
      <xdr:spPr>
        <a:xfrm>
          <a:off x="4673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4" name="楕円 73"/>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102326</xdr:rowOff>
    </xdr:from>
    <xdr:to>
      <xdr:col>24</xdr:col>
      <xdr:colOff>63500</xdr:colOff>
      <xdr:row>37</xdr:row>
      <xdr:rowOff>149678</xdr:rowOff>
    </xdr:to>
    <xdr:cxnSp macro="">
      <xdr:nvCxnSpPr>
        <xdr:cNvPr id="75" name="直線コネクタ 74"/>
        <xdr:cNvCxnSpPr/>
      </xdr:nvCxnSpPr>
      <xdr:spPr>
        <a:xfrm flipV="1">
          <a:off x="3797300" y="644597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6" name="楕円 75"/>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149678</xdr:rowOff>
    </xdr:from>
    <xdr:to>
      <xdr:col>19</xdr:col>
      <xdr:colOff>177800</xdr:colOff>
      <xdr:row>37</xdr:row>
      <xdr:rowOff>161109</xdr:rowOff>
    </xdr:to>
    <xdr:cxnSp macro="">
      <xdr:nvCxnSpPr>
        <xdr:cNvPr id="77" name="直線コネクタ 76"/>
        <xdr:cNvCxnSpPr/>
      </xdr:nvCxnSpPr>
      <xdr:spPr>
        <a:xfrm flipV="1">
          <a:off x="2908300" y="649332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8" name="楕円 77"/>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161109</xdr:rowOff>
    </xdr:to>
    <xdr:cxnSp macro="">
      <xdr:nvCxnSpPr>
        <xdr:cNvPr id="79" name="直線コネクタ 78"/>
        <xdr:cNvCxnSpPr/>
      </xdr:nvCxnSpPr>
      <xdr:spPr>
        <a:xfrm>
          <a:off x="2019300" y="6447608"/>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83" name="n_1mainValue【図書館】&#10;有形固定資産減価償却率"/>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56985</xdr:rowOff>
    </xdr:from>
    <xdr:ext cx="405111" cy="259045"/>
    <xdr:sp macro="" textlink="">
      <xdr:nvSpPr>
        <xdr:cNvPr id="84" name="n_2mainValue【図書館】&#10;有形固定資産減価償却率"/>
        <xdr:cNvSpPr txBox="1"/>
      </xdr:nvSpPr>
      <xdr:spPr>
        <a:xfrm>
          <a:off x="2705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85" name="n_3mainValue【図書館】&#10;有形固定資産減価償却率"/>
        <xdr:cNvSpPr txBox="1"/>
      </xdr:nvSpPr>
      <xdr:spPr>
        <a:xfrm>
          <a:off x="1816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6" name="楕円 125"/>
        <xdr:cNvSpPr/>
      </xdr:nvSpPr>
      <xdr:spPr>
        <a:xfrm>
          <a:off x="10426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7455</xdr:rowOff>
    </xdr:from>
    <xdr:ext cx="469744" cy="259045"/>
    <xdr:sp macro="" textlink="">
      <xdr:nvSpPr>
        <xdr:cNvPr id="127" name="【図書館】&#10;一人当たり面積該当値テキスト"/>
        <xdr:cNvSpPr txBox="1"/>
      </xdr:nvSpPr>
      <xdr:spPr>
        <a:xfrm>
          <a:off x="10515600"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166914</xdr:rowOff>
    </xdr:from>
    <xdr:to>
      <xdr:col>50</xdr:col>
      <xdr:colOff>165100</xdr:colOff>
      <xdr:row>37</xdr:row>
      <xdr:rowOff>97064</xdr:rowOff>
    </xdr:to>
    <xdr:sp macro="" textlink="">
      <xdr:nvSpPr>
        <xdr:cNvPr id="128" name="楕円 127"/>
        <xdr:cNvSpPr/>
      </xdr:nvSpPr>
      <xdr:spPr>
        <a:xfrm>
          <a:off x="9588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35378</xdr:rowOff>
    </xdr:from>
    <xdr:to>
      <xdr:col>55</xdr:col>
      <xdr:colOff>0</xdr:colOff>
      <xdr:row>37</xdr:row>
      <xdr:rowOff>46264</xdr:rowOff>
    </xdr:to>
    <xdr:cxnSp macro="">
      <xdr:nvCxnSpPr>
        <xdr:cNvPr id="129" name="直線コネクタ 128"/>
        <xdr:cNvCxnSpPr/>
      </xdr:nvCxnSpPr>
      <xdr:spPr>
        <a:xfrm flipV="1">
          <a:off x="9639300" y="63790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0" name="楕円 129"/>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46264</xdr:rowOff>
    </xdr:from>
    <xdr:to>
      <xdr:col>50</xdr:col>
      <xdr:colOff>114300</xdr:colOff>
      <xdr:row>37</xdr:row>
      <xdr:rowOff>57150</xdr:rowOff>
    </xdr:to>
    <xdr:cxnSp macro="">
      <xdr:nvCxnSpPr>
        <xdr:cNvPr id="131" name="直線コネクタ 130"/>
        <xdr:cNvCxnSpPr/>
      </xdr:nvCxnSpPr>
      <xdr:spPr>
        <a:xfrm flipV="1">
          <a:off x="8750300" y="6389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2" name="楕円 131"/>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3" name="直線コネクタ 132"/>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113591</xdr:rowOff>
    </xdr:from>
    <xdr:ext cx="469744" cy="259045"/>
    <xdr:sp macro="" textlink="">
      <xdr:nvSpPr>
        <xdr:cNvPr id="137" name="n_1mainValue【図書館】&#10;一人当たり面積"/>
        <xdr:cNvSpPr txBox="1"/>
      </xdr:nvSpPr>
      <xdr:spPr>
        <a:xfrm>
          <a:off x="93917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38"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9"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136652</xdr:rowOff>
    </xdr:from>
    <xdr:to>
      <xdr:col>24</xdr:col>
      <xdr:colOff>114300</xdr:colOff>
      <xdr:row>58</xdr:row>
      <xdr:rowOff>66802</xdr:rowOff>
    </xdr:to>
    <xdr:sp macro="" textlink="">
      <xdr:nvSpPr>
        <xdr:cNvPr id="177" name="楕円 176"/>
        <xdr:cNvSpPr/>
      </xdr:nvSpPr>
      <xdr:spPr>
        <a:xfrm>
          <a:off x="4584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159529</xdr:rowOff>
    </xdr:from>
    <xdr:ext cx="405111" cy="259045"/>
    <xdr:sp macro="" textlink="">
      <xdr:nvSpPr>
        <xdr:cNvPr id="178" name="【体育館・プール】&#10;有形固定資産減価償却率該当値テキスト"/>
        <xdr:cNvSpPr txBox="1"/>
      </xdr:nvSpPr>
      <xdr:spPr>
        <a:xfrm>
          <a:off x="4673600"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79" name="楕円 178"/>
        <xdr:cNvSpPr/>
      </xdr:nvSpPr>
      <xdr:spPr>
        <a:xfrm>
          <a:off x="3746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xdr:rowOff>
    </xdr:from>
    <xdr:to>
      <xdr:col>24</xdr:col>
      <xdr:colOff>63500</xdr:colOff>
      <xdr:row>58</xdr:row>
      <xdr:rowOff>50292</xdr:rowOff>
    </xdr:to>
    <xdr:cxnSp macro="">
      <xdr:nvCxnSpPr>
        <xdr:cNvPr id="180" name="直線コネクタ 179"/>
        <xdr:cNvCxnSpPr/>
      </xdr:nvCxnSpPr>
      <xdr:spPr>
        <a:xfrm flipV="1">
          <a:off x="3797300" y="99601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49784</xdr:rowOff>
    </xdr:from>
    <xdr:to>
      <xdr:col>15</xdr:col>
      <xdr:colOff>101600</xdr:colOff>
      <xdr:row>58</xdr:row>
      <xdr:rowOff>151384</xdr:rowOff>
    </xdr:to>
    <xdr:sp macro="" textlink="">
      <xdr:nvSpPr>
        <xdr:cNvPr id="181" name="楕円 180"/>
        <xdr:cNvSpPr/>
      </xdr:nvSpPr>
      <xdr:spPr>
        <a:xfrm>
          <a:off x="2857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50292</xdr:rowOff>
    </xdr:from>
    <xdr:to>
      <xdr:col>19</xdr:col>
      <xdr:colOff>177800</xdr:colOff>
      <xdr:row>58</xdr:row>
      <xdr:rowOff>100584</xdr:rowOff>
    </xdr:to>
    <xdr:cxnSp macro="">
      <xdr:nvCxnSpPr>
        <xdr:cNvPr id="182" name="直線コネクタ 181"/>
        <xdr:cNvCxnSpPr/>
      </xdr:nvCxnSpPr>
      <xdr:spPr>
        <a:xfrm flipV="1">
          <a:off x="2908300" y="99943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3" name="楕円 182"/>
        <xdr:cNvSpPr/>
      </xdr:nvSpPr>
      <xdr:spPr>
        <a:xfrm>
          <a:off x="1968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100584</xdr:rowOff>
    </xdr:from>
    <xdr:to>
      <xdr:col>15</xdr:col>
      <xdr:colOff>50800</xdr:colOff>
      <xdr:row>58</xdr:row>
      <xdr:rowOff>150876</xdr:rowOff>
    </xdr:to>
    <xdr:cxnSp macro="">
      <xdr:nvCxnSpPr>
        <xdr:cNvPr id="184" name="直線コネクタ 183"/>
        <xdr:cNvCxnSpPr/>
      </xdr:nvCxnSpPr>
      <xdr:spPr>
        <a:xfrm flipV="1">
          <a:off x="2019300" y="1004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88" name="n_1mainValue【体育館・プール】&#10;有形固定資産減価償却率"/>
        <xdr:cNvSpPr txBox="1"/>
      </xdr:nvSpPr>
      <xdr:spPr>
        <a:xfrm>
          <a:off x="3582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167911</xdr:rowOff>
    </xdr:from>
    <xdr:ext cx="405111" cy="259045"/>
    <xdr:sp macro="" textlink="">
      <xdr:nvSpPr>
        <xdr:cNvPr id="189" name="n_2mainValue【体育館・プール】&#10;有形固定資産減価償却率"/>
        <xdr:cNvSpPr txBox="1"/>
      </xdr:nvSpPr>
      <xdr:spPr>
        <a:xfrm>
          <a:off x="2705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0" name="n_3main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146050</xdr:rowOff>
    </xdr:from>
    <xdr:to>
      <xdr:col>55</xdr:col>
      <xdr:colOff>50800</xdr:colOff>
      <xdr:row>63</xdr:row>
      <xdr:rowOff>76200</xdr:rowOff>
    </xdr:to>
    <xdr:sp macro="" textlink="">
      <xdr:nvSpPr>
        <xdr:cNvPr id="229" name="楕円 228"/>
        <xdr:cNvSpPr/>
      </xdr:nvSpPr>
      <xdr:spPr>
        <a:xfrm>
          <a:off x="10426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124477</xdr:rowOff>
    </xdr:from>
    <xdr:ext cx="469744" cy="259045"/>
    <xdr:sp macro="" textlink="">
      <xdr:nvSpPr>
        <xdr:cNvPr id="230" name="【体育館・プール】&#10;一人当たり面積該当値テキスト"/>
        <xdr:cNvSpPr txBox="1"/>
      </xdr:nvSpPr>
      <xdr:spPr>
        <a:xfrm>
          <a:off x="10515600"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148590</xdr:rowOff>
    </xdr:from>
    <xdr:to>
      <xdr:col>50</xdr:col>
      <xdr:colOff>165100</xdr:colOff>
      <xdr:row>63</xdr:row>
      <xdr:rowOff>78740</xdr:rowOff>
    </xdr:to>
    <xdr:sp macro="" textlink="">
      <xdr:nvSpPr>
        <xdr:cNvPr id="231" name="楕円 230"/>
        <xdr:cNvSpPr/>
      </xdr:nvSpPr>
      <xdr:spPr>
        <a:xfrm>
          <a:off x="9588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25400</xdr:rowOff>
    </xdr:from>
    <xdr:to>
      <xdr:col>55</xdr:col>
      <xdr:colOff>0</xdr:colOff>
      <xdr:row>63</xdr:row>
      <xdr:rowOff>27940</xdr:rowOff>
    </xdr:to>
    <xdr:cxnSp macro="">
      <xdr:nvCxnSpPr>
        <xdr:cNvPr id="232" name="直線コネクタ 231"/>
        <xdr:cNvCxnSpPr/>
      </xdr:nvCxnSpPr>
      <xdr:spPr>
        <a:xfrm flipV="1">
          <a:off x="9639300" y="108267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149860</xdr:rowOff>
    </xdr:from>
    <xdr:to>
      <xdr:col>46</xdr:col>
      <xdr:colOff>38100</xdr:colOff>
      <xdr:row>63</xdr:row>
      <xdr:rowOff>80010</xdr:rowOff>
    </xdr:to>
    <xdr:sp macro="" textlink="">
      <xdr:nvSpPr>
        <xdr:cNvPr id="233" name="楕円 232"/>
        <xdr:cNvSpPr/>
      </xdr:nvSpPr>
      <xdr:spPr>
        <a:xfrm>
          <a:off x="8699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27940</xdr:rowOff>
    </xdr:from>
    <xdr:to>
      <xdr:col>50</xdr:col>
      <xdr:colOff>114300</xdr:colOff>
      <xdr:row>63</xdr:row>
      <xdr:rowOff>29210</xdr:rowOff>
    </xdr:to>
    <xdr:cxnSp macro="">
      <xdr:nvCxnSpPr>
        <xdr:cNvPr id="234" name="直線コネクタ 233"/>
        <xdr:cNvCxnSpPr/>
      </xdr:nvCxnSpPr>
      <xdr:spPr>
        <a:xfrm flipV="1">
          <a:off x="8750300" y="108292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35" name="楕円 234"/>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29210</xdr:rowOff>
    </xdr:from>
    <xdr:to>
      <xdr:col>45</xdr:col>
      <xdr:colOff>177800</xdr:colOff>
      <xdr:row>63</xdr:row>
      <xdr:rowOff>30480</xdr:rowOff>
    </xdr:to>
    <xdr:cxnSp macro="">
      <xdr:nvCxnSpPr>
        <xdr:cNvPr id="236" name="直線コネクタ 235"/>
        <xdr:cNvCxnSpPr/>
      </xdr:nvCxnSpPr>
      <xdr:spPr>
        <a:xfrm flipV="1">
          <a:off x="7861300" y="108305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69867</xdr:rowOff>
    </xdr:from>
    <xdr:ext cx="469744" cy="259045"/>
    <xdr:sp macro="" textlink="">
      <xdr:nvSpPr>
        <xdr:cNvPr id="240" name="n_1mainValue【体育館・プール】&#10;一人当たり面積"/>
        <xdr:cNvSpPr txBox="1"/>
      </xdr:nvSpPr>
      <xdr:spPr>
        <a:xfrm>
          <a:off x="93917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71137</xdr:rowOff>
    </xdr:from>
    <xdr:ext cx="469744" cy="259045"/>
    <xdr:sp macro="" textlink="">
      <xdr:nvSpPr>
        <xdr:cNvPr id="241" name="n_2mainValue【体育館・プール】&#10;一人当たり面積"/>
        <xdr:cNvSpPr txBox="1"/>
      </xdr:nvSpPr>
      <xdr:spPr>
        <a:xfrm>
          <a:off x="85154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42" name="n_3mainValue【体育館・プール】&#10;一人当たり面積"/>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82" name="楕円 281"/>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107332</xdr:rowOff>
    </xdr:from>
    <xdr:ext cx="405111" cy="259045"/>
    <xdr:sp macro="" textlink="">
      <xdr:nvSpPr>
        <xdr:cNvPr id="283" name="【福祉施設】&#10;有形固定資産減価償却率該当値テキスト"/>
        <xdr:cNvSpPr txBox="1"/>
      </xdr:nvSpPr>
      <xdr:spPr>
        <a:xfrm>
          <a:off x="4673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84" name="楕円 283"/>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82</xdr:row>
      <xdr:rowOff>1905</xdr:rowOff>
    </xdr:to>
    <xdr:cxnSp macro="">
      <xdr:nvCxnSpPr>
        <xdr:cNvPr id="285" name="直線コネクタ 284"/>
        <xdr:cNvCxnSpPr/>
      </xdr:nvCxnSpPr>
      <xdr:spPr>
        <a:xfrm flipV="1">
          <a:off x="3797300" y="1402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6" name="楕円 285"/>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26670</xdr:rowOff>
    </xdr:to>
    <xdr:cxnSp macro="">
      <xdr:nvCxnSpPr>
        <xdr:cNvPr id="287" name="直線コネクタ 286"/>
        <xdr:cNvCxnSpPr/>
      </xdr:nvCxnSpPr>
      <xdr:spPr>
        <a:xfrm flipV="1">
          <a:off x="2908300" y="14060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88" name="楕円 287"/>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80011</xdr:rowOff>
    </xdr:to>
    <xdr:cxnSp macro="">
      <xdr:nvCxnSpPr>
        <xdr:cNvPr id="289" name="直線コネクタ 288"/>
        <xdr:cNvCxnSpPr/>
      </xdr:nvCxnSpPr>
      <xdr:spPr>
        <a:xfrm flipV="1">
          <a:off x="2019300" y="14085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293" name="n_1main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4" name="n_2main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295" name="n_3mainValue【福祉施設】&#10;有形固定資産減価償却率"/>
        <xdr:cNvSpPr txBox="1"/>
      </xdr:nvSpPr>
      <xdr:spPr>
        <a:xfrm>
          <a:off x="1816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150177</xdr:rowOff>
    </xdr:from>
    <xdr:to>
      <xdr:col>55</xdr:col>
      <xdr:colOff>50800</xdr:colOff>
      <xdr:row>85</xdr:row>
      <xdr:rowOff>80327</xdr:rowOff>
    </xdr:to>
    <xdr:sp macro="" textlink="">
      <xdr:nvSpPr>
        <xdr:cNvPr id="330" name="楕円 329"/>
        <xdr:cNvSpPr/>
      </xdr:nvSpPr>
      <xdr:spPr>
        <a:xfrm>
          <a:off x="104267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151321</xdr:rowOff>
    </xdr:from>
    <xdr:to>
      <xdr:col>50</xdr:col>
      <xdr:colOff>165100</xdr:colOff>
      <xdr:row>85</xdr:row>
      <xdr:rowOff>81471</xdr:rowOff>
    </xdr:to>
    <xdr:sp macro="" textlink="">
      <xdr:nvSpPr>
        <xdr:cNvPr id="332" name="楕円 331"/>
        <xdr:cNvSpPr/>
      </xdr:nvSpPr>
      <xdr:spPr>
        <a:xfrm>
          <a:off x="9588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29527</xdr:rowOff>
    </xdr:from>
    <xdr:to>
      <xdr:col>55</xdr:col>
      <xdr:colOff>0</xdr:colOff>
      <xdr:row>85</xdr:row>
      <xdr:rowOff>30671</xdr:rowOff>
    </xdr:to>
    <xdr:cxnSp macro="">
      <xdr:nvCxnSpPr>
        <xdr:cNvPr id="333" name="直線コネクタ 332"/>
        <xdr:cNvCxnSpPr/>
      </xdr:nvCxnSpPr>
      <xdr:spPr>
        <a:xfrm flipV="1">
          <a:off x="9639300" y="1460277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34" name="楕円 333"/>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30671</xdr:rowOff>
    </xdr:from>
    <xdr:to>
      <xdr:col>50</xdr:col>
      <xdr:colOff>114300</xdr:colOff>
      <xdr:row>85</xdr:row>
      <xdr:rowOff>31242</xdr:rowOff>
    </xdr:to>
    <xdr:cxnSp macro="">
      <xdr:nvCxnSpPr>
        <xdr:cNvPr id="335" name="直線コネクタ 334"/>
        <xdr:cNvCxnSpPr/>
      </xdr:nvCxnSpPr>
      <xdr:spPr>
        <a:xfrm flipV="1">
          <a:off x="8750300" y="1460392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36" name="楕円 335"/>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31242</xdr:rowOff>
    </xdr:to>
    <xdr:cxnSp macro="">
      <xdr:nvCxnSpPr>
        <xdr:cNvPr id="337" name="直線コネクタ 336"/>
        <xdr:cNvCxnSpPr/>
      </xdr:nvCxnSpPr>
      <xdr:spPr>
        <a:xfrm>
          <a:off x="7861300" y="14531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72598</xdr:rowOff>
    </xdr:from>
    <xdr:ext cx="469744" cy="259045"/>
    <xdr:sp macro="" textlink="">
      <xdr:nvSpPr>
        <xdr:cNvPr id="341" name="n_1mainValue【福祉施設】&#10;一人当たり面積"/>
        <xdr:cNvSpPr txBox="1"/>
      </xdr:nvSpPr>
      <xdr:spPr>
        <a:xfrm>
          <a:off x="93917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42"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43" name="n_3main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107043</xdr:rowOff>
    </xdr:from>
    <xdr:to>
      <xdr:col>24</xdr:col>
      <xdr:colOff>114300</xdr:colOff>
      <xdr:row>102</xdr:row>
      <xdr:rowOff>37193</xdr:rowOff>
    </xdr:to>
    <xdr:sp macro="" textlink="">
      <xdr:nvSpPr>
        <xdr:cNvPr id="384" name="楕円 383"/>
        <xdr:cNvSpPr/>
      </xdr:nvSpPr>
      <xdr:spPr>
        <a:xfrm>
          <a:off x="4584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129920</xdr:rowOff>
    </xdr:from>
    <xdr:ext cx="405111" cy="259045"/>
    <xdr:sp macro="" textlink="">
      <xdr:nvSpPr>
        <xdr:cNvPr id="385" name="【市民会館】&#10;有形固定資産減価償却率該当値テキスト"/>
        <xdr:cNvSpPr txBox="1"/>
      </xdr:nvSpPr>
      <xdr:spPr>
        <a:xfrm>
          <a:off x="4673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138068</xdr:rowOff>
    </xdr:from>
    <xdr:to>
      <xdr:col>20</xdr:col>
      <xdr:colOff>38100</xdr:colOff>
      <xdr:row>102</xdr:row>
      <xdr:rowOff>68218</xdr:rowOff>
    </xdr:to>
    <xdr:sp macro="" textlink="">
      <xdr:nvSpPr>
        <xdr:cNvPr id="386" name="楕円 385"/>
        <xdr:cNvSpPr/>
      </xdr:nvSpPr>
      <xdr:spPr>
        <a:xfrm>
          <a:off x="3746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157843</xdr:rowOff>
    </xdr:from>
    <xdr:to>
      <xdr:col>24</xdr:col>
      <xdr:colOff>63500</xdr:colOff>
      <xdr:row>102</xdr:row>
      <xdr:rowOff>17418</xdr:rowOff>
    </xdr:to>
    <xdr:cxnSp macro="">
      <xdr:nvCxnSpPr>
        <xdr:cNvPr id="387" name="直線コネクタ 386"/>
        <xdr:cNvCxnSpPr/>
      </xdr:nvCxnSpPr>
      <xdr:spPr>
        <a:xfrm flipV="1">
          <a:off x="3797300" y="174742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152763</xdr:rowOff>
    </xdr:from>
    <xdr:to>
      <xdr:col>15</xdr:col>
      <xdr:colOff>101600</xdr:colOff>
      <xdr:row>102</xdr:row>
      <xdr:rowOff>82913</xdr:rowOff>
    </xdr:to>
    <xdr:sp macro="" textlink="">
      <xdr:nvSpPr>
        <xdr:cNvPr id="388" name="楕円 387"/>
        <xdr:cNvSpPr/>
      </xdr:nvSpPr>
      <xdr:spPr>
        <a:xfrm>
          <a:off x="2857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17418</xdr:rowOff>
    </xdr:from>
    <xdr:to>
      <xdr:col>19</xdr:col>
      <xdr:colOff>177800</xdr:colOff>
      <xdr:row>102</xdr:row>
      <xdr:rowOff>32113</xdr:rowOff>
    </xdr:to>
    <xdr:cxnSp macro="">
      <xdr:nvCxnSpPr>
        <xdr:cNvPr id="389" name="直線コネクタ 388"/>
        <xdr:cNvCxnSpPr/>
      </xdr:nvCxnSpPr>
      <xdr:spPr>
        <a:xfrm flipV="1">
          <a:off x="2908300" y="1750531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0" name="楕円 389"/>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102</xdr:row>
      <xdr:rowOff>32113</xdr:rowOff>
    </xdr:to>
    <xdr:cxnSp macro="">
      <xdr:nvCxnSpPr>
        <xdr:cNvPr id="391" name="直線コネクタ 390"/>
        <xdr:cNvCxnSpPr/>
      </xdr:nvCxnSpPr>
      <xdr:spPr>
        <a:xfrm>
          <a:off x="2019300" y="17090571"/>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84745</xdr:rowOff>
    </xdr:from>
    <xdr:ext cx="405111" cy="259045"/>
    <xdr:sp macro="" textlink="">
      <xdr:nvSpPr>
        <xdr:cNvPr id="395" name="n_1mainValue【市民会館】&#10;有形固定資産減価償却率"/>
        <xdr:cNvSpPr txBox="1"/>
      </xdr:nvSpPr>
      <xdr:spPr>
        <a:xfrm>
          <a:off x="3582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99440</xdr:rowOff>
    </xdr:from>
    <xdr:ext cx="405111" cy="259045"/>
    <xdr:sp macro="" textlink="">
      <xdr:nvSpPr>
        <xdr:cNvPr id="396" name="n_2mainValue【市民会館】&#10;有形固定資産減価償却率"/>
        <xdr:cNvSpPr txBox="1"/>
      </xdr:nvSpPr>
      <xdr:spPr>
        <a:xfrm>
          <a:off x="2705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397"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436" name="楕円 435"/>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45738</xdr:rowOff>
    </xdr:from>
    <xdr:ext cx="469744" cy="259045"/>
    <xdr:sp macro="" textlink="">
      <xdr:nvSpPr>
        <xdr:cNvPr id="437" name="【市民会館】&#10;一人当たり面積該当値テキスト"/>
        <xdr:cNvSpPr txBox="1"/>
      </xdr:nvSpPr>
      <xdr:spPr>
        <a:xfrm>
          <a:off x="10515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38" name="楕円 437"/>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121920</xdr:rowOff>
    </xdr:to>
    <xdr:cxnSp macro="">
      <xdr:nvCxnSpPr>
        <xdr:cNvPr id="439" name="直線コネクタ 438"/>
        <xdr:cNvCxnSpPr/>
      </xdr:nvCxnSpPr>
      <xdr:spPr>
        <a:xfrm flipV="1">
          <a:off x="9639300" y="18291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40" name="楕円 439"/>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125730</xdr:rowOff>
    </xdr:to>
    <xdr:cxnSp macro="">
      <xdr:nvCxnSpPr>
        <xdr:cNvPr id="441" name="直線コネクタ 440"/>
        <xdr:cNvCxnSpPr/>
      </xdr:nvCxnSpPr>
      <xdr:spPr>
        <a:xfrm flipV="1">
          <a:off x="8750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442" name="楕円 441"/>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106</xdr:row>
      <xdr:rowOff>137161</xdr:rowOff>
    </xdr:to>
    <xdr:cxnSp macro="">
      <xdr:nvCxnSpPr>
        <xdr:cNvPr id="443" name="直線コネクタ 442"/>
        <xdr:cNvCxnSpPr/>
      </xdr:nvCxnSpPr>
      <xdr:spPr>
        <a:xfrm flipV="1">
          <a:off x="7861300" y="18299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47"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448" name="n_2mainValue【市民会館】&#10;一人当たり面積"/>
        <xdr:cNvSpPr txBox="1"/>
      </xdr:nvSpPr>
      <xdr:spPr>
        <a:xfrm>
          <a:off x="8515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7638</xdr:rowOff>
    </xdr:from>
    <xdr:ext cx="469744" cy="259045"/>
    <xdr:sp macro="" textlink="">
      <xdr:nvSpPr>
        <xdr:cNvPr id="449" name="n_3mainValue【市民会館】&#10;一人当たり面積"/>
        <xdr:cNvSpPr txBox="1"/>
      </xdr:nvSpPr>
      <xdr:spPr>
        <a:xfrm>
          <a:off x="7626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490" name="楕円 489"/>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491" name="【一般廃棄物処理施設】&#10;有形固定資産減価償却率該当値テキスト"/>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118473</xdr:rowOff>
    </xdr:from>
    <xdr:to>
      <xdr:col>81</xdr:col>
      <xdr:colOff>101600</xdr:colOff>
      <xdr:row>36</xdr:row>
      <xdr:rowOff>48623</xdr:rowOff>
    </xdr:to>
    <xdr:sp macro="" textlink="">
      <xdr:nvSpPr>
        <xdr:cNvPr id="492" name="楕円 491"/>
        <xdr:cNvSpPr/>
      </xdr:nvSpPr>
      <xdr:spPr>
        <a:xfrm>
          <a:off x="15430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169273</xdr:rowOff>
    </xdr:to>
    <xdr:cxnSp macro="">
      <xdr:nvCxnSpPr>
        <xdr:cNvPr id="493" name="直線コネクタ 492"/>
        <xdr:cNvCxnSpPr/>
      </xdr:nvCxnSpPr>
      <xdr:spPr>
        <a:xfrm flipV="1">
          <a:off x="15481300" y="6083481"/>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94" name="楕円 493"/>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169273</xdr:rowOff>
    </xdr:from>
    <xdr:to>
      <xdr:col>81</xdr:col>
      <xdr:colOff>50800</xdr:colOff>
      <xdr:row>36</xdr:row>
      <xdr:rowOff>72934</xdr:rowOff>
    </xdr:to>
    <xdr:cxnSp macro="">
      <xdr:nvCxnSpPr>
        <xdr:cNvPr id="495" name="直線コネクタ 494"/>
        <xdr:cNvCxnSpPr/>
      </xdr:nvCxnSpPr>
      <xdr:spPr>
        <a:xfrm flipV="1">
          <a:off x="14592300" y="61700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6" name="楕円 495"/>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152944</xdr:rowOff>
    </xdr:to>
    <xdr:cxnSp macro="">
      <xdr:nvCxnSpPr>
        <xdr:cNvPr id="497" name="直線コネクタ 496"/>
        <xdr:cNvCxnSpPr/>
      </xdr:nvCxnSpPr>
      <xdr:spPr>
        <a:xfrm flipV="1">
          <a:off x="13703300" y="624513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114861</xdr:rowOff>
    </xdr:from>
    <xdr:ext cx="405111" cy="259045"/>
    <xdr:sp macro="" textlink="">
      <xdr:nvSpPr>
        <xdr:cNvPr id="500" name="n_3aveValue【一般廃棄物処理施設】&#10;有形固定資産減価償却率"/>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65150</xdr:rowOff>
    </xdr:from>
    <xdr:ext cx="405111" cy="259045"/>
    <xdr:sp macro="" textlink="">
      <xdr:nvSpPr>
        <xdr:cNvPr id="501" name="n_1mainValue【一般廃棄物処理施設】&#10;有形固定資産減価償却率"/>
        <xdr:cNvSpPr txBox="1"/>
      </xdr:nvSpPr>
      <xdr:spPr>
        <a:xfrm>
          <a:off x="15266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502" name="n_2mainValue【一般廃棄物処理施設】&#10;有形固定資産減価償却率"/>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3" name="n_3main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4"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131098</xdr:rowOff>
    </xdr:from>
    <xdr:to>
      <xdr:col>116</xdr:col>
      <xdr:colOff>114300</xdr:colOff>
      <xdr:row>40</xdr:row>
      <xdr:rowOff>61248</xdr:rowOff>
    </xdr:to>
    <xdr:sp macro="" textlink="">
      <xdr:nvSpPr>
        <xdr:cNvPr id="544" name="楕円 543"/>
        <xdr:cNvSpPr/>
      </xdr:nvSpPr>
      <xdr:spPr>
        <a:xfrm>
          <a:off x="22110700" y="68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153975</xdr:rowOff>
    </xdr:from>
    <xdr:ext cx="599010" cy="259045"/>
    <xdr:sp macro="" textlink="">
      <xdr:nvSpPr>
        <xdr:cNvPr id="545" name="【一般廃棄物処理施設】&#10;一人当たり有形固定資産（償却資産）額該当値テキスト"/>
        <xdr:cNvSpPr txBox="1"/>
      </xdr:nvSpPr>
      <xdr:spPr>
        <a:xfrm>
          <a:off x="22199600" y="666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132352</xdr:rowOff>
    </xdr:from>
    <xdr:to>
      <xdr:col>112</xdr:col>
      <xdr:colOff>38100</xdr:colOff>
      <xdr:row>40</xdr:row>
      <xdr:rowOff>62502</xdr:rowOff>
    </xdr:to>
    <xdr:sp macro="" textlink="">
      <xdr:nvSpPr>
        <xdr:cNvPr id="546" name="楕円 545"/>
        <xdr:cNvSpPr/>
      </xdr:nvSpPr>
      <xdr:spPr>
        <a:xfrm>
          <a:off x="21272500" y="6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10448</xdr:rowOff>
    </xdr:from>
    <xdr:to>
      <xdr:col>116</xdr:col>
      <xdr:colOff>63500</xdr:colOff>
      <xdr:row>40</xdr:row>
      <xdr:rowOff>11702</xdr:rowOff>
    </xdr:to>
    <xdr:cxnSp macro="">
      <xdr:nvCxnSpPr>
        <xdr:cNvPr id="547" name="直線コネクタ 546"/>
        <xdr:cNvCxnSpPr/>
      </xdr:nvCxnSpPr>
      <xdr:spPr>
        <a:xfrm flipV="1">
          <a:off x="21323300" y="6868448"/>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136666</xdr:rowOff>
    </xdr:from>
    <xdr:to>
      <xdr:col>107</xdr:col>
      <xdr:colOff>101600</xdr:colOff>
      <xdr:row>40</xdr:row>
      <xdr:rowOff>66816</xdr:rowOff>
    </xdr:to>
    <xdr:sp macro="" textlink="">
      <xdr:nvSpPr>
        <xdr:cNvPr id="548" name="楕円 547"/>
        <xdr:cNvSpPr/>
      </xdr:nvSpPr>
      <xdr:spPr>
        <a:xfrm>
          <a:off x="20383500" y="68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11702</xdr:rowOff>
    </xdr:from>
    <xdr:to>
      <xdr:col>111</xdr:col>
      <xdr:colOff>177800</xdr:colOff>
      <xdr:row>40</xdr:row>
      <xdr:rowOff>16016</xdr:rowOff>
    </xdr:to>
    <xdr:cxnSp macro="">
      <xdr:nvCxnSpPr>
        <xdr:cNvPr id="549" name="直線コネクタ 548"/>
        <xdr:cNvCxnSpPr/>
      </xdr:nvCxnSpPr>
      <xdr:spPr>
        <a:xfrm flipV="1">
          <a:off x="20434300" y="6869702"/>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136023</xdr:rowOff>
    </xdr:from>
    <xdr:to>
      <xdr:col>102</xdr:col>
      <xdr:colOff>165100</xdr:colOff>
      <xdr:row>40</xdr:row>
      <xdr:rowOff>66173</xdr:rowOff>
    </xdr:to>
    <xdr:sp macro="" textlink="">
      <xdr:nvSpPr>
        <xdr:cNvPr id="550" name="楕円 549"/>
        <xdr:cNvSpPr/>
      </xdr:nvSpPr>
      <xdr:spPr>
        <a:xfrm>
          <a:off x="19494500" y="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15373</xdr:rowOff>
    </xdr:from>
    <xdr:to>
      <xdr:col>107</xdr:col>
      <xdr:colOff>50800</xdr:colOff>
      <xdr:row>40</xdr:row>
      <xdr:rowOff>16016</xdr:rowOff>
    </xdr:to>
    <xdr:cxnSp macro="">
      <xdr:nvCxnSpPr>
        <xdr:cNvPr id="551" name="直線コネクタ 550"/>
        <xdr:cNvCxnSpPr/>
      </xdr:nvCxnSpPr>
      <xdr:spPr>
        <a:xfrm>
          <a:off x="19545300" y="687337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53"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554" name="n_3aveValue【一般廃棄物処理施設】&#10;一人当たり有形固定資産（償却資産）額"/>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79029</xdr:rowOff>
    </xdr:from>
    <xdr:ext cx="599010" cy="259045"/>
    <xdr:sp macro="" textlink="">
      <xdr:nvSpPr>
        <xdr:cNvPr id="555" name="n_1mainValue【一般廃棄物処理施設】&#10;一人当たり有形固定資産（償却資産）額"/>
        <xdr:cNvSpPr txBox="1"/>
      </xdr:nvSpPr>
      <xdr:spPr>
        <a:xfrm>
          <a:off x="21011095" y="65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83343</xdr:rowOff>
    </xdr:from>
    <xdr:ext cx="599010" cy="259045"/>
    <xdr:sp macro="" textlink="">
      <xdr:nvSpPr>
        <xdr:cNvPr id="556" name="n_2mainValue【一般廃棄物処理施設】&#10;一人当たり有形固定資産（償却資産）額"/>
        <xdr:cNvSpPr txBox="1"/>
      </xdr:nvSpPr>
      <xdr:spPr>
        <a:xfrm>
          <a:off x="20134795" y="65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82700</xdr:rowOff>
    </xdr:from>
    <xdr:ext cx="599010" cy="259045"/>
    <xdr:sp macro="" textlink="">
      <xdr:nvSpPr>
        <xdr:cNvPr id="557" name="n_3mainValue【一般廃棄物処理施設】&#10;一人当たり有形固定資産（償却資産）額"/>
        <xdr:cNvSpPr txBox="1"/>
      </xdr:nvSpPr>
      <xdr:spPr>
        <a:xfrm>
          <a:off x="19245795" y="65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8" name="直線コネクタ 59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0" name="直線コネクタ 59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2" name="直線コネクタ 60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4" name="フローチャート: 判断 60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5" name="フローチャート: 判断 60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6" name="フローチャート: 判断 60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7" name="フローチャート: 判断 60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13" name="楕円 612"/>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86377</xdr:rowOff>
    </xdr:from>
    <xdr:ext cx="405111" cy="259045"/>
    <xdr:sp macro="" textlink="">
      <xdr:nvSpPr>
        <xdr:cNvPr id="614" name="【消防施設】&#10;有形固定資産減価償却率該当値テキスト"/>
        <xdr:cNvSpPr txBox="1"/>
      </xdr:nvSpPr>
      <xdr:spPr>
        <a:xfrm>
          <a:off x="16357600"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15" name="楕円 614"/>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156211</xdr:rowOff>
    </xdr:to>
    <xdr:cxnSp macro="">
      <xdr:nvCxnSpPr>
        <xdr:cNvPr id="616" name="直線コネクタ 615"/>
        <xdr:cNvCxnSpPr/>
      </xdr:nvCxnSpPr>
      <xdr:spPr>
        <a:xfrm flipV="1">
          <a:off x="15481300" y="141732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17" name="楕円 616"/>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82</xdr:row>
      <xdr:rowOff>156211</xdr:rowOff>
    </xdr:to>
    <xdr:cxnSp macro="">
      <xdr:nvCxnSpPr>
        <xdr:cNvPr id="618" name="直線コネクタ 617"/>
        <xdr:cNvCxnSpPr/>
      </xdr:nvCxnSpPr>
      <xdr:spPr>
        <a:xfrm>
          <a:off x="14592300" y="1421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619" name="楕円 618"/>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156211</xdr:rowOff>
    </xdr:from>
    <xdr:to>
      <xdr:col>76</xdr:col>
      <xdr:colOff>114300</xdr:colOff>
      <xdr:row>83</xdr:row>
      <xdr:rowOff>81914</xdr:rowOff>
    </xdr:to>
    <xdr:cxnSp macro="">
      <xdr:nvCxnSpPr>
        <xdr:cNvPr id="620" name="直線コネクタ 619"/>
        <xdr:cNvCxnSpPr/>
      </xdr:nvCxnSpPr>
      <xdr:spPr>
        <a:xfrm flipV="1">
          <a:off x="13703300" y="142151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1"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22"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23"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24" name="n_1mainValue【消防施設】&#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25" name="n_2main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626" name="n_3mainValue【消防施設】&#10;有形固定資産減価償却率"/>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0" name="直線コネクタ 64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2" name="直線コネクタ 65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4" name="直線コネクタ 65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6" name="フローチャート: 判断 65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7" name="フローチャート: 判断 65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8" name="フローチャート: 判断 65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9" name="フローチャート: 判断 658"/>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11430</xdr:rowOff>
    </xdr:from>
    <xdr:to>
      <xdr:col>116</xdr:col>
      <xdr:colOff>114300</xdr:colOff>
      <xdr:row>85</xdr:row>
      <xdr:rowOff>113030</xdr:rowOff>
    </xdr:to>
    <xdr:sp macro="" textlink="">
      <xdr:nvSpPr>
        <xdr:cNvPr id="665" name="楕円 664"/>
        <xdr:cNvSpPr/>
      </xdr:nvSpPr>
      <xdr:spPr>
        <a:xfrm>
          <a:off x="221107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66"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667" name="楕円 666"/>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62230</xdr:rowOff>
    </xdr:from>
    <xdr:to>
      <xdr:col>116</xdr:col>
      <xdr:colOff>63500</xdr:colOff>
      <xdr:row>85</xdr:row>
      <xdr:rowOff>64770</xdr:rowOff>
    </xdr:to>
    <xdr:cxnSp macro="">
      <xdr:nvCxnSpPr>
        <xdr:cNvPr id="668" name="直線コネクタ 667"/>
        <xdr:cNvCxnSpPr/>
      </xdr:nvCxnSpPr>
      <xdr:spPr>
        <a:xfrm flipV="1">
          <a:off x="21323300" y="146354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16511</xdr:rowOff>
    </xdr:from>
    <xdr:to>
      <xdr:col>107</xdr:col>
      <xdr:colOff>101600</xdr:colOff>
      <xdr:row>85</xdr:row>
      <xdr:rowOff>118111</xdr:rowOff>
    </xdr:to>
    <xdr:sp macro="" textlink="">
      <xdr:nvSpPr>
        <xdr:cNvPr id="669" name="楕円 668"/>
        <xdr:cNvSpPr/>
      </xdr:nvSpPr>
      <xdr:spPr>
        <a:xfrm>
          <a:off x="20383500" y="145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64770</xdr:rowOff>
    </xdr:from>
    <xdr:to>
      <xdr:col>111</xdr:col>
      <xdr:colOff>177800</xdr:colOff>
      <xdr:row>85</xdr:row>
      <xdr:rowOff>67311</xdr:rowOff>
    </xdr:to>
    <xdr:cxnSp macro="">
      <xdr:nvCxnSpPr>
        <xdr:cNvPr id="670" name="直線コネクタ 669"/>
        <xdr:cNvCxnSpPr/>
      </xdr:nvCxnSpPr>
      <xdr:spPr>
        <a:xfrm flipV="1">
          <a:off x="20434300" y="146380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20320</xdr:rowOff>
    </xdr:from>
    <xdr:to>
      <xdr:col>102</xdr:col>
      <xdr:colOff>165100</xdr:colOff>
      <xdr:row>85</xdr:row>
      <xdr:rowOff>121920</xdr:rowOff>
    </xdr:to>
    <xdr:sp macro="" textlink="">
      <xdr:nvSpPr>
        <xdr:cNvPr id="671" name="楕円 670"/>
        <xdr:cNvSpPr/>
      </xdr:nvSpPr>
      <xdr:spPr>
        <a:xfrm>
          <a:off x="19494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67311</xdr:rowOff>
    </xdr:from>
    <xdr:to>
      <xdr:col>107</xdr:col>
      <xdr:colOff>50800</xdr:colOff>
      <xdr:row>85</xdr:row>
      <xdr:rowOff>71120</xdr:rowOff>
    </xdr:to>
    <xdr:cxnSp macro="">
      <xdr:nvCxnSpPr>
        <xdr:cNvPr id="672" name="直線コネクタ 671"/>
        <xdr:cNvCxnSpPr/>
      </xdr:nvCxnSpPr>
      <xdr:spPr>
        <a:xfrm flipV="1">
          <a:off x="19545300" y="14640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73"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4"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675" name="n_3aveValue【消防施設】&#10;一人当たり面積"/>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132097</xdr:rowOff>
    </xdr:from>
    <xdr:ext cx="469744" cy="259045"/>
    <xdr:sp macro="" textlink="">
      <xdr:nvSpPr>
        <xdr:cNvPr id="676" name="n_1mainValue【消防施設】&#10;一人当たり面積"/>
        <xdr:cNvSpPr txBox="1"/>
      </xdr:nvSpPr>
      <xdr:spPr>
        <a:xfrm>
          <a:off x="210757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134638</xdr:rowOff>
    </xdr:from>
    <xdr:ext cx="469744" cy="259045"/>
    <xdr:sp macro="" textlink="">
      <xdr:nvSpPr>
        <xdr:cNvPr id="677" name="n_2mainValue【消防施設】&#10;一人当たり面積"/>
        <xdr:cNvSpPr txBox="1"/>
      </xdr:nvSpPr>
      <xdr:spPr>
        <a:xfrm>
          <a:off x="20199427" y="143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138447</xdr:rowOff>
    </xdr:from>
    <xdr:ext cx="469744" cy="259045"/>
    <xdr:sp macro="" textlink="">
      <xdr:nvSpPr>
        <xdr:cNvPr id="678" name="n_3mainValue【消防施設】&#10;一人当たり面積"/>
        <xdr:cNvSpPr txBox="1"/>
      </xdr:nvSpPr>
      <xdr:spPr>
        <a:xfrm>
          <a:off x="19310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4" name="直線コネクタ 70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6" name="直線コネクタ 70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8" name="直線コネクタ 70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0" name="フローチャート: 判断 70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1" name="フローチャート: 判断 71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2" name="フローチャート: 判断 71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3" name="フローチャート: 判断 71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719" name="楕円 718"/>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720" name="【庁舎】&#10;有形固定資産減価償却率該当値テキスト"/>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721" name="楕円 720"/>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7620</xdr:rowOff>
    </xdr:to>
    <xdr:cxnSp macro="">
      <xdr:nvCxnSpPr>
        <xdr:cNvPr id="722" name="直線コネクタ 721"/>
        <xdr:cNvCxnSpPr/>
      </xdr:nvCxnSpPr>
      <xdr:spPr>
        <a:xfrm flipV="1">
          <a:off x="15481300" y="174677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160927</xdr:rowOff>
    </xdr:from>
    <xdr:to>
      <xdr:col>76</xdr:col>
      <xdr:colOff>165100</xdr:colOff>
      <xdr:row>102</xdr:row>
      <xdr:rowOff>91077</xdr:rowOff>
    </xdr:to>
    <xdr:sp macro="" textlink="">
      <xdr:nvSpPr>
        <xdr:cNvPr id="723" name="楕円 722"/>
        <xdr:cNvSpPr/>
      </xdr:nvSpPr>
      <xdr:spPr>
        <a:xfrm>
          <a:off x="14541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40277</xdr:rowOff>
    </xdr:to>
    <xdr:cxnSp macro="">
      <xdr:nvCxnSpPr>
        <xdr:cNvPr id="724" name="直線コネクタ 723"/>
        <xdr:cNvCxnSpPr/>
      </xdr:nvCxnSpPr>
      <xdr:spPr>
        <a:xfrm flipV="1">
          <a:off x="14592300" y="174955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725" name="楕円 724"/>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40277</xdr:rowOff>
    </xdr:from>
    <xdr:to>
      <xdr:col>76</xdr:col>
      <xdr:colOff>114300</xdr:colOff>
      <xdr:row>102</xdr:row>
      <xdr:rowOff>41911</xdr:rowOff>
    </xdr:to>
    <xdr:cxnSp macro="">
      <xdr:nvCxnSpPr>
        <xdr:cNvPr id="726" name="直線コネクタ 725"/>
        <xdr:cNvCxnSpPr/>
      </xdr:nvCxnSpPr>
      <xdr:spPr>
        <a:xfrm flipV="1">
          <a:off x="13703300" y="17528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2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2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29"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730" name="n_1mainValue【庁舎】&#10;有形固定資産減価償却率"/>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107604</xdr:rowOff>
    </xdr:from>
    <xdr:ext cx="405111" cy="259045"/>
    <xdr:sp macro="" textlink="">
      <xdr:nvSpPr>
        <xdr:cNvPr id="731" name="n_2mainValue【庁舎】&#10;有形固定資産減価償却率"/>
        <xdr:cNvSpPr txBox="1"/>
      </xdr:nvSpPr>
      <xdr:spPr>
        <a:xfrm>
          <a:off x="14389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732" name="n_3mainValue【庁舎】&#10;有形固定資産減価償却率"/>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59"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2" name="フローチャート: 判断 76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3" name="フローチャート: 判断 762"/>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121413</xdr:rowOff>
    </xdr:from>
    <xdr:to>
      <xdr:col>116</xdr:col>
      <xdr:colOff>114300</xdr:colOff>
      <xdr:row>104</xdr:row>
      <xdr:rowOff>51563</xdr:rowOff>
    </xdr:to>
    <xdr:sp macro="" textlink="">
      <xdr:nvSpPr>
        <xdr:cNvPr id="769" name="楕円 768"/>
        <xdr:cNvSpPr/>
      </xdr:nvSpPr>
      <xdr:spPr>
        <a:xfrm>
          <a:off x="221107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144290</xdr:rowOff>
    </xdr:from>
    <xdr:ext cx="469744" cy="259045"/>
    <xdr:sp macro="" textlink="">
      <xdr:nvSpPr>
        <xdr:cNvPr id="770" name="【庁舎】&#10;一人当たり面積該当値テキスト"/>
        <xdr:cNvSpPr txBox="1"/>
      </xdr:nvSpPr>
      <xdr:spPr>
        <a:xfrm>
          <a:off x="22199600" y="176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71" name="楕円 770"/>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763</xdr:rowOff>
    </xdr:from>
    <xdr:to>
      <xdr:col>116</xdr:col>
      <xdr:colOff>63500</xdr:colOff>
      <xdr:row>104</xdr:row>
      <xdr:rowOff>7620</xdr:rowOff>
    </xdr:to>
    <xdr:cxnSp macro="">
      <xdr:nvCxnSpPr>
        <xdr:cNvPr id="772" name="直線コネクタ 771"/>
        <xdr:cNvCxnSpPr/>
      </xdr:nvCxnSpPr>
      <xdr:spPr>
        <a:xfrm flipV="1">
          <a:off x="21323300" y="1783156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135128</xdr:rowOff>
    </xdr:from>
    <xdr:to>
      <xdr:col>107</xdr:col>
      <xdr:colOff>101600</xdr:colOff>
      <xdr:row>104</xdr:row>
      <xdr:rowOff>65278</xdr:rowOff>
    </xdr:to>
    <xdr:sp macro="" textlink="">
      <xdr:nvSpPr>
        <xdr:cNvPr id="773" name="楕円 772"/>
        <xdr:cNvSpPr/>
      </xdr:nvSpPr>
      <xdr:spPr>
        <a:xfrm>
          <a:off x="20383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14478</xdr:rowOff>
    </xdr:to>
    <xdr:cxnSp macro="">
      <xdr:nvCxnSpPr>
        <xdr:cNvPr id="774" name="直線コネクタ 773"/>
        <xdr:cNvCxnSpPr/>
      </xdr:nvCxnSpPr>
      <xdr:spPr>
        <a:xfrm flipV="1">
          <a:off x="20434300" y="178384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148844</xdr:rowOff>
    </xdr:from>
    <xdr:to>
      <xdr:col>102</xdr:col>
      <xdr:colOff>165100</xdr:colOff>
      <xdr:row>104</xdr:row>
      <xdr:rowOff>78994</xdr:rowOff>
    </xdr:to>
    <xdr:sp macro="" textlink="">
      <xdr:nvSpPr>
        <xdr:cNvPr id="775" name="楕円 774"/>
        <xdr:cNvSpPr/>
      </xdr:nvSpPr>
      <xdr:spPr>
        <a:xfrm>
          <a:off x="19494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xdr:rowOff>
    </xdr:from>
    <xdr:to>
      <xdr:col>107</xdr:col>
      <xdr:colOff>50800</xdr:colOff>
      <xdr:row>104</xdr:row>
      <xdr:rowOff>28194</xdr:rowOff>
    </xdr:to>
    <xdr:cxnSp macro="">
      <xdr:nvCxnSpPr>
        <xdr:cNvPr id="776" name="直線コネクタ 775"/>
        <xdr:cNvCxnSpPr/>
      </xdr:nvCxnSpPr>
      <xdr:spPr>
        <a:xfrm flipV="1">
          <a:off x="19545300" y="178452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77"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78"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779"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780"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81805</xdr:rowOff>
    </xdr:from>
    <xdr:ext cx="469744" cy="259045"/>
    <xdr:sp macro="" textlink="">
      <xdr:nvSpPr>
        <xdr:cNvPr id="781" name="n_2mainValue【庁舎】&#10;一人当たり面積"/>
        <xdr:cNvSpPr txBox="1"/>
      </xdr:nvSpPr>
      <xdr:spPr>
        <a:xfrm>
          <a:off x="20199427" y="1756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95521</xdr:rowOff>
    </xdr:from>
    <xdr:ext cx="469744" cy="259045"/>
    <xdr:sp macro="" textlink="">
      <xdr:nvSpPr>
        <xdr:cNvPr id="782" name="n_3mainValue【庁舎】&#10;一人当たり面積"/>
        <xdr:cNvSpPr txBox="1"/>
      </xdr:nvSpPr>
      <xdr:spPr>
        <a:xfrm>
          <a:off x="19310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企業からの市税が多く，類似団体平均を上回っている。</a:t>
          </a:r>
          <a:endParaRPr lang="ja-JP" altLang="ja-JP" sz="1400">
            <a:effectLst/>
          </a:endParaRPr>
        </a:p>
        <a:p>
          <a:r>
            <a:rPr lang="ja-JP" altLang="ja-JP" sz="1100" b="0" i="0">
              <a:solidFill>
                <a:schemeClr val="dk1"/>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a:t>
          </a:r>
          <a:r>
            <a:rPr lang="ja-JP" altLang="en-US" sz="1100" b="0" i="0">
              <a:solidFill>
                <a:schemeClr val="dk1"/>
              </a:solidFill>
              <a:effectLst/>
              <a:latin typeface="+mn-lt"/>
              <a:ea typeface="+mn-ea"/>
              <a:cs typeface="+mn-cs"/>
            </a:rPr>
            <a:t>ため，市税の徴収体制の強化など，引き続き歳入確保に努めていく必要がある。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27517</xdr:rowOff>
    </xdr:to>
    <xdr:cxnSp macro="">
      <xdr:nvCxnSpPr>
        <xdr:cNvPr id="72" name="直線コネクタ 71"/>
        <xdr:cNvCxnSpPr/>
      </xdr:nvCxnSpPr>
      <xdr:spPr>
        <a:xfrm>
          <a:off x="3225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27517</xdr:rowOff>
    </xdr:to>
    <xdr:cxnSp macro="">
      <xdr:nvCxnSpPr>
        <xdr:cNvPr id="75" name="直線コネクタ 74"/>
        <xdr:cNvCxnSpPr/>
      </xdr:nvCxnSpPr>
      <xdr:spPr>
        <a:xfrm>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7408</xdr:rowOff>
    </xdr:to>
    <xdr:cxnSp macro="">
      <xdr:nvCxnSpPr>
        <xdr:cNvPr id="78" name="直線コネクタ 77"/>
        <xdr:cNvCxnSpPr/>
      </xdr:nvCxnSpPr>
      <xdr:spPr>
        <a:xfrm>
          <a:off x="1447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類似団体平均と比較すると高い水準が続いている。</a:t>
          </a:r>
          <a:endParaRPr lang="ja-JP" altLang="ja-JP">
            <a:effectLst/>
          </a:endParaRPr>
        </a:p>
        <a:p>
          <a:pPr rtl="0"/>
          <a:r>
            <a:rPr lang="ja-JP" altLang="ja-JP" sz="1100" b="0" i="0">
              <a:solidFill>
                <a:schemeClr val="dk1"/>
              </a:solidFill>
              <a:effectLst/>
              <a:latin typeface="+mn-lt"/>
              <a:ea typeface="+mn-ea"/>
              <a:cs typeface="+mn-cs"/>
            </a:rPr>
            <a:t>　平成</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公債費の減などにより</a:t>
          </a:r>
          <a:r>
            <a:rPr lang="ja-JP" altLang="ja-JP" sz="1100" b="0" i="0">
              <a:solidFill>
                <a:schemeClr val="dk1"/>
              </a:solidFill>
              <a:effectLst/>
              <a:latin typeface="+mn-lt"/>
              <a:ea typeface="+mn-ea"/>
              <a:cs typeface="+mn-cs"/>
            </a:rPr>
            <a:t>分子である経常経費充当一般財源</a:t>
          </a:r>
          <a:r>
            <a:rPr lang="ja-JP" altLang="en-US" sz="1100" b="0" i="0">
              <a:solidFill>
                <a:schemeClr val="dk1"/>
              </a:solidFill>
              <a:effectLst/>
              <a:latin typeface="+mn-lt"/>
              <a:ea typeface="+mn-ea"/>
              <a:cs typeface="+mn-cs"/>
            </a:rPr>
            <a:t>は減少したものの，市税の減により分母である経常一般財源</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大きく</a:t>
          </a:r>
          <a:r>
            <a:rPr lang="ja-JP" altLang="ja-JP" sz="1100" b="0" i="0">
              <a:solidFill>
                <a:schemeClr val="dk1"/>
              </a:solidFill>
              <a:effectLst/>
              <a:latin typeface="+mn-lt"/>
              <a:ea typeface="+mn-ea"/>
              <a:cs typeface="+mn-cs"/>
            </a:rPr>
            <a:t>減少したため，前年度に比べ０．</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ポイント悪化した。</a:t>
          </a:r>
          <a:endParaRPr lang="ja-JP" altLang="ja-JP">
            <a:effectLst/>
          </a:endParaRPr>
        </a:p>
        <a:p>
          <a:pPr rtl="0"/>
          <a:r>
            <a:rPr lang="ja-JP" altLang="ja-JP" sz="1100" b="0" i="0">
              <a:solidFill>
                <a:schemeClr val="dk1"/>
              </a:solidFill>
              <a:effectLst/>
              <a:latin typeface="+mn-lt"/>
              <a:ea typeface="+mn-ea"/>
              <a:cs typeface="+mn-cs"/>
            </a:rPr>
            <a:t>　今後も公債費等の経常経費は増加傾向となる見込みであり，また市税収入も</a:t>
          </a:r>
          <a:r>
            <a:rPr lang="ja-JP" altLang="en-US" sz="1100" b="0" i="0">
              <a:solidFill>
                <a:schemeClr val="dk1"/>
              </a:solidFill>
              <a:effectLst/>
              <a:latin typeface="+mn-lt"/>
              <a:ea typeface="+mn-ea"/>
              <a:cs typeface="+mn-cs"/>
            </a:rPr>
            <a:t>法人市民税が減少</a:t>
          </a:r>
          <a:r>
            <a:rPr lang="ja-JP" altLang="ja-JP" sz="1100" b="0" i="0">
              <a:solidFill>
                <a:schemeClr val="dk1"/>
              </a:solidFill>
              <a:effectLst/>
              <a:latin typeface="+mn-lt"/>
              <a:ea typeface="+mn-ea"/>
              <a:cs typeface="+mn-cs"/>
            </a:rPr>
            <a:t>傾向にあるため，行財政改革を一層推進することにより，経常経費の圧縮に努める。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143256</xdr:rowOff>
    </xdr:to>
    <xdr:cxnSp macro="">
      <xdr:nvCxnSpPr>
        <xdr:cNvPr id="130" name="直線コネクタ 129"/>
        <xdr:cNvCxnSpPr/>
      </xdr:nvCxnSpPr>
      <xdr:spPr>
        <a:xfrm>
          <a:off x="4114800" y="109059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104648</xdr:rowOff>
    </xdr:to>
    <xdr:cxnSp macro="">
      <xdr:nvCxnSpPr>
        <xdr:cNvPr id="133" name="直線コネクタ 132"/>
        <xdr:cNvCxnSpPr/>
      </xdr:nvCxnSpPr>
      <xdr:spPr>
        <a:xfrm>
          <a:off x="3225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90170</xdr:rowOff>
    </xdr:to>
    <xdr:cxnSp macro="">
      <xdr:nvCxnSpPr>
        <xdr:cNvPr id="136" name="直線コネクタ 135"/>
        <xdr:cNvCxnSpPr/>
      </xdr:nvCxnSpPr>
      <xdr:spPr>
        <a:xfrm>
          <a:off x="2336800" y="1077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75692</xdr:rowOff>
    </xdr:to>
    <xdr:cxnSp macro="">
      <xdr:nvCxnSpPr>
        <xdr:cNvPr id="139" name="直線コネクタ 138"/>
        <xdr:cNvCxnSpPr/>
      </xdr:nvCxnSpPr>
      <xdr:spPr>
        <a:xfrm flipV="1">
          <a:off x="1447800" y="1077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3" name="テキスト ボックス 14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9" name="楕円 148"/>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50"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1" name="楕円 150"/>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2" name="テキスト ボックス 151"/>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職員の給与削減や事業の見直しなどにより，経常経費の圧縮に努めている。消防業務や保育所運営を直営で行っていることが，類似団体の平均を上回っている原因と考えられる。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会計年度任用職員制度の開始により人件費は増加していくため</a:t>
          </a:r>
          <a:r>
            <a:rPr lang="ja-JP" altLang="ja-JP" sz="1100" b="0" i="0">
              <a:solidFill>
                <a:schemeClr val="dk1"/>
              </a:solidFill>
              <a:effectLst/>
              <a:latin typeface="+mn-lt"/>
              <a:ea typeface="+mn-ea"/>
              <a:cs typeface="+mn-cs"/>
            </a:rPr>
            <a:t>，事務事業の見直しを進めるとともに，経費の圧縮に努める。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131023</xdr:rowOff>
    </xdr:from>
    <xdr:to>
      <xdr:col>23</xdr:col>
      <xdr:colOff>133350</xdr:colOff>
      <xdr:row>82</xdr:row>
      <xdr:rowOff>161573</xdr:rowOff>
    </xdr:to>
    <xdr:cxnSp macro="">
      <xdr:nvCxnSpPr>
        <xdr:cNvPr id="193" name="直線コネクタ 192"/>
        <xdr:cNvCxnSpPr/>
      </xdr:nvCxnSpPr>
      <xdr:spPr>
        <a:xfrm>
          <a:off x="4114800" y="14189923"/>
          <a:ext cx="8382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91515</xdr:rowOff>
    </xdr:from>
    <xdr:to>
      <xdr:col>19</xdr:col>
      <xdr:colOff>133350</xdr:colOff>
      <xdr:row>82</xdr:row>
      <xdr:rowOff>131023</xdr:rowOff>
    </xdr:to>
    <xdr:cxnSp macro="">
      <xdr:nvCxnSpPr>
        <xdr:cNvPr id="196" name="直線コネクタ 195"/>
        <xdr:cNvCxnSpPr/>
      </xdr:nvCxnSpPr>
      <xdr:spPr>
        <a:xfrm>
          <a:off x="3225800" y="14150415"/>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91515</xdr:rowOff>
    </xdr:from>
    <xdr:to>
      <xdr:col>15</xdr:col>
      <xdr:colOff>82550</xdr:colOff>
      <xdr:row>82</xdr:row>
      <xdr:rowOff>100716</xdr:rowOff>
    </xdr:to>
    <xdr:cxnSp macro="">
      <xdr:nvCxnSpPr>
        <xdr:cNvPr id="199" name="直線コネクタ 198"/>
        <xdr:cNvCxnSpPr/>
      </xdr:nvCxnSpPr>
      <xdr:spPr>
        <a:xfrm flipV="1">
          <a:off x="2336800" y="1415041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100716</xdr:rowOff>
    </xdr:from>
    <xdr:to>
      <xdr:col>11</xdr:col>
      <xdr:colOff>31750</xdr:colOff>
      <xdr:row>82</xdr:row>
      <xdr:rowOff>136348</xdr:rowOff>
    </xdr:to>
    <xdr:cxnSp macro="">
      <xdr:nvCxnSpPr>
        <xdr:cNvPr id="202" name="直線コネクタ 201"/>
        <xdr:cNvCxnSpPr/>
      </xdr:nvCxnSpPr>
      <xdr:spPr>
        <a:xfrm flipV="1">
          <a:off x="1447800" y="14159616"/>
          <a:ext cx="889000" cy="3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168287</xdr:rowOff>
    </xdr:from>
    <xdr:ext cx="762000" cy="259045"/>
    <xdr:sp macro="" textlink="">
      <xdr:nvSpPr>
        <xdr:cNvPr id="206" name="テキスト ボックス 205"/>
        <xdr:cNvSpPr txBox="1"/>
      </xdr:nvSpPr>
      <xdr:spPr>
        <a:xfrm>
          <a:off x="1066800" y="13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110773</xdr:rowOff>
    </xdr:from>
    <xdr:to>
      <xdr:col>23</xdr:col>
      <xdr:colOff>184150</xdr:colOff>
      <xdr:row>83</xdr:row>
      <xdr:rowOff>40923</xdr:rowOff>
    </xdr:to>
    <xdr:sp macro="" textlink="">
      <xdr:nvSpPr>
        <xdr:cNvPr id="212" name="楕円 211"/>
        <xdr:cNvSpPr/>
      </xdr:nvSpPr>
      <xdr:spPr>
        <a:xfrm>
          <a:off x="4902200" y="141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82850</xdr:rowOff>
    </xdr:from>
    <xdr:ext cx="762000" cy="259045"/>
    <xdr:sp macro="" textlink="">
      <xdr:nvSpPr>
        <xdr:cNvPr id="213" name="人件費・物件費等の状況該当値テキスト"/>
        <xdr:cNvSpPr txBox="1"/>
      </xdr:nvSpPr>
      <xdr:spPr>
        <a:xfrm>
          <a:off x="5041900" y="141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80223</xdr:rowOff>
    </xdr:from>
    <xdr:to>
      <xdr:col>19</xdr:col>
      <xdr:colOff>184150</xdr:colOff>
      <xdr:row>83</xdr:row>
      <xdr:rowOff>10373</xdr:rowOff>
    </xdr:to>
    <xdr:sp macro="" textlink="">
      <xdr:nvSpPr>
        <xdr:cNvPr id="214" name="楕円 213"/>
        <xdr:cNvSpPr/>
      </xdr:nvSpPr>
      <xdr:spPr>
        <a:xfrm>
          <a:off x="4064000" y="141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166600</xdr:rowOff>
    </xdr:from>
    <xdr:ext cx="736600" cy="259045"/>
    <xdr:sp macro="" textlink="">
      <xdr:nvSpPr>
        <xdr:cNvPr id="215" name="テキスト ボックス 214"/>
        <xdr:cNvSpPr txBox="1"/>
      </xdr:nvSpPr>
      <xdr:spPr>
        <a:xfrm>
          <a:off x="3733800" y="1422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40715</xdr:rowOff>
    </xdr:from>
    <xdr:to>
      <xdr:col>15</xdr:col>
      <xdr:colOff>133350</xdr:colOff>
      <xdr:row>82</xdr:row>
      <xdr:rowOff>142315</xdr:rowOff>
    </xdr:to>
    <xdr:sp macro="" textlink="">
      <xdr:nvSpPr>
        <xdr:cNvPr id="216" name="楕円 215"/>
        <xdr:cNvSpPr/>
      </xdr:nvSpPr>
      <xdr:spPr>
        <a:xfrm>
          <a:off x="3175000" y="140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127092</xdr:rowOff>
    </xdr:from>
    <xdr:ext cx="762000" cy="259045"/>
    <xdr:sp macro="" textlink="">
      <xdr:nvSpPr>
        <xdr:cNvPr id="217" name="テキスト ボックス 216"/>
        <xdr:cNvSpPr txBox="1"/>
      </xdr:nvSpPr>
      <xdr:spPr>
        <a:xfrm>
          <a:off x="2844800" y="141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49916</xdr:rowOff>
    </xdr:from>
    <xdr:to>
      <xdr:col>11</xdr:col>
      <xdr:colOff>82550</xdr:colOff>
      <xdr:row>82</xdr:row>
      <xdr:rowOff>151516</xdr:rowOff>
    </xdr:to>
    <xdr:sp macro="" textlink="">
      <xdr:nvSpPr>
        <xdr:cNvPr id="218" name="楕円 217"/>
        <xdr:cNvSpPr/>
      </xdr:nvSpPr>
      <xdr:spPr>
        <a:xfrm>
          <a:off x="2286000" y="141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136293</xdr:rowOff>
    </xdr:from>
    <xdr:ext cx="762000" cy="259045"/>
    <xdr:sp macro="" textlink="">
      <xdr:nvSpPr>
        <xdr:cNvPr id="219" name="テキスト ボックス 218"/>
        <xdr:cNvSpPr txBox="1"/>
      </xdr:nvSpPr>
      <xdr:spPr>
        <a:xfrm>
          <a:off x="1955800" y="1419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85548</xdr:rowOff>
    </xdr:from>
    <xdr:to>
      <xdr:col>7</xdr:col>
      <xdr:colOff>31750</xdr:colOff>
      <xdr:row>83</xdr:row>
      <xdr:rowOff>15698</xdr:rowOff>
    </xdr:to>
    <xdr:sp macro="" textlink="">
      <xdr:nvSpPr>
        <xdr:cNvPr id="220" name="楕円 219"/>
        <xdr:cNvSpPr/>
      </xdr:nvSpPr>
      <xdr:spPr>
        <a:xfrm>
          <a:off x="1397000" y="141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475</xdr:rowOff>
    </xdr:from>
    <xdr:ext cx="762000" cy="259045"/>
    <xdr:sp macro="" textlink="">
      <xdr:nvSpPr>
        <xdr:cNvPr id="221" name="テキスト ボックス 220"/>
        <xdr:cNvSpPr txBox="1"/>
      </xdr:nvSpPr>
      <xdr:spPr>
        <a:xfrm>
          <a:off x="1066800" y="142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0</xdr:rowOff>
    </xdr:to>
    <xdr:cxnSp macro="">
      <xdr:nvCxnSpPr>
        <xdr:cNvPr id="257" name="直線コネクタ 256"/>
        <xdr:cNvCxnSpPr/>
      </xdr:nvCxnSpPr>
      <xdr:spPr>
        <a:xfrm flipV="1">
          <a:off x="16179800" y="150531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60" name="直線コネクタ 259"/>
        <xdr:cNvCxnSpPr/>
      </xdr:nvCxnSpPr>
      <xdr:spPr>
        <a:xfrm>
          <a:off x="15290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3" name="直線コネクタ 262"/>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6" name="直線コネクタ 265"/>
        <xdr:cNvCxnSpPr/>
      </xdr:nvCxnSpPr>
      <xdr:spPr>
        <a:xfrm>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大竹市行財政システム実施計画に基づき，職員数の削減に取り組んだ結果，実施計画策定時（平成１５年４月１日）３８４人と比べ，平成</a:t>
          </a:r>
          <a:r>
            <a:rPr lang="ja-JP" altLang="en-US" sz="1100" b="0" i="0">
              <a:solidFill>
                <a:schemeClr val="dk1"/>
              </a:solidFill>
              <a:effectLst/>
              <a:latin typeface="+mn-lt"/>
              <a:ea typeface="+mn-ea"/>
              <a:cs typeface="+mn-cs"/>
            </a:rPr>
            <a:t>３１</a:t>
          </a:r>
          <a:r>
            <a:rPr lang="ja-JP" altLang="ja-JP" sz="1100" b="0" i="0">
              <a:solidFill>
                <a:schemeClr val="dk1"/>
              </a:solidFill>
              <a:effectLst/>
              <a:latin typeface="+mn-lt"/>
              <a:ea typeface="+mn-ea"/>
              <a:cs typeface="+mn-cs"/>
            </a:rPr>
            <a:t>年４月１日現在で２９</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人と</a:t>
          </a:r>
          <a:r>
            <a:rPr lang="ja-JP" altLang="en-US" sz="1100" b="0" i="0">
              <a:solidFill>
                <a:schemeClr val="dk1"/>
              </a:solidFill>
              <a:effectLst/>
              <a:latin typeface="+mn-lt"/>
              <a:ea typeface="+mn-ea"/>
              <a:cs typeface="+mn-cs"/>
            </a:rPr>
            <a:t>９３</a:t>
          </a:r>
          <a:r>
            <a:rPr lang="ja-JP" altLang="ja-JP" sz="1100" b="0" i="0">
              <a:solidFill>
                <a:schemeClr val="dk1"/>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88447</xdr:rowOff>
    </xdr:from>
    <xdr:to>
      <xdr:col>81</xdr:col>
      <xdr:colOff>44450</xdr:colOff>
      <xdr:row>63</xdr:row>
      <xdr:rowOff>102235</xdr:rowOff>
    </xdr:to>
    <xdr:cxnSp macro="">
      <xdr:nvCxnSpPr>
        <xdr:cNvPr id="322" name="直線コネクタ 321"/>
        <xdr:cNvCxnSpPr/>
      </xdr:nvCxnSpPr>
      <xdr:spPr>
        <a:xfrm flipV="1">
          <a:off x="16179800" y="10889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102235</xdr:rowOff>
    </xdr:to>
    <xdr:cxnSp macro="">
      <xdr:nvCxnSpPr>
        <xdr:cNvPr id="325" name="直線コネクタ 324"/>
        <xdr:cNvCxnSpPr/>
      </xdr:nvCxnSpPr>
      <xdr:spPr>
        <a:xfrm>
          <a:off x="15290800" y="1087428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72934</xdr:rowOff>
    </xdr:to>
    <xdr:cxnSp macro="">
      <xdr:nvCxnSpPr>
        <xdr:cNvPr id="328" name="直線コネクタ 327"/>
        <xdr:cNvCxnSpPr/>
      </xdr:nvCxnSpPr>
      <xdr:spPr>
        <a:xfrm>
          <a:off x="14401800" y="108691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67763</xdr:rowOff>
    </xdr:to>
    <xdr:cxnSp macro="">
      <xdr:nvCxnSpPr>
        <xdr:cNvPr id="331" name="直線コネクタ 330"/>
        <xdr:cNvCxnSpPr/>
      </xdr:nvCxnSpPr>
      <xdr:spPr>
        <a:xfrm>
          <a:off x="13512800" y="108467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17525</xdr:rowOff>
    </xdr:from>
    <xdr:ext cx="762000" cy="259045"/>
    <xdr:sp macro="" textlink="">
      <xdr:nvSpPr>
        <xdr:cNvPr id="335" name="テキスト ボックス 334"/>
        <xdr:cNvSpPr txBox="1"/>
      </xdr:nvSpPr>
      <xdr:spPr>
        <a:xfrm>
          <a:off x="13131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37647</xdr:rowOff>
    </xdr:from>
    <xdr:to>
      <xdr:col>81</xdr:col>
      <xdr:colOff>95250</xdr:colOff>
      <xdr:row>63</xdr:row>
      <xdr:rowOff>139247</xdr:rowOff>
    </xdr:to>
    <xdr:sp macro="" textlink="">
      <xdr:nvSpPr>
        <xdr:cNvPr id="341" name="楕円 340"/>
        <xdr:cNvSpPr/>
      </xdr:nvSpPr>
      <xdr:spPr>
        <a:xfrm>
          <a:off x="169672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9724</xdr:rowOff>
    </xdr:from>
    <xdr:ext cx="762000" cy="259045"/>
    <xdr:sp macro="" textlink="">
      <xdr:nvSpPr>
        <xdr:cNvPr id="342" name="定員管理の状況該当値テキスト"/>
        <xdr:cNvSpPr txBox="1"/>
      </xdr:nvSpPr>
      <xdr:spPr>
        <a:xfrm>
          <a:off x="17106900" y="1081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51435</xdr:rowOff>
    </xdr:from>
    <xdr:to>
      <xdr:col>77</xdr:col>
      <xdr:colOff>95250</xdr:colOff>
      <xdr:row>63</xdr:row>
      <xdr:rowOff>153035</xdr:rowOff>
    </xdr:to>
    <xdr:sp macro="" textlink="">
      <xdr:nvSpPr>
        <xdr:cNvPr id="343" name="楕円 342"/>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137812</xdr:rowOff>
    </xdr:from>
    <xdr:ext cx="736600" cy="259045"/>
    <xdr:sp macro="" textlink="">
      <xdr:nvSpPr>
        <xdr:cNvPr id="344" name="テキスト ボックス 343"/>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5" name="楕円 344"/>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6" name="テキスト ボックス 345"/>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47" name="楕円 346"/>
        <xdr:cNvSpPr/>
      </xdr:nvSpPr>
      <xdr:spPr>
        <a:xfrm>
          <a:off x="14351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48" name="テキスト ボックス 347"/>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166007</xdr:rowOff>
    </xdr:from>
    <xdr:to>
      <xdr:col>64</xdr:col>
      <xdr:colOff>152400</xdr:colOff>
      <xdr:row>63</xdr:row>
      <xdr:rowOff>96157</xdr:rowOff>
    </xdr:to>
    <xdr:sp macro="" textlink="">
      <xdr:nvSpPr>
        <xdr:cNvPr id="349" name="楕円 348"/>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80934</xdr:rowOff>
    </xdr:from>
    <xdr:ext cx="762000" cy="259045"/>
    <xdr:sp macro="" textlink="">
      <xdr:nvSpPr>
        <xdr:cNvPr id="350" name="テキスト ボックス 349"/>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全国平均，県平均と比べ高い水準にある。</a:t>
          </a:r>
          <a:endParaRPr lang="ja-JP" altLang="ja-JP">
            <a:effectLst/>
          </a:endParaRPr>
        </a:p>
        <a:p>
          <a:pPr rtl="0" eaLnBrk="1" fontAlgn="auto" latinLnBrk="0" hangingPunct="1"/>
          <a:r>
            <a:rPr lang="ja-JP" altLang="ja-JP" sz="1100" b="0" i="0">
              <a:solidFill>
                <a:schemeClr val="dk1"/>
              </a:solidFill>
              <a:effectLst/>
              <a:latin typeface="+mn-lt"/>
              <a:ea typeface="+mn-ea"/>
              <a:cs typeface="+mn-cs"/>
            </a:rPr>
            <a:t>　平成</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年度単年度比率は，</a:t>
          </a:r>
          <a:r>
            <a:rPr lang="ja-JP" altLang="en-US" sz="1100" b="0" i="0">
              <a:solidFill>
                <a:schemeClr val="dk1"/>
              </a:solidFill>
              <a:effectLst/>
              <a:latin typeface="+mn-lt"/>
              <a:ea typeface="+mn-ea"/>
              <a:cs typeface="+mn-cs"/>
            </a:rPr>
            <a:t>平成１４年度に発行したごみ固形燃料施設建設事業債の償還終了などにより，元利償還金の額が減となったことなどにより前年度と比べ２．０ポイント減少した。</a:t>
          </a:r>
          <a:endParaRPr lang="en-US" altLang="ja-JP" sz="1100" b="0" i="0">
            <a:solidFill>
              <a:schemeClr val="dk1"/>
            </a:solidFill>
            <a:effectLst/>
            <a:latin typeface="+mn-lt"/>
            <a:ea typeface="+mn-ea"/>
            <a:cs typeface="+mn-cs"/>
          </a:endParaRPr>
        </a:p>
        <a:p>
          <a:pPr rtl="0" eaLnBrk="1" fontAlgn="auto" latinLnBrk="0" hangingPunct="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年度から</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年度の３カ年平均値は，</a:t>
          </a:r>
          <a:r>
            <a:rPr lang="ja-JP" altLang="en-US" sz="1100" b="0" i="0">
              <a:solidFill>
                <a:schemeClr val="dk1"/>
              </a:solidFill>
              <a:effectLst/>
              <a:latin typeface="+mn-lt"/>
              <a:ea typeface="+mn-ea"/>
              <a:cs typeface="+mn-cs"/>
            </a:rPr>
            <a:t>平成２７年度の単年度実質公債費比率（１５．９％）に比べ，平成３０年度の単年度実質公債費比率（１５．６％）が０．３ポイント減少したため，０．１ポイント減少した。</a:t>
          </a: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151554</xdr:rowOff>
    </xdr:to>
    <xdr:cxnSp macro="">
      <xdr:nvCxnSpPr>
        <xdr:cNvPr id="384" name="直線コネクタ 383"/>
        <xdr:cNvCxnSpPr/>
      </xdr:nvCxnSpPr>
      <xdr:spPr>
        <a:xfrm flipV="1">
          <a:off x="16179800" y="75158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151554</xdr:rowOff>
    </xdr:to>
    <xdr:cxnSp macro="">
      <xdr:nvCxnSpPr>
        <xdr:cNvPr id="387" name="直線コネクタ 386"/>
        <xdr:cNvCxnSpPr/>
      </xdr:nvCxnSpPr>
      <xdr:spPr>
        <a:xfrm>
          <a:off x="15290800" y="745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79163</xdr:rowOff>
    </xdr:to>
    <xdr:cxnSp macro="">
      <xdr:nvCxnSpPr>
        <xdr:cNvPr id="390" name="直線コネクタ 389"/>
        <xdr:cNvCxnSpPr/>
      </xdr:nvCxnSpPr>
      <xdr:spPr>
        <a:xfrm>
          <a:off x="14401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71120</xdr:rowOff>
    </xdr:to>
    <xdr:cxnSp macro="">
      <xdr:nvCxnSpPr>
        <xdr:cNvPr id="393" name="直線コネクタ 392"/>
        <xdr:cNvCxnSpPr/>
      </xdr:nvCxnSpPr>
      <xdr:spPr>
        <a:xfrm>
          <a:off x="13512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3" name="楕円 402"/>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4"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5" name="楕円 404"/>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6" name="テキスト ボックス 405"/>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7" name="楕円 406"/>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8" name="テキスト ボックス 407"/>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9" name="楕円 408"/>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10" name="テキスト ボックス 409"/>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1" name="楕円 410"/>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2" name="テキスト ボックス 411"/>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a:effectLst/>
          </a:endParaRPr>
        </a:p>
        <a:p>
          <a:pPr rtl="0"/>
          <a:r>
            <a:rPr lang="ja-JP" altLang="ja-JP" sz="1100" b="0" i="0">
              <a:solidFill>
                <a:schemeClr val="dk1"/>
              </a:solidFill>
              <a:effectLst/>
              <a:latin typeface="+mn-lt"/>
              <a:ea typeface="+mn-ea"/>
              <a:cs typeface="+mn-cs"/>
            </a:rPr>
            <a:t>　平成</a:t>
          </a:r>
          <a:r>
            <a:rPr lang="ja-JP" altLang="en-US" sz="1100" b="0" i="0">
              <a:solidFill>
                <a:schemeClr val="dk1"/>
              </a:solidFill>
              <a:effectLst/>
              <a:latin typeface="+mn-lt"/>
              <a:ea typeface="+mn-ea"/>
              <a:cs typeface="+mn-cs"/>
            </a:rPr>
            <a:t>２９</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までは</a:t>
          </a:r>
          <a:r>
            <a:rPr lang="ja-JP" altLang="ja-JP" sz="1100" b="0" i="0">
              <a:solidFill>
                <a:schemeClr val="dk1"/>
              </a:solidFill>
              <a:effectLst/>
              <a:latin typeface="+mn-lt"/>
              <a:ea typeface="+mn-ea"/>
              <a:cs typeface="+mn-cs"/>
            </a:rPr>
            <a:t>，土地造成特別会計及び土地開発公社の健全化に努めたことにより比率は改善</a:t>
          </a:r>
          <a:r>
            <a:rPr lang="ja-JP" altLang="en-US" sz="1100" b="0" i="0">
              <a:solidFill>
                <a:schemeClr val="dk1"/>
              </a:solidFill>
              <a:effectLst/>
              <a:latin typeface="+mn-lt"/>
              <a:ea typeface="+mn-ea"/>
              <a:cs typeface="+mn-cs"/>
            </a:rPr>
            <a:t>傾向であったが，平成３０年度は地方債残高の増などにより横ばいとなっている。</a:t>
          </a:r>
          <a:r>
            <a:rPr lang="ja-JP" altLang="ja-JP" sz="1100" b="0" i="0">
              <a:solidFill>
                <a:schemeClr val="dk1"/>
              </a:solidFill>
              <a:effectLst/>
              <a:latin typeface="+mn-lt"/>
              <a:ea typeface="+mn-ea"/>
              <a:cs typeface="+mn-cs"/>
            </a:rPr>
            <a:t>引き続き地方債残高の圧縮や土地開発公社の保有する土地の優位な売却の推進に努めていく。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145237</xdr:rowOff>
    </xdr:to>
    <xdr:cxnSp macro="">
      <xdr:nvCxnSpPr>
        <xdr:cNvPr id="439" name="直線コネクタ 438"/>
        <xdr:cNvCxnSpPr/>
      </xdr:nvCxnSpPr>
      <xdr:spPr>
        <a:xfrm flipV="1">
          <a:off x="17018000" y="2451100"/>
          <a:ext cx="0" cy="951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117314</xdr:rowOff>
    </xdr:from>
    <xdr:ext cx="762000" cy="259045"/>
    <xdr:sp macro="" textlink="">
      <xdr:nvSpPr>
        <xdr:cNvPr id="440" name="将来負担の状況最小値テキスト"/>
        <xdr:cNvSpPr txBox="1"/>
      </xdr:nvSpPr>
      <xdr:spPr>
        <a:xfrm>
          <a:off x="17106900" y="337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145237</xdr:rowOff>
    </xdr:from>
    <xdr:to>
      <xdr:col>81</xdr:col>
      <xdr:colOff>133350</xdr:colOff>
      <xdr:row>19</xdr:row>
      <xdr:rowOff>145237</xdr:rowOff>
    </xdr:to>
    <xdr:cxnSp macro="">
      <xdr:nvCxnSpPr>
        <xdr:cNvPr id="441" name="直線コネクタ 440"/>
        <xdr:cNvCxnSpPr/>
      </xdr:nvCxnSpPr>
      <xdr:spPr>
        <a:xfrm>
          <a:off x="16929100" y="3402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3353</xdr:rowOff>
    </xdr:from>
    <xdr:to>
      <xdr:col>81</xdr:col>
      <xdr:colOff>44450</xdr:colOff>
      <xdr:row>19</xdr:row>
      <xdr:rowOff>3353</xdr:rowOff>
    </xdr:to>
    <xdr:cxnSp macro="">
      <xdr:nvCxnSpPr>
        <xdr:cNvPr id="444" name="直線コネクタ 443"/>
        <xdr:cNvCxnSpPr/>
      </xdr:nvCxnSpPr>
      <xdr:spPr>
        <a:xfrm>
          <a:off x="16179800" y="32609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99407</xdr:rowOff>
    </xdr:from>
    <xdr:ext cx="762000" cy="259045"/>
    <xdr:sp macro="" textlink="">
      <xdr:nvSpPr>
        <xdr:cNvPr id="445" name="将来負担の状況平均値テキスト"/>
        <xdr:cNvSpPr txBox="1"/>
      </xdr:nvSpPr>
      <xdr:spPr>
        <a:xfrm>
          <a:off x="17106900" y="2499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82880</xdr:rowOff>
    </xdr:from>
    <xdr:to>
      <xdr:col>81</xdr:col>
      <xdr:colOff>95250</xdr:colOff>
      <xdr:row>16</xdr:row>
      <xdr:rowOff>13030</xdr:rowOff>
    </xdr:to>
    <xdr:sp macro="" textlink="">
      <xdr:nvSpPr>
        <xdr:cNvPr id="446" name="フローチャート: 判断 445"/>
        <xdr:cNvSpPr/>
      </xdr:nvSpPr>
      <xdr:spPr>
        <a:xfrm>
          <a:off x="169672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3353</xdr:rowOff>
    </xdr:from>
    <xdr:to>
      <xdr:col>77</xdr:col>
      <xdr:colOff>44450</xdr:colOff>
      <xdr:row>19</xdr:row>
      <xdr:rowOff>112903</xdr:rowOff>
    </xdr:to>
    <xdr:cxnSp macro="">
      <xdr:nvCxnSpPr>
        <xdr:cNvPr id="447" name="直線コネクタ 446"/>
        <xdr:cNvCxnSpPr/>
      </xdr:nvCxnSpPr>
      <xdr:spPr>
        <a:xfrm flipV="1">
          <a:off x="15290800" y="3260903"/>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95910</xdr:rowOff>
    </xdr:from>
    <xdr:to>
      <xdr:col>77</xdr:col>
      <xdr:colOff>95250</xdr:colOff>
      <xdr:row>16</xdr:row>
      <xdr:rowOff>26060</xdr:rowOff>
    </xdr:to>
    <xdr:sp macro="" textlink="">
      <xdr:nvSpPr>
        <xdr:cNvPr id="448" name="フローチャート: 判断 447"/>
        <xdr:cNvSpPr/>
      </xdr:nvSpPr>
      <xdr:spPr>
        <a:xfrm>
          <a:off x="16129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36237</xdr:rowOff>
    </xdr:from>
    <xdr:ext cx="736600" cy="259045"/>
    <xdr:sp macro="" textlink="">
      <xdr:nvSpPr>
        <xdr:cNvPr id="449" name="テキスト ボックス 448"/>
        <xdr:cNvSpPr txBox="1"/>
      </xdr:nvSpPr>
      <xdr:spPr>
        <a:xfrm>
          <a:off x="15798800" y="243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112903</xdr:rowOff>
    </xdr:from>
    <xdr:to>
      <xdr:col>72</xdr:col>
      <xdr:colOff>203200</xdr:colOff>
      <xdr:row>20</xdr:row>
      <xdr:rowOff>57277</xdr:rowOff>
    </xdr:to>
    <xdr:cxnSp macro="">
      <xdr:nvCxnSpPr>
        <xdr:cNvPr id="450" name="直線コネクタ 449"/>
        <xdr:cNvCxnSpPr/>
      </xdr:nvCxnSpPr>
      <xdr:spPr>
        <a:xfrm flipV="1">
          <a:off x="14401800" y="337045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80950</xdr:rowOff>
    </xdr:from>
    <xdr:to>
      <xdr:col>73</xdr:col>
      <xdr:colOff>44450</xdr:colOff>
      <xdr:row>16</xdr:row>
      <xdr:rowOff>11100</xdr:rowOff>
    </xdr:to>
    <xdr:sp macro="" textlink="">
      <xdr:nvSpPr>
        <xdr:cNvPr id="451" name="フローチャート: 判断 450"/>
        <xdr:cNvSpPr/>
      </xdr:nvSpPr>
      <xdr:spPr>
        <a:xfrm>
          <a:off x="15240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21277</xdr:rowOff>
    </xdr:from>
    <xdr:ext cx="762000" cy="259045"/>
    <xdr:sp macro="" textlink="">
      <xdr:nvSpPr>
        <xdr:cNvPr id="452" name="テキスト ボックス 451"/>
        <xdr:cNvSpPr txBox="1"/>
      </xdr:nvSpPr>
      <xdr:spPr>
        <a:xfrm>
          <a:off x="14909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57277</xdr:rowOff>
    </xdr:from>
    <xdr:to>
      <xdr:col>68</xdr:col>
      <xdr:colOff>152400</xdr:colOff>
      <xdr:row>20</xdr:row>
      <xdr:rowOff>159588</xdr:rowOff>
    </xdr:to>
    <xdr:cxnSp macro="">
      <xdr:nvCxnSpPr>
        <xdr:cNvPr id="453" name="直線コネクタ 452"/>
        <xdr:cNvCxnSpPr/>
      </xdr:nvCxnSpPr>
      <xdr:spPr>
        <a:xfrm flipV="1">
          <a:off x="13512800" y="3486277"/>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102667</xdr:rowOff>
    </xdr:from>
    <xdr:to>
      <xdr:col>68</xdr:col>
      <xdr:colOff>203200</xdr:colOff>
      <xdr:row>16</xdr:row>
      <xdr:rowOff>32817</xdr:rowOff>
    </xdr:to>
    <xdr:sp macro="" textlink="">
      <xdr:nvSpPr>
        <xdr:cNvPr id="454" name="フローチャート: 判断 453"/>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42994</xdr:rowOff>
    </xdr:from>
    <xdr:ext cx="762000" cy="259045"/>
    <xdr:sp macro="" textlink="">
      <xdr:nvSpPr>
        <xdr:cNvPr id="455" name="テキスト ボックス 454"/>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58141</xdr:rowOff>
    </xdr:from>
    <xdr:to>
      <xdr:col>64</xdr:col>
      <xdr:colOff>152400</xdr:colOff>
      <xdr:row>16</xdr:row>
      <xdr:rowOff>159741</xdr:rowOff>
    </xdr:to>
    <xdr:sp macro="" textlink="">
      <xdr:nvSpPr>
        <xdr:cNvPr id="456" name="フローチャート: 判断 455"/>
        <xdr:cNvSpPr/>
      </xdr:nvSpPr>
      <xdr:spPr>
        <a:xfrm>
          <a:off x="134620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169918</xdr:rowOff>
    </xdr:from>
    <xdr:ext cx="762000" cy="259045"/>
    <xdr:sp macro="" textlink="">
      <xdr:nvSpPr>
        <xdr:cNvPr id="457" name="テキスト ボックス 456"/>
        <xdr:cNvSpPr txBox="1"/>
      </xdr:nvSpPr>
      <xdr:spPr>
        <a:xfrm>
          <a:off x="13131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124003</xdr:rowOff>
    </xdr:from>
    <xdr:to>
      <xdr:col>81</xdr:col>
      <xdr:colOff>95250</xdr:colOff>
      <xdr:row>19</xdr:row>
      <xdr:rowOff>54153</xdr:rowOff>
    </xdr:to>
    <xdr:sp macro="" textlink="">
      <xdr:nvSpPr>
        <xdr:cNvPr id="463" name="楕円 462"/>
        <xdr:cNvSpPr/>
      </xdr:nvSpPr>
      <xdr:spPr>
        <a:xfrm>
          <a:off x="169672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96080</xdr:rowOff>
    </xdr:from>
    <xdr:ext cx="762000" cy="259045"/>
    <xdr:sp macro="" textlink="">
      <xdr:nvSpPr>
        <xdr:cNvPr id="464" name="将来負担の状況該当値テキスト"/>
        <xdr:cNvSpPr txBox="1"/>
      </xdr:nvSpPr>
      <xdr:spPr>
        <a:xfrm>
          <a:off x="17106900" y="31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124003</xdr:rowOff>
    </xdr:from>
    <xdr:to>
      <xdr:col>77</xdr:col>
      <xdr:colOff>95250</xdr:colOff>
      <xdr:row>19</xdr:row>
      <xdr:rowOff>54153</xdr:rowOff>
    </xdr:to>
    <xdr:sp macro="" textlink="">
      <xdr:nvSpPr>
        <xdr:cNvPr id="465" name="楕円 464"/>
        <xdr:cNvSpPr/>
      </xdr:nvSpPr>
      <xdr:spPr>
        <a:xfrm>
          <a:off x="161290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38930</xdr:rowOff>
    </xdr:from>
    <xdr:ext cx="736600" cy="259045"/>
    <xdr:sp macro="" textlink="">
      <xdr:nvSpPr>
        <xdr:cNvPr id="466" name="テキスト ボックス 465"/>
        <xdr:cNvSpPr txBox="1"/>
      </xdr:nvSpPr>
      <xdr:spPr>
        <a:xfrm>
          <a:off x="15798800" y="329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62103</xdr:rowOff>
    </xdr:from>
    <xdr:to>
      <xdr:col>73</xdr:col>
      <xdr:colOff>44450</xdr:colOff>
      <xdr:row>19</xdr:row>
      <xdr:rowOff>163703</xdr:rowOff>
    </xdr:to>
    <xdr:sp macro="" textlink="">
      <xdr:nvSpPr>
        <xdr:cNvPr id="467" name="楕円 466"/>
        <xdr:cNvSpPr/>
      </xdr:nvSpPr>
      <xdr:spPr>
        <a:xfrm>
          <a:off x="15240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148480</xdr:rowOff>
    </xdr:from>
    <xdr:ext cx="762000" cy="259045"/>
    <xdr:sp macro="" textlink="">
      <xdr:nvSpPr>
        <xdr:cNvPr id="468" name="テキスト ボックス 467"/>
        <xdr:cNvSpPr txBox="1"/>
      </xdr:nvSpPr>
      <xdr:spPr>
        <a:xfrm>
          <a:off x="14909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6477</xdr:rowOff>
    </xdr:from>
    <xdr:to>
      <xdr:col>68</xdr:col>
      <xdr:colOff>203200</xdr:colOff>
      <xdr:row>20</xdr:row>
      <xdr:rowOff>108077</xdr:rowOff>
    </xdr:to>
    <xdr:sp macro="" textlink="">
      <xdr:nvSpPr>
        <xdr:cNvPr id="469" name="楕円 468"/>
        <xdr:cNvSpPr/>
      </xdr:nvSpPr>
      <xdr:spPr>
        <a:xfrm>
          <a:off x="14351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92854</xdr:rowOff>
    </xdr:from>
    <xdr:ext cx="762000" cy="259045"/>
    <xdr:sp macro="" textlink="">
      <xdr:nvSpPr>
        <xdr:cNvPr id="470" name="テキスト ボックス 469"/>
        <xdr:cNvSpPr txBox="1"/>
      </xdr:nvSpPr>
      <xdr:spPr>
        <a:xfrm>
          <a:off x="14020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108788</xdr:rowOff>
    </xdr:from>
    <xdr:to>
      <xdr:col>64</xdr:col>
      <xdr:colOff>152400</xdr:colOff>
      <xdr:row>21</xdr:row>
      <xdr:rowOff>38938</xdr:rowOff>
    </xdr:to>
    <xdr:sp macro="" textlink="">
      <xdr:nvSpPr>
        <xdr:cNvPr id="471" name="楕円 470"/>
        <xdr:cNvSpPr/>
      </xdr:nvSpPr>
      <xdr:spPr>
        <a:xfrm>
          <a:off x="134620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23715</xdr:rowOff>
    </xdr:from>
    <xdr:ext cx="762000" cy="259045"/>
    <xdr:sp macro="" textlink="">
      <xdr:nvSpPr>
        <xdr:cNvPr id="472" name="テキスト ボックス 471"/>
        <xdr:cNvSpPr txBox="1"/>
      </xdr:nvSpPr>
      <xdr:spPr>
        <a:xfrm>
          <a:off x="13131800" y="36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58420</xdr:rowOff>
    </xdr:to>
    <xdr:cxnSp macro="">
      <xdr:nvCxnSpPr>
        <xdr:cNvPr id="64" name="直線コネクタ 63"/>
        <xdr:cNvCxnSpPr/>
      </xdr:nvCxnSpPr>
      <xdr:spPr>
        <a:xfrm>
          <a:off x="3987800" y="6824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39</xdr:row>
      <xdr:rowOff>165862</xdr:rowOff>
    </xdr:to>
    <xdr:cxnSp macro="">
      <xdr:nvCxnSpPr>
        <xdr:cNvPr id="67" name="直線コネクタ 66"/>
        <xdr:cNvCxnSpPr/>
      </xdr:nvCxnSpPr>
      <xdr:spPr>
        <a:xfrm flipV="1">
          <a:off x="3098800" y="6824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83566</xdr:rowOff>
    </xdr:from>
    <xdr:to>
      <xdr:col>15</xdr:col>
      <xdr:colOff>98425</xdr:colOff>
      <xdr:row>39</xdr:row>
      <xdr:rowOff>165862</xdr:rowOff>
    </xdr:to>
    <xdr:cxnSp macro="">
      <xdr:nvCxnSpPr>
        <xdr:cNvPr id="70" name="直線コネクタ 69"/>
        <xdr:cNvCxnSpPr/>
      </xdr:nvCxnSpPr>
      <xdr:spPr>
        <a:xfrm>
          <a:off x="2209800" y="6770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40</xdr:row>
      <xdr:rowOff>49276</xdr:rowOff>
    </xdr:to>
    <xdr:cxnSp macro="">
      <xdr:nvCxnSpPr>
        <xdr:cNvPr id="73" name="直線コネクタ 72"/>
        <xdr:cNvCxnSpPr/>
      </xdr:nvCxnSpPr>
      <xdr:spPr>
        <a:xfrm flipV="1">
          <a:off x="1320800" y="67701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4" name="人件費該当値テキスト"/>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32766</xdr:rowOff>
    </xdr:from>
    <xdr:to>
      <xdr:col>11</xdr:col>
      <xdr:colOff>60325</xdr:colOff>
      <xdr:row>39</xdr:row>
      <xdr:rowOff>134366</xdr:rowOff>
    </xdr:to>
    <xdr:sp macro="" textlink="">
      <xdr:nvSpPr>
        <xdr:cNvPr id="89" name="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169926</xdr:rowOff>
    </xdr:from>
    <xdr:to>
      <xdr:col>6</xdr:col>
      <xdr:colOff>171450</xdr:colOff>
      <xdr:row>40</xdr:row>
      <xdr:rowOff>100076</xdr:rowOff>
    </xdr:to>
    <xdr:sp macro="" textlink="">
      <xdr:nvSpPr>
        <xdr:cNvPr id="91" name="楕円 90"/>
        <xdr:cNvSpPr/>
      </xdr:nvSpPr>
      <xdr:spPr>
        <a:xfrm>
          <a:off x="1270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84853</xdr:rowOff>
    </xdr:from>
    <xdr:ext cx="762000" cy="259045"/>
    <xdr:sp macro="" textlink="">
      <xdr:nvSpPr>
        <xdr:cNvPr id="92" name="テキスト ボックス 91"/>
        <xdr:cNvSpPr txBox="1"/>
      </xdr:nvSpPr>
      <xdr:spPr>
        <a:xfrm>
          <a:off x="939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165100</xdr:rowOff>
    </xdr:to>
    <xdr:cxnSp macro="">
      <xdr:nvCxnSpPr>
        <xdr:cNvPr id="125" name="直線コネクタ 124"/>
        <xdr:cNvCxnSpPr/>
      </xdr:nvCxnSpPr>
      <xdr:spPr>
        <a:xfrm>
          <a:off x="15671800" y="2768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25400</xdr:rowOff>
    </xdr:to>
    <xdr:cxnSp macro="">
      <xdr:nvCxnSpPr>
        <xdr:cNvPr id="128" name="直線コネクタ 127"/>
        <xdr:cNvCxnSpPr/>
      </xdr:nvCxnSpPr>
      <xdr:spPr>
        <a:xfrm>
          <a:off x="14782800" y="269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120650</xdr:rowOff>
    </xdr:to>
    <xdr:cxnSp macro="">
      <xdr:nvCxnSpPr>
        <xdr:cNvPr id="131" name="直線コネクタ 130"/>
        <xdr:cNvCxnSpPr/>
      </xdr:nvCxnSpPr>
      <xdr:spPr>
        <a:xfrm>
          <a:off x="13893800" y="264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16</xdr:row>
      <xdr:rowOff>139700</xdr:rowOff>
    </xdr:to>
    <xdr:cxnSp macro="">
      <xdr:nvCxnSpPr>
        <xdr:cNvPr id="134" name="直線コネクタ 133"/>
        <xdr:cNvCxnSpPr/>
      </xdr:nvCxnSpPr>
      <xdr:spPr>
        <a:xfrm flipV="1">
          <a:off x="13004800" y="2641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5"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6" name="楕円 145"/>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7" name="テキスト ボックス 146"/>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48" name="楕円 147"/>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49" name="テキスト ボックス 148"/>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2" name="楕円 151"/>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3" name="テキスト ボックス 152"/>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年度は生活保護費の減はあるものの，障害福祉サービス給付費が増加したことなどにより比率が増加した。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102507</xdr:rowOff>
    </xdr:to>
    <xdr:cxnSp macro="">
      <xdr:nvCxnSpPr>
        <xdr:cNvPr id="188" name="直線コネクタ 187"/>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37193</xdr:rowOff>
    </xdr:to>
    <xdr:cxnSp macro="">
      <xdr:nvCxnSpPr>
        <xdr:cNvPr id="191" name="直線コネクタ 190"/>
        <xdr:cNvCxnSpPr/>
      </xdr:nvCxnSpPr>
      <xdr:spPr>
        <a:xfrm>
          <a:off x="3098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4535</xdr:rowOff>
    </xdr:to>
    <xdr:cxnSp macro="">
      <xdr:nvCxnSpPr>
        <xdr:cNvPr id="194" name="直線コネクタ 193"/>
        <xdr:cNvCxnSpPr/>
      </xdr:nvCxnSpPr>
      <xdr:spPr>
        <a:xfrm flipV="1">
          <a:off x="2209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57</xdr:row>
      <xdr:rowOff>4535</xdr:rowOff>
    </xdr:to>
    <xdr:cxnSp macro="">
      <xdr:nvCxnSpPr>
        <xdr:cNvPr id="197" name="直線コネクタ 196"/>
        <xdr:cNvCxnSpPr/>
      </xdr:nvCxnSpPr>
      <xdr:spPr>
        <a:xfrm>
          <a:off x="1320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0" name="テキスト ボックス 209"/>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土地造成特別会計や国民健康保険特別会計，後期高齢者医療特別会計などへの繰出金などが増加傾向にあるため比率は増加傾向にある。</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54610</xdr:rowOff>
    </xdr:to>
    <xdr:cxnSp macro="">
      <xdr:nvCxnSpPr>
        <xdr:cNvPr id="249" name="直線コネクタ 248"/>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52" name="直線コネクタ 251"/>
        <xdr:cNvCxnSpPr/>
      </xdr:nvCxnSpPr>
      <xdr:spPr>
        <a:xfrm>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1270</xdr:rowOff>
    </xdr:to>
    <xdr:cxnSp macro="">
      <xdr:nvCxnSpPr>
        <xdr:cNvPr id="255" name="直線コネクタ 254"/>
        <xdr:cNvCxnSpPr/>
      </xdr:nvCxnSpPr>
      <xdr:spPr>
        <a:xfrm>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149860</xdr:rowOff>
    </xdr:to>
    <xdr:cxnSp macro="">
      <xdr:nvCxnSpPr>
        <xdr:cNvPr id="258" name="直線コネクタ 257"/>
        <xdr:cNvCxnSpPr/>
      </xdr:nvCxnSpPr>
      <xdr:spPr>
        <a:xfrm flipV="1">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8" name="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9"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71" name="テキスト ボックス 270"/>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5" name="テキスト ボックス 274"/>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28702</xdr:rowOff>
    </xdr:to>
    <xdr:cxnSp macro="">
      <xdr:nvCxnSpPr>
        <xdr:cNvPr id="307" name="直線コネクタ 306"/>
        <xdr:cNvCxnSpPr/>
      </xdr:nvCxnSpPr>
      <xdr:spPr>
        <a:xfrm flipV="1">
          <a:off x="15671800" y="6024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56134</xdr:rowOff>
    </xdr:to>
    <xdr:cxnSp macro="">
      <xdr:nvCxnSpPr>
        <xdr:cNvPr id="310" name="直線コネクタ 309"/>
        <xdr:cNvCxnSpPr/>
      </xdr:nvCxnSpPr>
      <xdr:spPr>
        <a:xfrm flipV="1">
          <a:off x="14782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101854</xdr:rowOff>
    </xdr:to>
    <xdr:cxnSp macro="">
      <xdr:nvCxnSpPr>
        <xdr:cNvPr id="313" name="直線コネクタ 312"/>
        <xdr:cNvCxnSpPr/>
      </xdr:nvCxnSpPr>
      <xdr:spPr>
        <a:xfrm flipV="1">
          <a:off x="13893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101854</xdr:rowOff>
    </xdr:to>
    <xdr:cxnSp macro="">
      <xdr:nvCxnSpPr>
        <xdr:cNvPr id="316" name="直線コネクタ 315"/>
        <xdr:cNvCxnSpPr/>
      </xdr:nvCxnSpPr>
      <xdr:spPr>
        <a:xfrm>
          <a:off x="13004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0" name="テキスト ボックス 319"/>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6" name="楕円 325"/>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7"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0" name="楕円 329"/>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1" name="テキスト ボックス 330"/>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4" name="楕円 333"/>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5" name="テキスト ボックス 334"/>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平成４年度以降多くの建設事業に取り組み，その財源として地方債を充てたため高い水準で推移している。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平成３０年度</a:t>
          </a:r>
          <a:r>
            <a:rPr lang="ja-JP" altLang="ja-JP" sz="1100" b="0" i="0">
              <a:solidFill>
                <a:schemeClr val="dk1"/>
              </a:solidFill>
              <a:effectLst/>
              <a:latin typeface="+mn-lt"/>
              <a:ea typeface="+mn-ea"/>
              <a:cs typeface="+mn-cs"/>
            </a:rPr>
            <a:t>は，</a:t>
          </a:r>
          <a:r>
            <a:rPr lang="ja-JP" altLang="en-US" sz="1100" b="0" i="0">
              <a:solidFill>
                <a:schemeClr val="dk1"/>
              </a:solidFill>
              <a:effectLst/>
              <a:latin typeface="+mn-lt"/>
              <a:ea typeface="+mn-ea"/>
              <a:cs typeface="+mn-cs"/>
            </a:rPr>
            <a:t>平成１４年度に発行したごみ固形燃料化施設建設事業債の償還終了などにより比率は改善した。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今後も，将来負担比率に注視しながら，新発債の発行の抑制を図っていく。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79</xdr:row>
      <xdr:rowOff>104139</xdr:rowOff>
    </xdr:to>
    <xdr:cxnSp macro="">
      <xdr:nvCxnSpPr>
        <xdr:cNvPr id="359" name="直線コネクタ 358"/>
        <xdr:cNvCxnSpPr/>
      </xdr:nvCxnSpPr>
      <xdr:spPr>
        <a:xfrm flipV="1">
          <a:off x="4826000" y="1257427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76216</xdr:rowOff>
    </xdr:from>
    <xdr:ext cx="762000" cy="259045"/>
    <xdr:sp macro="" textlink="">
      <xdr:nvSpPr>
        <xdr:cNvPr id="360" name="公債費最小値テキスト"/>
        <xdr:cNvSpPr txBox="1"/>
      </xdr:nvSpPr>
      <xdr:spPr>
        <a:xfrm>
          <a:off x="4914900" y="136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104139</xdr:rowOff>
    </xdr:from>
    <xdr:to>
      <xdr:col>24</xdr:col>
      <xdr:colOff>114300</xdr:colOff>
      <xdr:row>79</xdr:row>
      <xdr:rowOff>104139</xdr:rowOff>
    </xdr:to>
    <xdr:cxnSp macro="">
      <xdr:nvCxnSpPr>
        <xdr:cNvPr id="361" name="直線コネクタ 360"/>
        <xdr:cNvCxnSpPr/>
      </xdr:nvCxnSpPr>
      <xdr:spPr>
        <a:xfrm>
          <a:off x="4737100" y="1364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62"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63" name="直線コネクタ 362"/>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121286</xdr:rowOff>
    </xdr:to>
    <xdr:cxnSp macro="">
      <xdr:nvCxnSpPr>
        <xdr:cNvPr id="364" name="直線コネクタ 363"/>
        <xdr:cNvCxnSpPr/>
      </xdr:nvCxnSpPr>
      <xdr:spPr>
        <a:xfrm flipV="1">
          <a:off x="3987800" y="13568680"/>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5"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6" name="フローチャート: 判断 365"/>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121286</xdr:rowOff>
    </xdr:from>
    <xdr:to>
      <xdr:col>19</xdr:col>
      <xdr:colOff>187325</xdr:colOff>
      <xdr:row>80</xdr:row>
      <xdr:rowOff>1270</xdr:rowOff>
    </xdr:to>
    <xdr:cxnSp macro="">
      <xdr:nvCxnSpPr>
        <xdr:cNvPr id="367" name="直線コネクタ 366"/>
        <xdr:cNvCxnSpPr/>
      </xdr:nvCxnSpPr>
      <xdr:spPr>
        <a:xfrm flipV="1">
          <a:off x="3098800" y="13665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36195</xdr:rowOff>
    </xdr:from>
    <xdr:to>
      <xdr:col>20</xdr:col>
      <xdr:colOff>38100</xdr:colOff>
      <xdr:row>76</xdr:row>
      <xdr:rowOff>137795</xdr:rowOff>
    </xdr:to>
    <xdr:sp macro="" textlink="">
      <xdr:nvSpPr>
        <xdr:cNvPr id="368" name="フローチャート: 判断 367"/>
        <xdr:cNvSpPr/>
      </xdr:nvSpPr>
      <xdr:spPr>
        <a:xfrm>
          <a:off x="3937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147972</xdr:rowOff>
    </xdr:from>
    <xdr:ext cx="736600" cy="259045"/>
    <xdr:sp macro="" textlink="">
      <xdr:nvSpPr>
        <xdr:cNvPr id="369" name="テキスト ボックス 368"/>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52705</xdr:rowOff>
    </xdr:from>
    <xdr:to>
      <xdr:col>15</xdr:col>
      <xdr:colOff>98425</xdr:colOff>
      <xdr:row>80</xdr:row>
      <xdr:rowOff>1270</xdr:rowOff>
    </xdr:to>
    <xdr:cxnSp macro="">
      <xdr:nvCxnSpPr>
        <xdr:cNvPr id="370" name="直線コネクタ 369"/>
        <xdr:cNvCxnSpPr/>
      </xdr:nvCxnSpPr>
      <xdr:spPr>
        <a:xfrm>
          <a:off x="2209800" y="135972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52705</xdr:rowOff>
    </xdr:from>
    <xdr:to>
      <xdr:col>11</xdr:col>
      <xdr:colOff>9525</xdr:colOff>
      <xdr:row>79</xdr:row>
      <xdr:rowOff>92711</xdr:rowOff>
    </xdr:to>
    <xdr:cxnSp macro="">
      <xdr:nvCxnSpPr>
        <xdr:cNvPr id="373" name="直線コネクタ 372"/>
        <xdr:cNvCxnSpPr/>
      </xdr:nvCxnSpPr>
      <xdr:spPr>
        <a:xfrm flipV="1">
          <a:off x="1320800" y="13597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36195</xdr:rowOff>
    </xdr:from>
    <xdr:to>
      <xdr:col>11</xdr:col>
      <xdr:colOff>60325</xdr:colOff>
      <xdr:row>76</xdr:row>
      <xdr:rowOff>137795</xdr:rowOff>
    </xdr:to>
    <xdr:sp macro="" textlink="">
      <xdr:nvSpPr>
        <xdr:cNvPr id="374" name="フローチャート: 判断 373"/>
        <xdr:cNvSpPr/>
      </xdr:nvSpPr>
      <xdr:spPr>
        <a:xfrm>
          <a:off x="2159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147972</xdr:rowOff>
    </xdr:from>
    <xdr:ext cx="762000" cy="259045"/>
    <xdr:sp macro="" textlink="">
      <xdr:nvSpPr>
        <xdr:cNvPr id="375" name="テキスト ボックス 374"/>
        <xdr:cNvSpPr txBox="1"/>
      </xdr:nvSpPr>
      <xdr:spPr>
        <a:xfrm>
          <a:off x="1828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116205</xdr:rowOff>
    </xdr:from>
    <xdr:to>
      <xdr:col>6</xdr:col>
      <xdr:colOff>171450</xdr:colOff>
      <xdr:row>77</xdr:row>
      <xdr:rowOff>46355</xdr:rowOff>
    </xdr:to>
    <xdr:sp macro="" textlink="">
      <xdr:nvSpPr>
        <xdr:cNvPr id="376" name="フローチャート: 判断 375"/>
        <xdr:cNvSpPr/>
      </xdr:nvSpPr>
      <xdr:spPr>
        <a:xfrm>
          <a:off x="1270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56532</xdr:rowOff>
    </xdr:from>
    <xdr:ext cx="762000" cy="259045"/>
    <xdr:sp macro="" textlink="">
      <xdr:nvSpPr>
        <xdr:cNvPr id="377" name="テキスト ボックス 376"/>
        <xdr:cNvSpPr txBox="1"/>
      </xdr:nvSpPr>
      <xdr:spPr>
        <a:xfrm>
          <a:off x="939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3" name="楕円 382"/>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53357</xdr:rowOff>
    </xdr:from>
    <xdr:ext cx="762000" cy="259045"/>
    <xdr:sp macro="" textlink="">
      <xdr:nvSpPr>
        <xdr:cNvPr id="384" name="公債費該当値テキスト"/>
        <xdr:cNvSpPr txBox="1"/>
      </xdr:nvSpPr>
      <xdr:spPr>
        <a:xfrm>
          <a:off x="4914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70486</xdr:rowOff>
    </xdr:from>
    <xdr:to>
      <xdr:col>20</xdr:col>
      <xdr:colOff>38100</xdr:colOff>
      <xdr:row>80</xdr:row>
      <xdr:rowOff>636</xdr:rowOff>
    </xdr:to>
    <xdr:sp macro="" textlink="">
      <xdr:nvSpPr>
        <xdr:cNvPr id="385" name="楕円 384"/>
        <xdr:cNvSpPr/>
      </xdr:nvSpPr>
      <xdr:spPr>
        <a:xfrm>
          <a:off x="3937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156863</xdr:rowOff>
    </xdr:from>
    <xdr:ext cx="736600" cy="259045"/>
    <xdr:sp macro="" textlink="">
      <xdr:nvSpPr>
        <xdr:cNvPr id="386" name="テキスト ボックス 385"/>
        <xdr:cNvSpPr txBox="1"/>
      </xdr:nvSpPr>
      <xdr:spPr>
        <a:xfrm>
          <a:off x="3606800" y="1370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121920</xdr:rowOff>
    </xdr:from>
    <xdr:to>
      <xdr:col>15</xdr:col>
      <xdr:colOff>149225</xdr:colOff>
      <xdr:row>80</xdr:row>
      <xdr:rowOff>52070</xdr:rowOff>
    </xdr:to>
    <xdr:sp macro="" textlink="">
      <xdr:nvSpPr>
        <xdr:cNvPr id="387" name="楕円 386"/>
        <xdr:cNvSpPr/>
      </xdr:nvSpPr>
      <xdr:spPr>
        <a:xfrm>
          <a:off x="3048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36847</xdr:rowOff>
    </xdr:from>
    <xdr:ext cx="762000" cy="259045"/>
    <xdr:sp macro="" textlink="">
      <xdr:nvSpPr>
        <xdr:cNvPr id="388" name="テキスト ボックス 387"/>
        <xdr:cNvSpPr txBox="1"/>
      </xdr:nvSpPr>
      <xdr:spPr>
        <a:xfrm>
          <a:off x="2717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xdr:rowOff>
    </xdr:from>
    <xdr:to>
      <xdr:col>11</xdr:col>
      <xdr:colOff>60325</xdr:colOff>
      <xdr:row>79</xdr:row>
      <xdr:rowOff>103505</xdr:rowOff>
    </xdr:to>
    <xdr:sp macro="" textlink="">
      <xdr:nvSpPr>
        <xdr:cNvPr id="389" name="楕円 388"/>
        <xdr:cNvSpPr/>
      </xdr:nvSpPr>
      <xdr:spPr>
        <a:xfrm>
          <a:off x="2159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88282</xdr:rowOff>
    </xdr:from>
    <xdr:ext cx="762000" cy="259045"/>
    <xdr:sp macro="" textlink="">
      <xdr:nvSpPr>
        <xdr:cNvPr id="390" name="テキスト ボックス 389"/>
        <xdr:cNvSpPr txBox="1"/>
      </xdr:nvSpPr>
      <xdr:spPr>
        <a:xfrm>
          <a:off x="1828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1" name="楕円 390"/>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2" name="テキスト ボックス 391"/>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公債費の比率が突出して高いため，公債費以外は類似団体を下回る水準となっている。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18" name="直線コネクタ 417"/>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19"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0" name="直線コネクタ 419"/>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2" name="直線コネクタ 42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145287</xdr:rowOff>
    </xdr:to>
    <xdr:cxnSp macro="">
      <xdr:nvCxnSpPr>
        <xdr:cNvPr id="423" name="直線コネクタ 422"/>
        <xdr:cNvCxnSpPr/>
      </xdr:nvCxnSpPr>
      <xdr:spPr>
        <a:xfrm>
          <a:off x="15671800" y="1306118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4"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5" name="フローチャート: 判断 424"/>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30987</xdr:rowOff>
    </xdr:to>
    <xdr:cxnSp macro="">
      <xdr:nvCxnSpPr>
        <xdr:cNvPr id="426" name="直線コネクタ 425"/>
        <xdr:cNvCxnSpPr/>
      </xdr:nvCxnSpPr>
      <xdr:spPr>
        <a:xfrm>
          <a:off x="14782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28" name="テキスト ボックス 42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147574</xdr:rowOff>
    </xdr:to>
    <xdr:cxnSp macro="">
      <xdr:nvCxnSpPr>
        <xdr:cNvPr id="429" name="直線コネクタ 428"/>
        <xdr:cNvCxnSpPr/>
      </xdr:nvCxnSpPr>
      <xdr:spPr>
        <a:xfrm>
          <a:off x="13893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0" name="フローチャート: 判断 429"/>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1" name="テキスト ボックス 43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26415</xdr:rowOff>
    </xdr:to>
    <xdr:cxnSp macro="">
      <xdr:nvCxnSpPr>
        <xdr:cNvPr id="432" name="直線コネクタ 431"/>
        <xdr:cNvCxnSpPr/>
      </xdr:nvCxnSpPr>
      <xdr:spPr>
        <a:xfrm flipV="1">
          <a:off x="13004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3" name="フローチャート: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2" name="楕円 441"/>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3"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4" name="楕円 443"/>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5" name="テキスト ボックス 44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6" name="楕円 445"/>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47" name="テキスト ボックス 446"/>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8" name="楕円 447"/>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9" name="テキスト ボックス 448"/>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0" name="楕円 449"/>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1" name="テキスト ボックス 450"/>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133967</xdr:rowOff>
    </xdr:from>
    <xdr:to>
      <xdr:col>29</xdr:col>
      <xdr:colOff>127000</xdr:colOff>
      <xdr:row>15</xdr:row>
      <xdr:rowOff>160778</xdr:rowOff>
    </xdr:to>
    <xdr:cxnSp macro="">
      <xdr:nvCxnSpPr>
        <xdr:cNvPr id="52" name="直線コネクタ 51"/>
        <xdr:cNvCxnSpPr/>
      </xdr:nvCxnSpPr>
      <xdr:spPr bwMode="auto">
        <a:xfrm flipV="1">
          <a:off x="5003800" y="2753342"/>
          <a:ext cx="647700" cy="26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160778</xdr:rowOff>
    </xdr:from>
    <xdr:to>
      <xdr:col>26</xdr:col>
      <xdr:colOff>50800</xdr:colOff>
      <xdr:row>16</xdr:row>
      <xdr:rowOff>26753</xdr:rowOff>
    </xdr:to>
    <xdr:cxnSp macro="">
      <xdr:nvCxnSpPr>
        <xdr:cNvPr id="55" name="直線コネクタ 54"/>
        <xdr:cNvCxnSpPr/>
      </xdr:nvCxnSpPr>
      <xdr:spPr bwMode="auto">
        <a:xfrm flipV="1">
          <a:off x="4305300" y="2780153"/>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20793</xdr:rowOff>
    </xdr:from>
    <xdr:to>
      <xdr:col>22</xdr:col>
      <xdr:colOff>114300</xdr:colOff>
      <xdr:row>16</xdr:row>
      <xdr:rowOff>26753</xdr:rowOff>
    </xdr:to>
    <xdr:cxnSp macro="">
      <xdr:nvCxnSpPr>
        <xdr:cNvPr id="58" name="直線コネクタ 57"/>
        <xdr:cNvCxnSpPr/>
      </xdr:nvCxnSpPr>
      <xdr:spPr bwMode="auto">
        <a:xfrm>
          <a:off x="3606800" y="2811618"/>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20793</xdr:rowOff>
    </xdr:from>
    <xdr:to>
      <xdr:col>18</xdr:col>
      <xdr:colOff>177800</xdr:colOff>
      <xdr:row>16</xdr:row>
      <xdr:rowOff>71004</xdr:rowOff>
    </xdr:to>
    <xdr:cxnSp macro="">
      <xdr:nvCxnSpPr>
        <xdr:cNvPr id="61" name="直線コネクタ 60"/>
        <xdr:cNvCxnSpPr/>
      </xdr:nvCxnSpPr>
      <xdr:spPr bwMode="auto">
        <a:xfrm flipV="1">
          <a:off x="2908300" y="2811618"/>
          <a:ext cx="698500" cy="5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83167</xdr:rowOff>
    </xdr:from>
    <xdr:to>
      <xdr:col>29</xdr:col>
      <xdr:colOff>177800</xdr:colOff>
      <xdr:row>16</xdr:row>
      <xdr:rowOff>13317</xdr:rowOff>
    </xdr:to>
    <xdr:sp macro="" textlink="">
      <xdr:nvSpPr>
        <xdr:cNvPr id="71" name="楕円 70"/>
        <xdr:cNvSpPr/>
      </xdr:nvSpPr>
      <xdr:spPr bwMode="auto">
        <a:xfrm>
          <a:off x="5600700" y="270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99694</xdr:rowOff>
    </xdr:from>
    <xdr:ext cx="762000" cy="259045"/>
    <xdr:sp macro="" textlink="">
      <xdr:nvSpPr>
        <xdr:cNvPr id="72" name="人口1人当たり決算額の推移該当値テキスト130"/>
        <xdr:cNvSpPr txBox="1"/>
      </xdr:nvSpPr>
      <xdr:spPr>
        <a:xfrm>
          <a:off x="5740400" y="25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109978</xdr:rowOff>
    </xdr:from>
    <xdr:to>
      <xdr:col>26</xdr:col>
      <xdr:colOff>101600</xdr:colOff>
      <xdr:row>16</xdr:row>
      <xdr:rowOff>40128</xdr:rowOff>
    </xdr:to>
    <xdr:sp macro="" textlink="">
      <xdr:nvSpPr>
        <xdr:cNvPr id="73" name="楕円 72"/>
        <xdr:cNvSpPr/>
      </xdr:nvSpPr>
      <xdr:spPr bwMode="auto">
        <a:xfrm>
          <a:off x="4953000" y="272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50305</xdr:rowOff>
    </xdr:from>
    <xdr:ext cx="736600" cy="259045"/>
    <xdr:sp macro="" textlink="">
      <xdr:nvSpPr>
        <xdr:cNvPr id="74" name="テキスト ボックス 73"/>
        <xdr:cNvSpPr txBox="1"/>
      </xdr:nvSpPr>
      <xdr:spPr>
        <a:xfrm>
          <a:off x="4622800" y="2498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147403</xdr:rowOff>
    </xdr:from>
    <xdr:to>
      <xdr:col>22</xdr:col>
      <xdr:colOff>165100</xdr:colOff>
      <xdr:row>16</xdr:row>
      <xdr:rowOff>77553</xdr:rowOff>
    </xdr:to>
    <xdr:sp macro="" textlink="">
      <xdr:nvSpPr>
        <xdr:cNvPr id="75" name="楕円 74"/>
        <xdr:cNvSpPr/>
      </xdr:nvSpPr>
      <xdr:spPr bwMode="auto">
        <a:xfrm>
          <a:off x="4254500" y="276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87730</xdr:rowOff>
    </xdr:from>
    <xdr:ext cx="762000" cy="259045"/>
    <xdr:sp macro="" textlink="">
      <xdr:nvSpPr>
        <xdr:cNvPr id="76" name="テキスト ボックス 75"/>
        <xdr:cNvSpPr txBox="1"/>
      </xdr:nvSpPr>
      <xdr:spPr>
        <a:xfrm>
          <a:off x="3924300" y="2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141443</xdr:rowOff>
    </xdr:from>
    <xdr:to>
      <xdr:col>19</xdr:col>
      <xdr:colOff>38100</xdr:colOff>
      <xdr:row>16</xdr:row>
      <xdr:rowOff>71593</xdr:rowOff>
    </xdr:to>
    <xdr:sp macro="" textlink="">
      <xdr:nvSpPr>
        <xdr:cNvPr id="77" name="楕円 76"/>
        <xdr:cNvSpPr/>
      </xdr:nvSpPr>
      <xdr:spPr bwMode="auto">
        <a:xfrm>
          <a:off x="3556000" y="276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81770</xdr:rowOff>
    </xdr:from>
    <xdr:ext cx="762000" cy="259045"/>
    <xdr:sp macro="" textlink="">
      <xdr:nvSpPr>
        <xdr:cNvPr id="78" name="テキスト ボックス 77"/>
        <xdr:cNvSpPr txBox="1"/>
      </xdr:nvSpPr>
      <xdr:spPr>
        <a:xfrm>
          <a:off x="3225800" y="25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20204</xdr:rowOff>
    </xdr:from>
    <xdr:to>
      <xdr:col>15</xdr:col>
      <xdr:colOff>101600</xdr:colOff>
      <xdr:row>16</xdr:row>
      <xdr:rowOff>121804</xdr:rowOff>
    </xdr:to>
    <xdr:sp macro="" textlink="">
      <xdr:nvSpPr>
        <xdr:cNvPr id="79" name="楕円 78"/>
        <xdr:cNvSpPr/>
      </xdr:nvSpPr>
      <xdr:spPr bwMode="auto">
        <a:xfrm>
          <a:off x="2857500" y="281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131981</xdr:rowOff>
    </xdr:from>
    <xdr:ext cx="762000" cy="259045"/>
    <xdr:sp macro="" textlink="">
      <xdr:nvSpPr>
        <xdr:cNvPr id="80" name="テキスト ボックス 79"/>
        <xdr:cNvSpPr txBox="1"/>
      </xdr:nvSpPr>
      <xdr:spPr>
        <a:xfrm>
          <a:off x="2527300" y="257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24555</xdr:rowOff>
    </xdr:from>
    <xdr:to>
      <xdr:col>29</xdr:col>
      <xdr:colOff>127000</xdr:colOff>
      <xdr:row>34</xdr:row>
      <xdr:rowOff>155444</xdr:rowOff>
    </xdr:to>
    <xdr:cxnSp macro="">
      <xdr:nvCxnSpPr>
        <xdr:cNvPr id="116" name="直線コネクタ 115"/>
        <xdr:cNvCxnSpPr/>
      </xdr:nvCxnSpPr>
      <xdr:spPr bwMode="auto">
        <a:xfrm>
          <a:off x="5003800" y="6292005"/>
          <a:ext cx="647700" cy="13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24555</xdr:rowOff>
    </xdr:from>
    <xdr:to>
      <xdr:col>26</xdr:col>
      <xdr:colOff>50800</xdr:colOff>
      <xdr:row>34</xdr:row>
      <xdr:rowOff>123767</xdr:rowOff>
    </xdr:to>
    <xdr:cxnSp macro="">
      <xdr:nvCxnSpPr>
        <xdr:cNvPr id="119" name="直線コネクタ 118"/>
        <xdr:cNvCxnSpPr/>
      </xdr:nvCxnSpPr>
      <xdr:spPr bwMode="auto">
        <a:xfrm flipV="1">
          <a:off x="4305300" y="6292005"/>
          <a:ext cx="698500" cy="9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123767</xdr:rowOff>
    </xdr:from>
    <xdr:to>
      <xdr:col>22</xdr:col>
      <xdr:colOff>114300</xdr:colOff>
      <xdr:row>34</xdr:row>
      <xdr:rowOff>172785</xdr:rowOff>
    </xdr:to>
    <xdr:cxnSp macro="">
      <xdr:nvCxnSpPr>
        <xdr:cNvPr id="122" name="直線コネクタ 121"/>
        <xdr:cNvCxnSpPr/>
      </xdr:nvCxnSpPr>
      <xdr:spPr bwMode="auto">
        <a:xfrm flipV="1">
          <a:off x="3606800" y="6391217"/>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172785</xdr:rowOff>
    </xdr:from>
    <xdr:to>
      <xdr:col>18</xdr:col>
      <xdr:colOff>177800</xdr:colOff>
      <xdr:row>34</xdr:row>
      <xdr:rowOff>276570</xdr:rowOff>
    </xdr:to>
    <xdr:cxnSp macro="">
      <xdr:nvCxnSpPr>
        <xdr:cNvPr id="125" name="直線コネクタ 124"/>
        <xdr:cNvCxnSpPr/>
      </xdr:nvCxnSpPr>
      <xdr:spPr bwMode="auto">
        <a:xfrm flipV="1">
          <a:off x="2908300" y="6440235"/>
          <a:ext cx="698500" cy="10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104644</xdr:rowOff>
    </xdr:from>
    <xdr:to>
      <xdr:col>29</xdr:col>
      <xdr:colOff>177800</xdr:colOff>
      <xdr:row>34</xdr:row>
      <xdr:rowOff>206244</xdr:rowOff>
    </xdr:to>
    <xdr:sp macro="" textlink="">
      <xdr:nvSpPr>
        <xdr:cNvPr id="135" name="楕円 134"/>
        <xdr:cNvSpPr/>
      </xdr:nvSpPr>
      <xdr:spPr bwMode="auto">
        <a:xfrm>
          <a:off x="5600700" y="63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292621</xdr:rowOff>
    </xdr:from>
    <xdr:ext cx="762000" cy="259045"/>
    <xdr:sp macro="" textlink="">
      <xdr:nvSpPr>
        <xdr:cNvPr id="136" name="人口1人当たり決算額の推移該当値テキスト445"/>
        <xdr:cNvSpPr txBox="1"/>
      </xdr:nvSpPr>
      <xdr:spPr>
        <a:xfrm>
          <a:off x="5740400" y="621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316655</xdr:rowOff>
    </xdr:from>
    <xdr:to>
      <xdr:col>26</xdr:col>
      <xdr:colOff>101600</xdr:colOff>
      <xdr:row>34</xdr:row>
      <xdr:rowOff>75355</xdr:rowOff>
    </xdr:to>
    <xdr:sp macro="" textlink="">
      <xdr:nvSpPr>
        <xdr:cNvPr id="137" name="楕円 136"/>
        <xdr:cNvSpPr/>
      </xdr:nvSpPr>
      <xdr:spPr bwMode="auto">
        <a:xfrm>
          <a:off x="4953000" y="624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85532</xdr:rowOff>
    </xdr:from>
    <xdr:ext cx="736600" cy="259045"/>
    <xdr:sp macro="" textlink="">
      <xdr:nvSpPr>
        <xdr:cNvPr id="138" name="テキスト ボックス 137"/>
        <xdr:cNvSpPr txBox="1"/>
      </xdr:nvSpPr>
      <xdr:spPr>
        <a:xfrm>
          <a:off x="4622800" y="601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72967</xdr:rowOff>
    </xdr:from>
    <xdr:to>
      <xdr:col>22</xdr:col>
      <xdr:colOff>165100</xdr:colOff>
      <xdr:row>34</xdr:row>
      <xdr:rowOff>174567</xdr:rowOff>
    </xdr:to>
    <xdr:sp macro="" textlink="">
      <xdr:nvSpPr>
        <xdr:cNvPr id="139" name="楕円 138"/>
        <xdr:cNvSpPr/>
      </xdr:nvSpPr>
      <xdr:spPr bwMode="auto">
        <a:xfrm>
          <a:off x="4254500" y="6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184744</xdr:rowOff>
    </xdr:from>
    <xdr:ext cx="762000" cy="259045"/>
    <xdr:sp macro="" textlink="">
      <xdr:nvSpPr>
        <xdr:cNvPr id="140" name="テキスト ボックス 139"/>
        <xdr:cNvSpPr txBox="1"/>
      </xdr:nvSpPr>
      <xdr:spPr>
        <a:xfrm>
          <a:off x="3924300" y="610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121985</xdr:rowOff>
    </xdr:from>
    <xdr:to>
      <xdr:col>19</xdr:col>
      <xdr:colOff>38100</xdr:colOff>
      <xdr:row>34</xdr:row>
      <xdr:rowOff>223585</xdr:rowOff>
    </xdr:to>
    <xdr:sp macro="" textlink="">
      <xdr:nvSpPr>
        <xdr:cNvPr id="141" name="楕円 140"/>
        <xdr:cNvSpPr/>
      </xdr:nvSpPr>
      <xdr:spPr bwMode="auto">
        <a:xfrm>
          <a:off x="3556000" y="63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233762</xdr:rowOff>
    </xdr:from>
    <xdr:ext cx="762000" cy="259045"/>
    <xdr:sp macro="" textlink="">
      <xdr:nvSpPr>
        <xdr:cNvPr id="142" name="テキスト ボックス 141"/>
        <xdr:cNvSpPr txBox="1"/>
      </xdr:nvSpPr>
      <xdr:spPr>
        <a:xfrm>
          <a:off x="3225800" y="615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225770</xdr:rowOff>
    </xdr:from>
    <xdr:to>
      <xdr:col>15</xdr:col>
      <xdr:colOff>101600</xdr:colOff>
      <xdr:row>34</xdr:row>
      <xdr:rowOff>327369</xdr:rowOff>
    </xdr:to>
    <xdr:sp macro="" textlink="">
      <xdr:nvSpPr>
        <xdr:cNvPr id="143" name="楕円 142"/>
        <xdr:cNvSpPr/>
      </xdr:nvSpPr>
      <xdr:spPr bwMode="auto">
        <a:xfrm>
          <a:off x="2857500" y="649322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337547</xdr:rowOff>
    </xdr:from>
    <xdr:ext cx="762000" cy="259045"/>
    <xdr:sp macro="" textlink="">
      <xdr:nvSpPr>
        <xdr:cNvPr id="144" name="テキスト ボックス 143"/>
        <xdr:cNvSpPr txBox="1"/>
      </xdr:nvSpPr>
      <xdr:spPr>
        <a:xfrm>
          <a:off x="2527300" y="626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163531</xdr:rowOff>
    </xdr:from>
    <xdr:to>
      <xdr:col>24</xdr:col>
      <xdr:colOff>63500</xdr:colOff>
      <xdr:row>34</xdr:row>
      <xdr:rowOff>47708</xdr:rowOff>
    </xdr:to>
    <xdr:cxnSp macro="">
      <xdr:nvCxnSpPr>
        <xdr:cNvPr id="61" name="直線コネクタ 60"/>
        <xdr:cNvCxnSpPr/>
      </xdr:nvCxnSpPr>
      <xdr:spPr>
        <a:xfrm flipV="1">
          <a:off x="3797300" y="5821381"/>
          <a:ext cx="83820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46888</xdr:rowOff>
    </xdr:from>
    <xdr:to>
      <xdr:col>19</xdr:col>
      <xdr:colOff>177800</xdr:colOff>
      <xdr:row>34</xdr:row>
      <xdr:rowOff>47708</xdr:rowOff>
    </xdr:to>
    <xdr:cxnSp macro="">
      <xdr:nvCxnSpPr>
        <xdr:cNvPr id="64" name="直線コネクタ 63"/>
        <xdr:cNvCxnSpPr/>
      </xdr:nvCxnSpPr>
      <xdr:spPr>
        <a:xfrm>
          <a:off x="2908300" y="5876188"/>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6255</xdr:rowOff>
    </xdr:from>
    <xdr:to>
      <xdr:col>15</xdr:col>
      <xdr:colOff>50800</xdr:colOff>
      <xdr:row>34</xdr:row>
      <xdr:rowOff>46888</xdr:rowOff>
    </xdr:to>
    <xdr:cxnSp macro="">
      <xdr:nvCxnSpPr>
        <xdr:cNvPr id="67" name="直線コネクタ 66"/>
        <xdr:cNvCxnSpPr/>
      </xdr:nvCxnSpPr>
      <xdr:spPr>
        <a:xfrm>
          <a:off x="2019300" y="5835555"/>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6255</xdr:rowOff>
    </xdr:from>
    <xdr:to>
      <xdr:col>10</xdr:col>
      <xdr:colOff>114300</xdr:colOff>
      <xdr:row>34</xdr:row>
      <xdr:rowOff>13360</xdr:rowOff>
    </xdr:to>
    <xdr:cxnSp macro="">
      <xdr:nvCxnSpPr>
        <xdr:cNvPr id="70" name="直線コネクタ 69"/>
        <xdr:cNvCxnSpPr/>
      </xdr:nvCxnSpPr>
      <xdr:spPr>
        <a:xfrm flipV="1">
          <a:off x="1130300" y="5835555"/>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79900</xdr:rowOff>
    </xdr:from>
    <xdr:ext cx="534377" cy="259045"/>
    <xdr:sp macro="" textlink="">
      <xdr:nvSpPr>
        <xdr:cNvPr id="74" name="テキスト ボックス 73"/>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112731</xdr:rowOff>
    </xdr:from>
    <xdr:to>
      <xdr:col>24</xdr:col>
      <xdr:colOff>114300</xdr:colOff>
      <xdr:row>34</xdr:row>
      <xdr:rowOff>42881</xdr:rowOff>
    </xdr:to>
    <xdr:sp macro="" textlink="">
      <xdr:nvSpPr>
        <xdr:cNvPr id="80" name="楕円 79"/>
        <xdr:cNvSpPr/>
      </xdr:nvSpPr>
      <xdr:spPr>
        <a:xfrm>
          <a:off x="4584700" y="57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135608</xdr:rowOff>
    </xdr:from>
    <xdr:ext cx="534377" cy="259045"/>
    <xdr:sp macro="" textlink="">
      <xdr:nvSpPr>
        <xdr:cNvPr id="81" name="人件費該当値テキスト"/>
        <xdr:cNvSpPr txBox="1"/>
      </xdr:nvSpPr>
      <xdr:spPr>
        <a:xfrm>
          <a:off x="4686300" y="5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168358</xdr:rowOff>
    </xdr:from>
    <xdr:to>
      <xdr:col>20</xdr:col>
      <xdr:colOff>38100</xdr:colOff>
      <xdr:row>34</xdr:row>
      <xdr:rowOff>98508</xdr:rowOff>
    </xdr:to>
    <xdr:sp macro="" textlink="">
      <xdr:nvSpPr>
        <xdr:cNvPr id="82" name="楕円 81"/>
        <xdr:cNvSpPr/>
      </xdr:nvSpPr>
      <xdr:spPr>
        <a:xfrm>
          <a:off x="3746500" y="58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115035</xdr:rowOff>
    </xdr:from>
    <xdr:ext cx="534377" cy="259045"/>
    <xdr:sp macro="" textlink="">
      <xdr:nvSpPr>
        <xdr:cNvPr id="83" name="テキスト ボックス 82"/>
        <xdr:cNvSpPr txBox="1"/>
      </xdr:nvSpPr>
      <xdr:spPr>
        <a:xfrm>
          <a:off x="3530111" y="56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167538</xdr:rowOff>
    </xdr:from>
    <xdr:to>
      <xdr:col>15</xdr:col>
      <xdr:colOff>101600</xdr:colOff>
      <xdr:row>34</xdr:row>
      <xdr:rowOff>97688</xdr:rowOff>
    </xdr:to>
    <xdr:sp macro="" textlink="">
      <xdr:nvSpPr>
        <xdr:cNvPr id="84" name="楕円 83"/>
        <xdr:cNvSpPr/>
      </xdr:nvSpPr>
      <xdr:spPr>
        <a:xfrm>
          <a:off x="2857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114215</xdr:rowOff>
    </xdr:from>
    <xdr:ext cx="534377" cy="259045"/>
    <xdr:sp macro="" textlink="">
      <xdr:nvSpPr>
        <xdr:cNvPr id="85" name="テキスト ボックス 84"/>
        <xdr:cNvSpPr txBox="1"/>
      </xdr:nvSpPr>
      <xdr:spPr>
        <a:xfrm>
          <a:off x="2641111" y="56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126905</xdr:rowOff>
    </xdr:from>
    <xdr:to>
      <xdr:col>10</xdr:col>
      <xdr:colOff>165100</xdr:colOff>
      <xdr:row>34</xdr:row>
      <xdr:rowOff>57055</xdr:rowOff>
    </xdr:to>
    <xdr:sp macro="" textlink="">
      <xdr:nvSpPr>
        <xdr:cNvPr id="86" name="楕円 85"/>
        <xdr:cNvSpPr/>
      </xdr:nvSpPr>
      <xdr:spPr>
        <a:xfrm>
          <a:off x="1968500" y="5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73582</xdr:rowOff>
    </xdr:from>
    <xdr:ext cx="534377" cy="259045"/>
    <xdr:sp macro="" textlink="">
      <xdr:nvSpPr>
        <xdr:cNvPr id="87" name="テキスト ボックス 86"/>
        <xdr:cNvSpPr txBox="1"/>
      </xdr:nvSpPr>
      <xdr:spPr>
        <a:xfrm>
          <a:off x="1752111" y="55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134010</xdr:rowOff>
    </xdr:from>
    <xdr:to>
      <xdr:col>6</xdr:col>
      <xdr:colOff>38100</xdr:colOff>
      <xdr:row>34</xdr:row>
      <xdr:rowOff>64160</xdr:rowOff>
    </xdr:to>
    <xdr:sp macro="" textlink="">
      <xdr:nvSpPr>
        <xdr:cNvPr id="88" name="楕円 87"/>
        <xdr:cNvSpPr/>
      </xdr:nvSpPr>
      <xdr:spPr>
        <a:xfrm>
          <a:off x="1079500" y="57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80687</xdr:rowOff>
    </xdr:from>
    <xdr:ext cx="534377" cy="259045"/>
    <xdr:sp macro="" textlink="">
      <xdr:nvSpPr>
        <xdr:cNvPr id="89" name="テキスト ボックス 88"/>
        <xdr:cNvSpPr txBox="1"/>
      </xdr:nvSpPr>
      <xdr:spPr>
        <a:xfrm>
          <a:off x="863111" y="55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9398</xdr:rowOff>
    </xdr:from>
    <xdr:to>
      <xdr:col>24</xdr:col>
      <xdr:colOff>63500</xdr:colOff>
      <xdr:row>58</xdr:row>
      <xdr:rowOff>39281</xdr:rowOff>
    </xdr:to>
    <xdr:cxnSp macro="">
      <xdr:nvCxnSpPr>
        <xdr:cNvPr id="117" name="直線コネクタ 116"/>
        <xdr:cNvCxnSpPr/>
      </xdr:nvCxnSpPr>
      <xdr:spPr>
        <a:xfrm flipV="1">
          <a:off x="3797300" y="9953498"/>
          <a:ext cx="838200" cy="2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39281</xdr:rowOff>
    </xdr:from>
    <xdr:to>
      <xdr:col>19</xdr:col>
      <xdr:colOff>177800</xdr:colOff>
      <xdr:row>58</xdr:row>
      <xdr:rowOff>62836</xdr:rowOff>
    </xdr:to>
    <xdr:cxnSp macro="">
      <xdr:nvCxnSpPr>
        <xdr:cNvPr id="120" name="直線コネクタ 119"/>
        <xdr:cNvCxnSpPr/>
      </xdr:nvCxnSpPr>
      <xdr:spPr>
        <a:xfrm flipV="1">
          <a:off x="2908300" y="9983381"/>
          <a:ext cx="8890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62836</xdr:rowOff>
    </xdr:from>
    <xdr:to>
      <xdr:col>15</xdr:col>
      <xdr:colOff>50800</xdr:colOff>
      <xdr:row>58</xdr:row>
      <xdr:rowOff>65698</xdr:rowOff>
    </xdr:to>
    <xdr:cxnSp macro="">
      <xdr:nvCxnSpPr>
        <xdr:cNvPr id="123" name="直線コネクタ 122"/>
        <xdr:cNvCxnSpPr/>
      </xdr:nvCxnSpPr>
      <xdr:spPr>
        <a:xfrm flipV="1">
          <a:off x="2019300" y="10006936"/>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23196</xdr:rowOff>
    </xdr:from>
    <xdr:to>
      <xdr:col>10</xdr:col>
      <xdr:colOff>114300</xdr:colOff>
      <xdr:row>58</xdr:row>
      <xdr:rowOff>65698</xdr:rowOff>
    </xdr:to>
    <xdr:cxnSp macro="">
      <xdr:nvCxnSpPr>
        <xdr:cNvPr id="126" name="直線コネクタ 125"/>
        <xdr:cNvCxnSpPr/>
      </xdr:nvCxnSpPr>
      <xdr:spPr>
        <a:xfrm>
          <a:off x="1130300" y="9967296"/>
          <a:ext cx="8890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111557</xdr:rowOff>
    </xdr:from>
    <xdr:ext cx="534377" cy="259045"/>
    <xdr:sp macro="" textlink="">
      <xdr:nvSpPr>
        <xdr:cNvPr id="130" name="テキスト ボックス 129"/>
        <xdr:cNvSpPr txBox="1"/>
      </xdr:nvSpPr>
      <xdr:spPr>
        <a:xfrm>
          <a:off x="863111" y="100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130048</xdr:rowOff>
    </xdr:from>
    <xdr:to>
      <xdr:col>24</xdr:col>
      <xdr:colOff>114300</xdr:colOff>
      <xdr:row>58</xdr:row>
      <xdr:rowOff>60198</xdr:rowOff>
    </xdr:to>
    <xdr:sp macro="" textlink="">
      <xdr:nvSpPr>
        <xdr:cNvPr id="136" name="楕円 135"/>
        <xdr:cNvSpPr/>
      </xdr:nvSpPr>
      <xdr:spPr>
        <a:xfrm>
          <a:off x="4584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108475</xdr:rowOff>
    </xdr:from>
    <xdr:ext cx="534377" cy="259045"/>
    <xdr:sp macro="" textlink="">
      <xdr:nvSpPr>
        <xdr:cNvPr id="137" name="物件費該当値テキスト"/>
        <xdr:cNvSpPr txBox="1"/>
      </xdr:nvSpPr>
      <xdr:spPr>
        <a:xfrm>
          <a:off x="4686300" y="98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159931</xdr:rowOff>
    </xdr:from>
    <xdr:to>
      <xdr:col>20</xdr:col>
      <xdr:colOff>38100</xdr:colOff>
      <xdr:row>58</xdr:row>
      <xdr:rowOff>90081</xdr:rowOff>
    </xdr:to>
    <xdr:sp macro="" textlink="">
      <xdr:nvSpPr>
        <xdr:cNvPr id="138" name="楕円 137"/>
        <xdr:cNvSpPr/>
      </xdr:nvSpPr>
      <xdr:spPr>
        <a:xfrm>
          <a:off x="3746500" y="99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81208</xdr:rowOff>
    </xdr:from>
    <xdr:ext cx="534377" cy="259045"/>
    <xdr:sp macro="" textlink="">
      <xdr:nvSpPr>
        <xdr:cNvPr id="139" name="テキスト ボックス 138"/>
        <xdr:cNvSpPr txBox="1"/>
      </xdr:nvSpPr>
      <xdr:spPr>
        <a:xfrm>
          <a:off x="3530111" y="100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12036</xdr:rowOff>
    </xdr:from>
    <xdr:to>
      <xdr:col>15</xdr:col>
      <xdr:colOff>101600</xdr:colOff>
      <xdr:row>58</xdr:row>
      <xdr:rowOff>113636</xdr:rowOff>
    </xdr:to>
    <xdr:sp macro="" textlink="">
      <xdr:nvSpPr>
        <xdr:cNvPr id="140" name="楕円 139"/>
        <xdr:cNvSpPr/>
      </xdr:nvSpPr>
      <xdr:spPr>
        <a:xfrm>
          <a:off x="2857500" y="99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104763</xdr:rowOff>
    </xdr:from>
    <xdr:ext cx="534377" cy="259045"/>
    <xdr:sp macro="" textlink="">
      <xdr:nvSpPr>
        <xdr:cNvPr id="141" name="テキスト ボックス 140"/>
        <xdr:cNvSpPr txBox="1"/>
      </xdr:nvSpPr>
      <xdr:spPr>
        <a:xfrm>
          <a:off x="2641111" y="100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14898</xdr:rowOff>
    </xdr:from>
    <xdr:to>
      <xdr:col>10</xdr:col>
      <xdr:colOff>165100</xdr:colOff>
      <xdr:row>58</xdr:row>
      <xdr:rowOff>116498</xdr:rowOff>
    </xdr:to>
    <xdr:sp macro="" textlink="">
      <xdr:nvSpPr>
        <xdr:cNvPr id="142" name="楕円 141"/>
        <xdr:cNvSpPr/>
      </xdr:nvSpPr>
      <xdr:spPr>
        <a:xfrm>
          <a:off x="1968500" y="99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107625</xdr:rowOff>
    </xdr:from>
    <xdr:ext cx="534377" cy="259045"/>
    <xdr:sp macro="" textlink="">
      <xdr:nvSpPr>
        <xdr:cNvPr id="143" name="テキスト ボックス 142"/>
        <xdr:cNvSpPr txBox="1"/>
      </xdr:nvSpPr>
      <xdr:spPr>
        <a:xfrm>
          <a:off x="1752111" y="100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143846</xdr:rowOff>
    </xdr:from>
    <xdr:to>
      <xdr:col>6</xdr:col>
      <xdr:colOff>38100</xdr:colOff>
      <xdr:row>58</xdr:row>
      <xdr:rowOff>73996</xdr:rowOff>
    </xdr:to>
    <xdr:sp macro="" textlink="">
      <xdr:nvSpPr>
        <xdr:cNvPr id="144" name="楕円 143"/>
        <xdr:cNvSpPr/>
      </xdr:nvSpPr>
      <xdr:spPr>
        <a:xfrm>
          <a:off x="1079500" y="9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90523</xdr:rowOff>
    </xdr:from>
    <xdr:ext cx="534377" cy="259045"/>
    <xdr:sp macro="" textlink="">
      <xdr:nvSpPr>
        <xdr:cNvPr id="145" name="テキスト ボックス 144"/>
        <xdr:cNvSpPr txBox="1"/>
      </xdr:nvSpPr>
      <xdr:spPr>
        <a:xfrm>
          <a:off x="863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8125</xdr:rowOff>
    </xdr:from>
    <xdr:to>
      <xdr:col>24</xdr:col>
      <xdr:colOff>63500</xdr:colOff>
      <xdr:row>78</xdr:row>
      <xdr:rowOff>48881</xdr:rowOff>
    </xdr:to>
    <xdr:cxnSp macro="">
      <xdr:nvCxnSpPr>
        <xdr:cNvPr id="176" name="直線コネクタ 175"/>
        <xdr:cNvCxnSpPr/>
      </xdr:nvCxnSpPr>
      <xdr:spPr>
        <a:xfrm>
          <a:off x="3797300" y="13381225"/>
          <a:ext cx="8382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8125</xdr:rowOff>
    </xdr:from>
    <xdr:to>
      <xdr:col>19</xdr:col>
      <xdr:colOff>177800</xdr:colOff>
      <xdr:row>78</xdr:row>
      <xdr:rowOff>21611</xdr:rowOff>
    </xdr:to>
    <xdr:cxnSp macro="">
      <xdr:nvCxnSpPr>
        <xdr:cNvPr id="179" name="直線コネクタ 178"/>
        <xdr:cNvCxnSpPr/>
      </xdr:nvCxnSpPr>
      <xdr:spPr>
        <a:xfrm flipV="1">
          <a:off x="2908300" y="13381225"/>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4631</xdr:rowOff>
    </xdr:from>
    <xdr:to>
      <xdr:col>15</xdr:col>
      <xdr:colOff>50800</xdr:colOff>
      <xdr:row>78</xdr:row>
      <xdr:rowOff>21611</xdr:rowOff>
    </xdr:to>
    <xdr:cxnSp macro="">
      <xdr:nvCxnSpPr>
        <xdr:cNvPr id="182" name="直線コネクタ 181"/>
        <xdr:cNvCxnSpPr/>
      </xdr:nvCxnSpPr>
      <xdr:spPr>
        <a:xfrm>
          <a:off x="2019300" y="1337773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4631</xdr:rowOff>
    </xdr:from>
    <xdr:to>
      <xdr:col>10</xdr:col>
      <xdr:colOff>114300</xdr:colOff>
      <xdr:row>78</xdr:row>
      <xdr:rowOff>12925</xdr:rowOff>
    </xdr:to>
    <xdr:cxnSp macro="">
      <xdr:nvCxnSpPr>
        <xdr:cNvPr id="185" name="直線コネクタ 184"/>
        <xdr:cNvCxnSpPr/>
      </xdr:nvCxnSpPr>
      <xdr:spPr>
        <a:xfrm flipV="1">
          <a:off x="1130300" y="1337773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143222</xdr:rowOff>
    </xdr:from>
    <xdr:ext cx="469744" cy="259045"/>
    <xdr:sp macro="" textlink="">
      <xdr:nvSpPr>
        <xdr:cNvPr id="189" name="テキスト ボックス 188"/>
        <xdr:cNvSpPr txBox="1"/>
      </xdr:nvSpPr>
      <xdr:spPr>
        <a:xfrm>
          <a:off x="895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169531</xdr:rowOff>
    </xdr:from>
    <xdr:to>
      <xdr:col>24</xdr:col>
      <xdr:colOff>114300</xdr:colOff>
      <xdr:row>78</xdr:row>
      <xdr:rowOff>99681</xdr:rowOff>
    </xdr:to>
    <xdr:sp macro="" textlink="">
      <xdr:nvSpPr>
        <xdr:cNvPr id="195" name="楕円 194"/>
        <xdr:cNvSpPr/>
      </xdr:nvSpPr>
      <xdr:spPr>
        <a:xfrm>
          <a:off x="4584700" y="133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20958</xdr:rowOff>
    </xdr:from>
    <xdr:ext cx="469744" cy="259045"/>
    <xdr:sp macro="" textlink="">
      <xdr:nvSpPr>
        <xdr:cNvPr id="196" name="維持補修費該当値テキスト"/>
        <xdr:cNvSpPr txBox="1"/>
      </xdr:nvSpPr>
      <xdr:spPr>
        <a:xfrm>
          <a:off x="4686300" y="132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128775</xdr:rowOff>
    </xdr:from>
    <xdr:to>
      <xdr:col>20</xdr:col>
      <xdr:colOff>38100</xdr:colOff>
      <xdr:row>78</xdr:row>
      <xdr:rowOff>58925</xdr:rowOff>
    </xdr:to>
    <xdr:sp macro="" textlink="">
      <xdr:nvSpPr>
        <xdr:cNvPr id="197" name="楕円 196"/>
        <xdr:cNvSpPr/>
      </xdr:nvSpPr>
      <xdr:spPr>
        <a:xfrm>
          <a:off x="3746500" y="133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75452</xdr:rowOff>
    </xdr:from>
    <xdr:ext cx="469744" cy="259045"/>
    <xdr:sp macro="" textlink="">
      <xdr:nvSpPr>
        <xdr:cNvPr id="198" name="テキスト ボックス 197"/>
        <xdr:cNvSpPr txBox="1"/>
      </xdr:nvSpPr>
      <xdr:spPr>
        <a:xfrm>
          <a:off x="3562428" y="131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142261</xdr:rowOff>
    </xdr:from>
    <xdr:to>
      <xdr:col>15</xdr:col>
      <xdr:colOff>101600</xdr:colOff>
      <xdr:row>78</xdr:row>
      <xdr:rowOff>72411</xdr:rowOff>
    </xdr:to>
    <xdr:sp macro="" textlink="">
      <xdr:nvSpPr>
        <xdr:cNvPr id="199" name="楕円 198"/>
        <xdr:cNvSpPr/>
      </xdr:nvSpPr>
      <xdr:spPr>
        <a:xfrm>
          <a:off x="2857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88938</xdr:rowOff>
    </xdr:from>
    <xdr:ext cx="469744" cy="259045"/>
    <xdr:sp macro="" textlink="">
      <xdr:nvSpPr>
        <xdr:cNvPr id="200" name="テキスト ボックス 199"/>
        <xdr:cNvSpPr txBox="1"/>
      </xdr:nvSpPr>
      <xdr:spPr>
        <a:xfrm>
          <a:off x="2673428" y="131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125281</xdr:rowOff>
    </xdr:from>
    <xdr:to>
      <xdr:col>10</xdr:col>
      <xdr:colOff>165100</xdr:colOff>
      <xdr:row>78</xdr:row>
      <xdr:rowOff>55431</xdr:rowOff>
    </xdr:to>
    <xdr:sp macro="" textlink="">
      <xdr:nvSpPr>
        <xdr:cNvPr id="201" name="楕円 200"/>
        <xdr:cNvSpPr/>
      </xdr:nvSpPr>
      <xdr:spPr>
        <a:xfrm>
          <a:off x="19685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71958</xdr:rowOff>
    </xdr:from>
    <xdr:ext cx="469744" cy="259045"/>
    <xdr:sp macro="" textlink="">
      <xdr:nvSpPr>
        <xdr:cNvPr id="202" name="テキスト ボックス 201"/>
        <xdr:cNvSpPr txBox="1"/>
      </xdr:nvSpPr>
      <xdr:spPr>
        <a:xfrm>
          <a:off x="1784428" y="131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133575</xdr:rowOff>
    </xdr:from>
    <xdr:to>
      <xdr:col>6</xdr:col>
      <xdr:colOff>38100</xdr:colOff>
      <xdr:row>78</xdr:row>
      <xdr:rowOff>63725</xdr:rowOff>
    </xdr:to>
    <xdr:sp macro="" textlink="">
      <xdr:nvSpPr>
        <xdr:cNvPr id="203" name="楕円 202"/>
        <xdr:cNvSpPr/>
      </xdr:nvSpPr>
      <xdr:spPr>
        <a:xfrm>
          <a:off x="1079500" y="133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80252</xdr:rowOff>
    </xdr:from>
    <xdr:ext cx="469744" cy="259045"/>
    <xdr:sp macro="" textlink="">
      <xdr:nvSpPr>
        <xdr:cNvPr id="204" name="テキスト ボックス 203"/>
        <xdr:cNvSpPr txBox="1"/>
      </xdr:nvSpPr>
      <xdr:spPr>
        <a:xfrm>
          <a:off x="895428" y="131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32734</xdr:rowOff>
    </xdr:from>
    <xdr:to>
      <xdr:col>24</xdr:col>
      <xdr:colOff>63500</xdr:colOff>
      <xdr:row>95</xdr:row>
      <xdr:rowOff>55214</xdr:rowOff>
    </xdr:to>
    <xdr:cxnSp macro="">
      <xdr:nvCxnSpPr>
        <xdr:cNvPr id="234" name="直線コネクタ 233"/>
        <xdr:cNvCxnSpPr/>
      </xdr:nvCxnSpPr>
      <xdr:spPr>
        <a:xfrm>
          <a:off x="3797300" y="16320484"/>
          <a:ext cx="8382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142824</xdr:rowOff>
    </xdr:from>
    <xdr:to>
      <xdr:col>19</xdr:col>
      <xdr:colOff>177800</xdr:colOff>
      <xdr:row>95</xdr:row>
      <xdr:rowOff>32734</xdr:rowOff>
    </xdr:to>
    <xdr:cxnSp macro="">
      <xdr:nvCxnSpPr>
        <xdr:cNvPr id="237" name="直線コネクタ 236"/>
        <xdr:cNvCxnSpPr/>
      </xdr:nvCxnSpPr>
      <xdr:spPr>
        <a:xfrm>
          <a:off x="2908300" y="16259124"/>
          <a:ext cx="8890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142824</xdr:rowOff>
    </xdr:from>
    <xdr:to>
      <xdr:col>15</xdr:col>
      <xdr:colOff>50800</xdr:colOff>
      <xdr:row>95</xdr:row>
      <xdr:rowOff>21361</xdr:rowOff>
    </xdr:to>
    <xdr:cxnSp macro="">
      <xdr:nvCxnSpPr>
        <xdr:cNvPr id="240" name="直線コネクタ 239"/>
        <xdr:cNvCxnSpPr/>
      </xdr:nvCxnSpPr>
      <xdr:spPr>
        <a:xfrm flipV="1">
          <a:off x="2019300" y="16259124"/>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21361</xdr:rowOff>
    </xdr:from>
    <xdr:to>
      <xdr:col>10</xdr:col>
      <xdr:colOff>114300</xdr:colOff>
      <xdr:row>95</xdr:row>
      <xdr:rowOff>73177</xdr:rowOff>
    </xdr:to>
    <xdr:cxnSp macro="">
      <xdr:nvCxnSpPr>
        <xdr:cNvPr id="243" name="直線コネクタ 242"/>
        <xdr:cNvCxnSpPr/>
      </xdr:nvCxnSpPr>
      <xdr:spPr>
        <a:xfrm flipV="1">
          <a:off x="1130300" y="1630911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91197</xdr:rowOff>
    </xdr:from>
    <xdr:ext cx="534377" cy="259045"/>
    <xdr:sp macro="" textlink="">
      <xdr:nvSpPr>
        <xdr:cNvPr id="247" name="テキスト ボックス 246"/>
        <xdr:cNvSpPr txBox="1"/>
      </xdr:nvSpPr>
      <xdr:spPr>
        <a:xfrm>
          <a:off x="863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4414</xdr:rowOff>
    </xdr:from>
    <xdr:to>
      <xdr:col>24</xdr:col>
      <xdr:colOff>114300</xdr:colOff>
      <xdr:row>95</xdr:row>
      <xdr:rowOff>106014</xdr:rowOff>
    </xdr:to>
    <xdr:sp macro="" textlink="">
      <xdr:nvSpPr>
        <xdr:cNvPr id="253" name="楕円 252"/>
        <xdr:cNvSpPr/>
      </xdr:nvSpPr>
      <xdr:spPr>
        <a:xfrm>
          <a:off x="4584700" y="162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154291</xdr:rowOff>
    </xdr:from>
    <xdr:ext cx="534377" cy="259045"/>
    <xdr:sp macro="" textlink="">
      <xdr:nvSpPr>
        <xdr:cNvPr id="254" name="扶助費該当値テキスト"/>
        <xdr:cNvSpPr txBox="1"/>
      </xdr:nvSpPr>
      <xdr:spPr>
        <a:xfrm>
          <a:off x="4686300" y="162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153384</xdr:rowOff>
    </xdr:from>
    <xdr:to>
      <xdr:col>20</xdr:col>
      <xdr:colOff>38100</xdr:colOff>
      <xdr:row>95</xdr:row>
      <xdr:rowOff>83534</xdr:rowOff>
    </xdr:to>
    <xdr:sp macro="" textlink="">
      <xdr:nvSpPr>
        <xdr:cNvPr id="255" name="楕円 254"/>
        <xdr:cNvSpPr/>
      </xdr:nvSpPr>
      <xdr:spPr>
        <a:xfrm>
          <a:off x="3746500" y="162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74661</xdr:rowOff>
    </xdr:from>
    <xdr:ext cx="534377" cy="259045"/>
    <xdr:sp macro="" textlink="">
      <xdr:nvSpPr>
        <xdr:cNvPr id="256" name="テキスト ボックス 255"/>
        <xdr:cNvSpPr txBox="1"/>
      </xdr:nvSpPr>
      <xdr:spPr>
        <a:xfrm>
          <a:off x="3530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92024</xdr:rowOff>
    </xdr:from>
    <xdr:to>
      <xdr:col>15</xdr:col>
      <xdr:colOff>101600</xdr:colOff>
      <xdr:row>95</xdr:row>
      <xdr:rowOff>22174</xdr:rowOff>
    </xdr:to>
    <xdr:sp macro="" textlink="">
      <xdr:nvSpPr>
        <xdr:cNvPr id="257" name="楕円 256"/>
        <xdr:cNvSpPr/>
      </xdr:nvSpPr>
      <xdr:spPr>
        <a:xfrm>
          <a:off x="28575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38701</xdr:rowOff>
    </xdr:from>
    <xdr:ext cx="534377" cy="259045"/>
    <xdr:sp macro="" textlink="">
      <xdr:nvSpPr>
        <xdr:cNvPr id="258" name="テキスト ボックス 257"/>
        <xdr:cNvSpPr txBox="1"/>
      </xdr:nvSpPr>
      <xdr:spPr>
        <a:xfrm>
          <a:off x="2641111" y="1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142011</xdr:rowOff>
    </xdr:from>
    <xdr:to>
      <xdr:col>10</xdr:col>
      <xdr:colOff>165100</xdr:colOff>
      <xdr:row>95</xdr:row>
      <xdr:rowOff>72161</xdr:rowOff>
    </xdr:to>
    <xdr:sp macro="" textlink="">
      <xdr:nvSpPr>
        <xdr:cNvPr id="259" name="楕円 258"/>
        <xdr:cNvSpPr/>
      </xdr:nvSpPr>
      <xdr:spPr>
        <a:xfrm>
          <a:off x="1968500" y="1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88688</xdr:rowOff>
    </xdr:from>
    <xdr:ext cx="534377" cy="259045"/>
    <xdr:sp macro="" textlink="">
      <xdr:nvSpPr>
        <xdr:cNvPr id="260" name="テキスト ボックス 259"/>
        <xdr:cNvSpPr txBox="1"/>
      </xdr:nvSpPr>
      <xdr:spPr>
        <a:xfrm>
          <a:off x="1752111" y="1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22377</xdr:rowOff>
    </xdr:from>
    <xdr:to>
      <xdr:col>6</xdr:col>
      <xdr:colOff>38100</xdr:colOff>
      <xdr:row>95</xdr:row>
      <xdr:rowOff>123977</xdr:rowOff>
    </xdr:to>
    <xdr:sp macro="" textlink="">
      <xdr:nvSpPr>
        <xdr:cNvPr id="261" name="楕円 260"/>
        <xdr:cNvSpPr/>
      </xdr:nvSpPr>
      <xdr:spPr>
        <a:xfrm>
          <a:off x="1079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140504</xdr:rowOff>
    </xdr:from>
    <xdr:ext cx="534377" cy="259045"/>
    <xdr:sp macro="" textlink="">
      <xdr:nvSpPr>
        <xdr:cNvPr id="262" name="テキスト ボックス 261"/>
        <xdr:cNvSpPr txBox="1"/>
      </xdr:nvSpPr>
      <xdr:spPr>
        <a:xfrm>
          <a:off x="863111"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169912</xdr:rowOff>
    </xdr:from>
    <xdr:to>
      <xdr:col>55</xdr:col>
      <xdr:colOff>0</xdr:colOff>
      <xdr:row>38</xdr:row>
      <xdr:rowOff>1109</xdr:rowOff>
    </xdr:to>
    <xdr:cxnSp macro="">
      <xdr:nvCxnSpPr>
        <xdr:cNvPr id="289" name="直線コネクタ 288"/>
        <xdr:cNvCxnSpPr/>
      </xdr:nvCxnSpPr>
      <xdr:spPr>
        <a:xfrm flipV="1">
          <a:off x="9639300" y="6513562"/>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169738</xdr:rowOff>
    </xdr:from>
    <xdr:to>
      <xdr:col>50</xdr:col>
      <xdr:colOff>114300</xdr:colOff>
      <xdr:row>38</xdr:row>
      <xdr:rowOff>1109</xdr:rowOff>
    </xdr:to>
    <xdr:cxnSp macro="">
      <xdr:nvCxnSpPr>
        <xdr:cNvPr id="292" name="直線コネクタ 291"/>
        <xdr:cNvCxnSpPr/>
      </xdr:nvCxnSpPr>
      <xdr:spPr>
        <a:xfrm>
          <a:off x="8750300" y="6513388"/>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160690</xdr:rowOff>
    </xdr:from>
    <xdr:to>
      <xdr:col>45</xdr:col>
      <xdr:colOff>177800</xdr:colOff>
      <xdr:row>37</xdr:row>
      <xdr:rowOff>169738</xdr:rowOff>
    </xdr:to>
    <xdr:cxnSp macro="">
      <xdr:nvCxnSpPr>
        <xdr:cNvPr id="295" name="直線コネクタ 294"/>
        <xdr:cNvCxnSpPr/>
      </xdr:nvCxnSpPr>
      <xdr:spPr>
        <a:xfrm>
          <a:off x="7861300" y="6504340"/>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160690</xdr:rowOff>
    </xdr:from>
    <xdr:to>
      <xdr:col>41</xdr:col>
      <xdr:colOff>50800</xdr:colOff>
      <xdr:row>38</xdr:row>
      <xdr:rowOff>10317</xdr:rowOff>
    </xdr:to>
    <xdr:cxnSp macro="">
      <xdr:nvCxnSpPr>
        <xdr:cNvPr id="298" name="直線コネクタ 297"/>
        <xdr:cNvCxnSpPr/>
      </xdr:nvCxnSpPr>
      <xdr:spPr>
        <a:xfrm flipV="1">
          <a:off x="6972300" y="6504340"/>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155208</xdr:rowOff>
    </xdr:from>
    <xdr:ext cx="534377" cy="259045"/>
    <xdr:sp macro="" textlink="">
      <xdr:nvSpPr>
        <xdr:cNvPr id="302" name="テキスト ボックス 301"/>
        <xdr:cNvSpPr txBox="1"/>
      </xdr:nvSpPr>
      <xdr:spPr>
        <a:xfrm>
          <a:off x="6705111" y="61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119112</xdr:rowOff>
    </xdr:from>
    <xdr:to>
      <xdr:col>55</xdr:col>
      <xdr:colOff>50800</xdr:colOff>
      <xdr:row>38</xdr:row>
      <xdr:rowOff>49262</xdr:rowOff>
    </xdr:to>
    <xdr:sp macro="" textlink="">
      <xdr:nvSpPr>
        <xdr:cNvPr id="308" name="楕円 307"/>
        <xdr:cNvSpPr/>
      </xdr:nvSpPr>
      <xdr:spPr>
        <a:xfrm>
          <a:off x="10426700" y="6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34039</xdr:rowOff>
    </xdr:from>
    <xdr:ext cx="534377" cy="259045"/>
    <xdr:sp macro="" textlink="">
      <xdr:nvSpPr>
        <xdr:cNvPr id="309" name="補助費等該当値テキスト"/>
        <xdr:cNvSpPr txBox="1"/>
      </xdr:nvSpPr>
      <xdr:spPr>
        <a:xfrm>
          <a:off x="10528300" y="63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121759</xdr:rowOff>
    </xdr:from>
    <xdr:to>
      <xdr:col>50</xdr:col>
      <xdr:colOff>165100</xdr:colOff>
      <xdr:row>38</xdr:row>
      <xdr:rowOff>51908</xdr:rowOff>
    </xdr:to>
    <xdr:sp macro="" textlink="">
      <xdr:nvSpPr>
        <xdr:cNvPr id="310" name="楕円 309"/>
        <xdr:cNvSpPr/>
      </xdr:nvSpPr>
      <xdr:spPr>
        <a:xfrm>
          <a:off x="9588500" y="6465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43036</xdr:rowOff>
    </xdr:from>
    <xdr:ext cx="534377" cy="259045"/>
    <xdr:sp macro="" textlink="">
      <xdr:nvSpPr>
        <xdr:cNvPr id="311" name="テキスト ボックス 310"/>
        <xdr:cNvSpPr txBox="1"/>
      </xdr:nvSpPr>
      <xdr:spPr>
        <a:xfrm>
          <a:off x="9372111" y="65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118938</xdr:rowOff>
    </xdr:from>
    <xdr:to>
      <xdr:col>46</xdr:col>
      <xdr:colOff>38100</xdr:colOff>
      <xdr:row>38</xdr:row>
      <xdr:rowOff>49088</xdr:rowOff>
    </xdr:to>
    <xdr:sp macro="" textlink="">
      <xdr:nvSpPr>
        <xdr:cNvPr id="312" name="楕円 311"/>
        <xdr:cNvSpPr/>
      </xdr:nvSpPr>
      <xdr:spPr>
        <a:xfrm>
          <a:off x="8699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40215</xdr:rowOff>
    </xdr:from>
    <xdr:ext cx="534377" cy="259045"/>
    <xdr:sp macro="" textlink="">
      <xdr:nvSpPr>
        <xdr:cNvPr id="313" name="テキスト ボックス 312"/>
        <xdr:cNvSpPr txBox="1"/>
      </xdr:nvSpPr>
      <xdr:spPr>
        <a:xfrm>
          <a:off x="8483111" y="65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109890</xdr:rowOff>
    </xdr:from>
    <xdr:to>
      <xdr:col>41</xdr:col>
      <xdr:colOff>101600</xdr:colOff>
      <xdr:row>38</xdr:row>
      <xdr:rowOff>40040</xdr:rowOff>
    </xdr:to>
    <xdr:sp macro="" textlink="">
      <xdr:nvSpPr>
        <xdr:cNvPr id="314" name="楕円 313"/>
        <xdr:cNvSpPr/>
      </xdr:nvSpPr>
      <xdr:spPr>
        <a:xfrm>
          <a:off x="7810500" y="64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31167</xdr:rowOff>
    </xdr:from>
    <xdr:ext cx="534377" cy="259045"/>
    <xdr:sp macro="" textlink="">
      <xdr:nvSpPr>
        <xdr:cNvPr id="315" name="テキスト ボックス 314"/>
        <xdr:cNvSpPr txBox="1"/>
      </xdr:nvSpPr>
      <xdr:spPr>
        <a:xfrm>
          <a:off x="7594111" y="65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130967</xdr:rowOff>
    </xdr:from>
    <xdr:to>
      <xdr:col>36</xdr:col>
      <xdr:colOff>165100</xdr:colOff>
      <xdr:row>38</xdr:row>
      <xdr:rowOff>61117</xdr:rowOff>
    </xdr:to>
    <xdr:sp macro="" textlink="">
      <xdr:nvSpPr>
        <xdr:cNvPr id="316" name="楕円 315"/>
        <xdr:cNvSpPr/>
      </xdr:nvSpPr>
      <xdr:spPr>
        <a:xfrm>
          <a:off x="6921500" y="64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52244</xdr:rowOff>
    </xdr:from>
    <xdr:ext cx="534377" cy="259045"/>
    <xdr:sp macro="" textlink="">
      <xdr:nvSpPr>
        <xdr:cNvPr id="317" name="テキスト ボックス 316"/>
        <xdr:cNvSpPr txBox="1"/>
      </xdr:nvSpPr>
      <xdr:spPr>
        <a:xfrm>
          <a:off x="6705111" y="65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96172</xdr:rowOff>
    </xdr:from>
    <xdr:to>
      <xdr:col>55</xdr:col>
      <xdr:colOff>0</xdr:colOff>
      <xdr:row>57</xdr:row>
      <xdr:rowOff>133517</xdr:rowOff>
    </xdr:to>
    <xdr:cxnSp macro="">
      <xdr:nvCxnSpPr>
        <xdr:cNvPr id="344" name="直線コネクタ 343"/>
        <xdr:cNvCxnSpPr/>
      </xdr:nvCxnSpPr>
      <xdr:spPr>
        <a:xfrm flipV="1">
          <a:off x="9639300" y="9868822"/>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98630</xdr:rowOff>
    </xdr:from>
    <xdr:to>
      <xdr:col>50</xdr:col>
      <xdr:colOff>114300</xdr:colOff>
      <xdr:row>57</xdr:row>
      <xdr:rowOff>133517</xdr:rowOff>
    </xdr:to>
    <xdr:cxnSp macro="">
      <xdr:nvCxnSpPr>
        <xdr:cNvPr id="347" name="直線コネクタ 346"/>
        <xdr:cNvCxnSpPr/>
      </xdr:nvCxnSpPr>
      <xdr:spPr>
        <a:xfrm>
          <a:off x="8750300" y="9871280"/>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98630</xdr:rowOff>
    </xdr:from>
    <xdr:to>
      <xdr:col>45</xdr:col>
      <xdr:colOff>177800</xdr:colOff>
      <xdr:row>58</xdr:row>
      <xdr:rowOff>6021</xdr:rowOff>
    </xdr:to>
    <xdr:cxnSp macro="">
      <xdr:nvCxnSpPr>
        <xdr:cNvPr id="350" name="直線コネクタ 349"/>
        <xdr:cNvCxnSpPr/>
      </xdr:nvCxnSpPr>
      <xdr:spPr>
        <a:xfrm flipV="1">
          <a:off x="7861300" y="9871280"/>
          <a:ext cx="889000" cy="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6021</xdr:rowOff>
    </xdr:from>
    <xdr:to>
      <xdr:col>41</xdr:col>
      <xdr:colOff>50800</xdr:colOff>
      <xdr:row>58</xdr:row>
      <xdr:rowOff>8193</xdr:rowOff>
    </xdr:to>
    <xdr:cxnSp macro="">
      <xdr:nvCxnSpPr>
        <xdr:cNvPr id="353" name="直線コネクタ 352"/>
        <xdr:cNvCxnSpPr/>
      </xdr:nvCxnSpPr>
      <xdr:spPr>
        <a:xfrm flipV="1">
          <a:off x="6972300" y="995012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45372</xdr:rowOff>
    </xdr:from>
    <xdr:to>
      <xdr:col>55</xdr:col>
      <xdr:colOff>50800</xdr:colOff>
      <xdr:row>57</xdr:row>
      <xdr:rowOff>146972</xdr:rowOff>
    </xdr:to>
    <xdr:sp macro="" textlink="">
      <xdr:nvSpPr>
        <xdr:cNvPr id="363" name="楕円 362"/>
        <xdr:cNvSpPr/>
      </xdr:nvSpPr>
      <xdr:spPr>
        <a:xfrm>
          <a:off x="10426700" y="98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68249</xdr:rowOff>
    </xdr:from>
    <xdr:ext cx="534377" cy="259045"/>
    <xdr:sp macro="" textlink="">
      <xdr:nvSpPr>
        <xdr:cNvPr id="364" name="普通建設事業費該当値テキスト"/>
        <xdr:cNvSpPr txBox="1"/>
      </xdr:nvSpPr>
      <xdr:spPr>
        <a:xfrm>
          <a:off x="10528300" y="96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82717</xdr:rowOff>
    </xdr:from>
    <xdr:to>
      <xdr:col>50</xdr:col>
      <xdr:colOff>165100</xdr:colOff>
      <xdr:row>58</xdr:row>
      <xdr:rowOff>12867</xdr:rowOff>
    </xdr:to>
    <xdr:sp macro="" textlink="">
      <xdr:nvSpPr>
        <xdr:cNvPr id="365" name="楕円 364"/>
        <xdr:cNvSpPr/>
      </xdr:nvSpPr>
      <xdr:spPr>
        <a:xfrm>
          <a:off x="9588500" y="98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29394</xdr:rowOff>
    </xdr:from>
    <xdr:ext cx="534377" cy="259045"/>
    <xdr:sp macro="" textlink="">
      <xdr:nvSpPr>
        <xdr:cNvPr id="366" name="テキスト ボックス 365"/>
        <xdr:cNvSpPr txBox="1"/>
      </xdr:nvSpPr>
      <xdr:spPr>
        <a:xfrm>
          <a:off x="9372111" y="96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47830</xdr:rowOff>
    </xdr:from>
    <xdr:to>
      <xdr:col>46</xdr:col>
      <xdr:colOff>38100</xdr:colOff>
      <xdr:row>57</xdr:row>
      <xdr:rowOff>149430</xdr:rowOff>
    </xdr:to>
    <xdr:sp macro="" textlink="">
      <xdr:nvSpPr>
        <xdr:cNvPr id="367" name="楕円 366"/>
        <xdr:cNvSpPr/>
      </xdr:nvSpPr>
      <xdr:spPr>
        <a:xfrm>
          <a:off x="8699500" y="98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165957</xdr:rowOff>
    </xdr:from>
    <xdr:ext cx="534377" cy="259045"/>
    <xdr:sp macro="" textlink="">
      <xdr:nvSpPr>
        <xdr:cNvPr id="368" name="テキスト ボックス 367"/>
        <xdr:cNvSpPr txBox="1"/>
      </xdr:nvSpPr>
      <xdr:spPr>
        <a:xfrm>
          <a:off x="8483111" y="95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126671</xdr:rowOff>
    </xdr:from>
    <xdr:to>
      <xdr:col>41</xdr:col>
      <xdr:colOff>101600</xdr:colOff>
      <xdr:row>58</xdr:row>
      <xdr:rowOff>56821</xdr:rowOff>
    </xdr:to>
    <xdr:sp macro="" textlink="">
      <xdr:nvSpPr>
        <xdr:cNvPr id="369" name="楕円 368"/>
        <xdr:cNvSpPr/>
      </xdr:nvSpPr>
      <xdr:spPr>
        <a:xfrm>
          <a:off x="7810500" y="98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47948</xdr:rowOff>
    </xdr:from>
    <xdr:ext cx="534377" cy="259045"/>
    <xdr:sp macro="" textlink="">
      <xdr:nvSpPr>
        <xdr:cNvPr id="370" name="テキスト ボックス 369"/>
        <xdr:cNvSpPr txBox="1"/>
      </xdr:nvSpPr>
      <xdr:spPr>
        <a:xfrm>
          <a:off x="7594111" y="99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128843</xdr:rowOff>
    </xdr:from>
    <xdr:to>
      <xdr:col>36</xdr:col>
      <xdr:colOff>165100</xdr:colOff>
      <xdr:row>58</xdr:row>
      <xdr:rowOff>58993</xdr:rowOff>
    </xdr:to>
    <xdr:sp macro="" textlink="">
      <xdr:nvSpPr>
        <xdr:cNvPr id="371" name="楕円 370"/>
        <xdr:cNvSpPr/>
      </xdr:nvSpPr>
      <xdr:spPr>
        <a:xfrm>
          <a:off x="6921500" y="99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50120</xdr:rowOff>
    </xdr:from>
    <xdr:ext cx="534377" cy="259045"/>
    <xdr:sp macro="" textlink="">
      <xdr:nvSpPr>
        <xdr:cNvPr id="372" name="テキスト ボックス 371"/>
        <xdr:cNvSpPr txBox="1"/>
      </xdr:nvSpPr>
      <xdr:spPr>
        <a:xfrm>
          <a:off x="6705111" y="99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65122</xdr:rowOff>
    </xdr:from>
    <xdr:to>
      <xdr:col>55</xdr:col>
      <xdr:colOff>0</xdr:colOff>
      <xdr:row>78</xdr:row>
      <xdr:rowOff>138299</xdr:rowOff>
    </xdr:to>
    <xdr:cxnSp macro="">
      <xdr:nvCxnSpPr>
        <xdr:cNvPr id="399" name="直線コネクタ 398"/>
        <xdr:cNvCxnSpPr/>
      </xdr:nvCxnSpPr>
      <xdr:spPr>
        <a:xfrm>
          <a:off x="9639300" y="13438222"/>
          <a:ext cx="838200" cy="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157874</xdr:rowOff>
    </xdr:from>
    <xdr:to>
      <xdr:col>50</xdr:col>
      <xdr:colOff>114300</xdr:colOff>
      <xdr:row>78</xdr:row>
      <xdr:rowOff>65122</xdr:rowOff>
    </xdr:to>
    <xdr:cxnSp macro="">
      <xdr:nvCxnSpPr>
        <xdr:cNvPr id="402" name="直線コネクタ 401"/>
        <xdr:cNvCxnSpPr/>
      </xdr:nvCxnSpPr>
      <xdr:spPr>
        <a:xfrm>
          <a:off x="8750300" y="13359524"/>
          <a:ext cx="889000" cy="7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157874</xdr:rowOff>
    </xdr:from>
    <xdr:to>
      <xdr:col>45</xdr:col>
      <xdr:colOff>177800</xdr:colOff>
      <xdr:row>78</xdr:row>
      <xdr:rowOff>79972</xdr:rowOff>
    </xdr:to>
    <xdr:cxnSp macro="">
      <xdr:nvCxnSpPr>
        <xdr:cNvPr id="405" name="直線コネクタ 404"/>
        <xdr:cNvCxnSpPr/>
      </xdr:nvCxnSpPr>
      <xdr:spPr>
        <a:xfrm flipV="1">
          <a:off x="7861300" y="13359524"/>
          <a:ext cx="889000" cy="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79972</xdr:rowOff>
    </xdr:from>
    <xdr:to>
      <xdr:col>41</xdr:col>
      <xdr:colOff>50800</xdr:colOff>
      <xdr:row>78</xdr:row>
      <xdr:rowOff>81373</xdr:rowOff>
    </xdr:to>
    <xdr:cxnSp macro="">
      <xdr:nvCxnSpPr>
        <xdr:cNvPr id="408" name="直線コネクタ 407"/>
        <xdr:cNvCxnSpPr/>
      </xdr:nvCxnSpPr>
      <xdr:spPr>
        <a:xfrm flipV="1">
          <a:off x="6972300" y="13453072"/>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87499</xdr:rowOff>
    </xdr:from>
    <xdr:to>
      <xdr:col>55</xdr:col>
      <xdr:colOff>50800</xdr:colOff>
      <xdr:row>79</xdr:row>
      <xdr:rowOff>17649</xdr:rowOff>
    </xdr:to>
    <xdr:sp macro="" textlink="">
      <xdr:nvSpPr>
        <xdr:cNvPr id="418" name="楕円 417"/>
        <xdr:cNvSpPr/>
      </xdr:nvSpPr>
      <xdr:spPr>
        <a:xfrm>
          <a:off x="10426700" y="134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378565" cy="259045"/>
    <xdr:sp macro="" textlink="">
      <xdr:nvSpPr>
        <xdr:cNvPr id="419" name="普通建設事業費 （ うち新規整備　）該当値テキスト"/>
        <xdr:cNvSpPr txBox="1"/>
      </xdr:nvSpPr>
      <xdr:spPr>
        <a:xfrm>
          <a:off x="10528300" y="1339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14322</xdr:rowOff>
    </xdr:from>
    <xdr:to>
      <xdr:col>50</xdr:col>
      <xdr:colOff>165100</xdr:colOff>
      <xdr:row>78</xdr:row>
      <xdr:rowOff>115922</xdr:rowOff>
    </xdr:to>
    <xdr:sp macro="" textlink="">
      <xdr:nvSpPr>
        <xdr:cNvPr id="420" name="楕円 419"/>
        <xdr:cNvSpPr/>
      </xdr:nvSpPr>
      <xdr:spPr>
        <a:xfrm>
          <a:off x="9588500" y="133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132449</xdr:rowOff>
    </xdr:from>
    <xdr:ext cx="534377" cy="259045"/>
    <xdr:sp macro="" textlink="">
      <xdr:nvSpPr>
        <xdr:cNvPr id="421" name="テキスト ボックス 420"/>
        <xdr:cNvSpPr txBox="1"/>
      </xdr:nvSpPr>
      <xdr:spPr>
        <a:xfrm>
          <a:off x="9372111" y="1316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107074</xdr:rowOff>
    </xdr:from>
    <xdr:to>
      <xdr:col>46</xdr:col>
      <xdr:colOff>38100</xdr:colOff>
      <xdr:row>78</xdr:row>
      <xdr:rowOff>37224</xdr:rowOff>
    </xdr:to>
    <xdr:sp macro="" textlink="">
      <xdr:nvSpPr>
        <xdr:cNvPr id="422" name="楕円 421"/>
        <xdr:cNvSpPr/>
      </xdr:nvSpPr>
      <xdr:spPr>
        <a:xfrm>
          <a:off x="8699500" y="13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53751</xdr:rowOff>
    </xdr:from>
    <xdr:ext cx="534377" cy="259045"/>
    <xdr:sp macro="" textlink="">
      <xdr:nvSpPr>
        <xdr:cNvPr id="423" name="テキスト ボックス 422"/>
        <xdr:cNvSpPr txBox="1"/>
      </xdr:nvSpPr>
      <xdr:spPr>
        <a:xfrm>
          <a:off x="8483111" y="130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29172</xdr:rowOff>
    </xdr:from>
    <xdr:to>
      <xdr:col>41</xdr:col>
      <xdr:colOff>101600</xdr:colOff>
      <xdr:row>78</xdr:row>
      <xdr:rowOff>130772</xdr:rowOff>
    </xdr:to>
    <xdr:sp macro="" textlink="">
      <xdr:nvSpPr>
        <xdr:cNvPr id="424" name="楕円 423"/>
        <xdr:cNvSpPr/>
      </xdr:nvSpPr>
      <xdr:spPr>
        <a:xfrm>
          <a:off x="7810500" y="134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121899</xdr:rowOff>
    </xdr:from>
    <xdr:ext cx="534377" cy="259045"/>
    <xdr:sp macro="" textlink="">
      <xdr:nvSpPr>
        <xdr:cNvPr id="425" name="テキスト ボックス 424"/>
        <xdr:cNvSpPr txBox="1"/>
      </xdr:nvSpPr>
      <xdr:spPr>
        <a:xfrm>
          <a:off x="7594111" y="1349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30573</xdr:rowOff>
    </xdr:from>
    <xdr:to>
      <xdr:col>36</xdr:col>
      <xdr:colOff>165100</xdr:colOff>
      <xdr:row>78</xdr:row>
      <xdr:rowOff>132173</xdr:rowOff>
    </xdr:to>
    <xdr:sp macro="" textlink="">
      <xdr:nvSpPr>
        <xdr:cNvPr id="426" name="楕円 425"/>
        <xdr:cNvSpPr/>
      </xdr:nvSpPr>
      <xdr:spPr>
        <a:xfrm>
          <a:off x="6921500" y="134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123300</xdr:rowOff>
    </xdr:from>
    <xdr:ext cx="534377" cy="259045"/>
    <xdr:sp macro="" textlink="">
      <xdr:nvSpPr>
        <xdr:cNvPr id="427" name="テキスト ボックス 426"/>
        <xdr:cNvSpPr txBox="1"/>
      </xdr:nvSpPr>
      <xdr:spPr>
        <a:xfrm>
          <a:off x="6705111" y="1349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96647</xdr:rowOff>
    </xdr:from>
    <xdr:to>
      <xdr:col>55</xdr:col>
      <xdr:colOff>0</xdr:colOff>
      <xdr:row>97</xdr:row>
      <xdr:rowOff>170850</xdr:rowOff>
    </xdr:to>
    <xdr:cxnSp macro="">
      <xdr:nvCxnSpPr>
        <xdr:cNvPr id="456" name="直線コネクタ 455"/>
        <xdr:cNvCxnSpPr/>
      </xdr:nvCxnSpPr>
      <xdr:spPr>
        <a:xfrm flipV="1">
          <a:off x="9639300" y="16727297"/>
          <a:ext cx="8382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170850</xdr:rowOff>
    </xdr:from>
    <xdr:to>
      <xdr:col>50</xdr:col>
      <xdr:colOff>114300</xdr:colOff>
      <xdr:row>98</xdr:row>
      <xdr:rowOff>47848</xdr:rowOff>
    </xdr:to>
    <xdr:cxnSp macro="">
      <xdr:nvCxnSpPr>
        <xdr:cNvPr id="459" name="直線コネクタ 458"/>
        <xdr:cNvCxnSpPr/>
      </xdr:nvCxnSpPr>
      <xdr:spPr>
        <a:xfrm flipV="1">
          <a:off x="8750300" y="16801500"/>
          <a:ext cx="8890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47848</xdr:rowOff>
    </xdr:from>
    <xdr:to>
      <xdr:col>45</xdr:col>
      <xdr:colOff>177800</xdr:colOff>
      <xdr:row>98</xdr:row>
      <xdr:rowOff>123957</xdr:rowOff>
    </xdr:to>
    <xdr:cxnSp macro="">
      <xdr:nvCxnSpPr>
        <xdr:cNvPr id="462" name="直線コネクタ 461"/>
        <xdr:cNvCxnSpPr/>
      </xdr:nvCxnSpPr>
      <xdr:spPr>
        <a:xfrm flipV="1">
          <a:off x="7861300" y="16849948"/>
          <a:ext cx="8890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123957</xdr:rowOff>
    </xdr:from>
    <xdr:to>
      <xdr:col>41</xdr:col>
      <xdr:colOff>50800</xdr:colOff>
      <xdr:row>98</xdr:row>
      <xdr:rowOff>130015</xdr:rowOff>
    </xdr:to>
    <xdr:cxnSp macro="">
      <xdr:nvCxnSpPr>
        <xdr:cNvPr id="465" name="直線コネクタ 464"/>
        <xdr:cNvCxnSpPr/>
      </xdr:nvCxnSpPr>
      <xdr:spPr>
        <a:xfrm flipV="1">
          <a:off x="6972300" y="1692605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72893</xdr:rowOff>
    </xdr:from>
    <xdr:ext cx="534377" cy="259045"/>
    <xdr:sp macro="" textlink="">
      <xdr:nvSpPr>
        <xdr:cNvPr id="469" name="テキスト ボックス 468"/>
        <xdr:cNvSpPr txBox="1"/>
      </xdr:nvSpPr>
      <xdr:spPr>
        <a:xfrm>
          <a:off x="6705111" y="165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45847</xdr:rowOff>
    </xdr:from>
    <xdr:to>
      <xdr:col>55</xdr:col>
      <xdr:colOff>50800</xdr:colOff>
      <xdr:row>97</xdr:row>
      <xdr:rowOff>147447</xdr:rowOff>
    </xdr:to>
    <xdr:sp macro="" textlink="">
      <xdr:nvSpPr>
        <xdr:cNvPr id="475" name="楕円 474"/>
        <xdr:cNvSpPr/>
      </xdr:nvSpPr>
      <xdr:spPr>
        <a:xfrm>
          <a:off x="104267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68724</xdr:rowOff>
    </xdr:from>
    <xdr:ext cx="534377" cy="259045"/>
    <xdr:sp macro="" textlink="">
      <xdr:nvSpPr>
        <xdr:cNvPr id="476" name="普通建設事業費 （ うち更新整備　）該当値テキスト"/>
        <xdr:cNvSpPr txBox="1"/>
      </xdr:nvSpPr>
      <xdr:spPr>
        <a:xfrm>
          <a:off x="10528300" y="165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120050</xdr:rowOff>
    </xdr:from>
    <xdr:to>
      <xdr:col>50</xdr:col>
      <xdr:colOff>165100</xdr:colOff>
      <xdr:row>98</xdr:row>
      <xdr:rowOff>50200</xdr:rowOff>
    </xdr:to>
    <xdr:sp macro="" textlink="">
      <xdr:nvSpPr>
        <xdr:cNvPr id="477" name="楕円 476"/>
        <xdr:cNvSpPr/>
      </xdr:nvSpPr>
      <xdr:spPr>
        <a:xfrm>
          <a:off x="9588500" y="16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41327</xdr:rowOff>
    </xdr:from>
    <xdr:ext cx="534377" cy="259045"/>
    <xdr:sp macro="" textlink="">
      <xdr:nvSpPr>
        <xdr:cNvPr id="478" name="テキスト ボックス 477"/>
        <xdr:cNvSpPr txBox="1"/>
      </xdr:nvSpPr>
      <xdr:spPr>
        <a:xfrm>
          <a:off x="9372111" y="168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168498</xdr:rowOff>
    </xdr:from>
    <xdr:to>
      <xdr:col>46</xdr:col>
      <xdr:colOff>38100</xdr:colOff>
      <xdr:row>98</xdr:row>
      <xdr:rowOff>98648</xdr:rowOff>
    </xdr:to>
    <xdr:sp macro="" textlink="">
      <xdr:nvSpPr>
        <xdr:cNvPr id="479" name="楕円 478"/>
        <xdr:cNvSpPr/>
      </xdr:nvSpPr>
      <xdr:spPr>
        <a:xfrm>
          <a:off x="8699500" y="167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89775</xdr:rowOff>
    </xdr:from>
    <xdr:ext cx="534377" cy="259045"/>
    <xdr:sp macro="" textlink="">
      <xdr:nvSpPr>
        <xdr:cNvPr id="480" name="テキスト ボックス 479"/>
        <xdr:cNvSpPr txBox="1"/>
      </xdr:nvSpPr>
      <xdr:spPr>
        <a:xfrm>
          <a:off x="8483111" y="168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73157</xdr:rowOff>
    </xdr:from>
    <xdr:to>
      <xdr:col>41</xdr:col>
      <xdr:colOff>101600</xdr:colOff>
      <xdr:row>99</xdr:row>
      <xdr:rowOff>3307</xdr:rowOff>
    </xdr:to>
    <xdr:sp macro="" textlink="">
      <xdr:nvSpPr>
        <xdr:cNvPr id="481" name="楕円 480"/>
        <xdr:cNvSpPr/>
      </xdr:nvSpPr>
      <xdr:spPr>
        <a:xfrm>
          <a:off x="7810500" y="168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165884</xdr:rowOff>
    </xdr:from>
    <xdr:ext cx="534377" cy="259045"/>
    <xdr:sp macro="" textlink="">
      <xdr:nvSpPr>
        <xdr:cNvPr id="482" name="テキスト ボックス 481"/>
        <xdr:cNvSpPr txBox="1"/>
      </xdr:nvSpPr>
      <xdr:spPr>
        <a:xfrm>
          <a:off x="7594111"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79215</xdr:rowOff>
    </xdr:from>
    <xdr:to>
      <xdr:col>36</xdr:col>
      <xdr:colOff>165100</xdr:colOff>
      <xdr:row>99</xdr:row>
      <xdr:rowOff>9365</xdr:rowOff>
    </xdr:to>
    <xdr:sp macro="" textlink="">
      <xdr:nvSpPr>
        <xdr:cNvPr id="483" name="楕円 482"/>
        <xdr:cNvSpPr/>
      </xdr:nvSpPr>
      <xdr:spPr>
        <a:xfrm>
          <a:off x="6921500" y="168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492</xdr:rowOff>
    </xdr:from>
    <xdr:ext cx="534377" cy="259045"/>
    <xdr:sp macro="" textlink="">
      <xdr:nvSpPr>
        <xdr:cNvPr id="484" name="テキスト ボックス 483"/>
        <xdr:cNvSpPr txBox="1"/>
      </xdr:nvSpPr>
      <xdr:spPr>
        <a:xfrm>
          <a:off x="6705111" y="169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107715</xdr:rowOff>
    </xdr:from>
    <xdr:to>
      <xdr:col>85</xdr:col>
      <xdr:colOff>127000</xdr:colOff>
      <xdr:row>39</xdr:row>
      <xdr:rowOff>41021</xdr:rowOff>
    </xdr:to>
    <xdr:cxnSp macro="">
      <xdr:nvCxnSpPr>
        <xdr:cNvPr id="513" name="直線コネクタ 512"/>
        <xdr:cNvCxnSpPr/>
      </xdr:nvCxnSpPr>
      <xdr:spPr>
        <a:xfrm flipV="1">
          <a:off x="15481300" y="6622815"/>
          <a:ext cx="838200" cy="10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29439</xdr:rowOff>
    </xdr:from>
    <xdr:to>
      <xdr:col>81</xdr:col>
      <xdr:colOff>50800</xdr:colOff>
      <xdr:row>39</xdr:row>
      <xdr:rowOff>41021</xdr:rowOff>
    </xdr:to>
    <xdr:cxnSp macro="">
      <xdr:nvCxnSpPr>
        <xdr:cNvPr id="516" name="直線コネクタ 515"/>
        <xdr:cNvCxnSpPr/>
      </xdr:nvCxnSpPr>
      <xdr:spPr>
        <a:xfrm>
          <a:off x="14592300" y="671598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29439</xdr:rowOff>
    </xdr:from>
    <xdr:to>
      <xdr:col>76</xdr:col>
      <xdr:colOff>114300</xdr:colOff>
      <xdr:row>39</xdr:row>
      <xdr:rowOff>31058</xdr:rowOff>
    </xdr:to>
    <xdr:cxnSp macro="">
      <xdr:nvCxnSpPr>
        <xdr:cNvPr id="519" name="直線コネクタ 518"/>
        <xdr:cNvCxnSpPr/>
      </xdr:nvCxnSpPr>
      <xdr:spPr>
        <a:xfrm flipV="1">
          <a:off x="13703300" y="671598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147530</xdr:rowOff>
    </xdr:from>
    <xdr:to>
      <xdr:col>71</xdr:col>
      <xdr:colOff>177800</xdr:colOff>
      <xdr:row>39</xdr:row>
      <xdr:rowOff>31058</xdr:rowOff>
    </xdr:to>
    <xdr:cxnSp macro="">
      <xdr:nvCxnSpPr>
        <xdr:cNvPr id="522" name="直線コネクタ 521"/>
        <xdr:cNvCxnSpPr/>
      </xdr:nvCxnSpPr>
      <xdr:spPr>
        <a:xfrm>
          <a:off x="12814300" y="6662630"/>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56915</xdr:rowOff>
    </xdr:from>
    <xdr:to>
      <xdr:col>85</xdr:col>
      <xdr:colOff>177800</xdr:colOff>
      <xdr:row>38</xdr:row>
      <xdr:rowOff>158515</xdr:rowOff>
    </xdr:to>
    <xdr:sp macro="" textlink="">
      <xdr:nvSpPr>
        <xdr:cNvPr id="532" name="楕円 531"/>
        <xdr:cNvSpPr/>
      </xdr:nvSpPr>
      <xdr:spPr>
        <a:xfrm>
          <a:off x="16268700" y="65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16292</xdr:rowOff>
    </xdr:from>
    <xdr:ext cx="469744" cy="259045"/>
    <xdr:sp macro="" textlink="">
      <xdr:nvSpPr>
        <xdr:cNvPr id="533" name="災害復旧事業費該当値テキスト"/>
        <xdr:cNvSpPr txBox="1"/>
      </xdr:nvSpPr>
      <xdr:spPr>
        <a:xfrm>
          <a:off x="16370300" y="63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161671</xdr:rowOff>
    </xdr:from>
    <xdr:to>
      <xdr:col>81</xdr:col>
      <xdr:colOff>101600</xdr:colOff>
      <xdr:row>39</xdr:row>
      <xdr:rowOff>91821</xdr:rowOff>
    </xdr:to>
    <xdr:sp macro="" textlink="">
      <xdr:nvSpPr>
        <xdr:cNvPr id="534" name="楕円 533"/>
        <xdr:cNvSpPr/>
      </xdr:nvSpPr>
      <xdr:spPr>
        <a:xfrm>
          <a:off x="15430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82948</xdr:rowOff>
    </xdr:from>
    <xdr:ext cx="378565" cy="259045"/>
    <xdr:sp macro="" textlink="">
      <xdr:nvSpPr>
        <xdr:cNvPr id="535" name="テキスト ボックス 534"/>
        <xdr:cNvSpPr txBox="1"/>
      </xdr:nvSpPr>
      <xdr:spPr>
        <a:xfrm>
          <a:off x="15292017" y="67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150089</xdr:rowOff>
    </xdr:from>
    <xdr:to>
      <xdr:col>76</xdr:col>
      <xdr:colOff>165100</xdr:colOff>
      <xdr:row>39</xdr:row>
      <xdr:rowOff>80239</xdr:rowOff>
    </xdr:to>
    <xdr:sp macro="" textlink="">
      <xdr:nvSpPr>
        <xdr:cNvPr id="536" name="楕円 535"/>
        <xdr:cNvSpPr/>
      </xdr:nvSpPr>
      <xdr:spPr>
        <a:xfrm>
          <a:off x="14541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71366</xdr:rowOff>
    </xdr:from>
    <xdr:ext cx="378565" cy="259045"/>
    <xdr:sp macro="" textlink="">
      <xdr:nvSpPr>
        <xdr:cNvPr id="537" name="テキスト ボックス 536"/>
        <xdr:cNvSpPr txBox="1"/>
      </xdr:nvSpPr>
      <xdr:spPr>
        <a:xfrm>
          <a:off x="14403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151708</xdr:rowOff>
    </xdr:from>
    <xdr:to>
      <xdr:col>72</xdr:col>
      <xdr:colOff>38100</xdr:colOff>
      <xdr:row>39</xdr:row>
      <xdr:rowOff>81858</xdr:rowOff>
    </xdr:to>
    <xdr:sp macro="" textlink="">
      <xdr:nvSpPr>
        <xdr:cNvPr id="538" name="楕円 537"/>
        <xdr:cNvSpPr/>
      </xdr:nvSpPr>
      <xdr:spPr>
        <a:xfrm>
          <a:off x="13652500" y="66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72985</xdr:rowOff>
    </xdr:from>
    <xdr:ext cx="378565" cy="259045"/>
    <xdr:sp macro="" textlink="">
      <xdr:nvSpPr>
        <xdr:cNvPr id="539" name="テキスト ボックス 538"/>
        <xdr:cNvSpPr txBox="1"/>
      </xdr:nvSpPr>
      <xdr:spPr>
        <a:xfrm>
          <a:off x="13514017" y="675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96730</xdr:rowOff>
    </xdr:from>
    <xdr:to>
      <xdr:col>67</xdr:col>
      <xdr:colOff>101600</xdr:colOff>
      <xdr:row>39</xdr:row>
      <xdr:rowOff>26880</xdr:rowOff>
    </xdr:to>
    <xdr:sp macro="" textlink="">
      <xdr:nvSpPr>
        <xdr:cNvPr id="540" name="楕円 539"/>
        <xdr:cNvSpPr/>
      </xdr:nvSpPr>
      <xdr:spPr>
        <a:xfrm>
          <a:off x="12763500" y="66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43406</xdr:rowOff>
    </xdr:from>
    <xdr:ext cx="469744" cy="259045"/>
    <xdr:sp macro="" textlink="">
      <xdr:nvSpPr>
        <xdr:cNvPr id="541" name="テキスト ボックス 540"/>
        <xdr:cNvSpPr txBox="1"/>
      </xdr:nvSpPr>
      <xdr:spPr>
        <a:xfrm>
          <a:off x="12579428" y="63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131351</xdr:rowOff>
    </xdr:from>
    <xdr:to>
      <xdr:col>85</xdr:col>
      <xdr:colOff>127000</xdr:colOff>
      <xdr:row>75</xdr:row>
      <xdr:rowOff>14036</xdr:rowOff>
    </xdr:to>
    <xdr:cxnSp macro="">
      <xdr:nvCxnSpPr>
        <xdr:cNvPr id="621" name="直線コネクタ 620"/>
        <xdr:cNvCxnSpPr/>
      </xdr:nvCxnSpPr>
      <xdr:spPr>
        <a:xfrm>
          <a:off x="15481300" y="12818651"/>
          <a:ext cx="838200" cy="5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114478</xdr:rowOff>
    </xdr:from>
    <xdr:to>
      <xdr:col>81</xdr:col>
      <xdr:colOff>50800</xdr:colOff>
      <xdr:row>74</xdr:row>
      <xdr:rowOff>131351</xdr:rowOff>
    </xdr:to>
    <xdr:cxnSp macro="">
      <xdr:nvCxnSpPr>
        <xdr:cNvPr id="624" name="直線コネクタ 623"/>
        <xdr:cNvCxnSpPr/>
      </xdr:nvCxnSpPr>
      <xdr:spPr>
        <a:xfrm>
          <a:off x="14592300" y="12801778"/>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114478</xdr:rowOff>
    </xdr:from>
    <xdr:to>
      <xdr:col>76</xdr:col>
      <xdr:colOff>114300</xdr:colOff>
      <xdr:row>74</xdr:row>
      <xdr:rowOff>141387</xdr:rowOff>
    </xdr:to>
    <xdr:cxnSp macro="">
      <xdr:nvCxnSpPr>
        <xdr:cNvPr id="627" name="直線コネクタ 626"/>
        <xdr:cNvCxnSpPr/>
      </xdr:nvCxnSpPr>
      <xdr:spPr>
        <a:xfrm flipV="1">
          <a:off x="13703300" y="1280177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141387</xdr:rowOff>
    </xdr:from>
    <xdr:to>
      <xdr:col>71</xdr:col>
      <xdr:colOff>177800</xdr:colOff>
      <xdr:row>74</xdr:row>
      <xdr:rowOff>169091</xdr:rowOff>
    </xdr:to>
    <xdr:cxnSp macro="">
      <xdr:nvCxnSpPr>
        <xdr:cNvPr id="630" name="直線コネクタ 629"/>
        <xdr:cNvCxnSpPr/>
      </xdr:nvCxnSpPr>
      <xdr:spPr>
        <a:xfrm flipV="1">
          <a:off x="12814300" y="12828687"/>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134686</xdr:rowOff>
    </xdr:from>
    <xdr:to>
      <xdr:col>85</xdr:col>
      <xdr:colOff>177800</xdr:colOff>
      <xdr:row>75</xdr:row>
      <xdr:rowOff>64836</xdr:rowOff>
    </xdr:to>
    <xdr:sp macro="" textlink="">
      <xdr:nvSpPr>
        <xdr:cNvPr id="640" name="楕円 639"/>
        <xdr:cNvSpPr/>
      </xdr:nvSpPr>
      <xdr:spPr>
        <a:xfrm>
          <a:off x="16268700" y="128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157563</xdr:rowOff>
    </xdr:from>
    <xdr:ext cx="534377" cy="259045"/>
    <xdr:sp macro="" textlink="">
      <xdr:nvSpPr>
        <xdr:cNvPr id="641" name="公債費該当値テキスト"/>
        <xdr:cNvSpPr txBox="1"/>
      </xdr:nvSpPr>
      <xdr:spPr>
        <a:xfrm>
          <a:off x="16370300" y="126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80551</xdr:rowOff>
    </xdr:from>
    <xdr:to>
      <xdr:col>81</xdr:col>
      <xdr:colOff>101600</xdr:colOff>
      <xdr:row>75</xdr:row>
      <xdr:rowOff>10701</xdr:rowOff>
    </xdr:to>
    <xdr:sp macro="" textlink="">
      <xdr:nvSpPr>
        <xdr:cNvPr id="642" name="楕円 641"/>
        <xdr:cNvSpPr/>
      </xdr:nvSpPr>
      <xdr:spPr>
        <a:xfrm>
          <a:off x="15430500" y="127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27228</xdr:rowOff>
    </xdr:from>
    <xdr:ext cx="534377" cy="259045"/>
    <xdr:sp macro="" textlink="">
      <xdr:nvSpPr>
        <xdr:cNvPr id="643" name="テキスト ボックス 642"/>
        <xdr:cNvSpPr txBox="1"/>
      </xdr:nvSpPr>
      <xdr:spPr>
        <a:xfrm>
          <a:off x="15214111" y="125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63678</xdr:rowOff>
    </xdr:from>
    <xdr:to>
      <xdr:col>76</xdr:col>
      <xdr:colOff>165100</xdr:colOff>
      <xdr:row>74</xdr:row>
      <xdr:rowOff>165278</xdr:rowOff>
    </xdr:to>
    <xdr:sp macro="" textlink="">
      <xdr:nvSpPr>
        <xdr:cNvPr id="644" name="楕円 643"/>
        <xdr:cNvSpPr/>
      </xdr:nvSpPr>
      <xdr:spPr>
        <a:xfrm>
          <a:off x="14541500" y="127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10355</xdr:rowOff>
    </xdr:from>
    <xdr:ext cx="534377" cy="259045"/>
    <xdr:sp macro="" textlink="">
      <xdr:nvSpPr>
        <xdr:cNvPr id="645" name="テキスト ボックス 644"/>
        <xdr:cNvSpPr txBox="1"/>
      </xdr:nvSpPr>
      <xdr:spPr>
        <a:xfrm>
          <a:off x="14325111" y="125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90587</xdr:rowOff>
    </xdr:from>
    <xdr:to>
      <xdr:col>72</xdr:col>
      <xdr:colOff>38100</xdr:colOff>
      <xdr:row>75</xdr:row>
      <xdr:rowOff>20737</xdr:rowOff>
    </xdr:to>
    <xdr:sp macro="" textlink="">
      <xdr:nvSpPr>
        <xdr:cNvPr id="646" name="楕円 645"/>
        <xdr:cNvSpPr/>
      </xdr:nvSpPr>
      <xdr:spPr>
        <a:xfrm>
          <a:off x="13652500" y="127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37264</xdr:rowOff>
    </xdr:from>
    <xdr:ext cx="534377" cy="259045"/>
    <xdr:sp macro="" textlink="">
      <xdr:nvSpPr>
        <xdr:cNvPr id="647" name="テキスト ボックス 646"/>
        <xdr:cNvSpPr txBox="1"/>
      </xdr:nvSpPr>
      <xdr:spPr>
        <a:xfrm>
          <a:off x="13436111" y="1255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118291</xdr:rowOff>
    </xdr:from>
    <xdr:to>
      <xdr:col>67</xdr:col>
      <xdr:colOff>101600</xdr:colOff>
      <xdr:row>75</xdr:row>
      <xdr:rowOff>48441</xdr:rowOff>
    </xdr:to>
    <xdr:sp macro="" textlink="">
      <xdr:nvSpPr>
        <xdr:cNvPr id="648" name="楕円 647"/>
        <xdr:cNvSpPr/>
      </xdr:nvSpPr>
      <xdr:spPr>
        <a:xfrm>
          <a:off x="127635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64968</xdr:rowOff>
    </xdr:from>
    <xdr:ext cx="534377" cy="259045"/>
    <xdr:sp macro="" textlink="">
      <xdr:nvSpPr>
        <xdr:cNvPr id="649" name="テキスト ボックス 648"/>
        <xdr:cNvSpPr txBox="1"/>
      </xdr:nvSpPr>
      <xdr:spPr>
        <a:xfrm>
          <a:off x="12547111" y="1258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150152</xdr:rowOff>
    </xdr:from>
    <xdr:to>
      <xdr:col>85</xdr:col>
      <xdr:colOff>127000</xdr:colOff>
      <xdr:row>97</xdr:row>
      <xdr:rowOff>64622</xdr:rowOff>
    </xdr:to>
    <xdr:cxnSp macro="">
      <xdr:nvCxnSpPr>
        <xdr:cNvPr id="674" name="直線コネクタ 673"/>
        <xdr:cNvCxnSpPr/>
      </xdr:nvCxnSpPr>
      <xdr:spPr>
        <a:xfrm>
          <a:off x="15481300" y="16609352"/>
          <a:ext cx="8382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150152</xdr:rowOff>
    </xdr:from>
    <xdr:to>
      <xdr:col>81</xdr:col>
      <xdr:colOff>50800</xdr:colOff>
      <xdr:row>96</xdr:row>
      <xdr:rowOff>168349</xdr:rowOff>
    </xdr:to>
    <xdr:cxnSp macro="">
      <xdr:nvCxnSpPr>
        <xdr:cNvPr id="677" name="直線コネクタ 676"/>
        <xdr:cNvCxnSpPr/>
      </xdr:nvCxnSpPr>
      <xdr:spPr>
        <a:xfrm flipV="1">
          <a:off x="14592300" y="16609352"/>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168349</xdr:rowOff>
    </xdr:from>
    <xdr:to>
      <xdr:col>76</xdr:col>
      <xdr:colOff>114300</xdr:colOff>
      <xdr:row>97</xdr:row>
      <xdr:rowOff>106353</xdr:rowOff>
    </xdr:to>
    <xdr:cxnSp macro="">
      <xdr:nvCxnSpPr>
        <xdr:cNvPr id="680" name="直線コネクタ 679"/>
        <xdr:cNvCxnSpPr/>
      </xdr:nvCxnSpPr>
      <xdr:spPr>
        <a:xfrm flipV="1">
          <a:off x="13703300" y="16627549"/>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106353</xdr:rowOff>
    </xdr:from>
    <xdr:to>
      <xdr:col>71</xdr:col>
      <xdr:colOff>177800</xdr:colOff>
      <xdr:row>97</xdr:row>
      <xdr:rowOff>138745</xdr:rowOff>
    </xdr:to>
    <xdr:cxnSp macro="">
      <xdr:nvCxnSpPr>
        <xdr:cNvPr id="683" name="直線コネクタ 682"/>
        <xdr:cNvCxnSpPr/>
      </xdr:nvCxnSpPr>
      <xdr:spPr>
        <a:xfrm flipV="1">
          <a:off x="12814300" y="16737003"/>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12140</xdr:rowOff>
    </xdr:from>
    <xdr:ext cx="534377" cy="259045"/>
    <xdr:sp macro="" textlink="">
      <xdr:nvSpPr>
        <xdr:cNvPr id="687" name="テキスト ボックス 686"/>
        <xdr:cNvSpPr txBox="1"/>
      </xdr:nvSpPr>
      <xdr:spPr>
        <a:xfrm>
          <a:off x="12547111" y="164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13822</xdr:rowOff>
    </xdr:from>
    <xdr:to>
      <xdr:col>85</xdr:col>
      <xdr:colOff>177800</xdr:colOff>
      <xdr:row>97</xdr:row>
      <xdr:rowOff>115422</xdr:rowOff>
    </xdr:to>
    <xdr:sp macro="" textlink="">
      <xdr:nvSpPr>
        <xdr:cNvPr id="693" name="楕円 692"/>
        <xdr:cNvSpPr/>
      </xdr:nvSpPr>
      <xdr:spPr>
        <a:xfrm>
          <a:off x="16268700" y="166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36699</xdr:rowOff>
    </xdr:from>
    <xdr:ext cx="534377" cy="259045"/>
    <xdr:sp macro="" textlink="">
      <xdr:nvSpPr>
        <xdr:cNvPr id="694" name="積立金該当値テキスト"/>
        <xdr:cNvSpPr txBox="1"/>
      </xdr:nvSpPr>
      <xdr:spPr>
        <a:xfrm>
          <a:off x="16370300" y="164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99352</xdr:rowOff>
    </xdr:from>
    <xdr:to>
      <xdr:col>81</xdr:col>
      <xdr:colOff>101600</xdr:colOff>
      <xdr:row>97</xdr:row>
      <xdr:rowOff>29502</xdr:rowOff>
    </xdr:to>
    <xdr:sp macro="" textlink="">
      <xdr:nvSpPr>
        <xdr:cNvPr id="695" name="楕円 694"/>
        <xdr:cNvSpPr/>
      </xdr:nvSpPr>
      <xdr:spPr>
        <a:xfrm>
          <a:off x="15430500" y="165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46029</xdr:rowOff>
    </xdr:from>
    <xdr:ext cx="534377" cy="259045"/>
    <xdr:sp macro="" textlink="">
      <xdr:nvSpPr>
        <xdr:cNvPr id="696" name="テキスト ボックス 695"/>
        <xdr:cNvSpPr txBox="1"/>
      </xdr:nvSpPr>
      <xdr:spPr>
        <a:xfrm>
          <a:off x="15214111" y="16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117549</xdr:rowOff>
    </xdr:from>
    <xdr:to>
      <xdr:col>76</xdr:col>
      <xdr:colOff>165100</xdr:colOff>
      <xdr:row>97</xdr:row>
      <xdr:rowOff>47699</xdr:rowOff>
    </xdr:to>
    <xdr:sp macro="" textlink="">
      <xdr:nvSpPr>
        <xdr:cNvPr id="697" name="楕円 696"/>
        <xdr:cNvSpPr/>
      </xdr:nvSpPr>
      <xdr:spPr>
        <a:xfrm>
          <a:off x="14541500" y="165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64226</xdr:rowOff>
    </xdr:from>
    <xdr:ext cx="534377" cy="259045"/>
    <xdr:sp macro="" textlink="">
      <xdr:nvSpPr>
        <xdr:cNvPr id="698" name="テキスト ボックス 697"/>
        <xdr:cNvSpPr txBox="1"/>
      </xdr:nvSpPr>
      <xdr:spPr>
        <a:xfrm>
          <a:off x="14325111" y="163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55553</xdr:rowOff>
    </xdr:from>
    <xdr:to>
      <xdr:col>72</xdr:col>
      <xdr:colOff>38100</xdr:colOff>
      <xdr:row>97</xdr:row>
      <xdr:rowOff>157153</xdr:rowOff>
    </xdr:to>
    <xdr:sp macro="" textlink="">
      <xdr:nvSpPr>
        <xdr:cNvPr id="699" name="楕円 698"/>
        <xdr:cNvSpPr/>
      </xdr:nvSpPr>
      <xdr:spPr>
        <a:xfrm>
          <a:off x="13652500" y="166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2230</xdr:rowOff>
    </xdr:from>
    <xdr:ext cx="534377" cy="259045"/>
    <xdr:sp macro="" textlink="">
      <xdr:nvSpPr>
        <xdr:cNvPr id="700" name="テキスト ボックス 699"/>
        <xdr:cNvSpPr txBox="1"/>
      </xdr:nvSpPr>
      <xdr:spPr>
        <a:xfrm>
          <a:off x="13436111" y="164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87945</xdr:rowOff>
    </xdr:from>
    <xdr:to>
      <xdr:col>67</xdr:col>
      <xdr:colOff>101600</xdr:colOff>
      <xdr:row>98</xdr:row>
      <xdr:rowOff>18095</xdr:rowOff>
    </xdr:to>
    <xdr:sp macro="" textlink="">
      <xdr:nvSpPr>
        <xdr:cNvPr id="701" name="楕円 700"/>
        <xdr:cNvSpPr/>
      </xdr:nvSpPr>
      <xdr:spPr>
        <a:xfrm>
          <a:off x="12763500" y="167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9222</xdr:rowOff>
    </xdr:from>
    <xdr:ext cx="534377" cy="259045"/>
    <xdr:sp macro="" textlink="">
      <xdr:nvSpPr>
        <xdr:cNvPr id="702" name="テキスト ボックス 701"/>
        <xdr:cNvSpPr txBox="1"/>
      </xdr:nvSpPr>
      <xdr:spPr>
        <a:xfrm>
          <a:off x="12547111" y="16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117800</xdr:rowOff>
    </xdr:from>
    <xdr:to>
      <xdr:col>116</xdr:col>
      <xdr:colOff>63500</xdr:colOff>
      <xdr:row>55</xdr:row>
      <xdr:rowOff>122738</xdr:rowOff>
    </xdr:to>
    <xdr:cxnSp macro="">
      <xdr:nvCxnSpPr>
        <xdr:cNvPr id="784" name="直線コネクタ 783"/>
        <xdr:cNvCxnSpPr/>
      </xdr:nvCxnSpPr>
      <xdr:spPr>
        <a:xfrm>
          <a:off x="21323300" y="954755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117800</xdr:rowOff>
    </xdr:from>
    <xdr:to>
      <xdr:col>111</xdr:col>
      <xdr:colOff>177800</xdr:colOff>
      <xdr:row>55</xdr:row>
      <xdr:rowOff>155153</xdr:rowOff>
    </xdr:to>
    <xdr:cxnSp macro="">
      <xdr:nvCxnSpPr>
        <xdr:cNvPr id="787" name="直線コネクタ 786"/>
        <xdr:cNvCxnSpPr/>
      </xdr:nvCxnSpPr>
      <xdr:spPr>
        <a:xfrm flipV="1">
          <a:off x="20434300" y="9547550"/>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153325</xdr:rowOff>
    </xdr:from>
    <xdr:to>
      <xdr:col>107</xdr:col>
      <xdr:colOff>50800</xdr:colOff>
      <xdr:row>55</xdr:row>
      <xdr:rowOff>155153</xdr:rowOff>
    </xdr:to>
    <xdr:cxnSp macro="">
      <xdr:nvCxnSpPr>
        <xdr:cNvPr id="790" name="直線コネクタ 789"/>
        <xdr:cNvCxnSpPr/>
      </xdr:nvCxnSpPr>
      <xdr:spPr>
        <a:xfrm>
          <a:off x="19545300" y="9583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129276</xdr:rowOff>
    </xdr:from>
    <xdr:to>
      <xdr:col>102</xdr:col>
      <xdr:colOff>114300</xdr:colOff>
      <xdr:row>55</xdr:row>
      <xdr:rowOff>153325</xdr:rowOff>
    </xdr:to>
    <xdr:cxnSp macro="">
      <xdr:nvCxnSpPr>
        <xdr:cNvPr id="793" name="直線コネクタ 792"/>
        <xdr:cNvCxnSpPr/>
      </xdr:nvCxnSpPr>
      <xdr:spPr>
        <a:xfrm>
          <a:off x="18656300" y="9559026"/>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2999</xdr:rowOff>
    </xdr:from>
    <xdr:ext cx="469744" cy="259045"/>
    <xdr:sp macro="" textlink="">
      <xdr:nvSpPr>
        <xdr:cNvPr id="797" name="テキスト ボックス 796"/>
        <xdr:cNvSpPr txBox="1"/>
      </xdr:nvSpPr>
      <xdr:spPr>
        <a:xfrm>
          <a:off x="18421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71938</xdr:rowOff>
    </xdr:from>
    <xdr:to>
      <xdr:col>116</xdr:col>
      <xdr:colOff>114300</xdr:colOff>
      <xdr:row>56</xdr:row>
      <xdr:rowOff>2088</xdr:rowOff>
    </xdr:to>
    <xdr:sp macro="" textlink="">
      <xdr:nvSpPr>
        <xdr:cNvPr id="803" name="楕円 802"/>
        <xdr:cNvSpPr/>
      </xdr:nvSpPr>
      <xdr:spPr>
        <a:xfrm>
          <a:off x="22110700" y="95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94815</xdr:rowOff>
    </xdr:from>
    <xdr:ext cx="534377" cy="259045"/>
    <xdr:sp macro="" textlink="">
      <xdr:nvSpPr>
        <xdr:cNvPr id="804" name="貸付金該当値テキスト"/>
        <xdr:cNvSpPr txBox="1"/>
      </xdr:nvSpPr>
      <xdr:spPr>
        <a:xfrm>
          <a:off x="22212300" y="93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67000</xdr:rowOff>
    </xdr:from>
    <xdr:to>
      <xdr:col>112</xdr:col>
      <xdr:colOff>38100</xdr:colOff>
      <xdr:row>55</xdr:row>
      <xdr:rowOff>168600</xdr:rowOff>
    </xdr:to>
    <xdr:sp macro="" textlink="">
      <xdr:nvSpPr>
        <xdr:cNvPr id="805" name="楕円 804"/>
        <xdr:cNvSpPr/>
      </xdr:nvSpPr>
      <xdr:spPr>
        <a:xfrm>
          <a:off x="21272500" y="94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13677</xdr:rowOff>
    </xdr:from>
    <xdr:ext cx="534377" cy="259045"/>
    <xdr:sp macro="" textlink="">
      <xdr:nvSpPr>
        <xdr:cNvPr id="806" name="テキスト ボックス 805"/>
        <xdr:cNvSpPr txBox="1"/>
      </xdr:nvSpPr>
      <xdr:spPr>
        <a:xfrm>
          <a:off x="21056111" y="92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104353</xdr:rowOff>
    </xdr:from>
    <xdr:to>
      <xdr:col>107</xdr:col>
      <xdr:colOff>101600</xdr:colOff>
      <xdr:row>56</xdr:row>
      <xdr:rowOff>34503</xdr:rowOff>
    </xdr:to>
    <xdr:sp macro="" textlink="">
      <xdr:nvSpPr>
        <xdr:cNvPr id="807" name="楕円 806"/>
        <xdr:cNvSpPr/>
      </xdr:nvSpPr>
      <xdr:spPr>
        <a:xfrm>
          <a:off x="20383500" y="95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51030</xdr:rowOff>
    </xdr:from>
    <xdr:ext cx="534377" cy="259045"/>
    <xdr:sp macro="" textlink="">
      <xdr:nvSpPr>
        <xdr:cNvPr id="808" name="テキスト ボックス 807"/>
        <xdr:cNvSpPr txBox="1"/>
      </xdr:nvSpPr>
      <xdr:spPr>
        <a:xfrm>
          <a:off x="20167111" y="93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102525</xdr:rowOff>
    </xdr:from>
    <xdr:to>
      <xdr:col>102</xdr:col>
      <xdr:colOff>165100</xdr:colOff>
      <xdr:row>56</xdr:row>
      <xdr:rowOff>32675</xdr:rowOff>
    </xdr:to>
    <xdr:sp macro="" textlink="">
      <xdr:nvSpPr>
        <xdr:cNvPr id="809" name="楕円 808"/>
        <xdr:cNvSpPr/>
      </xdr:nvSpPr>
      <xdr:spPr>
        <a:xfrm>
          <a:off x="19494500" y="9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49202</xdr:rowOff>
    </xdr:from>
    <xdr:ext cx="534377" cy="259045"/>
    <xdr:sp macro="" textlink="">
      <xdr:nvSpPr>
        <xdr:cNvPr id="810" name="テキスト ボックス 809"/>
        <xdr:cNvSpPr txBox="1"/>
      </xdr:nvSpPr>
      <xdr:spPr>
        <a:xfrm>
          <a:off x="19278111" y="93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78476</xdr:rowOff>
    </xdr:from>
    <xdr:to>
      <xdr:col>98</xdr:col>
      <xdr:colOff>38100</xdr:colOff>
      <xdr:row>56</xdr:row>
      <xdr:rowOff>8626</xdr:rowOff>
    </xdr:to>
    <xdr:sp macro="" textlink="">
      <xdr:nvSpPr>
        <xdr:cNvPr id="811" name="楕円 810"/>
        <xdr:cNvSpPr/>
      </xdr:nvSpPr>
      <xdr:spPr>
        <a:xfrm>
          <a:off x="18605500" y="95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25153</xdr:rowOff>
    </xdr:from>
    <xdr:ext cx="534377" cy="259045"/>
    <xdr:sp macro="" textlink="">
      <xdr:nvSpPr>
        <xdr:cNvPr id="812" name="テキスト ボックス 811"/>
        <xdr:cNvSpPr txBox="1"/>
      </xdr:nvSpPr>
      <xdr:spPr>
        <a:xfrm>
          <a:off x="18389111" y="92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92075</xdr:rowOff>
    </xdr:from>
    <xdr:to>
      <xdr:col>116</xdr:col>
      <xdr:colOff>63500</xdr:colOff>
      <xdr:row>75</xdr:row>
      <xdr:rowOff>108991</xdr:rowOff>
    </xdr:to>
    <xdr:cxnSp macro="">
      <xdr:nvCxnSpPr>
        <xdr:cNvPr id="842" name="直線コネクタ 841"/>
        <xdr:cNvCxnSpPr/>
      </xdr:nvCxnSpPr>
      <xdr:spPr>
        <a:xfrm>
          <a:off x="21323300" y="12950825"/>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92075</xdr:rowOff>
    </xdr:from>
    <xdr:to>
      <xdr:col>111</xdr:col>
      <xdr:colOff>177800</xdr:colOff>
      <xdr:row>76</xdr:row>
      <xdr:rowOff>11664</xdr:rowOff>
    </xdr:to>
    <xdr:cxnSp macro="">
      <xdr:nvCxnSpPr>
        <xdr:cNvPr id="845" name="直線コネクタ 844"/>
        <xdr:cNvCxnSpPr/>
      </xdr:nvCxnSpPr>
      <xdr:spPr>
        <a:xfrm flipV="1">
          <a:off x="20434300" y="12950825"/>
          <a:ext cx="889000" cy="9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11664</xdr:rowOff>
    </xdr:from>
    <xdr:to>
      <xdr:col>107</xdr:col>
      <xdr:colOff>50800</xdr:colOff>
      <xdr:row>76</xdr:row>
      <xdr:rowOff>21037</xdr:rowOff>
    </xdr:to>
    <xdr:cxnSp macro="">
      <xdr:nvCxnSpPr>
        <xdr:cNvPr id="848" name="直線コネクタ 847"/>
        <xdr:cNvCxnSpPr/>
      </xdr:nvCxnSpPr>
      <xdr:spPr>
        <a:xfrm flipV="1">
          <a:off x="19545300" y="130418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21037</xdr:rowOff>
    </xdr:from>
    <xdr:to>
      <xdr:col>102</xdr:col>
      <xdr:colOff>114300</xdr:colOff>
      <xdr:row>76</xdr:row>
      <xdr:rowOff>63005</xdr:rowOff>
    </xdr:to>
    <xdr:cxnSp macro="">
      <xdr:nvCxnSpPr>
        <xdr:cNvPr id="851" name="直線コネクタ 850"/>
        <xdr:cNvCxnSpPr/>
      </xdr:nvCxnSpPr>
      <xdr:spPr>
        <a:xfrm flipV="1">
          <a:off x="18656300" y="13051237"/>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58191</xdr:rowOff>
    </xdr:from>
    <xdr:to>
      <xdr:col>116</xdr:col>
      <xdr:colOff>114300</xdr:colOff>
      <xdr:row>75</xdr:row>
      <xdr:rowOff>159792</xdr:rowOff>
    </xdr:to>
    <xdr:sp macro="" textlink="">
      <xdr:nvSpPr>
        <xdr:cNvPr id="861" name="楕円 860"/>
        <xdr:cNvSpPr/>
      </xdr:nvSpPr>
      <xdr:spPr>
        <a:xfrm>
          <a:off x="22110700" y="12916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81068</xdr:rowOff>
    </xdr:from>
    <xdr:ext cx="534377" cy="259045"/>
    <xdr:sp macro="" textlink="">
      <xdr:nvSpPr>
        <xdr:cNvPr id="862" name="繰出金該当値テキスト"/>
        <xdr:cNvSpPr txBox="1"/>
      </xdr:nvSpPr>
      <xdr:spPr>
        <a:xfrm>
          <a:off x="22212300" y="127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41275</xdr:rowOff>
    </xdr:from>
    <xdr:to>
      <xdr:col>112</xdr:col>
      <xdr:colOff>38100</xdr:colOff>
      <xdr:row>75</xdr:row>
      <xdr:rowOff>142875</xdr:rowOff>
    </xdr:to>
    <xdr:sp macro="" textlink="">
      <xdr:nvSpPr>
        <xdr:cNvPr id="863" name="楕円 862"/>
        <xdr:cNvSpPr/>
      </xdr:nvSpPr>
      <xdr:spPr>
        <a:xfrm>
          <a:off x="21272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159402</xdr:rowOff>
    </xdr:from>
    <xdr:ext cx="534377" cy="259045"/>
    <xdr:sp macro="" textlink="">
      <xdr:nvSpPr>
        <xdr:cNvPr id="864" name="テキスト ボックス 863"/>
        <xdr:cNvSpPr txBox="1"/>
      </xdr:nvSpPr>
      <xdr:spPr>
        <a:xfrm>
          <a:off x="21056111" y="126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132315</xdr:rowOff>
    </xdr:from>
    <xdr:to>
      <xdr:col>107</xdr:col>
      <xdr:colOff>101600</xdr:colOff>
      <xdr:row>76</xdr:row>
      <xdr:rowOff>62464</xdr:rowOff>
    </xdr:to>
    <xdr:sp macro="" textlink="">
      <xdr:nvSpPr>
        <xdr:cNvPr id="865" name="楕円 864"/>
        <xdr:cNvSpPr/>
      </xdr:nvSpPr>
      <xdr:spPr>
        <a:xfrm>
          <a:off x="20383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53591</xdr:rowOff>
    </xdr:from>
    <xdr:ext cx="534377" cy="259045"/>
    <xdr:sp macro="" textlink="">
      <xdr:nvSpPr>
        <xdr:cNvPr id="866" name="テキスト ボックス 865"/>
        <xdr:cNvSpPr txBox="1"/>
      </xdr:nvSpPr>
      <xdr:spPr>
        <a:xfrm>
          <a:off x="20167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141687</xdr:rowOff>
    </xdr:from>
    <xdr:to>
      <xdr:col>102</xdr:col>
      <xdr:colOff>165100</xdr:colOff>
      <xdr:row>76</xdr:row>
      <xdr:rowOff>71837</xdr:rowOff>
    </xdr:to>
    <xdr:sp macro="" textlink="">
      <xdr:nvSpPr>
        <xdr:cNvPr id="867" name="楕円 866"/>
        <xdr:cNvSpPr/>
      </xdr:nvSpPr>
      <xdr:spPr>
        <a:xfrm>
          <a:off x="19494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62964</xdr:rowOff>
    </xdr:from>
    <xdr:ext cx="534377" cy="259045"/>
    <xdr:sp macro="" textlink="">
      <xdr:nvSpPr>
        <xdr:cNvPr id="868" name="テキスト ボックス 867"/>
        <xdr:cNvSpPr txBox="1"/>
      </xdr:nvSpPr>
      <xdr:spPr>
        <a:xfrm>
          <a:off x="19278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12205</xdr:rowOff>
    </xdr:from>
    <xdr:to>
      <xdr:col>98</xdr:col>
      <xdr:colOff>38100</xdr:colOff>
      <xdr:row>76</xdr:row>
      <xdr:rowOff>113805</xdr:rowOff>
    </xdr:to>
    <xdr:sp macro="" textlink="">
      <xdr:nvSpPr>
        <xdr:cNvPr id="869" name="楕円 868"/>
        <xdr:cNvSpPr/>
      </xdr:nvSpPr>
      <xdr:spPr>
        <a:xfrm>
          <a:off x="186055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130332</xdr:rowOff>
    </xdr:from>
    <xdr:ext cx="534377" cy="259045"/>
    <xdr:sp macro="" textlink="">
      <xdr:nvSpPr>
        <xdr:cNvPr id="870" name="テキスト ボックス 869"/>
        <xdr:cNvSpPr txBox="1"/>
      </xdr:nvSpPr>
      <xdr:spPr>
        <a:xfrm>
          <a:off x="18389111" y="128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類似団体平均と比較して，特に高い水準にある経費は貸付金，積立金，公債費である。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年度の貸付金は，住民一人当たり１１，</a:t>
          </a:r>
          <a:r>
            <a:rPr kumimoji="1" lang="ja-JP" altLang="en-US" sz="1100">
              <a:solidFill>
                <a:schemeClr val="dk1"/>
              </a:solidFill>
              <a:effectLst/>
              <a:latin typeface="+mn-lt"/>
              <a:ea typeface="+mn-ea"/>
              <a:cs typeface="+mn-cs"/>
            </a:rPr>
            <a:t>６２１</a:t>
          </a:r>
          <a:r>
            <a:rPr kumimoji="1" lang="ja-JP" altLang="ja-JP" sz="1100">
              <a:solidFill>
                <a:schemeClr val="dk1"/>
              </a:solidFill>
              <a:effectLst/>
              <a:latin typeface="+mn-lt"/>
              <a:ea typeface="+mn-ea"/>
              <a:cs typeface="+mn-cs"/>
            </a:rPr>
            <a:t>円で，類似団体平均の約２．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倍となって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中小企業の経営安定支援のため毎年度中</a:t>
          </a:r>
          <a:r>
            <a:rPr kumimoji="1" lang="ja-JP" altLang="ja-JP" sz="1100">
              <a:solidFill>
                <a:schemeClr val="dk1"/>
              </a:solidFill>
              <a:effectLst/>
              <a:latin typeface="+mn-lt"/>
              <a:ea typeface="+mn-ea"/>
              <a:cs typeface="+mn-cs"/>
            </a:rPr>
            <a:t>小企業融資預託</a:t>
          </a:r>
          <a:r>
            <a:rPr kumimoji="1" lang="ja-JP" altLang="en-US" sz="1100">
              <a:solidFill>
                <a:schemeClr val="dk1"/>
              </a:solidFill>
              <a:effectLst/>
              <a:latin typeface="+mn-lt"/>
              <a:ea typeface="+mn-ea"/>
              <a:cs typeface="+mn-cs"/>
            </a:rPr>
            <a:t>を実施しているためである。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年度の積立金は，住民一人当たり</a:t>
          </a:r>
          <a:r>
            <a:rPr kumimoji="1" lang="ja-JP" altLang="en-US" sz="1100">
              <a:solidFill>
                <a:schemeClr val="dk1"/>
              </a:solidFill>
              <a:effectLst/>
              <a:latin typeface="+mn-lt"/>
              <a:ea typeface="+mn-ea"/>
              <a:cs typeface="+mn-cs"/>
            </a:rPr>
            <a:t>２３，１３７</a:t>
          </a:r>
          <a:r>
            <a:rPr kumimoji="1" lang="ja-JP" altLang="ja-JP" sz="1100">
              <a:solidFill>
                <a:schemeClr val="dk1"/>
              </a:solidFill>
              <a:effectLst/>
              <a:latin typeface="+mn-lt"/>
              <a:ea typeface="+mn-ea"/>
              <a:cs typeface="+mn-cs"/>
            </a:rPr>
            <a:t>円で，類似団体平均の約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．８倍となっている。これは，</a:t>
          </a:r>
          <a:r>
            <a:rPr kumimoji="1" lang="ja-JP" altLang="en-US" sz="1100">
              <a:solidFill>
                <a:schemeClr val="dk1"/>
              </a:solidFill>
              <a:effectLst/>
              <a:latin typeface="+mn-lt"/>
              <a:ea typeface="+mn-ea"/>
              <a:cs typeface="+mn-cs"/>
            </a:rPr>
            <a:t>今後の保育所等集約化事業の実施の財源に充てるため，国の駐留軍等再編交付金をにこにここども基金に</a:t>
          </a:r>
          <a:r>
            <a:rPr kumimoji="1" lang="ja-JP" altLang="ja-JP" sz="1100">
              <a:solidFill>
                <a:schemeClr val="dk1"/>
              </a:solidFill>
              <a:effectLst/>
              <a:latin typeface="+mn-lt"/>
              <a:ea typeface="+mn-ea"/>
              <a:cs typeface="+mn-cs"/>
            </a:rPr>
            <a:t>積立てたことが要因である。</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７０，７９４</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過去に</a:t>
          </a:r>
          <a:r>
            <a:rPr kumimoji="1" lang="ja-JP" altLang="ja-JP" sz="1100">
              <a:solidFill>
                <a:schemeClr val="dk1"/>
              </a:solidFill>
              <a:effectLst/>
              <a:latin typeface="+mn-lt"/>
              <a:ea typeface="+mn-ea"/>
              <a:cs typeface="+mn-cs"/>
            </a:rPr>
            <a:t>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a:t>
          </a:r>
          <a:r>
            <a:rPr lang="ja-JP" altLang="en-US" sz="1100" b="0" i="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27,212
26,845
78.66
14,314,468
14,231,617
37,515
7,477,239
21,391,206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153416</xdr:rowOff>
    </xdr:from>
    <xdr:to>
      <xdr:col>24</xdr:col>
      <xdr:colOff>63500</xdr:colOff>
      <xdr:row>33</xdr:row>
      <xdr:rowOff>33891</xdr:rowOff>
    </xdr:to>
    <xdr:cxnSp macro="">
      <xdr:nvCxnSpPr>
        <xdr:cNvPr id="63" name="直線コネクタ 62"/>
        <xdr:cNvCxnSpPr/>
      </xdr:nvCxnSpPr>
      <xdr:spPr>
        <a:xfrm flipV="1">
          <a:off x="3797300" y="5639816"/>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137740</xdr:rowOff>
    </xdr:from>
    <xdr:to>
      <xdr:col>19</xdr:col>
      <xdr:colOff>177800</xdr:colOff>
      <xdr:row>33</xdr:row>
      <xdr:rowOff>33891</xdr:rowOff>
    </xdr:to>
    <xdr:cxnSp macro="">
      <xdr:nvCxnSpPr>
        <xdr:cNvPr id="66" name="直線コネクタ 65"/>
        <xdr:cNvCxnSpPr/>
      </xdr:nvCxnSpPr>
      <xdr:spPr>
        <a:xfrm>
          <a:off x="2908300" y="5624140"/>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160274</xdr:rowOff>
    </xdr:from>
    <xdr:to>
      <xdr:col>15</xdr:col>
      <xdr:colOff>50800</xdr:colOff>
      <xdr:row>32</xdr:row>
      <xdr:rowOff>137740</xdr:rowOff>
    </xdr:to>
    <xdr:cxnSp macro="">
      <xdr:nvCxnSpPr>
        <xdr:cNvPr id="69" name="直線コネクタ 68"/>
        <xdr:cNvCxnSpPr/>
      </xdr:nvCxnSpPr>
      <xdr:spPr>
        <a:xfrm>
          <a:off x="2019300" y="5475224"/>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160274</xdr:rowOff>
    </xdr:from>
    <xdr:to>
      <xdr:col>10</xdr:col>
      <xdr:colOff>114300</xdr:colOff>
      <xdr:row>32</xdr:row>
      <xdr:rowOff>134801</xdr:rowOff>
    </xdr:to>
    <xdr:cxnSp macro="">
      <xdr:nvCxnSpPr>
        <xdr:cNvPr id="72" name="直線コネクタ 71"/>
        <xdr:cNvCxnSpPr/>
      </xdr:nvCxnSpPr>
      <xdr:spPr>
        <a:xfrm flipV="1">
          <a:off x="1130300" y="5475224"/>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102616</xdr:rowOff>
    </xdr:from>
    <xdr:to>
      <xdr:col>24</xdr:col>
      <xdr:colOff>114300</xdr:colOff>
      <xdr:row>33</xdr:row>
      <xdr:rowOff>32766</xdr:rowOff>
    </xdr:to>
    <xdr:sp macro="" textlink="">
      <xdr:nvSpPr>
        <xdr:cNvPr id="82" name="楕円 81"/>
        <xdr:cNvSpPr/>
      </xdr:nvSpPr>
      <xdr:spPr>
        <a:xfrm>
          <a:off x="45847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125493</xdr:rowOff>
    </xdr:from>
    <xdr:ext cx="469744" cy="259045"/>
    <xdr:sp macro="" textlink="">
      <xdr:nvSpPr>
        <xdr:cNvPr id="83" name="議会費該当値テキスト"/>
        <xdr:cNvSpPr txBox="1"/>
      </xdr:nvSpPr>
      <xdr:spPr>
        <a:xfrm>
          <a:off x="4686300"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154541</xdr:rowOff>
    </xdr:from>
    <xdr:to>
      <xdr:col>20</xdr:col>
      <xdr:colOff>38100</xdr:colOff>
      <xdr:row>33</xdr:row>
      <xdr:rowOff>84691</xdr:rowOff>
    </xdr:to>
    <xdr:sp macro="" textlink="">
      <xdr:nvSpPr>
        <xdr:cNvPr id="84" name="楕円 83"/>
        <xdr:cNvSpPr/>
      </xdr:nvSpPr>
      <xdr:spPr>
        <a:xfrm>
          <a:off x="3746500" y="56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101218</xdr:rowOff>
    </xdr:from>
    <xdr:ext cx="469744" cy="259045"/>
    <xdr:sp macro="" textlink="">
      <xdr:nvSpPr>
        <xdr:cNvPr id="85" name="テキスト ボックス 84"/>
        <xdr:cNvSpPr txBox="1"/>
      </xdr:nvSpPr>
      <xdr:spPr>
        <a:xfrm>
          <a:off x="3562428" y="54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86940</xdr:rowOff>
    </xdr:from>
    <xdr:to>
      <xdr:col>15</xdr:col>
      <xdr:colOff>101600</xdr:colOff>
      <xdr:row>33</xdr:row>
      <xdr:rowOff>17090</xdr:rowOff>
    </xdr:to>
    <xdr:sp macro="" textlink="">
      <xdr:nvSpPr>
        <xdr:cNvPr id="86" name="楕円 85"/>
        <xdr:cNvSpPr/>
      </xdr:nvSpPr>
      <xdr:spPr>
        <a:xfrm>
          <a:off x="2857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33617</xdr:rowOff>
    </xdr:from>
    <xdr:ext cx="469744" cy="259045"/>
    <xdr:sp macro="" textlink="">
      <xdr:nvSpPr>
        <xdr:cNvPr id="87" name="テキスト ボックス 86"/>
        <xdr:cNvSpPr txBox="1"/>
      </xdr:nvSpPr>
      <xdr:spPr>
        <a:xfrm>
          <a:off x="2673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109474</xdr:rowOff>
    </xdr:from>
    <xdr:to>
      <xdr:col>10</xdr:col>
      <xdr:colOff>165100</xdr:colOff>
      <xdr:row>32</xdr:row>
      <xdr:rowOff>39624</xdr:rowOff>
    </xdr:to>
    <xdr:sp macro="" textlink="">
      <xdr:nvSpPr>
        <xdr:cNvPr id="88" name="楕円 87"/>
        <xdr:cNvSpPr/>
      </xdr:nvSpPr>
      <xdr:spPr>
        <a:xfrm>
          <a:off x="1968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56151</xdr:rowOff>
    </xdr:from>
    <xdr:ext cx="469744" cy="259045"/>
    <xdr:sp macro="" textlink="">
      <xdr:nvSpPr>
        <xdr:cNvPr id="89" name="テキスト ボックス 88"/>
        <xdr:cNvSpPr txBox="1"/>
      </xdr:nvSpPr>
      <xdr:spPr>
        <a:xfrm>
          <a:off x="1784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84001</xdr:rowOff>
    </xdr:from>
    <xdr:to>
      <xdr:col>6</xdr:col>
      <xdr:colOff>38100</xdr:colOff>
      <xdr:row>33</xdr:row>
      <xdr:rowOff>14151</xdr:rowOff>
    </xdr:to>
    <xdr:sp macro="" textlink="">
      <xdr:nvSpPr>
        <xdr:cNvPr id="90" name="楕円 89"/>
        <xdr:cNvSpPr/>
      </xdr:nvSpPr>
      <xdr:spPr>
        <a:xfrm>
          <a:off x="1079500" y="5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30678</xdr:rowOff>
    </xdr:from>
    <xdr:ext cx="469744" cy="259045"/>
    <xdr:sp macro="" textlink="">
      <xdr:nvSpPr>
        <xdr:cNvPr id="91" name="テキスト ボックス 90"/>
        <xdr:cNvSpPr txBox="1"/>
      </xdr:nvSpPr>
      <xdr:spPr>
        <a:xfrm>
          <a:off x="895428" y="53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150052</xdr:rowOff>
    </xdr:from>
    <xdr:to>
      <xdr:col>24</xdr:col>
      <xdr:colOff>63500</xdr:colOff>
      <xdr:row>58</xdr:row>
      <xdr:rowOff>11188</xdr:rowOff>
    </xdr:to>
    <xdr:cxnSp macro="">
      <xdr:nvCxnSpPr>
        <xdr:cNvPr id="120" name="直線コネクタ 119"/>
        <xdr:cNvCxnSpPr/>
      </xdr:nvCxnSpPr>
      <xdr:spPr>
        <a:xfrm flipV="1">
          <a:off x="3797300" y="9922702"/>
          <a:ext cx="838200" cy="3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72663</xdr:rowOff>
    </xdr:from>
    <xdr:to>
      <xdr:col>19</xdr:col>
      <xdr:colOff>177800</xdr:colOff>
      <xdr:row>58</xdr:row>
      <xdr:rowOff>11188</xdr:rowOff>
    </xdr:to>
    <xdr:cxnSp macro="">
      <xdr:nvCxnSpPr>
        <xdr:cNvPr id="123" name="直線コネクタ 122"/>
        <xdr:cNvCxnSpPr/>
      </xdr:nvCxnSpPr>
      <xdr:spPr>
        <a:xfrm>
          <a:off x="2908300" y="9845313"/>
          <a:ext cx="889000" cy="10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72663</xdr:rowOff>
    </xdr:from>
    <xdr:to>
      <xdr:col>15</xdr:col>
      <xdr:colOff>50800</xdr:colOff>
      <xdr:row>57</xdr:row>
      <xdr:rowOff>163695</xdr:rowOff>
    </xdr:to>
    <xdr:cxnSp macro="">
      <xdr:nvCxnSpPr>
        <xdr:cNvPr id="126" name="直線コネクタ 125"/>
        <xdr:cNvCxnSpPr/>
      </xdr:nvCxnSpPr>
      <xdr:spPr>
        <a:xfrm flipV="1">
          <a:off x="2019300" y="9845313"/>
          <a:ext cx="889000" cy="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163695</xdr:rowOff>
    </xdr:from>
    <xdr:to>
      <xdr:col>10</xdr:col>
      <xdr:colOff>114300</xdr:colOff>
      <xdr:row>58</xdr:row>
      <xdr:rowOff>28490</xdr:rowOff>
    </xdr:to>
    <xdr:cxnSp macro="">
      <xdr:nvCxnSpPr>
        <xdr:cNvPr id="129" name="直線コネクタ 128"/>
        <xdr:cNvCxnSpPr/>
      </xdr:nvCxnSpPr>
      <xdr:spPr>
        <a:xfrm flipV="1">
          <a:off x="1130300" y="9936345"/>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48981</xdr:rowOff>
    </xdr:from>
    <xdr:ext cx="534377" cy="259045"/>
    <xdr:sp macro="" textlink="">
      <xdr:nvSpPr>
        <xdr:cNvPr id="133" name="テキスト ボックス 132"/>
        <xdr:cNvSpPr txBox="1"/>
      </xdr:nvSpPr>
      <xdr:spPr>
        <a:xfrm>
          <a:off x="863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99252</xdr:rowOff>
    </xdr:from>
    <xdr:to>
      <xdr:col>24</xdr:col>
      <xdr:colOff>114300</xdr:colOff>
      <xdr:row>58</xdr:row>
      <xdr:rowOff>29402</xdr:rowOff>
    </xdr:to>
    <xdr:sp macro="" textlink="">
      <xdr:nvSpPr>
        <xdr:cNvPr id="139" name="楕円 138"/>
        <xdr:cNvSpPr/>
      </xdr:nvSpPr>
      <xdr:spPr>
        <a:xfrm>
          <a:off x="4584700" y="98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131838</xdr:rowOff>
    </xdr:from>
    <xdr:to>
      <xdr:col>20</xdr:col>
      <xdr:colOff>38100</xdr:colOff>
      <xdr:row>58</xdr:row>
      <xdr:rowOff>61988</xdr:rowOff>
    </xdr:to>
    <xdr:sp macro="" textlink="">
      <xdr:nvSpPr>
        <xdr:cNvPr id="141" name="楕円 140"/>
        <xdr:cNvSpPr/>
      </xdr:nvSpPr>
      <xdr:spPr>
        <a:xfrm>
          <a:off x="3746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53115</xdr:rowOff>
    </xdr:from>
    <xdr:ext cx="534377" cy="259045"/>
    <xdr:sp macro="" textlink="">
      <xdr:nvSpPr>
        <xdr:cNvPr id="142" name="テキスト ボックス 141"/>
        <xdr:cNvSpPr txBox="1"/>
      </xdr:nvSpPr>
      <xdr:spPr>
        <a:xfrm>
          <a:off x="3530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21863</xdr:rowOff>
    </xdr:from>
    <xdr:to>
      <xdr:col>15</xdr:col>
      <xdr:colOff>101600</xdr:colOff>
      <xdr:row>57</xdr:row>
      <xdr:rowOff>123463</xdr:rowOff>
    </xdr:to>
    <xdr:sp macro="" textlink="">
      <xdr:nvSpPr>
        <xdr:cNvPr id="143" name="楕円 142"/>
        <xdr:cNvSpPr/>
      </xdr:nvSpPr>
      <xdr:spPr>
        <a:xfrm>
          <a:off x="28575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139990</xdr:rowOff>
    </xdr:from>
    <xdr:ext cx="534377" cy="259045"/>
    <xdr:sp macro="" textlink="">
      <xdr:nvSpPr>
        <xdr:cNvPr id="144" name="テキスト ボックス 143"/>
        <xdr:cNvSpPr txBox="1"/>
      </xdr:nvSpPr>
      <xdr:spPr>
        <a:xfrm>
          <a:off x="2641111" y="95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112895</xdr:rowOff>
    </xdr:from>
    <xdr:to>
      <xdr:col>10</xdr:col>
      <xdr:colOff>165100</xdr:colOff>
      <xdr:row>58</xdr:row>
      <xdr:rowOff>43045</xdr:rowOff>
    </xdr:to>
    <xdr:sp macro="" textlink="">
      <xdr:nvSpPr>
        <xdr:cNvPr id="145" name="楕円 144"/>
        <xdr:cNvSpPr/>
      </xdr:nvSpPr>
      <xdr:spPr>
        <a:xfrm>
          <a:off x="1968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34172</xdr:rowOff>
    </xdr:from>
    <xdr:ext cx="534377" cy="259045"/>
    <xdr:sp macro="" textlink="">
      <xdr:nvSpPr>
        <xdr:cNvPr id="146" name="テキスト ボックス 145"/>
        <xdr:cNvSpPr txBox="1"/>
      </xdr:nvSpPr>
      <xdr:spPr>
        <a:xfrm>
          <a:off x="1752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149140</xdr:rowOff>
    </xdr:from>
    <xdr:to>
      <xdr:col>6</xdr:col>
      <xdr:colOff>38100</xdr:colOff>
      <xdr:row>58</xdr:row>
      <xdr:rowOff>79290</xdr:rowOff>
    </xdr:to>
    <xdr:sp macro="" textlink="">
      <xdr:nvSpPr>
        <xdr:cNvPr id="147" name="楕円 146"/>
        <xdr:cNvSpPr/>
      </xdr:nvSpPr>
      <xdr:spPr>
        <a:xfrm>
          <a:off x="1079500" y="9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70417</xdr:rowOff>
    </xdr:from>
    <xdr:ext cx="534377" cy="259045"/>
    <xdr:sp macro="" textlink="">
      <xdr:nvSpPr>
        <xdr:cNvPr id="148" name="テキスト ボックス 147"/>
        <xdr:cNvSpPr txBox="1"/>
      </xdr:nvSpPr>
      <xdr:spPr>
        <a:xfrm>
          <a:off x="863111" y="100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90674</xdr:rowOff>
    </xdr:from>
    <xdr:to>
      <xdr:col>24</xdr:col>
      <xdr:colOff>63500</xdr:colOff>
      <xdr:row>76</xdr:row>
      <xdr:rowOff>95397</xdr:rowOff>
    </xdr:to>
    <xdr:cxnSp macro="">
      <xdr:nvCxnSpPr>
        <xdr:cNvPr id="178" name="直線コネクタ 177"/>
        <xdr:cNvCxnSpPr/>
      </xdr:nvCxnSpPr>
      <xdr:spPr>
        <a:xfrm flipV="1">
          <a:off x="3797300" y="13120874"/>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95397</xdr:rowOff>
    </xdr:from>
    <xdr:to>
      <xdr:col>19</xdr:col>
      <xdr:colOff>177800</xdr:colOff>
      <xdr:row>76</xdr:row>
      <xdr:rowOff>143548</xdr:rowOff>
    </xdr:to>
    <xdr:cxnSp macro="">
      <xdr:nvCxnSpPr>
        <xdr:cNvPr id="181" name="直線コネクタ 180"/>
        <xdr:cNvCxnSpPr/>
      </xdr:nvCxnSpPr>
      <xdr:spPr>
        <a:xfrm flipV="1">
          <a:off x="2908300" y="13125597"/>
          <a:ext cx="889000" cy="4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143548</xdr:rowOff>
    </xdr:from>
    <xdr:to>
      <xdr:col>15</xdr:col>
      <xdr:colOff>50800</xdr:colOff>
      <xdr:row>77</xdr:row>
      <xdr:rowOff>38012</xdr:rowOff>
    </xdr:to>
    <xdr:cxnSp macro="">
      <xdr:nvCxnSpPr>
        <xdr:cNvPr id="184" name="直線コネクタ 183"/>
        <xdr:cNvCxnSpPr/>
      </xdr:nvCxnSpPr>
      <xdr:spPr>
        <a:xfrm flipV="1">
          <a:off x="2019300" y="13173748"/>
          <a:ext cx="8890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18230</xdr:rowOff>
    </xdr:from>
    <xdr:to>
      <xdr:col>10</xdr:col>
      <xdr:colOff>114300</xdr:colOff>
      <xdr:row>77</xdr:row>
      <xdr:rowOff>38012</xdr:rowOff>
    </xdr:to>
    <xdr:cxnSp macro="">
      <xdr:nvCxnSpPr>
        <xdr:cNvPr id="187" name="直線コネクタ 186"/>
        <xdr:cNvCxnSpPr/>
      </xdr:nvCxnSpPr>
      <xdr:spPr>
        <a:xfrm>
          <a:off x="1130300" y="13219880"/>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15122</xdr:rowOff>
    </xdr:from>
    <xdr:ext cx="599010" cy="259045"/>
    <xdr:sp macro="" textlink="">
      <xdr:nvSpPr>
        <xdr:cNvPr id="191" name="テキスト ボックス 190"/>
        <xdr:cNvSpPr txBox="1"/>
      </xdr:nvSpPr>
      <xdr:spPr>
        <a:xfrm>
          <a:off x="830795" y="133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39874</xdr:rowOff>
    </xdr:from>
    <xdr:to>
      <xdr:col>24</xdr:col>
      <xdr:colOff>114300</xdr:colOff>
      <xdr:row>76</xdr:row>
      <xdr:rowOff>141474</xdr:rowOff>
    </xdr:to>
    <xdr:sp macro="" textlink="">
      <xdr:nvSpPr>
        <xdr:cNvPr id="197" name="楕円 196"/>
        <xdr:cNvSpPr/>
      </xdr:nvSpPr>
      <xdr:spPr>
        <a:xfrm>
          <a:off x="4584700" y="130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62750</xdr:rowOff>
    </xdr:from>
    <xdr:ext cx="599010" cy="259045"/>
    <xdr:sp macro="" textlink="">
      <xdr:nvSpPr>
        <xdr:cNvPr id="198" name="民生費該当値テキスト"/>
        <xdr:cNvSpPr txBox="1"/>
      </xdr:nvSpPr>
      <xdr:spPr>
        <a:xfrm>
          <a:off x="4686300" y="1292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44597</xdr:rowOff>
    </xdr:from>
    <xdr:to>
      <xdr:col>20</xdr:col>
      <xdr:colOff>38100</xdr:colOff>
      <xdr:row>76</xdr:row>
      <xdr:rowOff>146197</xdr:rowOff>
    </xdr:to>
    <xdr:sp macro="" textlink="">
      <xdr:nvSpPr>
        <xdr:cNvPr id="199" name="楕円 198"/>
        <xdr:cNvSpPr/>
      </xdr:nvSpPr>
      <xdr:spPr>
        <a:xfrm>
          <a:off x="3746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162724</xdr:rowOff>
    </xdr:from>
    <xdr:ext cx="599010" cy="259045"/>
    <xdr:sp macro="" textlink="">
      <xdr:nvSpPr>
        <xdr:cNvPr id="200" name="テキスト ボックス 199"/>
        <xdr:cNvSpPr txBox="1"/>
      </xdr:nvSpPr>
      <xdr:spPr>
        <a:xfrm>
          <a:off x="3497795" y="1285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92748</xdr:rowOff>
    </xdr:from>
    <xdr:to>
      <xdr:col>15</xdr:col>
      <xdr:colOff>101600</xdr:colOff>
      <xdr:row>77</xdr:row>
      <xdr:rowOff>22898</xdr:rowOff>
    </xdr:to>
    <xdr:sp macro="" textlink="">
      <xdr:nvSpPr>
        <xdr:cNvPr id="201" name="楕円 200"/>
        <xdr:cNvSpPr/>
      </xdr:nvSpPr>
      <xdr:spPr>
        <a:xfrm>
          <a:off x="28575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39425</xdr:rowOff>
    </xdr:from>
    <xdr:ext cx="599010" cy="259045"/>
    <xdr:sp macro="" textlink="">
      <xdr:nvSpPr>
        <xdr:cNvPr id="202" name="テキスト ボックス 201"/>
        <xdr:cNvSpPr txBox="1"/>
      </xdr:nvSpPr>
      <xdr:spPr>
        <a:xfrm>
          <a:off x="2608795" y="1289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158662</xdr:rowOff>
    </xdr:from>
    <xdr:to>
      <xdr:col>10</xdr:col>
      <xdr:colOff>165100</xdr:colOff>
      <xdr:row>77</xdr:row>
      <xdr:rowOff>88812</xdr:rowOff>
    </xdr:to>
    <xdr:sp macro="" textlink="">
      <xdr:nvSpPr>
        <xdr:cNvPr id="203" name="楕円 202"/>
        <xdr:cNvSpPr/>
      </xdr:nvSpPr>
      <xdr:spPr>
        <a:xfrm>
          <a:off x="1968500" y="131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105338</xdr:rowOff>
    </xdr:from>
    <xdr:ext cx="599010" cy="259045"/>
    <xdr:sp macro="" textlink="">
      <xdr:nvSpPr>
        <xdr:cNvPr id="204" name="テキスト ボックス 203"/>
        <xdr:cNvSpPr txBox="1"/>
      </xdr:nvSpPr>
      <xdr:spPr>
        <a:xfrm>
          <a:off x="1719795" y="1296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138880</xdr:rowOff>
    </xdr:from>
    <xdr:to>
      <xdr:col>6</xdr:col>
      <xdr:colOff>38100</xdr:colOff>
      <xdr:row>77</xdr:row>
      <xdr:rowOff>69030</xdr:rowOff>
    </xdr:to>
    <xdr:sp macro="" textlink="">
      <xdr:nvSpPr>
        <xdr:cNvPr id="205" name="楕円 204"/>
        <xdr:cNvSpPr/>
      </xdr:nvSpPr>
      <xdr:spPr>
        <a:xfrm>
          <a:off x="1079500" y="131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85557</xdr:rowOff>
    </xdr:from>
    <xdr:ext cx="599010" cy="259045"/>
    <xdr:sp macro="" textlink="">
      <xdr:nvSpPr>
        <xdr:cNvPr id="206" name="テキスト ボックス 205"/>
        <xdr:cNvSpPr txBox="1"/>
      </xdr:nvSpPr>
      <xdr:spPr>
        <a:xfrm>
          <a:off x="830795" y="1294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150564</xdr:rowOff>
    </xdr:from>
    <xdr:to>
      <xdr:col>24</xdr:col>
      <xdr:colOff>63500</xdr:colOff>
      <xdr:row>96</xdr:row>
      <xdr:rowOff>40128</xdr:rowOff>
    </xdr:to>
    <xdr:cxnSp macro="">
      <xdr:nvCxnSpPr>
        <xdr:cNvPr id="237" name="直線コネクタ 236"/>
        <xdr:cNvCxnSpPr/>
      </xdr:nvCxnSpPr>
      <xdr:spPr>
        <a:xfrm flipV="1">
          <a:off x="3797300" y="16095414"/>
          <a:ext cx="838200" cy="40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40128</xdr:rowOff>
    </xdr:from>
    <xdr:to>
      <xdr:col>19</xdr:col>
      <xdr:colOff>177800</xdr:colOff>
      <xdr:row>97</xdr:row>
      <xdr:rowOff>65351</xdr:rowOff>
    </xdr:to>
    <xdr:cxnSp macro="">
      <xdr:nvCxnSpPr>
        <xdr:cNvPr id="240" name="直線コネクタ 239"/>
        <xdr:cNvCxnSpPr/>
      </xdr:nvCxnSpPr>
      <xdr:spPr>
        <a:xfrm flipV="1">
          <a:off x="2908300" y="16499328"/>
          <a:ext cx="889000" cy="19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65351</xdr:rowOff>
    </xdr:from>
    <xdr:to>
      <xdr:col>15</xdr:col>
      <xdr:colOff>50800</xdr:colOff>
      <xdr:row>97</xdr:row>
      <xdr:rowOff>90464</xdr:rowOff>
    </xdr:to>
    <xdr:cxnSp macro="">
      <xdr:nvCxnSpPr>
        <xdr:cNvPr id="243" name="直線コネクタ 242"/>
        <xdr:cNvCxnSpPr/>
      </xdr:nvCxnSpPr>
      <xdr:spPr>
        <a:xfrm flipV="1">
          <a:off x="2019300" y="1669600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22712</xdr:rowOff>
    </xdr:from>
    <xdr:to>
      <xdr:col>10</xdr:col>
      <xdr:colOff>114300</xdr:colOff>
      <xdr:row>97</xdr:row>
      <xdr:rowOff>90464</xdr:rowOff>
    </xdr:to>
    <xdr:cxnSp macro="">
      <xdr:nvCxnSpPr>
        <xdr:cNvPr id="246" name="直線コネクタ 245"/>
        <xdr:cNvCxnSpPr/>
      </xdr:nvCxnSpPr>
      <xdr:spPr>
        <a:xfrm>
          <a:off x="1130300" y="16653362"/>
          <a:ext cx="889000" cy="6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99764</xdr:rowOff>
    </xdr:from>
    <xdr:to>
      <xdr:col>24</xdr:col>
      <xdr:colOff>114300</xdr:colOff>
      <xdr:row>94</xdr:row>
      <xdr:rowOff>29914</xdr:rowOff>
    </xdr:to>
    <xdr:sp macro="" textlink="">
      <xdr:nvSpPr>
        <xdr:cNvPr id="256" name="楕円 255"/>
        <xdr:cNvSpPr/>
      </xdr:nvSpPr>
      <xdr:spPr>
        <a:xfrm>
          <a:off x="4584700" y="160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122641</xdr:rowOff>
    </xdr:from>
    <xdr:ext cx="534377" cy="259045"/>
    <xdr:sp macro="" textlink="">
      <xdr:nvSpPr>
        <xdr:cNvPr id="257" name="衛生費該当値テキスト"/>
        <xdr:cNvSpPr txBox="1"/>
      </xdr:nvSpPr>
      <xdr:spPr>
        <a:xfrm>
          <a:off x="4686300" y="158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160778</xdr:rowOff>
    </xdr:from>
    <xdr:to>
      <xdr:col>20</xdr:col>
      <xdr:colOff>38100</xdr:colOff>
      <xdr:row>96</xdr:row>
      <xdr:rowOff>90928</xdr:rowOff>
    </xdr:to>
    <xdr:sp macro="" textlink="">
      <xdr:nvSpPr>
        <xdr:cNvPr id="258" name="楕円 257"/>
        <xdr:cNvSpPr/>
      </xdr:nvSpPr>
      <xdr:spPr>
        <a:xfrm>
          <a:off x="3746500" y="164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107455</xdr:rowOff>
    </xdr:from>
    <xdr:ext cx="534377" cy="259045"/>
    <xdr:sp macro="" textlink="">
      <xdr:nvSpPr>
        <xdr:cNvPr id="259" name="テキスト ボックス 258"/>
        <xdr:cNvSpPr txBox="1"/>
      </xdr:nvSpPr>
      <xdr:spPr>
        <a:xfrm>
          <a:off x="3530111" y="162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14551</xdr:rowOff>
    </xdr:from>
    <xdr:to>
      <xdr:col>15</xdr:col>
      <xdr:colOff>101600</xdr:colOff>
      <xdr:row>97</xdr:row>
      <xdr:rowOff>116151</xdr:rowOff>
    </xdr:to>
    <xdr:sp macro="" textlink="">
      <xdr:nvSpPr>
        <xdr:cNvPr id="260" name="楕円 259"/>
        <xdr:cNvSpPr/>
      </xdr:nvSpPr>
      <xdr:spPr>
        <a:xfrm>
          <a:off x="2857500" y="16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107278</xdr:rowOff>
    </xdr:from>
    <xdr:ext cx="534377" cy="259045"/>
    <xdr:sp macro="" textlink="">
      <xdr:nvSpPr>
        <xdr:cNvPr id="261" name="テキスト ボックス 260"/>
        <xdr:cNvSpPr txBox="1"/>
      </xdr:nvSpPr>
      <xdr:spPr>
        <a:xfrm>
          <a:off x="2641111" y="167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39664</xdr:rowOff>
    </xdr:from>
    <xdr:to>
      <xdr:col>10</xdr:col>
      <xdr:colOff>165100</xdr:colOff>
      <xdr:row>97</xdr:row>
      <xdr:rowOff>141264</xdr:rowOff>
    </xdr:to>
    <xdr:sp macro="" textlink="">
      <xdr:nvSpPr>
        <xdr:cNvPr id="262" name="楕円 261"/>
        <xdr:cNvSpPr/>
      </xdr:nvSpPr>
      <xdr:spPr>
        <a:xfrm>
          <a:off x="1968500" y="166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132391</xdr:rowOff>
    </xdr:from>
    <xdr:ext cx="534377" cy="259045"/>
    <xdr:sp macro="" textlink="">
      <xdr:nvSpPr>
        <xdr:cNvPr id="263" name="テキスト ボックス 262"/>
        <xdr:cNvSpPr txBox="1"/>
      </xdr:nvSpPr>
      <xdr:spPr>
        <a:xfrm>
          <a:off x="1752111" y="167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143362</xdr:rowOff>
    </xdr:from>
    <xdr:to>
      <xdr:col>6</xdr:col>
      <xdr:colOff>38100</xdr:colOff>
      <xdr:row>97</xdr:row>
      <xdr:rowOff>73512</xdr:rowOff>
    </xdr:to>
    <xdr:sp macro="" textlink="">
      <xdr:nvSpPr>
        <xdr:cNvPr id="264" name="楕円 263"/>
        <xdr:cNvSpPr/>
      </xdr:nvSpPr>
      <xdr:spPr>
        <a:xfrm>
          <a:off x="1079500" y="166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64639</xdr:rowOff>
    </xdr:from>
    <xdr:ext cx="534377" cy="259045"/>
    <xdr:sp macro="" textlink="">
      <xdr:nvSpPr>
        <xdr:cNvPr id="265" name="テキスト ボックス 264"/>
        <xdr:cNvSpPr txBox="1"/>
      </xdr:nvSpPr>
      <xdr:spPr>
        <a:xfrm>
          <a:off x="863111" y="16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133757</xdr:rowOff>
    </xdr:from>
    <xdr:to>
      <xdr:col>55</xdr:col>
      <xdr:colOff>0</xdr:colOff>
      <xdr:row>32</xdr:row>
      <xdr:rowOff>136728</xdr:rowOff>
    </xdr:to>
    <xdr:cxnSp macro="">
      <xdr:nvCxnSpPr>
        <xdr:cNvPr id="292" name="直線コネクタ 291"/>
        <xdr:cNvCxnSpPr/>
      </xdr:nvCxnSpPr>
      <xdr:spPr>
        <a:xfrm flipV="1">
          <a:off x="9639300" y="562015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136728</xdr:rowOff>
    </xdr:from>
    <xdr:to>
      <xdr:col>50</xdr:col>
      <xdr:colOff>114300</xdr:colOff>
      <xdr:row>32</xdr:row>
      <xdr:rowOff>159588</xdr:rowOff>
    </xdr:to>
    <xdr:cxnSp macro="">
      <xdr:nvCxnSpPr>
        <xdr:cNvPr id="295" name="直線コネクタ 294"/>
        <xdr:cNvCxnSpPr/>
      </xdr:nvCxnSpPr>
      <xdr:spPr>
        <a:xfrm flipV="1">
          <a:off x="8750300" y="5623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159588</xdr:rowOff>
    </xdr:from>
    <xdr:to>
      <xdr:col>45</xdr:col>
      <xdr:colOff>177800</xdr:colOff>
      <xdr:row>32</xdr:row>
      <xdr:rowOff>165303</xdr:rowOff>
    </xdr:to>
    <xdr:cxnSp macro="">
      <xdr:nvCxnSpPr>
        <xdr:cNvPr id="298" name="直線コネクタ 297"/>
        <xdr:cNvCxnSpPr/>
      </xdr:nvCxnSpPr>
      <xdr:spPr>
        <a:xfrm flipV="1">
          <a:off x="7861300" y="564598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78892</xdr:rowOff>
    </xdr:from>
    <xdr:to>
      <xdr:col>41</xdr:col>
      <xdr:colOff>50800</xdr:colOff>
      <xdr:row>32</xdr:row>
      <xdr:rowOff>165303</xdr:rowOff>
    </xdr:to>
    <xdr:cxnSp macro="">
      <xdr:nvCxnSpPr>
        <xdr:cNvPr id="301" name="直線コネクタ 300"/>
        <xdr:cNvCxnSpPr/>
      </xdr:nvCxnSpPr>
      <xdr:spPr>
        <a:xfrm>
          <a:off x="6972300" y="5565292"/>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36695</xdr:rowOff>
    </xdr:from>
    <xdr:ext cx="469744" cy="259045"/>
    <xdr:sp macro="" textlink="">
      <xdr:nvSpPr>
        <xdr:cNvPr id="305" name="テキスト ボックス 304"/>
        <xdr:cNvSpPr txBox="1"/>
      </xdr:nvSpPr>
      <xdr:spPr>
        <a:xfrm>
          <a:off x="6737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82957</xdr:rowOff>
    </xdr:from>
    <xdr:to>
      <xdr:col>55</xdr:col>
      <xdr:colOff>50800</xdr:colOff>
      <xdr:row>33</xdr:row>
      <xdr:rowOff>13107</xdr:rowOff>
    </xdr:to>
    <xdr:sp macro="" textlink="">
      <xdr:nvSpPr>
        <xdr:cNvPr id="311" name="楕円 310"/>
        <xdr:cNvSpPr/>
      </xdr:nvSpPr>
      <xdr:spPr>
        <a:xfrm>
          <a:off x="104267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105834</xdr:rowOff>
    </xdr:from>
    <xdr:ext cx="469744" cy="259045"/>
    <xdr:sp macro="" textlink="">
      <xdr:nvSpPr>
        <xdr:cNvPr id="312" name="労働費該当値テキスト"/>
        <xdr:cNvSpPr txBox="1"/>
      </xdr:nvSpPr>
      <xdr:spPr>
        <a:xfrm>
          <a:off x="10528300" y="54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85928</xdr:rowOff>
    </xdr:from>
    <xdr:to>
      <xdr:col>50</xdr:col>
      <xdr:colOff>165100</xdr:colOff>
      <xdr:row>33</xdr:row>
      <xdr:rowOff>16078</xdr:rowOff>
    </xdr:to>
    <xdr:sp macro="" textlink="">
      <xdr:nvSpPr>
        <xdr:cNvPr id="313" name="楕円 312"/>
        <xdr:cNvSpPr/>
      </xdr:nvSpPr>
      <xdr:spPr>
        <a:xfrm>
          <a:off x="9588500" y="5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32605</xdr:rowOff>
    </xdr:from>
    <xdr:ext cx="469744" cy="259045"/>
    <xdr:sp macro="" textlink="">
      <xdr:nvSpPr>
        <xdr:cNvPr id="314" name="テキスト ボックス 313"/>
        <xdr:cNvSpPr txBox="1"/>
      </xdr:nvSpPr>
      <xdr:spPr>
        <a:xfrm>
          <a:off x="9404428" y="53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108788</xdr:rowOff>
    </xdr:from>
    <xdr:to>
      <xdr:col>46</xdr:col>
      <xdr:colOff>38100</xdr:colOff>
      <xdr:row>33</xdr:row>
      <xdr:rowOff>38938</xdr:rowOff>
    </xdr:to>
    <xdr:sp macro="" textlink="">
      <xdr:nvSpPr>
        <xdr:cNvPr id="315" name="楕円 314"/>
        <xdr:cNvSpPr/>
      </xdr:nvSpPr>
      <xdr:spPr>
        <a:xfrm>
          <a:off x="8699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55465</xdr:rowOff>
    </xdr:from>
    <xdr:ext cx="469744" cy="259045"/>
    <xdr:sp macro="" textlink="">
      <xdr:nvSpPr>
        <xdr:cNvPr id="316" name="テキスト ボックス 315"/>
        <xdr:cNvSpPr txBox="1"/>
      </xdr:nvSpPr>
      <xdr:spPr>
        <a:xfrm>
          <a:off x="8515428" y="53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114503</xdr:rowOff>
    </xdr:from>
    <xdr:to>
      <xdr:col>41</xdr:col>
      <xdr:colOff>101600</xdr:colOff>
      <xdr:row>33</xdr:row>
      <xdr:rowOff>44653</xdr:rowOff>
    </xdr:to>
    <xdr:sp macro="" textlink="">
      <xdr:nvSpPr>
        <xdr:cNvPr id="317" name="楕円 316"/>
        <xdr:cNvSpPr/>
      </xdr:nvSpPr>
      <xdr:spPr>
        <a:xfrm>
          <a:off x="78105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61180</xdr:rowOff>
    </xdr:from>
    <xdr:ext cx="469744" cy="259045"/>
    <xdr:sp macro="" textlink="">
      <xdr:nvSpPr>
        <xdr:cNvPr id="318" name="テキスト ボックス 317"/>
        <xdr:cNvSpPr txBox="1"/>
      </xdr:nvSpPr>
      <xdr:spPr>
        <a:xfrm>
          <a:off x="7626428" y="53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28092</xdr:rowOff>
    </xdr:from>
    <xdr:to>
      <xdr:col>36</xdr:col>
      <xdr:colOff>165100</xdr:colOff>
      <xdr:row>32</xdr:row>
      <xdr:rowOff>129692</xdr:rowOff>
    </xdr:to>
    <xdr:sp macro="" textlink="">
      <xdr:nvSpPr>
        <xdr:cNvPr id="319" name="楕円 318"/>
        <xdr:cNvSpPr/>
      </xdr:nvSpPr>
      <xdr:spPr>
        <a:xfrm>
          <a:off x="6921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146219</xdr:rowOff>
    </xdr:from>
    <xdr:ext cx="469744" cy="259045"/>
    <xdr:sp macro="" textlink="">
      <xdr:nvSpPr>
        <xdr:cNvPr id="320" name="テキスト ボックス 319"/>
        <xdr:cNvSpPr txBox="1"/>
      </xdr:nvSpPr>
      <xdr:spPr>
        <a:xfrm>
          <a:off x="6737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91283</xdr:rowOff>
    </xdr:from>
    <xdr:to>
      <xdr:col>55</xdr:col>
      <xdr:colOff>0</xdr:colOff>
      <xdr:row>57</xdr:row>
      <xdr:rowOff>100747</xdr:rowOff>
    </xdr:to>
    <xdr:cxnSp macro="">
      <xdr:nvCxnSpPr>
        <xdr:cNvPr id="347" name="直線コネクタ 346"/>
        <xdr:cNvCxnSpPr/>
      </xdr:nvCxnSpPr>
      <xdr:spPr>
        <a:xfrm>
          <a:off x="9639300" y="9863933"/>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91283</xdr:rowOff>
    </xdr:from>
    <xdr:to>
      <xdr:col>50</xdr:col>
      <xdr:colOff>114300</xdr:colOff>
      <xdr:row>57</xdr:row>
      <xdr:rowOff>129527</xdr:rowOff>
    </xdr:to>
    <xdr:cxnSp macro="">
      <xdr:nvCxnSpPr>
        <xdr:cNvPr id="350" name="直線コネクタ 349"/>
        <xdr:cNvCxnSpPr/>
      </xdr:nvCxnSpPr>
      <xdr:spPr>
        <a:xfrm flipV="1">
          <a:off x="8750300" y="9863933"/>
          <a:ext cx="889000" cy="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129527</xdr:rowOff>
    </xdr:from>
    <xdr:to>
      <xdr:col>45</xdr:col>
      <xdr:colOff>177800</xdr:colOff>
      <xdr:row>57</xdr:row>
      <xdr:rowOff>133688</xdr:rowOff>
    </xdr:to>
    <xdr:cxnSp macro="">
      <xdr:nvCxnSpPr>
        <xdr:cNvPr id="353" name="直線コネクタ 352"/>
        <xdr:cNvCxnSpPr/>
      </xdr:nvCxnSpPr>
      <xdr:spPr>
        <a:xfrm flipV="1">
          <a:off x="7861300" y="9902177"/>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125253</xdr:rowOff>
    </xdr:from>
    <xdr:to>
      <xdr:col>41</xdr:col>
      <xdr:colOff>50800</xdr:colOff>
      <xdr:row>57</xdr:row>
      <xdr:rowOff>133688</xdr:rowOff>
    </xdr:to>
    <xdr:cxnSp macro="">
      <xdr:nvCxnSpPr>
        <xdr:cNvPr id="356" name="直線コネクタ 355"/>
        <xdr:cNvCxnSpPr/>
      </xdr:nvCxnSpPr>
      <xdr:spPr>
        <a:xfrm>
          <a:off x="6972300" y="9897903"/>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84406</xdr:rowOff>
    </xdr:from>
    <xdr:ext cx="534377" cy="259045"/>
    <xdr:sp macro="" textlink="">
      <xdr:nvSpPr>
        <xdr:cNvPr id="360" name="テキスト ボックス 359"/>
        <xdr:cNvSpPr txBox="1"/>
      </xdr:nvSpPr>
      <xdr:spPr>
        <a:xfrm>
          <a:off x="6705111" y="9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49947</xdr:rowOff>
    </xdr:from>
    <xdr:to>
      <xdr:col>55</xdr:col>
      <xdr:colOff>50800</xdr:colOff>
      <xdr:row>57</xdr:row>
      <xdr:rowOff>151547</xdr:rowOff>
    </xdr:to>
    <xdr:sp macro="" textlink="">
      <xdr:nvSpPr>
        <xdr:cNvPr id="366" name="楕円 365"/>
        <xdr:cNvSpPr/>
      </xdr:nvSpPr>
      <xdr:spPr>
        <a:xfrm>
          <a:off x="104267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28374</xdr:rowOff>
    </xdr:from>
    <xdr:ext cx="469744" cy="259045"/>
    <xdr:sp macro="" textlink="">
      <xdr:nvSpPr>
        <xdr:cNvPr id="367" name="農林水産業費該当値テキスト"/>
        <xdr:cNvSpPr txBox="1"/>
      </xdr:nvSpPr>
      <xdr:spPr>
        <a:xfrm>
          <a:off x="10528300" y="980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40483</xdr:rowOff>
    </xdr:from>
    <xdr:to>
      <xdr:col>50</xdr:col>
      <xdr:colOff>165100</xdr:colOff>
      <xdr:row>57</xdr:row>
      <xdr:rowOff>142083</xdr:rowOff>
    </xdr:to>
    <xdr:sp macro="" textlink="">
      <xdr:nvSpPr>
        <xdr:cNvPr id="368" name="楕円 367"/>
        <xdr:cNvSpPr/>
      </xdr:nvSpPr>
      <xdr:spPr>
        <a:xfrm>
          <a:off x="9588500" y="98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133210</xdr:rowOff>
    </xdr:from>
    <xdr:ext cx="469744" cy="259045"/>
    <xdr:sp macro="" textlink="">
      <xdr:nvSpPr>
        <xdr:cNvPr id="369" name="テキスト ボックス 368"/>
        <xdr:cNvSpPr txBox="1"/>
      </xdr:nvSpPr>
      <xdr:spPr>
        <a:xfrm>
          <a:off x="9404428" y="99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78727</xdr:rowOff>
    </xdr:from>
    <xdr:to>
      <xdr:col>46</xdr:col>
      <xdr:colOff>38100</xdr:colOff>
      <xdr:row>58</xdr:row>
      <xdr:rowOff>8877</xdr:rowOff>
    </xdr:to>
    <xdr:sp macro="" textlink="">
      <xdr:nvSpPr>
        <xdr:cNvPr id="370" name="楕円 369"/>
        <xdr:cNvSpPr/>
      </xdr:nvSpPr>
      <xdr:spPr>
        <a:xfrm>
          <a:off x="86995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xdr:rowOff>
    </xdr:from>
    <xdr:ext cx="469744" cy="259045"/>
    <xdr:sp macro="" textlink="">
      <xdr:nvSpPr>
        <xdr:cNvPr id="371" name="テキスト ボックス 370"/>
        <xdr:cNvSpPr txBox="1"/>
      </xdr:nvSpPr>
      <xdr:spPr>
        <a:xfrm>
          <a:off x="8515428" y="994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82888</xdr:rowOff>
    </xdr:from>
    <xdr:to>
      <xdr:col>41</xdr:col>
      <xdr:colOff>101600</xdr:colOff>
      <xdr:row>58</xdr:row>
      <xdr:rowOff>13038</xdr:rowOff>
    </xdr:to>
    <xdr:sp macro="" textlink="">
      <xdr:nvSpPr>
        <xdr:cNvPr id="372" name="楕円 371"/>
        <xdr:cNvSpPr/>
      </xdr:nvSpPr>
      <xdr:spPr>
        <a:xfrm>
          <a:off x="7810500" y="98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4165</xdr:rowOff>
    </xdr:from>
    <xdr:ext cx="469744" cy="259045"/>
    <xdr:sp macro="" textlink="">
      <xdr:nvSpPr>
        <xdr:cNvPr id="373" name="テキスト ボックス 372"/>
        <xdr:cNvSpPr txBox="1"/>
      </xdr:nvSpPr>
      <xdr:spPr>
        <a:xfrm>
          <a:off x="7626428" y="99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74453</xdr:rowOff>
    </xdr:from>
    <xdr:to>
      <xdr:col>36</xdr:col>
      <xdr:colOff>165100</xdr:colOff>
      <xdr:row>58</xdr:row>
      <xdr:rowOff>4603</xdr:rowOff>
    </xdr:to>
    <xdr:sp macro="" textlink="">
      <xdr:nvSpPr>
        <xdr:cNvPr id="374" name="楕円 373"/>
        <xdr:cNvSpPr/>
      </xdr:nvSpPr>
      <xdr:spPr>
        <a:xfrm>
          <a:off x="6921500" y="98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167180</xdr:rowOff>
    </xdr:from>
    <xdr:ext cx="469744" cy="259045"/>
    <xdr:sp macro="" textlink="">
      <xdr:nvSpPr>
        <xdr:cNvPr id="375" name="テキスト ボックス 374"/>
        <xdr:cNvSpPr txBox="1"/>
      </xdr:nvSpPr>
      <xdr:spPr>
        <a:xfrm>
          <a:off x="6737428" y="99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89957</xdr:rowOff>
    </xdr:from>
    <xdr:to>
      <xdr:col>55</xdr:col>
      <xdr:colOff>0</xdr:colOff>
      <xdr:row>77</xdr:row>
      <xdr:rowOff>109502</xdr:rowOff>
    </xdr:to>
    <xdr:cxnSp macro="">
      <xdr:nvCxnSpPr>
        <xdr:cNvPr id="402" name="直線コネクタ 401"/>
        <xdr:cNvCxnSpPr/>
      </xdr:nvCxnSpPr>
      <xdr:spPr>
        <a:xfrm flipV="1">
          <a:off x="9639300" y="13291607"/>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109502</xdr:rowOff>
    </xdr:from>
    <xdr:to>
      <xdr:col>50</xdr:col>
      <xdr:colOff>114300</xdr:colOff>
      <xdr:row>77</xdr:row>
      <xdr:rowOff>158993</xdr:rowOff>
    </xdr:to>
    <xdr:cxnSp macro="">
      <xdr:nvCxnSpPr>
        <xdr:cNvPr id="405" name="直線コネクタ 404"/>
        <xdr:cNvCxnSpPr/>
      </xdr:nvCxnSpPr>
      <xdr:spPr>
        <a:xfrm flipV="1">
          <a:off x="8750300" y="13311152"/>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139677</xdr:rowOff>
    </xdr:from>
    <xdr:to>
      <xdr:col>45</xdr:col>
      <xdr:colOff>177800</xdr:colOff>
      <xdr:row>77</xdr:row>
      <xdr:rowOff>158993</xdr:rowOff>
    </xdr:to>
    <xdr:cxnSp macro="">
      <xdr:nvCxnSpPr>
        <xdr:cNvPr id="408" name="直線コネクタ 407"/>
        <xdr:cNvCxnSpPr/>
      </xdr:nvCxnSpPr>
      <xdr:spPr>
        <a:xfrm>
          <a:off x="7861300" y="13341327"/>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139677</xdr:rowOff>
    </xdr:from>
    <xdr:to>
      <xdr:col>41</xdr:col>
      <xdr:colOff>50800</xdr:colOff>
      <xdr:row>77</xdr:row>
      <xdr:rowOff>146078</xdr:rowOff>
    </xdr:to>
    <xdr:cxnSp macro="">
      <xdr:nvCxnSpPr>
        <xdr:cNvPr id="411" name="直線コネクタ 410"/>
        <xdr:cNvCxnSpPr/>
      </xdr:nvCxnSpPr>
      <xdr:spPr>
        <a:xfrm flipV="1">
          <a:off x="6972300" y="1334132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39157</xdr:rowOff>
    </xdr:from>
    <xdr:to>
      <xdr:col>55</xdr:col>
      <xdr:colOff>50800</xdr:colOff>
      <xdr:row>77</xdr:row>
      <xdr:rowOff>140757</xdr:rowOff>
    </xdr:to>
    <xdr:sp macro="" textlink="">
      <xdr:nvSpPr>
        <xdr:cNvPr id="421" name="楕円 420"/>
        <xdr:cNvSpPr/>
      </xdr:nvSpPr>
      <xdr:spPr>
        <a:xfrm>
          <a:off x="104267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17584</xdr:rowOff>
    </xdr:from>
    <xdr:ext cx="469744" cy="259045"/>
    <xdr:sp macro="" textlink="">
      <xdr:nvSpPr>
        <xdr:cNvPr id="422" name="商工費該当値テキスト"/>
        <xdr:cNvSpPr txBox="1"/>
      </xdr:nvSpPr>
      <xdr:spPr>
        <a:xfrm>
          <a:off x="10528300" y="132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58702</xdr:rowOff>
    </xdr:from>
    <xdr:to>
      <xdr:col>50</xdr:col>
      <xdr:colOff>165100</xdr:colOff>
      <xdr:row>77</xdr:row>
      <xdr:rowOff>160302</xdr:rowOff>
    </xdr:to>
    <xdr:sp macro="" textlink="">
      <xdr:nvSpPr>
        <xdr:cNvPr id="423" name="楕円 422"/>
        <xdr:cNvSpPr/>
      </xdr:nvSpPr>
      <xdr:spPr>
        <a:xfrm>
          <a:off x="9588500" y="132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151429</xdr:rowOff>
    </xdr:from>
    <xdr:ext cx="469744" cy="259045"/>
    <xdr:sp macro="" textlink="">
      <xdr:nvSpPr>
        <xdr:cNvPr id="424" name="テキスト ボックス 423"/>
        <xdr:cNvSpPr txBox="1"/>
      </xdr:nvSpPr>
      <xdr:spPr>
        <a:xfrm>
          <a:off x="9404428"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108193</xdr:rowOff>
    </xdr:from>
    <xdr:to>
      <xdr:col>46</xdr:col>
      <xdr:colOff>38100</xdr:colOff>
      <xdr:row>78</xdr:row>
      <xdr:rowOff>38343</xdr:rowOff>
    </xdr:to>
    <xdr:sp macro="" textlink="">
      <xdr:nvSpPr>
        <xdr:cNvPr id="425" name="楕円 424"/>
        <xdr:cNvSpPr/>
      </xdr:nvSpPr>
      <xdr:spPr>
        <a:xfrm>
          <a:off x="8699500" y="133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29470</xdr:rowOff>
    </xdr:from>
    <xdr:ext cx="469744" cy="259045"/>
    <xdr:sp macro="" textlink="">
      <xdr:nvSpPr>
        <xdr:cNvPr id="426" name="テキスト ボックス 425"/>
        <xdr:cNvSpPr txBox="1"/>
      </xdr:nvSpPr>
      <xdr:spPr>
        <a:xfrm>
          <a:off x="8515428" y="134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88877</xdr:rowOff>
    </xdr:from>
    <xdr:to>
      <xdr:col>41</xdr:col>
      <xdr:colOff>101600</xdr:colOff>
      <xdr:row>78</xdr:row>
      <xdr:rowOff>19027</xdr:rowOff>
    </xdr:to>
    <xdr:sp macro="" textlink="">
      <xdr:nvSpPr>
        <xdr:cNvPr id="427" name="楕円 426"/>
        <xdr:cNvSpPr/>
      </xdr:nvSpPr>
      <xdr:spPr>
        <a:xfrm>
          <a:off x="7810500" y="132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10154</xdr:rowOff>
    </xdr:from>
    <xdr:ext cx="469744" cy="259045"/>
    <xdr:sp macro="" textlink="">
      <xdr:nvSpPr>
        <xdr:cNvPr id="428" name="テキスト ボックス 427"/>
        <xdr:cNvSpPr txBox="1"/>
      </xdr:nvSpPr>
      <xdr:spPr>
        <a:xfrm>
          <a:off x="7626428" y="133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95278</xdr:rowOff>
    </xdr:from>
    <xdr:to>
      <xdr:col>36</xdr:col>
      <xdr:colOff>165100</xdr:colOff>
      <xdr:row>78</xdr:row>
      <xdr:rowOff>25428</xdr:rowOff>
    </xdr:to>
    <xdr:sp macro="" textlink="">
      <xdr:nvSpPr>
        <xdr:cNvPr id="429" name="楕円 428"/>
        <xdr:cNvSpPr/>
      </xdr:nvSpPr>
      <xdr:spPr>
        <a:xfrm>
          <a:off x="6921500" y="13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16555</xdr:rowOff>
    </xdr:from>
    <xdr:ext cx="469744" cy="259045"/>
    <xdr:sp macro="" textlink="">
      <xdr:nvSpPr>
        <xdr:cNvPr id="430" name="テキスト ボックス 429"/>
        <xdr:cNvSpPr txBox="1"/>
      </xdr:nvSpPr>
      <xdr:spPr>
        <a:xfrm>
          <a:off x="6737428" y="133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81562</xdr:rowOff>
    </xdr:from>
    <xdr:to>
      <xdr:col>55</xdr:col>
      <xdr:colOff>0</xdr:colOff>
      <xdr:row>98</xdr:row>
      <xdr:rowOff>10775</xdr:rowOff>
    </xdr:to>
    <xdr:cxnSp macro="">
      <xdr:nvCxnSpPr>
        <xdr:cNvPr id="457" name="直線コネクタ 456"/>
        <xdr:cNvCxnSpPr/>
      </xdr:nvCxnSpPr>
      <xdr:spPr>
        <a:xfrm>
          <a:off x="9639300" y="16712212"/>
          <a:ext cx="838200" cy="10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81562</xdr:rowOff>
    </xdr:from>
    <xdr:to>
      <xdr:col>50</xdr:col>
      <xdr:colOff>114300</xdr:colOff>
      <xdr:row>97</xdr:row>
      <xdr:rowOff>151994</xdr:rowOff>
    </xdr:to>
    <xdr:cxnSp macro="">
      <xdr:nvCxnSpPr>
        <xdr:cNvPr id="460" name="直線コネクタ 459"/>
        <xdr:cNvCxnSpPr/>
      </xdr:nvCxnSpPr>
      <xdr:spPr>
        <a:xfrm flipV="1">
          <a:off x="8750300" y="16712212"/>
          <a:ext cx="8890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151994</xdr:rowOff>
    </xdr:from>
    <xdr:to>
      <xdr:col>45</xdr:col>
      <xdr:colOff>177800</xdr:colOff>
      <xdr:row>97</xdr:row>
      <xdr:rowOff>153473</xdr:rowOff>
    </xdr:to>
    <xdr:cxnSp macro="">
      <xdr:nvCxnSpPr>
        <xdr:cNvPr id="463" name="直線コネクタ 462"/>
        <xdr:cNvCxnSpPr/>
      </xdr:nvCxnSpPr>
      <xdr:spPr>
        <a:xfrm flipV="1">
          <a:off x="7861300" y="1678264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139339</xdr:rowOff>
    </xdr:from>
    <xdr:to>
      <xdr:col>41</xdr:col>
      <xdr:colOff>50800</xdr:colOff>
      <xdr:row>97</xdr:row>
      <xdr:rowOff>153473</xdr:rowOff>
    </xdr:to>
    <xdr:cxnSp macro="">
      <xdr:nvCxnSpPr>
        <xdr:cNvPr id="466" name="直線コネクタ 465"/>
        <xdr:cNvCxnSpPr/>
      </xdr:nvCxnSpPr>
      <xdr:spPr>
        <a:xfrm>
          <a:off x="6972300" y="16769989"/>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55818</xdr:rowOff>
    </xdr:from>
    <xdr:ext cx="534377" cy="259045"/>
    <xdr:sp macro="" textlink="">
      <xdr:nvSpPr>
        <xdr:cNvPr id="470" name="テキスト ボックス 469"/>
        <xdr:cNvSpPr txBox="1"/>
      </xdr:nvSpPr>
      <xdr:spPr>
        <a:xfrm>
          <a:off x="6705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131425</xdr:rowOff>
    </xdr:from>
    <xdr:to>
      <xdr:col>55</xdr:col>
      <xdr:colOff>50800</xdr:colOff>
      <xdr:row>98</xdr:row>
      <xdr:rowOff>61575</xdr:rowOff>
    </xdr:to>
    <xdr:sp macro="" textlink="">
      <xdr:nvSpPr>
        <xdr:cNvPr id="476" name="楕円 475"/>
        <xdr:cNvSpPr/>
      </xdr:nvSpPr>
      <xdr:spPr>
        <a:xfrm>
          <a:off x="10426700" y="167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90802</xdr:rowOff>
    </xdr:from>
    <xdr:ext cx="534377" cy="259045"/>
    <xdr:sp macro="" textlink="">
      <xdr:nvSpPr>
        <xdr:cNvPr id="477" name="土木費該当値テキスト"/>
        <xdr:cNvSpPr txBox="1"/>
      </xdr:nvSpPr>
      <xdr:spPr>
        <a:xfrm>
          <a:off x="10528300" y="165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30762</xdr:rowOff>
    </xdr:from>
    <xdr:to>
      <xdr:col>50</xdr:col>
      <xdr:colOff>165100</xdr:colOff>
      <xdr:row>97</xdr:row>
      <xdr:rowOff>132362</xdr:rowOff>
    </xdr:to>
    <xdr:sp macro="" textlink="">
      <xdr:nvSpPr>
        <xdr:cNvPr id="478" name="楕円 477"/>
        <xdr:cNvSpPr/>
      </xdr:nvSpPr>
      <xdr:spPr>
        <a:xfrm>
          <a:off x="9588500" y="166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148889</xdr:rowOff>
    </xdr:from>
    <xdr:ext cx="599010" cy="259045"/>
    <xdr:sp macro="" textlink="">
      <xdr:nvSpPr>
        <xdr:cNvPr id="479" name="テキスト ボックス 478"/>
        <xdr:cNvSpPr txBox="1"/>
      </xdr:nvSpPr>
      <xdr:spPr>
        <a:xfrm>
          <a:off x="9339795" y="1643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101194</xdr:rowOff>
    </xdr:from>
    <xdr:to>
      <xdr:col>46</xdr:col>
      <xdr:colOff>38100</xdr:colOff>
      <xdr:row>98</xdr:row>
      <xdr:rowOff>31344</xdr:rowOff>
    </xdr:to>
    <xdr:sp macro="" textlink="">
      <xdr:nvSpPr>
        <xdr:cNvPr id="480" name="楕円 479"/>
        <xdr:cNvSpPr/>
      </xdr:nvSpPr>
      <xdr:spPr>
        <a:xfrm>
          <a:off x="8699500" y="167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47871</xdr:rowOff>
    </xdr:from>
    <xdr:ext cx="534377" cy="259045"/>
    <xdr:sp macro="" textlink="">
      <xdr:nvSpPr>
        <xdr:cNvPr id="481" name="テキスト ボックス 480"/>
        <xdr:cNvSpPr txBox="1"/>
      </xdr:nvSpPr>
      <xdr:spPr>
        <a:xfrm>
          <a:off x="8483111" y="165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102673</xdr:rowOff>
    </xdr:from>
    <xdr:to>
      <xdr:col>41</xdr:col>
      <xdr:colOff>101600</xdr:colOff>
      <xdr:row>98</xdr:row>
      <xdr:rowOff>32823</xdr:rowOff>
    </xdr:to>
    <xdr:sp macro="" textlink="">
      <xdr:nvSpPr>
        <xdr:cNvPr id="482" name="楕円 481"/>
        <xdr:cNvSpPr/>
      </xdr:nvSpPr>
      <xdr:spPr>
        <a:xfrm>
          <a:off x="7810500" y="167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49350</xdr:rowOff>
    </xdr:from>
    <xdr:ext cx="534377" cy="259045"/>
    <xdr:sp macro="" textlink="">
      <xdr:nvSpPr>
        <xdr:cNvPr id="483" name="テキスト ボックス 482"/>
        <xdr:cNvSpPr txBox="1"/>
      </xdr:nvSpPr>
      <xdr:spPr>
        <a:xfrm>
          <a:off x="7594111" y="165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88539</xdr:rowOff>
    </xdr:from>
    <xdr:to>
      <xdr:col>36</xdr:col>
      <xdr:colOff>165100</xdr:colOff>
      <xdr:row>98</xdr:row>
      <xdr:rowOff>18689</xdr:rowOff>
    </xdr:to>
    <xdr:sp macro="" textlink="">
      <xdr:nvSpPr>
        <xdr:cNvPr id="484" name="楕円 483"/>
        <xdr:cNvSpPr/>
      </xdr:nvSpPr>
      <xdr:spPr>
        <a:xfrm>
          <a:off x="6921500" y="167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35216</xdr:rowOff>
    </xdr:from>
    <xdr:ext cx="534377" cy="259045"/>
    <xdr:sp macro="" textlink="">
      <xdr:nvSpPr>
        <xdr:cNvPr id="485" name="テキスト ボックス 484"/>
        <xdr:cNvSpPr txBox="1"/>
      </xdr:nvSpPr>
      <xdr:spPr>
        <a:xfrm>
          <a:off x="6705111" y="1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83190</xdr:rowOff>
    </xdr:from>
    <xdr:to>
      <xdr:col>85</xdr:col>
      <xdr:colOff>127000</xdr:colOff>
      <xdr:row>36</xdr:row>
      <xdr:rowOff>121641</xdr:rowOff>
    </xdr:to>
    <xdr:cxnSp macro="">
      <xdr:nvCxnSpPr>
        <xdr:cNvPr id="513" name="直線コネクタ 512"/>
        <xdr:cNvCxnSpPr/>
      </xdr:nvCxnSpPr>
      <xdr:spPr>
        <a:xfrm>
          <a:off x="15481300" y="6255390"/>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83190</xdr:rowOff>
    </xdr:from>
    <xdr:to>
      <xdr:col>81</xdr:col>
      <xdr:colOff>50800</xdr:colOff>
      <xdr:row>37</xdr:row>
      <xdr:rowOff>14244</xdr:rowOff>
    </xdr:to>
    <xdr:cxnSp macro="">
      <xdr:nvCxnSpPr>
        <xdr:cNvPr id="516" name="直線コネクタ 515"/>
        <xdr:cNvCxnSpPr/>
      </xdr:nvCxnSpPr>
      <xdr:spPr>
        <a:xfrm flipV="1">
          <a:off x="14592300" y="6255390"/>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24851</xdr:rowOff>
    </xdr:from>
    <xdr:to>
      <xdr:col>76</xdr:col>
      <xdr:colOff>114300</xdr:colOff>
      <xdr:row>37</xdr:row>
      <xdr:rowOff>14244</xdr:rowOff>
    </xdr:to>
    <xdr:cxnSp macro="">
      <xdr:nvCxnSpPr>
        <xdr:cNvPr id="519" name="直線コネクタ 518"/>
        <xdr:cNvCxnSpPr/>
      </xdr:nvCxnSpPr>
      <xdr:spPr>
        <a:xfrm>
          <a:off x="13703300" y="6197051"/>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152090</xdr:rowOff>
    </xdr:from>
    <xdr:to>
      <xdr:col>71</xdr:col>
      <xdr:colOff>177800</xdr:colOff>
      <xdr:row>36</xdr:row>
      <xdr:rowOff>24851</xdr:rowOff>
    </xdr:to>
    <xdr:cxnSp macro="">
      <xdr:nvCxnSpPr>
        <xdr:cNvPr id="522" name="直線コネクタ 521"/>
        <xdr:cNvCxnSpPr/>
      </xdr:nvCxnSpPr>
      <xdr:spPr>
        <a:xfrm>
          <a:off x="12814300" y="6152840"/>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70841</xdr:rowOff>
    </xdr:from>
    <xdr:to>
      <xdr:col>85</xdr:col>
      <xdr:colOff>177800</xdr:colOff>
      <xdr:row>37</xdr:row>
      <xdr:rowOff>991</xdr:rowOff>
    </xdr:to>
    <xdr:sp macro="" textlink="">
      <xdr:nvSpPr>
        <xdr:cNvPr id="532" name="楕円 531"/>
        <xdr:cNvSpPr/>
      </xdr:nvSpPr>
      <xdr:spPr>
        <a:xfrm>
          <a:off x="162687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49268</xdr:rowOff>
    </xdr:from>
    <xdr:ext cx="534377" cy="259045"/>
    <xdr:sp macro="" textlink="">
      <xdr:nvSpPr>
        <xdr:cNvPr id="533" name="消防費該当値テキスト"/>
        <xdr:cNvSpPr txBox="1"/>
      </xdr:nvSpPr>
      <xdr:spPr>
        <a:xfrm>
          <a:off x="16370300" y="62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32390</xdr:rowOff>
    </xdr:from>
    <xdr:to>
      <xdr:col>81</xdr:col>
      <xdr:colOff>101600</xdr:colOff>
      <xdr:row>36</xdr:row>
      <xdr:rowOff>133990</xdr:rowOff>
    </xdr:to>
    <xdr:sp macro="" textlink="">
      <xdr:nvSpPr>
        <xdr:cNvPr id="534" name="楕円 533"/>
        <xdr:cNvSpPr/>
      </xdr:nvSpPr>
      <xdr:spPr>
        <a:xfrm>
          <a:off x="15430500" y="62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125117</xdr:rowOff>
    </xdr:from>
    <xdr:ext cx="534377" cy="259045"/>
    <xdr:sp macro="" textlink="">
      <xdr:nvSpPr>
        <xdr:cNvPr id="535" name="テキスト ボックス 534"/>
        <xdr:cNvSpPr txBox="1"/>
      </xdr:nvSpPr>
      <xdr:spPr>
        <a:xfrm>
          <a:off x="15214111" y="62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134894</xdr:rowOff>
    </xdr:from>
    <xdr:to>
      <xdr:col>76</xdr:col>
      <xdr:colOff>165100</xdr:colOff>
      <xdr:row>37</xdr:row>
      <xdr:rowOff>65044</xdr:rowOff>
    </xdr:to>
    <xdr:sp macro="" textlink="">
      <xdr:nvSpPr>
        <xdr:cNvPr id="536" name="楕円 535"/>
        <xdr:cNvSpPr/>
      </xdr:nvSpPr>
      <xdr:spPr>
        <a:xfrm>
          <a:off x="14541500" y="63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56171</xdr:rowOff>
    </xdr:from>
    <xdr:ext cx="534377" cy="259045"/>
    <xdr:sp macro="" textlink="">
      <xdr:nvSpPr>
        <xdr:cNvPr id="537" name="テキスト ボックス 536"/>
        <xdr:cNvSpPr txBox="1"/>
      </xdr:nvSpPr>
      <xdr:spPr>
        <a:xfrm>
          <a:off x="14325111" y="63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145501</xdr:rowOff>
    </xdr:from>
    <xdr:to>
      <xdr:col>72</xdr:col>
      <xdr:colOff>38100</xdr:colOff>
      <xdr:row>36</xdr:row>
      <xdr:rowOff>75651</xdr:rowOff>
    </xdr:to>
    <xdr:sp macro="" textlink="">
      <xdr:nvSpPr>
        <xdr:cNvPr id="538" name="楕円 537"/>
        <xdr:cNvSpPr/>
      </xdr:nvSpPr>
      <xdr:spPr>
        <a:xfrm>
          <a:off x="13652500" y="61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66778</xdr:rowOff>
    </xdr:from>
    <xdr:ext cx="534377" cy="259045"/>
    <xdr:sp macro="" textlink="">
      <xdr:nvSpPr>
        <xdr:cNvPr id="539" name="テキスト ボックス 538"/>
        <xdr:cNvSpPr txBox="1"/>
      </xdr:nvSpPr>
      <xdr:spPr>
        <a:xfrm>
          <a:off x="13436111" y="62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101290</xdr:rowOff>
    </xdr:from>
    <xdr:to>
      <xdr:col>67</xdr:col>
      <xdr:colOff>101600</xdr:colOff>
      <xdr:row>36</xdr:row>
      <xdr:rowOff>31440</xdr:rowOff>
    </xdr:to>
    <xdr:sp macro="" textlink="">
      <xdr:nvSpPr>
        <xdr:cNvPr id="540" name="楕円 539"/>
        <xdr:cNvSpPr/>
      </xdr:nvSpPr>
      <xdr:spPr>
        <a:xfrm>
          <a:off x="12763500" y="61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22567</xdr:rowOff>
    </xdr:from>
    <xdr:ext cx="534377" cy="259045"/>
    <xdr:sp macro="" textlink="">
      <xdr:nvSpPr>
        <xdr:cNvPr id="541" name="テキスト ボックス 540"/>
        <xdr:cNvSpPr txBox="1"/>
      </xdr:nvSpPr>
      <xdr:spPr>
        <a:xfrm>
          <a:off x="12547111" y="61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125968</xdr:rowOff>
    </xdr:from>
    <xdr:to>
      <xdr:col>85</xdr:col>
      <xdr:colOff>127000</xdr:colOff>
      <xdr:row>58</xdr:row>
      <xdr:rowOff>168879</xdr:rowOff>
    </xdr:to>
    <xdr:cxnSp macro="">
      <xdr:nvCxnSpPr>
        <xdr:cNvPr id="573" name="直線コネクタ 572"/>
        <xdr:cNvCxnSpPr/>
      </xdr:nvCxnSpPr>
      <xdr:spPr>
        <a:xfrm flipV="1">
          <a:off x="15481300" y="10070068"/>
          <a:ext cx="8382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35377</xdr:rowOff>
    </xdr:from>
    <xdr:to>
      <xdr:col>81</xdr:col>
      <xdr:colOff>50800</xdr:colOff>
      <xdr:row>58</xdr:row>
      <xdr:rowOff>168879</xdr:rowOff>
    </xdr:to>
    <xdr:cxnSp macro="">
      <xdr:nvCxnSpPr>
        <xdr:cNvPr id="576" name="直線コネクタ 575"/>
        <xdr:cNvCxnSpPr/>
      </xdr:nvCxnSpPr>
      <xdr:spPr>
        <a:xfrm>
          <a:off x="14592300" y="9465127"/>
          <a:ext cx="889000" cy="6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35377</xdr:rowOff>
    </xdr:from>
    <xdr:to>
      <xdr:col>76</xdr:col>
      <xdr:colOff>114300</xdr:colOff>
      <xdr:row>57</xdr:row>
      <xdr:rowOff>43704</xdr:rowOff>
    </xdr:to>
    <xdr:cxnSp macro="">
      <xdr:nvCxnSpPr>
        <xdr:cNvPr id="579" name="直線コネクタ 578"/>
        <xdr:cNvCxnSpPr/>
      </xdr:nvCxnSpPr>
      <xdr:spPr>
        <a:xfrm flipV="1">
          <a:off x="13703300" y="9465127"/>
          <a:ext cx="889000" cy="35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43704</xdr:rowOff>
    </xdr:from>
    <xdr:to>
      <xdr:col>71</xdr:col>
      <xdr:colOff>177800</xdr:colOff>
      <xdr:row>58</xdr:row>
      <xdr:rowOff>167524</xdr:rowOff>
    </xdr:to>
    <xdr:cxnSp macro="">
      <xdr:nvCxnSpPr>
        <xdr:cNvPr id="582" name="直線コネクタ 581"/>
        <xdr:cNvCxnSpPr/>
      </xdr:nvCxnSpPr>
      <xdr:spPr>
        <a:xfrm flipV="1">
          <a:off x="12814300" y="9816354"/>
          <a:ext cx="889000" cy="2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23412</xdr:rowOff>
    </xdr:from>
    <xdr:ext cx="534377" cy="259045"/>
    <xdr:sp macro="" textlink="">
      <xdr:nvSpPr>
        <xdr:cNvPr id="586" name="テキスト ボックス 585"/>
        <xdr:cNvSpPr txBox="1"/>
      </xdr:nvSpPr>
      <xdr:spPr>
        <a:xfrm>
          <a:off x="12547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75168</xdr:rowOff>
    </xdr:from>
    <xdr:to>
      <xdr:col>85</xdr:col>
      <xdr:colOff>177800</xdr:colOff>
      <xdr:row>59</xdr:row>
      <xdr:rowOff>5318</xdr:rowOff>
    </xdr:to>
    <xdr:sp macro="" textlink="">
      <xdr:nvSpPr>
        <xdr:cNvPr id="592" name="楕円 591"/>
        <xdr:cNvSpPr/>
      </xdr:nvSpPr>
      <xdr:spPr>
        <a:xfrm>
          <a:off x="16268700" y="100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161545</xdr:rowOff>
    </xdr:from>
    <xdr:ext cx="534377" cy="259045"/>
    <xdr:sp macro="" textlink="">
      <xdr:nvSpPr>
        <xdr:cNvPr id="593" name="教育費該当値テキスト"/>
        <xdr:cNvSpPr txBox="1"/>
      </xdr:nvSpPr>
      <xdr:spPr>
        <a:xfrm>
          <a:off x="16370300" y="99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118079</xdr:rowOff>
    </xdr:from>
    <xdr:to>
      <xdr:col>81</xdr:col>
      <xdr:colOff>101600</xdr:colOff>
      <xdr:row>59</xdr:row>
      <xdr:rowOff>48229</xdr:rowOff>
    </xdr:to>
    <xdr:sp macro="" textlink="">
      <xdr:nvSpPr>
        <xdr:cNvPr id="594" name="楕円 593"/>
        <xdr:cNvSpPr/>
      </xdr:nvSpPr>
      <xdr:spPr>
        <a:xfrm>
          <a:off x="15430500" y="100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39356</xdr:rowOff>
    </xdr:from>
    <xdr:ext cx="534377" cy="259045"/>
    <xdr:sp macro="" textlink="">
      <xdr:nvSpPr>
        <xdr:cNvPr id="595" name="テキスト ボックス 594"/>
        <xdr:cNvSpPr txBox="1"/>
      </xdr:nvSpPr>
      <xdr:spPr>
        <a:xfrm>
          <a:off x="15214111" y="101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156027</xdr:rowOff>
    </xdr:from>
    <xdr:to>
      <xdr:col>76</xdr:col>
      <xdr:colOff>165100</xdr:colOff>
      <xdr:row>55</xdr:row>
      <xdr:rowOff>86177</xdr:rowOff>
    </xdr:to>
    <xdr:sp macro="" textlink="">
      <xdr:nvSpPr>
        <xdr:cNvPr id="596" name="楕円 595"/>
        <xdr:cNvSpPr/>
      </xdr:nvSpPr>
      <xdr:spPr>
        <a:xfrm>
          <a:off x="14541500" y="94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102704</xdr:rowOff>
    </xdr:from>
    <xdr:ext cx="534377" cy="259045"/>
    <xdr:sp macro="" textlink="">
      <xdr:nvSpPr>
        <xdr:cNvPr id="597" name="テキスト ボックス 596"/>
        <xdr:cNvSpPr txBox="1"/>
      </xdr:nvSpPr>
      <xdr:spPr>
        <a:xfrm>
          <a:off x="14325111" y="91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164354</xdr:rowOff>
    </xdr:from>
    <xdr:to>
      <xdr:col>72</xdr:col>
      <xdr:colOff>38100</xdr:colOff>
      <xdr:row>57</xdr:row>
      <xdr:rowOff>94504</xdr:rowOff>
    </xdr:to>
    <xdr:sp macro="" textlink="">
      <xdr:nvSpPr>
        <xdr:cNvPr id="598" name="楕円 597"/>
        <xdr:cNvSpPr/>
      </xdr:nvSpPr>
      <xdr:spPr>
        <a:xfrm>
          <a:off x="13652500" y="97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85631</xdr:rowOff>
    </xdr:from>
    <xdr:ext cx="534377" cy="259045"/>
    <xdr:sp macro="" textlink="">
      <xdr:nvSpPr>
        <xdr:cNvPr id="599" name="テキスト ボックス 598"/>
        <xdr:cNvSpPr txBox="1"/>
      </xdr:nvSpPr>
      <xdr:spPr>
        <a:xfrm>
          <a:off x="13436111" y="98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116724</xdr:rowOff>
    </xdr:from>
    <xdr:to>
      <xdr:col>67</xdr:col>
      <xdr:colOff>101600</xdr:colOff>
      <xdr:row>59</xdr:row>
      <xdr:rowOff>46874</xdr:rowOff>
    </xdr:to>
    <xdr:sp macro="" textlink="">
      <xdr:nvSpPr>
        <xdr:cNvPr id="600" name="楕円 599"/>
        <xdr:cNvSpPr/>
      </xdr:nvSpPr>
      <xdr:spPr>
        <a:xfrm>
          <a:off x="12763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38001</xdr:rowOff>
    </xdr:from>
    <xdr:ext cx="534377" cy="259045"/>
    <xdr:sp macro="" textlink="">
      <xdr:nvSpPr>
        <xdr:cNvPr id="601" name="テキスト ボックス 600"/>
        <xdr:cNvSpPr txBox="1"/>
      </xdr:nvSpPr>
      <xdr:spPr>
        <a:xfrm>
          <a:off x="12547111" y="101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107714</xdr:rowOff>
    </xdr:from>
    <xdr:to>
      <xdr:col>85</xdr:col>
      <xdr:colOff>127000</xdr:colOff>
      <xdr:row>79</xdr:row>
      <xdr:rowOff>41021</xdr:rowOff>
    </xdr:to>
    <xdr:cxnSp macro="">
      <xdr:nvCxnSpPr>
        <xdr:cNvPr id="630" name="直線コネクタ 629"/>
        <xdr:cNvCxnSpPr/>
      </xdr:nvCxnSpPr>
      <xdr:spPr>
        <a:xfrm flipV="1">
          <a:off x="15481300" y="13480814"/>
          <a:ext cx="8382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29439</xdr:rowOff>
    </xdr:from>
    <xdr:to>
      <xdr:col>81</xdr:col>
      <xdr:colOff>50800</xdr:colOff>
      <xdr:row>79</xdr:row>
      <xdr:rowOff>41021</xdr:rowOff>
    </xdr:to>
    <xdr:cxnSp macro="">
      <xdr:nvCxnSpPr>
        <xdr:cNvPr id="633" name="直線コネクタ 632"/>
        <xdr:cNvCxnSpPr/>
      </xdr:nvCxnSpPr>
      <xdr:spPr>
        <a:xfrm>
          <a:off x="14592300" y="1357398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29439</xdr:rowOff>
    </xdr:from>
    <xdr:to>
      <xdr:col>76</xdr:col>
      <xdr:colOff>114300</xdr:colOff>
      <xdr:row>79</xdr:row>
      <xdr:rowOff>31059</xdr:rowOff>
    </xdr:to>
    <xdr:cxnSp macro="">
      <xdr:nvCxnSpPr>
        <xdr:cNvPr id="636" name="直線コネクタ 635"/>
        <xdr:cNvCxnSpPr/>
      </xdr:nvCxnSpPr>
      <xdr:spPr>
        <a:xfrm flipV="1">
          <a:off x="13703300" y="13573989"/>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147529</xdr:rowOff>
    </xdr:from>
    <xdr:to>
      <xdr:col>71</xdr:col>
      <xdr:colOff>177800</xdr:colOff>
      <xdr:row>79</xdr:row>
      <xdr:rowOff>31059</xdr:rowOff>
    </xdr:to>
    <xdr:cxnSp macro="">
      <xdr:nvCxnSpPr>
        <xdr:cNvPr id="639" name="直線コネクタ 638"/>
        <xdr:cNvCxnSpPr/>
      </xdr:nvCxnSpPr>
      <xdr:spPr>
        <a:xfrm>
          <a:off x="12814300" y="13520629"/>
          <a:ext cx="889000" cy="5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56914</xdr:rowOff>
    </xdr:from>
    <xdr:to>
      <xdr:col>85</xdr:col>
      <xdr:colOff>177800</xdr:colOff>
      <xdr:row>78</xdr:row>
      <xdr:rowOff>158514</xdr:rowOff>
    </xdr:to>
    <xdr:sp macro="" textlink="">
      <xdr:nvSpPr>
        <xdr:cNvPr id="649" name="楕円 648"/>
        <xdr:cNvSpPr/>
      </xdr:nvSpPr>
      <xdr:spPr>
        <a:xfrm>
          <a:off x="16268700" y="13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16291</xdr:rowOff>
    </xdr:from>
    <xdr:ext cx="469744" cy="259045"/>
    <xdr:sp macro="" textlink="">
      <xdr:nvSpPr>
        <xdr:cNvPr id="650" name="災害復旧費該当値テキスト"/>
        <xdr:cNvSpPr txBox="1"/>
      </xdr:nvSpPr>
      <xdr:spPr>
        <a:xfrm>
          <a:off x="16370300" y="132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161671</xdr:rowOff>
    </xdr:from>
    <xdr:to>
      <xdr:col>81</xdr:col>
      <xdr:colOff>101600</xdr:colOff>
      <xdr:row>79</xdr:row>
      <xdr:rowOff>91821</xdr:rowOff>
    </xdr:to>
    <xdr:sp macro="" textlink="">
      <xdr:nvSpPr>
        <xdr:cNvPr id="651" name="楕円 650"/>
        <xdr:cNvSpPr/>
      </xdr:nvSpPr>
      <xdr:spPr>
        <a:xfrm>
          <a:off x="15430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82948</xdr:rowOff>
    </xdr:from>
    <xdr:ext cx="378565" cy="259045"/>
    <xdr:sp macro="" textlink="">
      <xdr:nvSpPr>
        <xdr:cNvPr id="652" name="テキスト ボックス 651"/>
        <xdr:cNvSpPr txBox="1"/>
      </xdr:nvSpPr>
      <xdr:spPr>
        <a:xfrm>
          <a:off x="15292017" y="1362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150089</xdr:rowOff>
    </xdr:from>
    <xdr:to>
      <xdr:col>76</xdr:col>
      <xdr:colOff>165100</xdr:colOff>
      <xdr:row>79</xdr:row>
      <xdr:rowOff>80239</xdr:rowOff>
    </xdr:to>
    <xdr:sp macro="" textlink="">
      <xdr:nvSpPr>
        <xdr:cNvPr id="653" name="楕円 652"/>
        <xdr:cNvSpPr/>
      </xdr:nvSpPr>
      <xdr:spPr>
        <a:xfrm>
          <a:off x="14541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71366</xdr:rowOff>
    </xdr:from>
    <xdr:ext cx="378565" cy="259045"/>
    <xdr:sp macro="" textlink="">
      <xdr:nvSpPr>
        <xdr:cNvPr id="654" name="テキスト ボックス 653"/>
        <xdr:cNvSpPr txBox="1"/>
      </xdr:nvSpPr>
      <xdr:spPr>
        <a:xfrm>
          <a:off x="14403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151709</xdr:rowOff>
    </xdr:from>
    <xdr:to>
      <xdr:col>72</xdr:col>
      <xdr:colOff>38100</xdr:colOff>
      <xdr:row>79</xdr:row>
      <xdr:rowOff>81859</xdr:rowOff>
    </xdr:to>
    <xdr:sp macro="" textlink="">
      <xdr:nvSpPr>
        <xdr:cNvPr id="655" name="楕円 654"/>
        <xdr:cNvSpPr/>
      </xdr:nvSpPr>
      <xdr:spPr>
        <a:xfrm>
          <a:off x="13652500" y="13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72986</xdr:rowOff>
    </xdr:from>
    <xdr:ext cx="378565" cy="259045"/>
    <xdr:sp macro="" textlink="">
      <xdr:nvSpPr>
        <xdr:cNvPr id="656" name="テキスト ボックス 655"/>
        <xdr:cNvSpPr txBox="1"/>
      </xdr:nvSpPr>
      <xdr:spPr>
        <a:xfrm>
          <a:off x="13514017" y="1361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96729</xdr:rowOff>
    </xdr:from>
    <xdr:to>
      <xdr:col>67</xdr:col>
      <xdr:colOff>101600</xdr:colOff>
      <xdr:row>79</xdr:row>
      <xdr:rowOff>26879</xdr:rowOff>
    </xdr:to>
    <xdr:sp macro="" textlink="">
      <xdr:nvSpPr>
        <xdr:cNvPr id="657" name="楕円 656"/>
        <xdr:cNvSpPr/>
      </xdr:nvSpPr>
      <xdr:spPr>
        <a:xfrm>
          <a:off x="12763500" y="13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43406</xdr:rowOff>
    </xdr:from>
    <xdr:ext cx="469744" cy="259045"/>
    <xdr:sp macro="" textlink="">
      <xdr:nvSpPr>
        <xdr:cNvPr id="658" name="テキスト ボックス 657"/>
        <xdr:cNvSpPr txBox="1"/>
      </xdr:nvSpPr>
      <xdr:spPr>
        <a:xfrm>
          <a:off x="12579428" y="1324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131350</xdr:rowOff>
    </xdr:from>
    <xdr:to>
      <xdr:col>85</xdr:col>
      <xdr:colOff>127000</xdr:colOff>
      <xdr:row>95</xdr:row>
      <xdr:rowOff>14035</xdr:rowOff>
    </xdr:to>
    <xdr:cxnSp macro="">
      <xdr:nvCxnSpPr>
        <xdr:cNvPr id="689" name="直線コネクタ 688"/>
        <xdr:cNvCxnSpPr/>
      </xdr:nvCxnSpPr>
      <xdr:spPr>
        <a:xfrm>
          <a:off x="15481300" y="16247650"/>
          <a:ext cx="838200" cy="5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114478</xdr:rowOff>
    </xdr:from>
    <xdr:to>
      <xdr:col>81</xdr:col>
      <xdr:colOff>50800</xdr:colOff>
      <xdr:row>94</xdr:row>
      <xdr:rowOff>131350</xdr:rowOff>
    </xdr:to>
    <xdr:cxnSp macro="">
      <xdr:nvCxnSpPr>
        <xdr:cNvPr id="692" name="直線コネクタ 691"/>
        <xdr:cNvCxnSpPr/>
      </xdr:nvCxnSpPr>
      <xdr:spPr>
        <a:xfrm>
          <a:off x="14592300" y="16230778"/>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114478</xdr:rowOff>
    </xdr:from>
    <xdr:to>
      <xdr:col>76</xdr:col>
      <xdr:colOff>114300</xdr:colOff>
      <xdr:row>94</xdr:row>
      <xdr:rowOff>141387</xdr:rowOff>
    </xdr:to>
    <xdr:cxnSp macro="">
      <xdr:nvCxnSpPr>
        <xdr:cNvPr id="695" name="直線コネクタ 694"/>
        <xdr:cNvCxnSpPr/>
      </xdr:nvCxnSpPr>
      <xdr:spPr>
        <a:xfrm flipV="1">
          <a:off x="13703300" y="1623077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141387</xdr:rowOff>
    </xdr:from>
    <xdr:to>
      <xdr:col>71</xdr:col>
      <xdr:colOff>177800</xdr:colOff>
      <xdr:row>94</xdr:row>
      <xdr:rowOff>169092</xdr:rowOff>
    </xdr:to>
    <xdr:cxnSp macro="">
      <xdr:nvCxnSpPr>
        <xdr:cNvPr id="698" name="直線コネクタ 697"/>
        <xdr:cNvCxnSpPr/>
      </xdr:nvCxnSpPr>
      <xdr:spPr>
        <a:xfrm flipV="1">
          <a:off x="12814300" y="16257687"/>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134685</xdr:rowOff>
    </xdr:from>
    <xdr:to>
      <xdr:col>85</xdr:col>
      <xdr:colOff>177800</xdr:colOff>
      <xdr:row>95</xdr:row>
      <xdr:rowOff>64835</xdr:rowOff>
    </xdr:to>
    <xdr:sp macro="" textlink="">
      <xdr:nvSpPr>
        <xdr:cNvPr id="708" name="楕円 707"/>
        <xdr:cNvSpPr/>
      </xdr:nvSpPr>
      <xdr:spPr>
        <a:xfrm>
          <a:off x="16268700" y="162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157562</xdr:rowOff>
    </xdr:from>
    <xdr:ext cx="534377" cy="259045"/>
    <xdr:sp macro="" textlink="">
      <xdr:nvSpPr>
        <xdr:cNvPr id="709" name="公債費該当値テキスト"/>
        <xdr:cNvSpPr txBox="1"/>
      </xdr:nvSpPr>
      <xdr:spPr>
        <a:xfrm>
          <a:off x="16370300" y="161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80550</xdr:rowOff>
    </xdr:from>
    <xdr:to>
      <xdr:col>81</xdr:col>
      <xdr:colOff>101600</xdr:colOff>
      <xdr:row>95</xdr:row>
      <xdr:rowOff>10700</xdr:rowOff>
    </xdr:to>
    <xdr:sp macro="" textlink="">
      <xdr:nvSpPr>
        <xdr:cNvPr id="710" name="楕円 709"/>
        <xdr:cNvSpPr/>
      </xdr:nvSpPr>
      <xdr:spPr>
        <a:xfrm>
          <a:off x="15430500" y="161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27227</xdr:rowOff>
    </xdr:from>
    <xdr:ext cx="534377" cy="259045"/>
    <xdr:sp macro="" textlink="">
      <xdr:nvSpPr>
        <xdr:cNvPr id="711" name="テキスト ボックス 710"/>
        <xdr:cNvSpPr txBox="1"/>
      </xdr:nvSpPr>
      <xdr:spPr>
        <a:xfrm>
          <a:off x="15214111" y="159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63678</xdr:rowOff>
    </xdr:from>
    <xdr:to>
      <xdr:col>76</xdr:col>
      <xdr:colOff>165100</xdr:colOff>
      <xdr:row>94</xdr:row>
      <xdr:rowOff>165278</xdr:rowOff>
    </xdr:to>
    <xdr:sp macro="" textlink="">
      <xdr:nvSpPr>
        <xdr:cNvPr id="712" name="楕円 711"/>
        <xdr:cNvSpPr/>
      </xdr:nvSpPr>
      <xdr:spPr>
        <a:xfrm>
          <a:off x="145415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10355</xdr:rowOff>
    </xdr:from>
    <xdr:ext cx="534377" cy="259045"/>
    <xdr:sp macro="" textlink="">
      <xdr:nvSpPr>
        <xdr:cNvPr id="713" name="テキスト ボックス 712"/>
        <xdr:cNvSpPr txBox="1"/>
      </xdr:nvSpPr>
      <xdr:spPr>
        <a:xfrm>
          <a:off x="14325111" y="159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90587</xdr:rowOff>
    </xdr:from>
    <xdr:to>
      <xdr:col>72</xdr:col>
      <xdr:colOff>38100</xdr:colOff>
      <xdr:row>95</xdr:row>
      <xdr:rowOff>20737</xdr:rowOff>
    </xdr:to>
    <xdr:sp macro="" textlink="">
      <xdr:nvSpPr>
        <xdr:cNvPr id="714" name="楕円 713"/>
        <xdr:cNvSpPr/>
      </xdr:nvSpPr>
      <xdr:spPr>
        <a:xfrm>
          <a:off x="13652500" y="162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37264</xdr:rowOff>
    </xdr:from>
    <xdr:ext cx="534377" cy="259045"/>
    <xdr:sp macro="" textlink="">
      <xdr:nvSpPr>
        <xdr:cNvPr id="715" name="テキスト ボックス 714"/>
        <xdr:cNvSpPr txBox="1"/>
      </xdr:nvSpPr>
      <xdr:spPr>
        <a:xfrm>
          <a:off x="13436111" y="159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118292</xdr:rowOff>
    </xdr:from>
    <xdr:to>
      <xdr:col>67</xdr:col>
      <xdr:colOff>101600</xdr:colOff>
      <xdr:row>95</xdr:row>
      <xdr:rowOff>48442</xdr:rowOff>
    </xdr:to>
    <xdr:sp macro="" textlink="">
      <xdr:nvSpPr>
        <xdr:cNvPr id="716" name="楕円 715"/>
        <xdr:cNvSpPr/>
      </xdr:nvSpPr>
      <xdr:spPr>
        <a:xfrm>
          <a:off x="12763500" y="162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64969</xdr:rowOff>
    </xdr:from>
    <xdr:ext cx="534377" cy="259045"/>
    <xdr:sp macro="" textlink="">
      <xdr:nvSpPr>
        <xdr:cNvPr id="717" name="テキスト ボックス 716"/>
        <xdr:cNvSpPr txBox="1"/>
      </xdr:nvSpPr>
      <xdr:spPr>
        <a:xfrm>
          <a:off x="12547111" y="160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a:t>
          </a:r>
          <a:r>
            <a:rPr kumimoji="1" lang="ja-JP" altLang="en-US" sz="1100">
              <a:solidFill>
                <a:schemeClr val="dk1"/>
              </a:solidFill>
              <a:effectLst/>
              <a:latin typeface="+mn-lt"/>
              <a:ea typeface="+mn-ea"/>
              <a:cs typeface="+mn-cs"/>
            </a:rPr>
            <a:t>労働費と衛生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平成３０年度の労働費は，住民一人当たり４，５２６円で，類似団体平均の約４．２倍となっている。これは，勤労者の生活安定と福祉増進事業を目的として毎年度労働金庫に預託を行っているためである。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８９，７５２</a:t>
          </a:r>
          <a:r>
            <a:rPr kumimoji="1" lang="ja-JP" altLang="ja-JP" sz="1100">
              <a:solidFill>
                <a:schemeClr val="dk1"/>
              </a:solidFill>
              <a:effectLst/>
              <a:latin typeface="+mn-lt"/>
              <a:ea typeface="+mn-ea"/>
              <a:cs typeface="+mn-cs"/>
            </a:rPr>
            <a:t>円で，類似団体平均の約</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可燃ごみの広域処理を実施するため，同級他団体が実施するごみ処理施設建設に対するの負担金が大幅に増加したためである。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平成３０年度の公債費は，住民一人当たり７０，７９４円で，類似団体平均の約１．４倍となっている。これは，過去に工業用水道出資事業や港湾整備事業などの大規模建設事業の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財源として多額の地方債を発行したことや臨時財政対策債の償還額が多額であることが要因とである。</a:t>
          </a:r>
          <a:endParaRPr lang="ja-JP" altLang="ja-JP" sz="1400">
            <a:effectLst/>
          </a:endParaRPr>
        </a:p>
        <a:p>
          <a:r>
            <a:rPr kumimoji="1" lang="ja-JP" altLang="ja-JP" sz="1100" b="0" i="0">
              <a:solidFill>
                <a:schemeClr val="dk1"/>
              </a:solidFill>
              <a:effectLst/>
              <a:latin typeface="+mn-lt"/>
              <a:ea typeface="+mn-ea"/>
              <a:cs typeface="+mn-cs"/>
            </a:rPr>
            <a:t>　経年比較を見ると，教育費に大きく増減があるが，これは平成２７・２８年度に小学校を改築したためである。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財政調整基金は，平成</a:t>
          </a:r>
          <a:r>
            <a:rPr lang="ja-JP" altLang="ja-JP" sz="1100" b="0" i="0">
              <a:solidFill>
                <a:schemeClr val="dk1"/>
              </a:solidFill>
              <a:effectLst/>
              <a:latin typeface="+mn-lt"/>
              <a:ea typeface="+mn-ea"/>
              <a:cs typeface="+mn-cs"/>
            </a:rPr>
            <a:t>２６年度以降</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補助金の見直しや市税の増加などの影響により</a:t>
          </a:r>
          <a:r>
            <a:rPr lang="ja-JP" altLang="en-US" sz="1100" b="0" i="0">
              <a:solidFill>
                <a:schemeClr val="dk1"/>
              </a:solidFill>
              <a:effectLst/>
              <a:latin typeface="+mn-lt"/>
              <a:ea typeface="+mn-ea"/>
              <a:cs typeface="+mn-cs"/>
            </a:rPr>
            <a:t>財政調整基金の</a:t>
          </a:r>
          <a:r>
            <a:rPr lang="ja-JP" altLang="ja-JP" sz="1100" b="0" i="0">
              <a:solidFill>
                <a:schemeClr val="dk1"/>
              </a:solidFill>
              <a:effectLst/>
              <a:latin typeface="+mn-lt"/>
              <a:ea typeface="+mn-ea"/>
              <a:cs typeface="+mn-cs"/>
            </a:rPr>
            <a:t>取崩しを行</a:t>
          </a:r>
          <a:r>
            <a:rPr lang="ja-JP" altLang="en-US" sz="1100" b="0" i="0">
              <a:solidFill>
                <a:schemeClr val="dk1"/>
              </a:solidFill>
              <a:effectLst/>
              <a:latin typeface="+mn-lt"/>
              <a:ea typeface="+mn-ea"/>
              <a:cs typeface="+mn-cs"/>
            </a:rPr>
            <a:t>っていないため</a:t>
          </a:r>
          <a:r>
            <a:rPr lang="ja-JP" altLang="ja-JP" sz="1100" b="0" i="0">
              <a:solidFill>
                <a:schemeClr val="dk1"/>
              </a:solidFill>
              <a:effectLst/>
              <a:latin typeface="+mn-lt"/>
              <a:ea typeface="+mn-ea"/>
              <a:cs typeface="+mn-cs"/>
            </a:rPr>
            <a:t>残高は増加しているものの，</a:t>
          </a:r>
          <a:r>
            <a:rPr lang="ja-JP" altLang="en-US" sz="1100" b="0" i="0">
              <a:solidFill>
                <a:schemeClr val="dk1"/>
              </a:solidFill>
              <a:effectLst/>
              <a:latin typeface="+mn-lt"/>
              <a:ea typeface="+mn-ea"/>
              <a:cs typeface="+mn-cs"/>
            </a:rPr>
            <a:t>平成３０年度は災害復旧事業などで生じた財源不足を埋めるため，５年ぶりに基金の取崩した。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これまでの市債の発行状況から公債費は</a:t>
          </a:r>
          <a:r>
            <a:rPr lang="ja-JP" altLang="en-US" sz="1100" b="0" i="0">
              <a:solidFill>
                <a:schemeClr val="dk1"/>
              </a:solidFill>
              <a:effectLst/>
              <a:latin typeface="+mn-lt"/>
              <a:ea typeface="+mn-ea"/>
              <a:cs typeface="+mn-cs"/>
            </a:rPr>
            <a:t>令和</a:t>
          </a:r>
          <a:r>
            <a:rPr lang="ja-JP" altLang="ja-JP" sz="1100" b="0" i="0">
              <a:solidFill>
                <a:schemeClr val="dk1"/>
              </a:solidFill>
              <a:effectLst/>
              <a:latin typeface="+mn-lt"/>
              <a:ea typeface="+mn-ea"/>
              <a:cs typeface="+mn-cs"/>
            </a:rPr>
            <a:t>７年度ころまで増加が続く見込みであり，また今後予定されている大規模建設事業に必要な一般財源の不足は必至であるため，効率的な行財政運営を図</a:t>
          </a:r>
          <a:r>
            <a:rPr lang="ja-JP" altLang="en-US" sz="1100" b="0" i="0">
              <a:solidFill>
                <a:schemeClr val="dk1"/>
              </a:solidFill>
              <a:effectLst/>
              <a:latin typeface="+mn-lt"/>
              <a:ea typeface="+mn-ea"/>
              <a:cs typeface="+mn-cs"/>
            </a:rPr>
            <a:t>り，基金残高の水準を高めていく必要がある。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連結実質収支額等は黒字となっているため，連結実質赤字比率の算定はない。</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今後も，資金不足を起こさないよう，一定の基金</a:t>
          </a:r>
          <a:r>
            <a:rPr lang="ja-JP" altLang="en-US" sz="1100" b="0" i="0">
              <a:solidFill>
                <a:schemeClr val="dk1"/>
              </a:solidFill>
              <a:effectLst/>
              <a:latin typeface="+mn-lt"/>
              <a:ea typeface="+mn-ea"/>
              <a:cs typeface="+mn-cs"/>
            </a:rPr>
            <a:t>水準を</a:t>
          </a:r>
          <a:r>
            <a:rPr lang="ja-JP" altLang="ja-JP" sz="1100" b="0" i="0">
              <a:solidFill>
                <a:schemeClr val="dk1"/>
              </a:solidFill>
              <a:effectLst/>
              <a:latin typeface="+mn-lt"/>
              <a:ea typeface="+mn-ea"/>
              <a:cs typeface="+mn-cs"/>
            </a:rPr>
            <a:t>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14314468</v>
      </c>
      <c r="BO4" s="461"/>
      <c r="BP4" s="461"/>
      <c r="BQ4" s="461"/>
      <c r="BR4" s="461"/>
      <c r="BS4" s="461"/>
      <c r="BT4" s="461"/>
      <c r="BU4" s="462"/>
      <c r="BV4" s="460">
        <v>14312035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0.5</v>
      </c>
      <c r="CU4" s="642"/>
      <c r="CV4" s="642"/>
      <c r="CW4" s="642"/>
      <c r="CX4" s="642"/>
      <c r="CY4" s="642"/>
      <c r="CZ4" s="642"/>
      <c r="DA4" s="643"/>
      <c r="DB4" s="641">
        <v>0.6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14231617</v>
      </c>
      <c r="BO5" s="466"/>
      <c r="BP5" s="466"/>
      <c r="BQ5" s="466"/>
      <c r="BR5" s="466"/>
      <c r="BS5" s="466"/>
      <c r="BT5" s="466"/>
      <c r="BU5" s="467"/>
      <c r="BV5" s="465">
        <v>14248362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98.1</v>
      </c>
      <c r="CU5" s="436"/>
      <c r="CV5" s="436"/>
      <c r="CW5" s="436"/>
      <c r="CX5" s="436"/>
      <c r="CY5" s="436"/>
      <c r="CZ5" s="436"/>
      <c r="DA5" s="437"/>
      <c r="DB5" s="435">
        <v>97.3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82851</v>
      </c>
      <c r="BO6" s="466"/>
      <c r="BP6" s="466"/>
      <c r="BQ6" s="466"/>
      <c r="BR6" s="466"/>
      <c r="BS6" s="466"/>
      <c r="BT6" s="466"/>
      <c r="BU6" s="467"/>
      <c r="BV6" s="465">
        <v>63673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105.2</v>
      </c>
      <c r="CU6" s="616"/>
      <c r="CV6" s="616"/>
      <c r="CW6" s="616"/>
      <c r="CX6" s="616"/>
      <c r="CY6" s="616"/>
      <c r="CZ6" s="616"/>
      <c r="DA6" s="617"/>
      <c r="DB6" s="615">
        <v>104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45336</v>
      </c>
      <c r="BO7" s="466"/>
      <c r="BP7" s="466"/>
      <c r="BQ7" s="466"/>
      <c r="BR7" s="466"/>
      <c r="BS7" s="466"/>
      <c r="BT7" s="466"/>
      <c r="BU7" s="467"/>
      <c r="BV7" s="465">
        <v>18507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7477239</v>
      </c>
      <c r="CU7" s="466"/>
      <c r="CV7" s="466"/>
      <c r="CW7" s="466"/>
      <c r="CX7" s="466"/>
      <c r="CY7" s="466"/>
      <c r="CZ7" s="466"/>
      <c r="DA7" s="467"/>
      <c r="DB7" s="465">
        <v>7491237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37515</v>
      </c>
      <c r="BO8" s="466"/>
      <c r="BP8" s="466"/>
      <c r="BQ8" s="466"/>
      <c r="BR8" s="466"/>
      <c r="BS8" s="466"/>
      <c r="BT8" s="466"/>
      <c r="BU8" s="467"/>
      <c r="BV8" s="465">
        <v>45166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0.84</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27865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-7651</v>
      </c>
      <c r="BO9" s="466"/>
      <c r="BP9" s="466"/>
      <c r="BQ9" s="466"/>
      <c r="BR9" s="466"/>
      <c r="BS9" s="466"/>
      <c r="BT9" s="466"/>
      <c r="BU9" s="467"/>
      <c r="BV9" s="465">
        <v>-89042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19.8</v>
      </c>
      <c r="CU9" s="436"/>
      <c r="CV9" s="436"/>
      <c r="CW9" s="436"/>
      <c r="CX9" s="436"/>
      <c r="CY9" s="436"/>
      <c r="CZ9" s="436"/>
      <c r="DA9" s="437"/>
      <c r="DB9" s="435">
        <v>20.7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28836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2554</v>
      </c>
      <c r="BO10" s="466"/>
      <c r="BP10" s="466"/>
      <c r="BQ10" s="466"/>
      <c r="BR10" s="466"/>
      <c r="BS10" s="466"/>
      <c r="BT10" s="466"/>
      <c r="BU10" s="467"/>
      <c r="BV10" s="465">
        <v>2574</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27212</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26845</v>
      </c>
      <c r="S13" s="569"/>
      <c r="T13" s="569"/>
      <c r="U13" s="569"/>
      <c r="V13" s="570"/>
      <c r="W13" s="556" t="s">
        <v>138</v>
      </c>
      <c r="X13" s="478"/>
      <c r="Y13" s="478"/>
      <c r="Z13" s="478"/>
      <c r="AA13" s="478"/>
      <c r="AB13" s="479"/>
      <c r="AC13" s="441">
        <v>287</v>
      </c>
      <c r="AD13" s="442"/>
      <c r="AE13" s="442"/>
      <c r="AF13" s="442"/>
      <c r="AG13" s="443"/>
      <c r="AH13" s="441">
        <v>310</v>
      </c>
      <c r="AI13" s="442"/>
      <c r="AJ13" s="442"/>
      <c r="AK13" s="442"/>
      <c r="AL13" s="444"/>
      <c r="AM13" s="534" t="s">
        <v>139</v>
      </c>
      <c r="AN13" s="439"/>
      <c r="AO13" s="439"/>
      <c r="AP13" s="439"/>
      <c r="AQ13" s="439"/>
      <c r="AR13" s="439"/>
      <c r="AS13" s="439"/>
      <c r="AT13" s="440"/>
      <c r="AU13" s="522" t="s">
        <v>124</v>
      </c>
      <c r="AV13" s="523"/>
      <c r="AW13" s="523"/>
      <c r="AX13" s="523"/>
      <c r="AY13" s="445" t="s">
        <v>140</v>
      </c>
      <c r="AZ13" s="446"/>
      <c r="BA13" s="446"/>
      <c r="BB13" s="446"/>
      <c r="BC13" s="446"/>
      <c r="BD13" s="446"/>
      <c r="BE13" s="446"/>
      <c r="BF13" s="446"/>
      <c r="BG13" s="446"/>
      <c r="BH13" s="446"/>
      <c r="BI13" s="446"/>
      <c r="BJ13" s="446"/>
      <c r="BK13" s="446"/>
      <c r="BL13" s="446"/>
      <c r="BM13" s="447"/>
      <c r="BN13" s="465">
        <v>-155097</v>
      </c>
      <c r="BO13" s="466"/>
      <c r="BP13" s="466"/>
      <c r="BQ13" s="466"/>
      <c r="BR13" s="466"/>
      <c r="BS13" s="466"/>
      <c r="BT13" s="466"/>
      <c r="BU13" s="467"/>
      <c r="BV13" s="465">
        <v>-86468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16.600000000000001</v>
      </c>
      <c r="CU13" s="436"/>
      <c r="CV13" s="436"/>
      <c r="CW13" s="436"/>
      <c r="CX13" s="436"/>
      <c r="CY13" s="436"/>
      <c r="CZ13" s="436"/>
      <c r="DA13" s="437"/>
      <c r="DB13" s="435">
        <v>16.7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27516</v>
      </c>
      <c r="S14" s="569"/>
      <c r="T14" s="569"/>
      <c r="U14" s="569"/>
      <c r="V14" s="570"/>
      <c r="W14" s="571"/>
      <c r="X14" s="481"/>
      <c r="Y14" s="481"/>
      <c r="Z14" s="481"/>
      <c r="AA14" s="481"/>
      <c r="AB14" s="482"/>
      <c r="AC14" s="561">
        <v>2.4</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167.8</v>
      </c>
      <c r="CU14" s="573"/>
      <c r="CV14" s="573"/>
      <c r="CW14" s="573"/>
      <c r="CX14" s="573"/>
      <c r="CY14" s="573"/>
      <c r="CZ14" s="573"/>
      <c r="DA14" s="574"/>
      <c r="DB14" s="572">
        <v>167.8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27175</v>
      </c>
      <c r="S15" s="569"/>
      <c r="T15" s="569"/>
      <c r="U15" s="569"/>
      <c r="V15" s="570"/>
      <c r="W15" s="556" t="s">
        <v>145</v>
      </c>
      <c r="X15" s="478"/>
      <c r="Y15" s="478"/>
      <c r="Z15" s="478"/>
      <c r="AA15" s="478"/>
      <c r="AB15" s="479"/>
      <c r="AC15" s="441">
        <v>4175</v>
      </c>
      <c r="AD15" s="442"/>
      <c r="AE15" s="442"/>
      <c r="AF15" s="442"/>
      <c r="AG15" s="443"/>
      <c r="AH15" s="441">
        <v>4574</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4703816</v>
      </c>
      <c r="BO15" s="461"/>
      <c r="BP15" s="461"/>
      <c r="BQ15" s="461"/>
      <c r="BR15" s="461"/>
      <c r="BS15" s="461"/>
      <c r="BT15" s="461"/>
      <c r="BU15" s="462"/>
      <c r="BV15" s="460">
        <v>4750457</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34.4</v>
      </c>
      <c r="AD16" s="562"/>
      <c r="AE16" s="562"/>
      <c r="AF16" s="562"/>
      <c r="AG16" s="563"/>
      <c r="AH16" s="561">
        <v>36.1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5591969</v>
      </c>
      <c r="BO16" s="466"/>
      <c r="BP16" s="466"/>
      <c r="BQ16" s="466"/>
      <c r="BR16" s="466"/>
      <c r="BS16" s="466"/>
      <c r="BT16" s="466"/>
      <c r="BU16" s="467"/>
      <c r="BV16" s="465">
        <v>5619689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7672</v>
      </c>
      <c r="AD17" s="442"/>
      <c r="AE17" s="442"/>
      <c r="AF17" s="442"/>
      <c r="AG17" s="443"/>
      <c r="AH17" s="441">
        <v>7785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6086922</v>
      </c>
      <c r="BO17" s="466"/>
      <c r="BP17" s="466"/>
      <c r="BQ17" s="466"/>
      <c r="BR17" s="466"/>
      <c r="BS17" s="466"/>
      <c r="BT17" s="466"/>
      <c r="BU17" s="467"/>
      <c r="BV17" s="465">
        <v>6155632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78.66</v>
      </c>
      <c r="M18" s="530"/>
      <c r="N18" s="530"/>
      <c r="O18" s="530"/>
      <c r="P18" s="530"/>
      <c r="Q18" s="530"/>
      <c r="R18" s="531"/>
      <c r="S18" s="531"/>
      <c r="T18" s="531"/>
      <c r="U18" s="531"/>
      <c r="V18" s="532"/>
      <c r="W18" s="546"/>
      <c r="X18" s="547"/>
      <c r="Y18" s="547"/>
      <c r="Z18" s="547"/>
      <c r="AA18" s="547"/>
      <c r="AB18" s="557"/>
      <c r="AC18" s="429">
        <v>63.2</v>
      </c>
      <c r="AD18" s="430"/>
      <c r="AE18" s="430"/>
      <c r="AF18" s="430"/>
      <c r="AG18" s="533"/>
      <c r="AH18" s="429">
        <v>61.4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7344196</v>
      </c>
      <c r="BO18" s="466"/>
      <c r="BP18" s="466"/>
      <c r="BQ18" s="466"/>
      <c r="BR18" s="466"/>
      <c r="BS18" s="466"/>
      <c r="BT18" s="466"/>
      <c r="BU18" s="467"/>
      <c r="BV18" s="465">
        <v>7382600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354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9537398</v>
      </c>
      <c r="BO19" s="466"/>
      <c r="BP19" s="466"/>
      <c r="BQ19" s="466"/>
      <c r="BR19" s="466"/>
      <c r="BS19" s="466"/>
      <c r="BT19" s="466"/>
      <c r="BU19" s="467"/>
      <c r="BV19" s="465">
        <v>9862718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11749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21391206</v>
      </c>
      <c r="BO23" s="466"/>
      <c r="BP23" s="466"/>
      <c r="BQ23" s="466"/>
      <c r="BR23" s="466"/>
      <c r="BS23" s="466"/>
      <c r="BT23" s="466"/>
      <c r="BU23" s="467"/>
      <c r="BV23" s="465">
        <v>20720660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8600</v>
      </c>
      <c r="R24" s="442"/>
      <c r="S24" s="442"/>
      <c r="T24" s="442"/>
      <c r="U24" s="442"/>
      <c r="V24" s="443"/>
      <c r="W24" s="507"/>
      <c r="X24" s="498"/>
      <c r="Y24" s="499"/>
      <c r="Z24" s="438" t="s">
        <v>169</v>
      </c>
      <c r="AA24" s="439"/>
      <c r="AB24" s="439"/>
      <c r="AC24" s="439"/>
      <c r="AD24" s="439"/>
      <c r="AE24" s="439"/>
      <c r="AF24" s="439"/>
      <c r="AG24" s="440"/>
      <c r="AH24" s="441">
        <v>257</v>
      </c>
      <c r="AI24" s="442"/>
      <c r="AJ24" s="442"/>
      <c r="AK24" s="442"/>
      <c r="AL24" s="443"/>
      <c r="AM24" s="441">
        <v>814433</v>
      </c>
      <c r="AN24" s="442"/>
      <c r="AO24" s="442"/>
      <c r="AP24" s="442"/>
      <c r="AQ24" s="442"/>
      <c r="AR24" s="443"/>
      <c r="AS24" s="441">
        <v>3169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10670350</v>
      </c>
      <c r="BO24" s="466"/>
      <c r="BP24" s="466"/>
      <c r="BQ24" s="466"/>
      <c r="BR24" s="466"/>
      <c r="BS24" s="466"/>
      <c r="BT24" s="466"/>
      <c r="BU24" s="467"/>
      <c r="BV24" s="465">
        <v>10663293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7000</v>
      </c>
      <c r="R25" s="442"/>
      <c r="S25" s="442"/>
      <c r="T25" s="442"/>
      <c r="U25" s="442"/>
      <c r="V25" s="443"/>
      <c r="W25" s="507"/>
      <c r="X25" s="498"/>
      <c r="Y25" s="499"/>
      <c r="Z25" s="438" t="s">
        <v>172</v>
      </c>
      <c r="AA25" s="439"/>
      <c r="AB25" s="439"/>
      <c r="AC25" s="439"/>
      <c r="AD25" s="439"/>
      <c r="AE25" s="439"/>
      <c r="AF25" s="439"/>
      <c r="AG25" s="440"/>
      <c r="AH25" s="441">
        <v>46</v>
      </c>
      <c r="AI25" s="442"/>
      <c r="AJ25" s="442"/>
      <c r="AK25" s="442"/>
      <c r="AL25" s="443"/>
      <c r="AM25" s="441">
        <v>137402</v>
      </c>
      <c r="AN25" s="442"/>
      <c r="AO25" s="442"/>
      <c r="AP25" s="442"/>
      <c r="AQ25" s="442"/>
      <c r="AR25" s="443"/>
      <c r="AS25" s="441">
        <v>2987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1841273</v>
      </c>
      <c r="BO25" s="461"/>
      <c r="BP25" s="461"/>
      <c r="BQ25" s="461"/>
      <c r="BR25" s="461"/>
      <c r="BS25" s="461"/>
      <c r="BT25" s="461"/>
      <c r="BU25" s="462"/>
      <c r="BV25" s="460">
        <v>1719509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6200</v>
      </c>
      <c r="R26" s="442"/>
      <c r="S26" s="442"/>
      <c r="T26" s="442"/>
      <c r="U26" s="442"/>
      <c r="V26" s="443"/>
      <c r="W26" s="507"/>
      <c r="X26" s="498"/>
      <c r="Y26" s="499"/>
      <c r="Z26" s="438" t="s">
        <v>175</v>
      </c>
      <c r="AA26" s="520"/>
      <c r="AB26" s="520"/>
      <c r="AC26" s="520"/>
      <c r="AD26" s="520"/>
      <c r="AE26" s="520"/>
      <c r="AF26" s="520"/>
      <c r="AG26" s="521"/>
      <c r="AH26" s="441">
        <v>8</v>
      </c>
      <c r="AI26" s="442"/>
      <c r="AJ26" s="442"/>
      <c r="AK26" s="442"/>
      <c r="AL26" s="443"/>
      <c r="AM26" s="441">
        <v>27720</v>
      </c>
      <c r="AN26" s="442"/>
      <c r="AO26" s="442"/>
      <c r="AP26" s="442"/>
      <c r="AQ26" s="442"/>
      <c r="AR26" s="443"/>
      <c r="AS26" s="441">
        <v>3465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61525</v>
      </c>
      <c r="BO26" s="466"/>
      <c r="BP26" s="466"/>
      <c r="BQ26" s="466"/>
      <c r="BR26" s="466"/>
      <c r="BS26" s="466"/>
      <c r="BT26" s="466"/>
      <c r="BU26" s="467"/>
      <c r="BV26" s="465">
        <v>53500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4730</v>
      </c>
      <c r="R27" s="442"/>
      <c r="S27" s="442"/>
      <c r="T27" s="442"/>
      <c r="U27" s="442"/>
      <c r="V27" s="443"/>
      <c r="W27" s="507"/>
      <c r="X27" s="498"/>
      <c r="Y27" s="499"/>
      <c r="Z27" s="438" t="s">
        <v>178</v>
      </c>
      <c r="AA27" s="439"/>
      <c r="AB27" s="439"/>
      <c r="AC27" s="439"/>
      <c r="AD27" s="439"/>
      <c r="AE27" s="439"/>
      <c r="AF27" s="439"/>
      <c r="AG27" s="440"/>
      <c r="AH27" s="441">
        <v>3</v>
      </c>
      <c r="AI27" s="442"/>
      <c r="AJ27" s="442"/>
      <c r="AK27" s="442"/>
      <c r="AL27" s="443"/>
      <c r="AM27" s="441">
        <v>12078</v>
      </c>
      <c r="AN27" s="442"/>
      <c r="AO27" s="442"/>
      <c r="AP27" s="442"/>
      <c r="AQ27" s="442"/>
      <c r="AR27" s="443"/>
      <c r="AS27" s="441">
        <v>4026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4220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782277</v>
      </c>
      <c r="BO28" s="461"/>
      <c r="BP28" s="461"/>
      <c r="BQ28" s="461"/>
      <c r="BR28" s="461"/>
      <c r="BS28" s="461"/>
      <c r="BT28" s="461"/>
      <c r="BU28" s="462"/>
      <c r="BV28" s="460">
        <v>915723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14</v>
      </c>
      <c r="M29" s="442"/>
      <c r="N29" s="442"/>
      <c r="O29" s="442"/>
      <c r="P29" s="443"/>
      <c r="Q29" s="441">
        <v>3700</v>
      </c>
      <c r="R29" s="442"/>
      <c r="S29" s="442"/>
      <c r="T29" s="442"/>
      <c r="U29" s="442"/>
      <c r="V29" s="443"/>
      <c r="W29" s="508"/>
      <c r="X29" s="509"/>
      <c r="Y29" s="510"/>
      <c r="Z29" s="438" t="s">
        <v>184</v>
      </c>
      <c r="AA29" s="439"/>
      <c r="AB29" s="439"/>
      <c r="AC29" s="439"/>
      <c r="AD29" s="439"/>
      <c r="AE29" s="439"/>
      <c r="AF29" s="439"/>
      <c r="AG29" s="440"/>
      <c r="AH29" s="441">
        <v>260</v>
      </c>
      <c r="AI29" s="442"/>
      <c r="AJ29" s="442"/>
      <c r="AK29" s="442"/>
      <c r="AL29" s="443"/>
      <c r="AM29" s="441">
        <v>826511</v>
      </c>
      <c r="AN29" s="442"/>
      <c r="AO29" s="442"/>
      <c r="AP29" s="442"/>
      <c r="AQ29" s="442"/>
      <c r="AR29" s="443"/>
      <c r="AS29" s="441">
        <v>3179</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659272</v>
      </c>
      <c r="BO29" s="466"/>
      <c r="BP29" s="466"/>
      <c r="BQ29" s="466"/>
      <c r="BR29" s="466"/>
      <c r="BS29" s="466"/>
      <c r="BT29" s="466"/>
      <c r="BU29" s="467"/>
      <c r="BV29" s="465">
        <v>659138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2861855</v>
      </c>
      <c r="BO30" s="469"/>
      <c r="BP30" s="469"/>
      <c r="BQ30" s="469"/>
      <c r="BR30" s="469"/>
      <c r="BS30" s="469"/>
      <c r="BT30" s="469"/>
      <c r="BU30" s="470"/>
      <c r="BV30" s="468">
        <v>2586556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農業集落排水特別会計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広島県市町総合事務組合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阿多田島汽船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港湾施設管理受託特別会計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漁業集落排水特別会計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大竹市土地開発公社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公共下水道事業会計</v>
      </c>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IF('各会計、関係団体の財政状況及び健全化判断比率'!B36="","",'各会計、関係団体の財政状況及び健全化判断比率'!B36)</f>
        <v>土地造成特別会計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後期高齢者医療広域連合（特別会計）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株式会社やさか</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宮島競艇施行組合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OfyfiKBvNPSCbfZnXW5ApWrk1mgJfiIpy8tvaoySn7o9pNePjBXtXBSP16JJvvmDznJ0xw44Uxn/fVADTqsIfw==" saltValue="YbKsb2eQUj1xx6PhHaEB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557</v>
      </c>
      <c r="D34" s="1244"/>
      <c r="E34" s="1245"/>
      <c r="F34" s="32">
        <v>15.36</v>
      </c>
      <c r="G34" s="33">
        <v>15.41</v>
      </c>
      <c r="H34" s="33">
        <v>16.14</v>
      </c>
      <c r="I34" s="33">
        <v>16.75</v>
      </c>
      <c r="J34" s="34">
        <v>17.28</v>
      </c>
      <c r="K34" s="22"/>
      <c r="L34" s="22"/>
      <c r="M34" s="22"/>
      <c r="N34" s="22"/>
      <c r="O34" s="22"/>
      <c r="P34" s="22"/>
    </row>
    <row r="35" spans="1:16" ht="39" customHeight="1">
      <c r="A35" s="22"/>
      <c r="B35" s="35"/>
      <c r="C35" s="1238" t="s">
        <v>558</v>
      </c>
      <c r="D35" s="1239"/>
      <c r="E35" s="1240"/>
      <c r="F35" s="36">
        <v>6.59</v>
      </c>
      <c r="G35" s="37">
        <v>6.57</v>
      </c>
      <c r="H35" s="37">
        <v>6.88</v>
      </c>
      <c r="I35" s="37">
        <v>7.32</v>
      </c>
      <c r="J35" s="38">
        <v>7.82</v>
      </c>
      <c r="K35" s="22"/>
      <c r="L35" s="22"/>
      <c r="M35" s="22"/>
      <c r="N35" s="22"/>
      <c r="O35" s="22"/>
      <c r="P35" s="22"/>
    </row>
    <row r="36" spans="1:16" ht="39" customHeight="1">
      <c r="A36" s="22"/>
      <c r="B36" s="35"/>
      <c r="C36" s="1238" t="s">
        <v>559</v>
      </c>
      <c r="D36" s="1239"/>
      <c r="E36" s="1240"/>
      <c r="F36" s="36">
        <v>7.62</v>
      </c>
      <c r="G36" s="37">
        <v>7.67</v>
      </c>
      <c r="H36" s="37">
        <v>7.69</v>
      </c>
      <c r="I36" s="37">
        <v>7.72</v>
      </c>
      <c r="J36" s="38">
        <v>6.47</v>
      </c>
      <c r="K36" s="22"/>
      <c r="L36" s="22"/>
      <c r="M36" s="22"/>
      <c r="N36" s="22"/>
      <c r="O36" s="22"/>
      <c r="P36" s="22"/>
    </row>
    <row r="37" spans="1:16" ht="39" customHeight="1">
      <c r="A37" s="22"/>
      <c r="B37" s="35"/>
      <c r="C37" s="1238" t="s">
        <v>560</v>
      </c>
      <c r="D37" s="1239"/>
      <c r="E37" s="1240"/>
      <c r="F37" s="36">
        <v>0.53</v>
      </c>
      <c r="G37" s="37">
        <v>1.03</v>
      </c>
      <c r="H37" s="37">
        <v>1.25</v>
      </c>
      <c r="I37" s="37">
        <v>1.1100000000000001</v>
      </c>
      <c r="J37" s="38">
        <v>1.39</v>
      </c>
      <c r="K37" s="22"/>
      <c r="L37" s="22"/>
      <c r="M37" s="22"/>
      <c r="N37" s="22"/>
      <c r="O37" s="22"/>
      <c r="P37" s="22"/>
    </row>
    <row r="38" spans="1:16" ht="39" customHeight="1">
      <c r="A38" s="22"/>
      <c r="B38" s="35"/>
      <c r="C38" s="1238" t="s">
        <v>561</v>
      </c>
      <c r="D38" s="1239"/>
      <c r="E38" s="1240"/>
      <c r="F38" s="36">
        <v>0.37</v>
      </c>
      <c r="G38" s="37">
        <v>0.38</v>
      </c>
      <c r="H38" s="37">
        <v>0.46</v>
      </c>
      <c r="I38" s="37">
        <v>0.32</v>
      </c>
      <c r="J38" s="38">
        <v>0.39</v>
      </c>
      <c r="K38" s="22"/>
      <c r="L38" s="22"/>
      <c r="M38" s="22"/>
      <c r="N38" s="22"/>
      <c r="O38" s="22"/>
      <c r="P38" s="22"/>
    </row>
    <row r="39" spans="1:16" ht="39" customHeight="1">
      <c r="A39" s="22"/>
      <c r="B39" s="35"/>
      <c r="C39" s="1238" t="s">
        <v>562</v>
      </c>
      <c r="D39" s="1239"/>
      <c r="E39" s="1240"/>
      <c r="F39" s="36">
        <v>1.22</v>
      </c>
      <c r="G39" s="37">
        <v>4.08</v>
      </c>
      <c r="H39" s="37">
        <v>1.31</v>
      </c>
      <c r="I39" s="37">
        <v>0.27</v>
      </c>
      <c r="J39" s="38">
        <v>0.1</v>
      </c>
      <c r="K39" s="22"/>
      <c r="L39" s="22"/>
      <c r="M39" s="22"/>
      <c r="N39" s="22"/>
      <c r="O39" s="22"/>
      <c r="P39" s="22"/>
    </row>
    <row r="40" spans="1:16" ht="39" customHeight="1">
      <c r="A40" s="22"/>
      <c r="B40" s="35"/>
      <c r="C40" s="1238" t="s">
        <v>563</v>
      </c>
      <c r="D40" s="1239"/>
      <c r="E40" s="1240"/>
      <c r="F40" s="36">
        <v>0.03</v>
      </c>
      <c r="G40" s="37">
        <v>0.04</v>
      </c>
      <c r="H40" s="37">
        <v>0.11</v>
      </c>
      <c r="I40" s="37">
        <v>0.02</v>
      </c>
      <c r="J40" s="38">
        <v>0.06</v>
      </c>
      <c r="K40" s="22"/>
      <c r="L40" s="22"/>
      <c r="M40" s="22"/>
      <c r="N40" s="22"/>
      <c r="O40" s="22"/>
      <c r="P40" s="22"/>
    </row>
    <row r="41" spans="1:16" ht="39" customHeight="1">
      <c r="A41" s="22"/>
      <c r="B41" s="35"/>
      <c r="C41" s="1238" t="s">
        <v>564</v>
      </c>
      <c r="D41" s="1239"/>
      <c r="E41" s="1240"/>
      <c r="F41" s="36">
        <v>0.02</v>
      </c>
      <c r="G41" s="37">
        <v>0.01</v>
      </c>
      <c r="H41" s="37">
        <v>0.09</v>
      </c>
      <c r="I41" s="37">
        <v>0.01</v>
      </c>
      <c r="J41" s="38">
        <v>0.04</v>
      </c>
      <c r="K41" s="22"/>
      <c r="L41" s="22"/>
      <c r="M41" s="22"/>
      <c r="N41" s="22"/>
      <c r="O41" s="22"/>
      <c r="P41" s="22"/>
    </row>
    <row r="42" spans="1:16" ht="39" customHeight="1">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566</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N891mbDO/jjljIyRsTRcXAibY1JyTaC104coKpYMeFlnwcKY+4p5Ai4wHBa92Eb8qMvjdLljIklBwPfqBp4cQ==" saltValue="zQKF4OgmKXfjAbFGzybV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4" t="s">
        <v>11</v>
      </c>
      <c r="C45" s="1265"/>
      <c r="D45" s="58"/>
      <c r="E45" s="1270" t="s">
        <v>12</v>
      </c>
      <c r="F45" s="1270"/>
      <c r="G45" s="1270"/>
      <c r="H45" s="1270"/>
      <c r="I45" s="1270"/>
      <c r="J45" s="1271"/>
      <c r="K45" s="59">
        <v>2043</v>
      </c>
      <c r="L45" s="60">
        <v>2094</v>
      </c>
      <c r="M45" s="60">
        <v>2149</v>
      </c>
      <c r="N45" s="60">
        <v>2085</v>
      </c>
      <c r="O45" s="61">
        <v>1926</v>
      </c>
      <c r="P45" s="48"/>
      <c r="Q45" s="48"/>
      <c r="R45" s="48"/>
      <c r="S45" s="48"/>
      <c r="T45" s="48"/>
      <c r="U45" s="48"/>
    </row>
    <row r="46" spans="1:21" ht="30.75" customHeight="1">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c r="A48" s="48"/>
      <c r="B48" s="1266"/>
      <c r="C48" s="1267"/>
      <c r="D48" s="62"/>
      <c r="E48" s="1248" t="s">
        <v>15</v>
      </c>
      <c r="F48" s="1248"/>
      <c r="G48" s="1248"/>
      <c r="H48" s="1248"/>
      <c r="I48" s="1248"/>
      <c r="J48" s="1249"/>
      <c r="K48" s="63">
        <v>392</v>
      </c>
      <c r="L48" s="64">
        <v>365</v>
      </c>
      <c r="M48" s="64">
        <v>355</v>
      </c>
      <c r="N48" s="64">
        <v>409</v>
      </c>
      <c r="O48" s="65">
        <v>370</v>
      </c>
      <c r="P48" s="48"/>
      <c r="Q48" s="48"/>
      <c r="R48" s="48"/>
      <c r="S48" s="48"/>
      <c r="T48" s="48"/>
      <c r="U48" s="48"/>
    </row>
    <row r="49" spans="1:21" ht="30.75" customHeight="1">
      <c r="A49" s="48"/>
      <c r="B49" s="1266"/>
      <c r="C49" s="1267"/>
      <c r="D49" s="62"/>
      <c r="E49" s="1248" t="s">
        <v>16</v>
      </c>
      <c r="F49" s="1248"/>
      <c r="G49" s="1248"/>
      <c r="H49" s="1248"/>
      <c r="I49" s="1248"/>
      <c r="J49" s="1249"/>
      <c r="K49" s="63" t="s">
        <v>508</v>
      </c>
      <c r="L49" s="64" t="s">
        <v>508</v>
      </c>
      <c r="M49" s="64" t="s">
        <v>508</v>
      </c>
      <c r="N49" s="64" t="s">
        <v>508</v>
      </c>
      <c r="O49" s="65" t="s">
        <v>508</v>
      </c>
      <c r="P49" s="48"/>
      <c r="Q49" s="48"/>
      <c r="R49" s="48"/>
      <c r="S49" s="48"/>
      <c r="T49" s="48"/>
      <c r="U49" s="48"/>
    </row>
    <row r="50" spans="1:21" ht="30.75" customHeight="1">
      <c r="A50" s="48"/>
      <c r="B50" s="1266"/>
      <c r="C50" s="1267"/>
      <c r="D50" s="62"/>
      <c r="E50" s="1248" t="s">
        <v>17</v>
      </c>
      <c r="F50" s="1248"/>
      <c r="G50" s="1248"/>
      <c r="H50" s="1248"/>
      <c r="I50" s="1248"/>
      <c r="J50" s="1249"/>
      <c r="K50" s="63">
        <v>0</v>
      </c>
      <c r="L50" s="64" t="s">
        <v>508</v>
      </c>
      <c r="M50" s="64" t="s">
        <v>508</v>
      </c>
      <c r="N50" s="64" t="s">
        <v>508</v>
      </c>
      <c r="O50" s="65" t="s">
        <v>508</v>
      </c>
      <c r="P50" s="48"/>
      <c r="Q50" s="48"/>
      <c r="R50" s="48"/>
      <c r="S50" s="48"/>
      <c r="T50" s="48"/>
      <c r="U50" s="48"/>
    </row>
    <row r="51" spans="1:21" ht="30.75" customHeight="1">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1511</v>
      </c>
      <c r="L52" s="64">
        <v>1456</v>
      </c>
      <c r="M52" s="64">
        <v>1467</v>
      </c>
      <c r="N52" s="64">
        <v>1383</v>
      </c>
      <c r="O52" s="65">
        <v>1307</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925</v>
      </c>
      <c r="L53" s="69">
        <v>1004</v>
      </c>
      <c r="M53" s="69">
        <v>1037</v>
      </c>
      <c r="N53" s="69">
        <v>1111</v>
      </c>
      <c r="O53" s="70">
        <v>989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54" t="s">
        <v>25</v>
      </c>
      <c r="C57" s="1255"/>
      <c r="D57" s="1258" t="s">
        <v>26</v>
      </c>
      <c r="E57" s="1259"/>
      <c r="F57" s="1259"/>
      <c r="G57" s="1259"/>
      <c r="H57" s="1259"/>
      <c r="I57" s="1259"/>
      <c r="J57" s="1260"/>
      <c r="K57" s="82" t="s">
        <v>587</v>
      </c>
      <c r="L57" s="83" t="s">
        <v>508</v>
      </c>
      <c r="M57" s="83" t="s">
        <v>508</v>
      </c>
      <c r="N57" s="83" t="s">
        <v>508</v>
      </c>
      <c r="O57" s="84" t="s">
        <v>508</v>
      </c>
    </row>
    <row r="58" spans="1:21" ht="31.5" customHeight="1" thickBot="1">
      <c r="B58" s="1256"/>
      <c r="C58" s="1257"/>
      <c r="D58" s="1261" t="s">
        <v>27</v>
      </c>
      <c r="E58" s="1262"/>
      <c r="F58" s="1262"/>
      <c r="G58" s="1262"/>
      <c r="H58" s="1262"/>
      <c r="I58" s="1262"/>
      <c r="J58" s="1263"/>
      <c r="K58" s="85" t="s">
        <v>587</v>
      </c>
      <c r="L58" s="86" t="s">
        <v>508</v>
      </c>
      <c r="M58" s="86" t="s">
        <v>508</v>
      </c>
      <c r="N58" s="86" t="s">
        <v>508</v>
      </c>
      <c r="O58" s="87" t="s">
        <v>508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AIscFHnRDZsD0ysE98/QnoC8QySF+yHzLj736ipRnONKHJ9nEkqTNSKQkiQe1ulkXGHak/QMwNnSYDXZ6JXQ==" saltValue="FVIwZH/kfdLbbgcZXYlG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84" t="s">
        <v>30</v>
      </c>
      <c r="C41" s="1285"/>
      <c r="D41" s="101"/>
      <c r="E41" s="1286" t="s">
        <v>31</v>
      </c>
      <c r="F41" s="1286"/>
      <c r="G41" s="1286"/>
      <c r="H41" s="1287"/>
      <c r="I41" s="102">
        <v>21025</v>
      </c>
      <c r="J41" s="103">
        <v>21023</v>
      </c>
      <c r="K41" s="103">
        <v>20812</v>
      </c>
      <c r="L41" s="103">
        <v>20721</v>
      </c>
      <c r="M41" s="104">
        <v>21391</v>
      </c>
    </row>
    <row r="42" spans="2:13" ht="27.75" customHeight="1">
      <c r="B42" s="1274"/>
      <c r="C42" s="1275"/>
      <c r="D42" s="105"/>
      <c r="E42" s="1278" t="s">
        <v>32</v>
      </c>
      <c r="F42" s="1278"/>
      <c r="G42" s="1278"/>
      <c r="H42" s="1279"/>
      <c r="I42" s="106">
        <v>416</v>
      </c>
      <c r="J42" s="107">
        <v>416</v>
      </c>
      <c r="K42" s="107">
        <v>416</v>
      </c>
      <c r="L42" s="107">
        <v>386</v>
      </c>
      <c r="M42" s="108">
        <v>386</v>
      </c>
    </row>
    <row r="43" spans="2:13" ht="27.75" customHeight="1">
      <c r="B43" s="1274"/>
      <c r="C43" s="1275"/>
      <c r="D43" s="105"/>
      <c r="E43" s="1278" t="s">
        <v>33</v>
      </c>
      <c r="F43" s="1278"/>
      <c r="G43" s="1278"/>
      <c r="H43" s="1279"/>
      <c r="I43" s="106">
        <v>4758</v>
      </c>
      <c r="J43" s="107">
        <v>4158</v>
      </c>
      <c r="K43" s="107">
        <v>3937</v>
      </c>
      <c r="L43" s="107">
        <v>3657</v>
      </c>
      <c r="M43" s="108">
        <v>3534</v>
      </c>
    </row>
    <row r="44" spans="2:13" ht="27.75" customHeight="1">
      <c r="B44" s="1274"/>
      <c r="C44" s="1275"/>
      <c r="D44" s="105"/>
      <c r="E44" s="1278" t="s">
        <v>34</v>
      </c>
      <c r="F44" s="1278"/>
      <c r="G44" s="1278"/>
      <c r="H44" s="1279"/>
      <c r="I44" s="106" t="s">
        <v>508</v>
      </c>
      <c r="J44" s="107" t="s">
        <v>508</v>
      </c>
      <c r="K44" s="107" t="s">
        <v>508</v>
      </c>
      <c r="L44" s="107" t="s">
        <v>508</v>
      </c>
      <c r="M44" s="108" t="s">
        <v>508</v>
      </c>
    </row>
    <row r="45" spans="2:13" ht="27.75" customHeight="1">
      <c r="B45" s="1274"/>
      <c r="C45" s="1275"/>
      <c r="D45" s="105"/>
      <c r="E45" s="1278" t="s">
        <v>35</v>
      </c>
      <c r="F45" s="1278"/>
      <c r="G45" s="1278"/>
      <c r="H45" s="1279"/>
      <c r="I45" s="106">
        <v>1915</v>
      </c>
      <c r="J45" s="107">
        <v>1753</v>
      </c>
      <c r="K45" s="107">
        <v>1693</v>
      </c>
      <c r="L45" s="107">
        <v>1664</v>
      </c>
      <c r="M45" s="108">
        <v>1591</v>
      </c>
    </row>
    <row r="46" spans="2:13" ht="27.75" customHeight="1">
      <c r="B46" s="1274"/>
      <c r="C46" s="1275"/>
      <c r="D46" s="109"/>
      <c r="E46" s="1278" t="s">
        <v>36</v>
      </c>
      <c r="F46" s="1278"/>
      <c r="G46" s="1278"/>
      <c r="H46" s="1279"/>
      <c r="I46" s="106">
        <v>2563</v>
      </c>
      <c r="J46" s="107">
        <v>2564</v>
      </c>
      <c r="K46" s="107">
        <v>2498</v>
      </c>
      <c r="L46" s="107">
        <v>2506</v>
      </c>
      <c r="M46" s="108">
        <v>2452</v>
      </c>
    </row>
    <row r="47" spans="2:13" ht="27.75" customHeight="1">
      <c r="B47" s="1274"/>
      <c r="C47" s="1275"/>
      <c r="D47" s="110"/>
      <c r="E47" s="1288" t="s">
        <v>37</v>
      </c>
      <c r="F47" s="1289"/>
      <c r="G47" s="1289"/>
      <c r="H47" s="1290"/>
      <c r="I47" s="106" t="s">
        <v>508</v>
      </c>
      <c r="J47" s="107" t="s">
        <v>508</v>
      </c>
      <c r="K47" s="107" t="s">
        <v>508</v>
      </c>
      <c r="L47" s="107" t="s">
        <v>508</v>
      </c>
      <c r="M47" s="108" t="s">
        <v>508</v>
      </c>
    </row>
    <row r="48" spans="2:13" ht="27.75" customHeight="1">
      <c r="B48" s="1274"/>
      <c r="C48" s="1275"/>
      <c r="D48" s="105"/>
      <c r="E48" s="1278" t="s">
        <v>38</v>
      </c>
      <c r="F48" s="1278"/>
      <c r="G48" s="1278"/>
      <c r="H48" s="1279"/>
      <c r="I48" s="106" t="s">
        <v>508</v>
      </c>
      <c r="J48" s="107" t="s">
        <v>508</v>
      </c>
      <c r="K48" s="107" t="s">
        <v>508</v>
      </c>
      <c r="L48" s="107" t="s">
        <v>508</v>
      </c>
      <c r="M48" s="108" t="s">
        <v>508</v>
      </c>
    </row>
    <row r="49" spans="2:13" ht="27.75" customHeight="1">
      <c r="B49" s="1276"/>
      <c r="C49" s="1277"/>
      <c r="D49" s="105"/>
      <c r="E49" s="1278" t="s">
        <v>39</v>
      </c>
      <c r="F49" s="1278"/>
      <c r="G49" s="1278"/>
      <c r="H49" s="1279"/>
      <c r="I49" s="106" t="s">
        <v>508</v>
      </c>
      <c r="J49" s="107" t="s">
        <v>508</v>
      </c>
      <c r="K49" s="107" t="s">
        <v>508</v>
      </c>
      <c r="L49" s="107" t="s">
        <v>508</v>
      </c>
      <c r="M49" s="108" t="s">
        <v>508</v>
      </c>
    </row>
    <row r="50" spans="2:13" ht="27.75" customHeight="1">
      <c r="B50" s="1272" t="s">
        <v>40</v>
      </c>
      <c r="C50" s="1273"/>
      <c r="D50" s="111"/>
      <c r="E50" s="1278" t="s">
        <v>41</v>
      </c>
      <c r="F50" s="1278"/>
      <c r="G50" s="1278"/>
      <c r="H50" s="1279"/>
      <c r="I50" s="106">
        <v>2279</v>
      </c>
      <c r="J50" s="107">
        <v>2265</v>
      </c>
      <c r="K50" s="107">
        <v>3179</v>
      </c>
      <c r="L50" s="107">
        <v>4034</v>
      </c>
      <c r="M50" s="108">
        <v>3845</v>
      </c>
    </row>
    <row r="51" spans="2:13" ht="27.75" customHeight="1">
      <c r="B51" s="1274"/>
      <c r="C51" s="1275"/>
      <c r="D51" s="105"/>
      <c r="E51" s="1278" t="s">
        <v>42</v>
      </c>
      <c r="F51" s="1278"/>
      <c r="G51" s="1278"/>
      <c r="H51" s="1279"/>
      <c r="I51" s="106">
        <v>1157</v>
      </c>
      <c r="J51" s="107">
        <v>1103</v>
      </c>
      <c r="K51" s="107">
        <v>1375</v>
      </c>
      <c r="L51" s="107">
        <v>1669</v>
      </c>
      <c r="M51" s="108">
        <v>1651</v>
      </c>
    </row>
    <row r="52" spans="2:13" ht="27.75" customHeight="1">
      <c r="B52" s="1276"/>
      <c r="C52" s="1277"/>
      <c r="D52" s="105"/>
      <c r="E52" s="1278" t="s">
        <v>43</v>
      </c>
      <c r="F52" s="1278"/>
      <c r="G52" s="1278"/>
      <c r="H52" s="1279"/>
      <c r="I52" s="106">
        <v>12689</v>
      </c>
      <c r="J52" s="107">
        <v>13012</v>
      </c>
      <c r="K52" s="107">
        <v>12904</v>
      </c>
      <c r="L52" s="107">
        <v>12654</v>
      </c>
      <c r="M52" s="108">
        <v>13194</v>
      </c>
    </row>
    <row r="53" spans="2:13" ht="27.75" customHeight="1" thickBot="1">
      <c r="B53" s="1280" t="s">
        <v>44</v>
      </c>
      <c r="C53" s="1281"/>
      <c r="D53" s="112"/>
      <c r="E53" s="1282" t="s">
        <v>45</v>
      </c>
      <c r="F53" s="1282"/>
      <c r="G53" s="1282"/>
      <c r="H53" s="1283"/>
      <c r="I53" s="113">
        <v>14553</v>
      </c>
      <c r="J53" s="114">
        <v>13534</v>
      </c>
      <c r="K53" s="114">
        <v>11897</v>
      </c>
      <c r="L53" s="114">
        <v>10577</v>
      </c>
      <c r="M53" s="115">
        <v>10665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BaDWBZooZlWV8v1YS967DPLIC24FpGoj5P9oT0oQ5iTHDA234WgUqx10BokxD3QWnImeeunZC3qdA9m5mgU2w==" saltValue="IeHTXdAk32OLApV73d4n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853</v>
      </c>
      <c r="G55" s="127">
        <v>916</v>
      </c>
      <c r="H55" s="128">
        <v>782</v>
      </c>
    </row>
    <row r="56" spans="2:8" ht="52.5" customHeight="1">
      <c r="B56" s="129"/>
      <c r="C56" s="1301" t="s">
        <v>49</v>
      </c>
      <c r="D56" s="1301"/>
      <c r="E56" s="1302"/>
      <c r="F56" s="130">
        <v>659</v>
      </c>
      <c r="G56" s="130">
        <v>659</v>
      </c>
      <c r="H56" s="131">
        <v>659</v>
      </c>
    </row>
    <row r="57" spans="2:8" ht="53.25" customHeight="1">
      <c r="B57" s="129"/>
      <c r="C57" s="1303" t="s">
        <v>50</v>
      </c>
      <c r="D57" s="1303"/>
      <c r="E57" s="1304"/>
      <c r="F57" s="132">
        <v>1693</v>
      </c>
      <c r="G57" s="132">
        <v>2587</v>
      </c>
      <c r="H57" s="133">
        <v>2862</v>
      </c>
    </row>
    <row r="58" spans="2:8" ht="45.75" customHeight="1">
      <c r="B58" s="134"/>
      <c r="C58" s="1291" t="s">
        <v>582</v>
      </c>
      <c r="D58" s="1292"/>
      <c r="E58" s="1293"/>
      <c r="F58" s="135">
        <v>680</v>
      </c>
      <c r="G58" s="135">
        <v>823</v>
      </c>
      <c r="H58" s="136">
        <v>979</v>
      </c>
    </row>
    <row r="59" spans="2:8" ht="45.75" customHeight="1">
      <c r="B59" s="134"/>
      <c r="C59" s="1291" t="s">
        <v>585</v>
      </c>
      <c r="D59" s="1292"/>
      <c r="E59" s="1293"/>
      <c r="F59" s="135">
        <v>231</v>
      </c>
      <c r="G59" s="135">
        <v>277</v>
      </c>
      <c r="H59" s="136">
        <v>618</v>
      </c>
    </row>
    <row r="60" spans="2:8" ht="45.75" customHeight="1">
      <c r="B60" s="134"/>
      <c r="C60" s="1291" t="s">
        <v>586</v>
      </c>
      <c r="D60" s="1292"/>
      <c r="E60" s="1293"/>
      <c r="F60" s="135">
        <v>38</v>
      </c>
      <c r="G60" s="135">
        <v>679</v>
      </c>
      <c r="H60" s="136">
        <v>459</v>
      </c>
    </row>
    <row r="61" spans="2:8" ht="45.75" customHeight="1">
      <c r="B61" s="134"/>
      <c r="C61" s="1291" t="s">
        <v>583</v>
      </c>
      <c r="D61" s="1292"/>
      <c r="E61" s="1293"/>
      <c r="F61" s="135">
        <v>276</v>
      </c>
      <c r="G61" s="135">
        <v>272</v>
      </c>
      <c r="H61" s="136">
        <v>270</v>
      </c>
    </row>
    <row r="62" spans="2:8" ht="45.75" customHeight="1" thickBot="1">
      <c r="B62" s="137"/>
      <c r="C62" s="1294" t="s">
        <v>584</v>
      </c>
      <c r="D62" s="1295"/>
      <c r="E62" s="1296"/>
      <c r="F62" s="138">
        <v>143</v>
      </c>
      <c r="G62" s="138">
        <v>174</v>
      </c>
      <c r="H62" s="139">
        <v>173</v>
      </c>
    </row>
    <row r="63" spans="2:8" ht="52.5" customHeight="1" thickBot="1">
      <c r="B63" s="140"/>
      <c r="C63" s="1297" t="s">
        <v>51</v>
      </c>
      <c r="D63" s="1297"/>
      <c r="E63" s="1298"/>
      <c r="F63" s="141">
        <v>3206</v>
      </c>
      <c r="G63" s="141">
        <v>4161</v>
      </c>
      <c r="H63" s="142">
        <v>4303</v>
      </c>
    </row>
    <row r="64" spans="2:8" ht="15" customHeight="1"/>
    <row r="65" ht="0" hidden="1" customHeight="1"/>
    <row r="66" ht="0" hidden="1" customHeight="1"/>
  </sheetData>
  <sheetProtection algorithmName="SHA-512" hashValue="UH09i0XHPG+D3Ra7JsxAwJh91Db3urzsa4dnEbQqtHqnpfhrO37khHwC37S/zTSCzAqmmoSBFMvzq5hTdruzvg==" saltValue="+hd/QCngTuUfFVTnSzsv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592</v>
      </c>
      <c r="AO51" s="1310"/>
      <c r="AP51" s="1310"/>
      <c r="AQ51" s="1310"/>
      <c r="AR51" s="1310"/>
      <c r="AS51" s="1310"/>
      <c r="AT51" s="1310"/>
      <c r="AU51" s="1310"/>
      <c r="AV51" s="1310"/>
      <c r="AW51" s="1310"/>
      <c r="AX51" s="1310"/>
      <c r="AY51" s="1310"/>
      <c r="AZ51" s="1310"/>
      <c r="BA51" s="1310"/>
      <c r="BB51" s="1310" t="s">
        <v>593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214.5</v>
      </c>
      <c r="BY51" s="1307"/>
      <c r="BZ51" s="1307"/>
      <c r="CA51" s="1307"/>
      <c r="CB51" s="1307"/>
      <c r="CC51" s="1307"/>
      <c r="CD51" s="1307"/>
      <c r="CE51" s="1307"/>
      <c r="CF51" s="1307">
        <v>190.5</v>
      </c>
      <c r="CG51" s="1307"/>
      <c r="CH51" s="1307"/>
      <c r="CI51" s="1307"/>
      <c r="CJ51" s="1307"/>
      <c r="CK51" s="1307"/>
      <c r="CL51" s="1307"/>
      <c r="CM51" s="1307"/>
      <c r="CN51" s="1307">
        <v>167.8</v>
      </c>
      <c r="CO51" s="1307"/>
      <c r="CP51" s="1307"/>
      <c r="CQ51" s="1307"/>
      <c r="CR51" s="1307"/>
      <c r="CS51" s="1307"/>
      <c r="CT51" s="1307"/>
      <c r="CU51" s="1307"/>
      <c r="CV51" s="1307">
        <v>167.8</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44.5</v>
      </c>
      <c r="BY53" s="1307"/>
      <c r="BZ53" s="1307"/>
      <c r="CA53" s="1307"/>
      <c r="CB53" s="1307"/>
      <c r="CC53" s="1307"/>
      <c r="CD53" s="1307"/>
      <c r="CE53" s="1307"/>
      <c r="CF53" s="1307">
        <v>62.5</v>
      </c>
      <c r="CG53" s="1307"/>
      <c r="CH53" s="1307"/>
      <c r="CI53" s="1307"/>
      <c r="CJ53" s="1307"/>
      <c r="CK53" s="1307"/>
      <c r="CL53" s="1307"/>
      <c r="CM53" s="1307"/>
      <c r="CN53" s="1307">
        <v>62.7</v>
      </c>
      <c r="CO53" s="1307"/>
      <c r="CP53" s="1307"/>
      <c r="CQ53" s="1307"/>
      <c r="CR53" s="1307"/>
      <c r="CS53" s="1307"/>
      <c r="CT53" s="1307"/>
      <c r="CU53" s="1307"/>
      <c r="CV53" s="1307">
        <v>64.400000000000006</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595</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c r="B73" s="394"/>
      <c r="G73" s="1322"/>
      <c r="H73" s="1322"/>
      <c r="I73" s="1322"/>
      <c r="J73" s="1322"/>
      <c r="K73" s="1306"/>
      <c r="L73" s="1306"/>
      <c r="M73" s="1306"/>
      <c r="N73" s="1306"/>
      <c r="AM73" s="403"/>
      <c r="AN73" s="1310" t="s">
        <v>592</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7">
        <v>235.7</v>
      </c>
      <c r="BQ73" s="1307"/>
      <c r="BR73" s="1307"/>
      <c r="BS73" s="1307"/>
      <c r="BT73" s="1307"/>
      <c r="BU73" s="1307"/>
      <c r="BV73" s="1307"/>
      <c r="BW73" s="1307"/>
      <c r="BX73" s="1307">
        <v>214.5</v>
      </c>
      <c r="BY73" s="1307"/>
      <c r="BZ73" s="1307"/>
      <c r="CA73" s="1307"/>
      <c r="CB73" s="1307"/>
      <c r="CC73" s="1307"/>
      <c r="CD73" s="1307"/>
      <c r="CE73" s="1307"/>
      <c r="CF73" s="1307">
        <v>190.5</v>
      </c>
      <c r="CG73" s="1307"/>
      <c r="CH73" s="1307"/>
      <c r="CI73" s="1307"/>
      <c r="CJ73" s="1307"/>
      <c r="CK73" s="1307"/>
      <c r="CL73" s="1307"/>
      <c r="CM73" s="1307"/>
      <c r="CN73" s="1307">
        <v>167.8</v>
      </c>
      <c r="CO73" s="1307"/>
      <c r="CP73" s="1307"/>
      <c r="CQ73" s="1307"/>
      <c r="CR73" s="1307"/>
      <c r="CS73" s="1307"/>
      <c r="CT73" s="1307"/>
      <c r="CU73" s="1307"/>
      <c r="CV73" s="1307">
        <v>167.8</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597</v>
      </c>
      <c r="BC75" s="1310"/>
      <c r="BD75" s="1310"/>
      <c r="BE75" s="1310"/>
      <c r="BF75" s="1310"/>
      <c r="BG75" s="1310"/>
      <c r="BH75" s="1310"/>
      <c r="BI75" s="1310"/>
      <c r="BJ75" s="1310"/>
      <c r="BK75" s="1310"/>
      <c r="BL75" s="1310"/>
      <c r="BM75" s="1310"/>
      <c r="BN75" s="1310"/>
      <c r="BO75" s="1310"/>
      <c r="BP75" s="1307">
        <v>15.6</v>
      </c>
      <c r="BQ75" s="1307"/>
      <c r="BR75" s="1307"/>
      <c r="BS75" s="1307"/>
      <c r="BT75" s="1307"/>
      <c r="BU75" s="1307"/>
      <c r="BV75" s="1307"/>
      <c r="BW75" s="1307"/>
      <c r="BX75" s="1307">
        <v>15.7</v>
      </c>
      <c r="BY75" s="1307"/>
      <c r="BZ75" s="1307"/>
      <c r="CA75" s="1307"/>
      <c r="CB75" s="1307"/>
      <c r="CC75" s="1307"/>
      <c r="CD75" s="1307"/>
      <c r="CE75" s="1307"/>
      <c r="CF75" s="1307">
        <v>15.8</v>
      </c>
      <c r="CG75" s="1307"/>
      <c r="CH75" s="1307"/>
      <c r="CI75" s="1307"/>
      <c r="CJ75" s="1307"/>
      <c r="CK75" s="1307"/>
      <c r="CL75" s="1307"/>
      <c r="CM75" s="1307"/>
      <c r="CN75" s="1307">
        <v>16.7</v>
      </c>
      <c r="CO75" s="1307"/>
      <c r="CP75" s="1307"/>
      <c r="CQ75" s="1307"/>
      <c r="CR75" s="1307"/>
      <c r="CS75" s="1307"/>
      <c r="CT75" s="1307"/>
      <c r="CU75" s="1307"/>
      <c r="CV75" s="1307">
        <v>16.600000000000001</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599</v>
      </c>
      <c r="BC77" s="1310"/>
      <c r="BD77" s="1310"/>
      <c r="BE77" s="1310"/>
      <c r="BF77" s="1310"/>
      <c r="BG77" s="1310"/>
      <c r="BH77" s="1310"/>
      <c r="BI77" s="1310"/>
      <c r="BJ77" s="1310"/>
      <c r="BK77" s="1310"/>
      <c r="BL77" s="1310"/>
      <c r="BM77" s="1310"/>
      <c r="BN77" s="1310"/>
      <c r="BO77" s="1310"/>
      <c r="BP77" s="1307">
        <v>83.1</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12.2</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dn8BtXugmh0c6NJsBkPmgQngbaixjyeE4iDv2T8uNAtX65vhq9YSOAOgraNTSPEq4AKHE9wHW0QvwIespbY4A==" saltValue="8/keuB4Ukm1Azynyzar9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icVEloOL09DfmByqDjmwnbx+9KH8jlXyXjeJ3Fpax64tsUplMDV34sxQS9CgPWrD7FZG4dQuDZG2Nmsg59wLA==" saltValue="BwBQb8rRn+21kHYAWGYZ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nIHShwbqzWS5AOY+QI+V1Hj/CZJOQ01U6dSVjrUvfxzBd5JnPligbLDdYnDgjp5Gtg1f63QxvFEHLHWJ6JUfw==" saltValue="l+HKF6JwEXV4n1Zdnp9T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57527</v>
      </c>
      <c r="E3" s="161"/>
      <c r="F3" s="162">
        <v>81305</v>
      </c>
      <c r="G3" s="163"/>
      <c r="H3" s="164"/>
    </row>
    <row r="4" spans="1:8">
      <c r="A4" s="165"/>
      <c r="B4" s="166"/>
      <c r="C4" s="167"/>
      <c r="D4" s="168">
        <v>39237</v>
      </c>
      <c r="E4" s="169"/>
      <c r="F4" s="170">
        <v>48720</v>
      </c>
      <c r="G4" s="171"/>
      <c r="H4" s="172"/>
    </row>
    <row r="5" spans="1:8">
      <c r="A5" s="153" t="s">
        <v>541</v>
      </c>
      <c r="B5" s="158"/>
      <c r="C5" s="159"/>
      <c r="D5" s="160">
        <v>58477</v>
      </c>
      <c r="E5" s="161"/>
      <c r="F5" s="162">
        <v>81768</v>
      </c>
      <c r="G5" s="163"/>
      <c r="H5" s="164"/>
    </row>
    <row r="6" spans="1:8">
      <c r="A6" s="165"/>
      <c r="B6" s="166"/>
      <c r="C6" s="167"/>
      <c r="D6" s="168">
        <v>41887</v>
      </c>
      <c r="E6" s="169"/>
      <c r="F6" s="170">
        <v>37917</v>
      </c>
      <c r="G6" s="171"/>
      <c r="H6" s="172"/>
    </row>
    <row r="7" spans="1:8">
      <c r="A7" s="153" t="s">
        <v>542</v>
      </c>
      <c r="B7" s="158"/>
      <c r="C7" s="159"/>
      <c r="D7" s="160">
        <v>92966</v>
      </c>
      <c r="E7" s="161"/>
      <c r="F7" s="162">
        <v>65876</v>
      </c>
      <c r="G7" s="163"/>
      <c r="H7" s="164"/>
    </row>
    <row r="8" spans="1:8">
      <c r="A8" s="165"/>
      <c r="B8" s="166"/>
      <c r="C8" s="167"/>
      <c r="D8" s="168">
        <v>46262</v>
      </c>
      <c r="E8" s="169"/>
      <c r="F8" s="170">
        <v>36484</v>
      </c>
      <c r="G8" s="171"/>
      <c r="H8" s="172"/>
    </row>
    <row r="9" spans="1:8">
      <c r="A9" s="153" t="s">
        <v>543</v>
      </c>
      <c r="B9" s="158"/>
      <c r="C9" s="159"/>
      <c r="D9" s="160">
        <v>77705</v>
      </c>
      <c r="E9" s="161"/>
      <c r="F9" s="162">
        <v>68468</v>
      </c>
      <c r="G9" s="163"/>
      <c r="H9" s="164"/>
    </row>
    <row r="10" spans="1:8">
      <c r="A10" s="165"/>
      <c r="B10" s="166"/>
      <c r="C10" s="167"/>
      <c r="D10" s="168">
        <v>46892</v>
      </c>
      <c r="E10" s="169"/>
      <c r="F10" s="170">
        <v>34140</v>
      </c>
      <c r="G10" s="171"/>
      <c r="H10" s="172"/>
    </row>
    <row r="11" spans="1:8">
      <c r="A11" s="153" t="s">
        <v>544</v>
      </c>
      <c r="B11" s="158"/>
      <c r="C11" s="159"/>
      <c r="D11" s="160">
        <v>94041</v>
      </c>
      <c r="E11" s="161"/>
      <c r="F11" s="162">
        <v>69729</v>
      </c>
      <c r="G11" s="163"/>
      <c r="H11" s="164"/>
    </row>
    <row r="12" spans="1:8">
      <c r="A12" s="165"/>
      <c r="B12" s="166"/>
      <c r="C12" s="173"/>
      <c r="D12" s="168">
        <v>89061</v>
      </c>
      <c r="E12" s="169"/>
      <c r="F12" s="170">
        <v>38908</v>
      </c>
      <c r="G12" s="171"/>
      <c r="H12" s="172"/>
    </row>
    <row r="13" spans="1:8">
      <c r="A13" s="153"/>
      <c r="B13" s="158"/>
      <c r="C13" s="174"/>
      <c r="D13" s="175">
        <v>76143</v>
      </c>
      <c r="E13" s="176"/>
      <c r="F13" s="177">
        <v>73429</v>
      </c>
      <c r="G13" s="178"/>
      <c r="H13" s="164"/>
    </row>
    <row r="14" spans="1:8">
      <c r="A14" s="165"/>
      <c r="B14" s="166"/>
      <c r="C14" s="167"/>
      <c r="D14" s="168">
        <v>52668</v>
      </c>
      <c r="E14" s="169"/>
      <c r="F14" s="170">
        <v>39234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1.6</v>
      </c>
      <c r="C19" s="179">
        <f>ROUND(VALUE(SUBSTITUTE(実質収支比率等に係る経年分析!G$48,"▲","-")),2)</f>
        <v>4.47</v>
      </c>
      <c r="D19" s="179">
        <f>ROUND(VALUE(SUBSTITUTE(実質収支比率等に係る経年分析!H$48,"▲","-")),2)</f>
        <v>1.78</v>
      </c>
      <c r="E19" s="179">
        <f>ROUND(VALUE(SUBSTITUTE(実質収支比率等に係る経年分析!I$48,"▲","-")),2)</f>
        <v>0.6</v>
      </c>
      <c r="F19" s="179">
        <f>ROUND(VALUE(SUBSTITUTE(実質収支比率等に係る経年分析!J$48,"▲","-")),2)</f>
        <v>0.5</v>
      </c>
    </row>
    <row r="20" spans="1:11">
      <c r="A20" s="179" t="s">
        <v>55</v>
      </c>
      <c r="B20" s="179">
        <f>ROUND(VALUE(SUBSTITUTE(実質収支比率等に係る経年分析!F$47,"▲","-")),2)</f>
        <v>6.73</v>
      </c>
      <c r="C20" s="179">
        <f>ROUND(VALUE(SUBSTITUTE(実質収支比率等に係る経年分析!G$47,"▲","-")),2)</f>
        <v>8.57</v>
      </c>
      <c r="D20" s="179">
        <f>ROUND(VALUE(SUBSTITUTE(実質収支比率等に係る経年分析!H$47,"▲","-")),2)</f>
        <v>11.33</v>
      </c>
      <c r="E20" s="179">
        <f>ROUND(VALUE(SUBSTITUTE(実質収支比率等に係る経年分析!I$47,"▲","-")),2)</f>
        <v>12.22</v>
      </c>
      <c r="F20" s="179">
        <f>ROUND(VALUE(SUBSTITUTE(実質収支比率等に係る経年分析!J$47,"▲","-")),2)</f>
        <v>10.46</v>
      </c>
    </row>
    <row r="21" spans="1:11">
      <c r="A21" s="179" t="s">
        <v>56</v>
      </c>
      <c r="B21" s="179">
        <f>IF(ISNUMBER(VALUE(SUBSTITUTE(実質収支比率等に係る経年分析!F$49,"▲","-"))),ROUND(VALUE(SUBSTITUTE(実質収支比率等に係る経年分析!F$49,"▲","-")),2),NA())</f>
        <v>1.18</v>
      </c>
      <c r="C21" s="179">
        <f>IF(ISNUMBER(VALUE(SUBSTITUTE(実質収支比率等に係る経年分析!G$49,"▲","-"))),ROUND(VALUE(SUBSTITUTE(実質収支比率等に係る経年分析!G$49,"▲","-")),2),NA())</f>
        <v>4.1399999999999997</v>
      </c>
      <c r="D21" s="179">
        <f>IF(ISNUMBER(VALUE(SUBSTITUTE(実質収支比率等に係る経年分析!H$49,"▲","-"))),ROUND(VALUE(SUBSTITUTE(実質収支比率等に係る経年分析!H$49,"▲","-")),2),NA())</f>
        <v>-2.68</v>
      </c>
      <c r="E21" s="179">
        <f>IF(ISNUMBER(VALUE(SUBSTITUTE(実質収支比率等に係る経年分析!I$49,"▲","-"))),ROUND(VALUE(SUBSTITUTE(実質収支比率等に係る経年分析!I$49,"▲","-")),2),NA())</f>
        <v>-1.1499999999999999</v>
      </c>
      <c r="F21" s="179">
        <f>IF(ISNUMBER(VALUE(SUBSTITUTE(実質収支比率等に係る経年分析!J$49,"▲","-"))),ROUND(VALUE(SUBSTITUTE(実質収支比率等に係る経年分析!J$49,"▲","-")),2),NA())</f>
        <v>-2.0699999999999998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4.08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港湾施設管理受託特別会計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1.1100000000000001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6.47</v>
      </c>
    </row>
    <row r="35" spans="1:16">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17.28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1511</v>
      </c>
      <c r="E42" s="181"/>
      <c r="F42" s="181"/>
      <c r="G42" s="181">
        <f>'実質公債費比率（分子）の構造'!L$52</f>
        <v>1456</v>
      </c>
      <c r="H42" s="181"/>
      <c r="I42" s="181"/>
      <c r="J42" s="181">
        <f>'実質公債費比率（分子）の構造'!M$52</f>
        <v>1467</v>
      </c>
      <c r="K42" s="181"/>
      <c r="L42" s="181"/>
      <c r="M42" s="181">
        <f>'実質公債費比率（分子）の構造'!N$52</f>
        <v>1383</v>
      </c>
      <c r="N42" s="181"/>
      <c r="O42" s="181"/>
      <c r="P42" s="181">
        <f>'実質公債費比率（分子）の構造'!O$52</f>
        <v>1307</v>
      </c>
    </row>
    <row r="43" spans="1:16">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392</v>
      </c>
      <c r="C46" s="181"/>
      <c r="D46" s="181"/>
      <c r="E46" s="181">
        <f>'実質公債費比率（分子）の構造'!L$48</f>
        <v>365</v>
      </c>
      <c r="F46" s="181"/>
      <c r="G46" s="181"/>
      <c r="H46" s="181">
        <f>'実質公債費比率（分子）の構造'!M$48</f>
        <v>355</v>
      </c>
      <c r="I46" s="181"/>
      <c r="J46" s="181"/>
      <c r="K46" s="181">
        <f>'実質公債費比率（分子）の構造'!N$48</f>
        <v>409</v>
      </c>
      <c r="L46" s="181"/>
      <c r="M46" s="181"/>
      <c r="N46" s="181">
        <f>'実質公債費比率（分子）の構造'!O$48</f>
        <v>370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2043</v>
      </c>
      <c r="C49" s="181"/>
      <c r="D49" s="181"/>
      <c r="E49" s="181">
        <f>'実質公債費比率（分子）の構造'!L$45</f>
        <v>2094</v>
      </c>
      <c r="F49" s="181"/>
      <c r="G49" s="181"/>
      <c r="H49" s="181">
        <f>'実質公債費比率（分子）の構造'!M$45</f>
        <v>2149</v>
      </c>
      <c r="I49" s="181"/>
      <c r="J49" s="181"/>
      <c r="K49" s="181">
        <f>'実質公債費比率（分子）の構造'!N$45</f>
        <v>2085</v>
      </c>
      <c r="L49" s="181"/>
      <c r="M49" s="181"/>
      <c r="N49" s="181">
        <f>'実質公債費比率（分子）の構造'!O$45</f>
        <v>1926</v>
      </c>
      <c r="O49" s="181"/>
      <c r="P49" s="181"/>
    </row>
    <row r="50" spans="1:16">
      <c r="A50" s="181" t="s">
        <v>71</v>
      </c>
      <c r="B50" s="181" t="e">
        <f>NA()</f>
        <v>#N/A</v>
      </c>
      <c r="C50" s="181">
        <f>IF(ISNUMBER('実質公債費比率（分子）の構造'!K$53),'実質公債費比率（分子）の構造'!K$53,NA())</f>
        <v>925</v>
      </c>
      <c r="D50" s="181" t="e">
        <f>NA()</f>
        <v>#N/A</v>
      </c>
      <c r="E50" s="181" t="e">
        <f>NA()</f>
        <v>#N/A</v>
      </c>
      <c r="F50" s="181">
        <f>IF(ISNUMBER('実質公債費比率（分子）の構造'!L$53),'実質公債費比率（分子）の構造'!L$53,NA())</f>
        <v>1004</v>
      </c>
      <c r="G50" s="181" t="e">
        <f>NA()</f>
        <v>#N/A</v>
      </c>
      <c r="H50" s="181" t="e">
        <f>NA()</f>
        <v>#N/A</v>
      </c>
      <c r="I50" s="181">
        <f>IF(ISNUMBER('実質公債費比率（分子）の構造'!M$53),'実質公債費比率（分子）の構造'!M$53,NA())</f>
        <v>1037</v>
      </c>
      <c r="J50" s="181" t="e">
        <f>NA()</f>
        <v>#N/A</v>
      </c>
      <c r="K50" s="181" t="e">
        <f>NA()</f>
        <v>#N/A</v>
      </c>
      <c r="L50" s="181">
        <f>IF(ISNUMBER('実質公債費比率（分子）の構造'!N$53),'実質公債費比率（分子）の構造'!N$53,NA())</f>
        <v>1111</v>
      </c>
      <c r="M50" s="181" t="e">
        <f>NA()</f>
        <v>#N/A</v>
      </c>
      <c r="N50" s="181" t="e">
        <f>NA()</f>
        <v>#N/A</v>
      </c>
      <c r="O50" s="181">
        <f>IF(ISNUMBER('実質公債費比率（分子）の構造'!O$53),'実質公債費比率（分子）の構造'!O$53,NA())</f>
        <v>989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12689</v>
      </c>
      <c r="E56" s="180"/>
      <c r="F56" s="180"/>
      <c r="G56" s="180">
        <f>'将来負担比率（分子）の構造'!J$52</f>
        <v>13012</v>
      </c>
      <c r="H56" s="180"/>
      <c r="I56" s="180"/>
      <c r="J56" s="180">
        <f>'将来負担比率（分子）の構造'!K$52</f>
        <v>12904</v>
      </c>
      <c r="K56" s="180"/>
      <c r="L56" s="180"/>
      <c r="M56" s="180">
        <f>'将来負担比率（分子）の構造'!L$52</f>
        <v>12654</v>
      </c>
      <c r="N56" s="180"/>
      <c r="O56" s="180"/>
      <c r="P56" s="180">
        <f>'将来負担比率（分子）の構造'!M$52</f>
        <v>13194</v>
      </c>
    </row>
    <row r="57" spans="1:16">
      <c r="A57" s="180" t="s">
        <v>42</v>
      </c>
      <c r="B57" s="180"/>
      <c r="C57" s="180"/>
      <c r="D57" s="180">
        <f>'将来負担比率（分子）の構造'!I$51</f>
        <v>1157</v>
      </c>
      <c r="E57" s="180"/>
      <c r="F57" s="180"/>
      <c r="G57" s="180">
        <f>'将来負担比率（分子）の構造'!J$51</f>
        <v>1103</v>
      </c>
      <c r="H57" s="180"/>
      <c r="I57" s="180"/>
      <c r="J57" s="180">
        <f>'将来負担比率（分子）の構造'!K$51</f>
        <v>1375</v>
      </c>
      <c r="K57" s="180"/>
      <c r="L57" s="180"/>
      <c r="M57" s="180">
        <f>'将来負担比率（分子）の構造'!L$51</f>
        <v>1669</v>
      </c>
      <c r="N57" s="180"/>
      <c r="O57" s="180"/>
      <c r="P57" s="180">
        <f>'将来負担比率（分子）の構造'!M$51</f>
        <v>1651</v>
      </c>
    </row>
    <row r="58" spans="1:16">
      <c r="A58" s="180" t="s">
        <v>41</v>
      </c>
      <c r="B58" s="180"/>
      <c r="C58" s="180"/>
      <c r="D58" s="180">
        <f>'将来負担比率（分子）の構造'!I$50</f>
        <v>2279</v>
      </c>
      <c r="E58" s="180"/>
      <c r="F58" s="180"/>
      <c r="G58" s="180">
        <f>'将来負担比率（分子）の構造'!J$50</f>
        <v>2265</v>
      </c>
      <c r="H58" s="180"/>
      <c r="I58" s="180"/>
      <c r="J58" s="180">
        <f>'将来負担比率（分子）の構造'!K$50</f>
        <v>3179</v>
      </c>
      <c r="K58" s="180"/>
      <c r="L58" s="180"/>
      <c r="M58" s="180">
        <f>'将来負担比率（分子）の構造'!L$50</f>
        <v>4034</v>
      </c>
      <c r="N58" s="180"/>
      <c r="O58" s="180"/>
      <c r="P58" s="180">
        <f>'将来負担比率（分子）の構造'!M$50</f>
        <v>3845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2563</v>
      </c>
      <c r="C61" s="180"/>
      <c r="D61" s="180"/>
      <c r="E61" s="180">
        <f>'将来負担比率（分子）の構造'!J$46</f>
        <v>2564</v>
      </c>
      <c r="F61" s="180"/>
      <c r="G61" s="180"/>
      <c r="H61" s="180">
        <f>'将来負担比率（分子）の構造'!K$46</f>
        <v>2498</v>
      </c>
      <c r="I61" s="180"/>
      <c r="J61" s="180"/>
      <c r="K61" s="180">
        <f>'将来負担比率（分子）の構造'!L$46</f>
        <v>2506</v>
      </c>
      <c r="L61" s="180"/>
      <c r="M61" s="180"/>
      <c r="N61" s="180">
        <f>'将来負担比率（分子）の構造'!M$46</f>
        <v>2452</v>
      </c>
      <c r="O61" s="180"/>
      <c r="P61" s="180"/>
    </row>
    <row r="62" spans="1:16">
      <c r="A62" s="180" t="s">
        <v>35</v>
      </c>
      <c r="B62" s="180">
        <f>'将来負担比率（分子）の構造'!I$45</f>
        <v>1915</v>
      </c>
      <c r="C62" s="180"/>
      <c r="D62" s="180"/>
      <c r="E62" s="180">
        <f>'将来負担比率（分子）の構造'!J$45</f>
        <v>1753</v>
      </c>
      <c r="F62" s="180"/>
      <c r="G62" s="180"/>
      <c r="H62" s="180">
        <f>'将来負担比率（分子）の構造'!K$45</f>
        <v>1693</v>
      </c>
      <c r="I62" s="180"/>
      <c r="J62" s="180"/>
      <c r="K62" s="180">
        <f>'将来負担比率（分子）の構造'!L$45</f>
        <v>1664</v>
      </c>
      <c r="L62" s="180"/>
      <c r="M62" s="180"/>
      <c r="N62" s="180">
        <f>'将来負担比率（分子）の構造'!M$45</f>
        <v>1591</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4758</v>
      </c>
      <c r="C64" s="180"/>
      <c r="D64" s="180"/>
      <c r="E64" s="180">
        <f>'将来負担比率（分子）の構造'!J$43</f>
        <v>4158</v>
      </c>
      <c r="F64" s="180"/>
      <c r="G64" s="180"/>
      <c r="H64" s="180">
        <f>'将来負担比率（分子）の構造'!K$43</f>
        <v>3937</v>
      </c>
      <c r="I64" s="180"/>
      <c r="J64" s="180"/>
      <c r="K64" s="180">
        <f>'将来負担比率（分子）の構造'!L$43</f>
        <v>3657</v>
      </c>
      <c r="L64" s="180"/>
      <c r="M64" s="180"/>
      <c r="N64" s="180">
        <f>'将来負担比率（分子）の構造'!M$43</f>
        <v>3534</v>
      </c>
      <c r="O64" s="180"/>
      <c r="P64" s="180"/>
    </row>
    <row r="65" spans="1:16">
      <c r="A65" s="180" t="s">
        <v>32</v>
      </c>
      <c r="B65" s="180">
        <f>'将来負担比率（分子）の構造'!I$42</f>
        <v>416</v>
      </c>
      <c r="C65" s="180"/>
      <c r="D65" s="180"/>
      <c r="E65" s="180">
        <f>'将来負担比率（分子）の構造'!J$42</f>
        <v>416</v>
      </c>
      <c r="F65" s="180"/>
      <c r="G65" s="180"/>
      <c r="H65" s="180">
        <f>'将来負担比率（分子）の構造'!K$42</f>
        <v>416</v>
      </c>
      <c r="I65" s="180"/>
      <c r="J65" s="180"/>
      <c r="K65" s="180">
        <f>'将来負担比率（分子）の構造'!L$42</f>
        <v>386</v>
      </c>
      <c r="L65" s="180"/>
      <c r="M65" s="180"/>
      <c r="N65" s="180">
        <f>'将来負担比率（分子）の構造'!M$42</f>
        <v>386</v>
      </c>
      <c r="O65" s="180"/>
      <c r="P65" s="180"/>
    </row>
    <row r="66" spans="1:16">
      <c r="A66" s="180" t="s">
        <v>31</v>
      </c>
      <c r="B66" s="180">
        <f>'将来負担比率（分子）の構造'!I$41</f>
        <v>21025</v>
      </c>
      <c r="C66" s="180"/>
      <c r="D66" s="180"/>
      <c r="E66" s="180">
        <f>'将来負担比率（分子）の構造'!J$41</f>
        <v>21023</v>
      </c>
      <c r="F66" s="180"/>
      <c r="G66" s="180"/>
      <c r="H66" s="180">
        <f>'将来負担比率（分子）の構造'!K$41</f>
        <v>20812</v>
      </c>
      <c r="I66" s="180"/>
      <c r="J66" s="180"/>
      <c r="K66" s="180">
        <f>'将来負担比率（分子）の構造'!L$41</f>
        <v>20721</v>
      </c>
      <c r="L66" s="180"/>
      <c r="M66" s="180"/>
      <c r="N66" s="180">
        <f>'将来負担比率（分子）の構造'!M$41</f>
        <v>21391</v>
      </c>
      <c r="O66" s="180"/>
      <c r="P66" s="180"/>
    </row>
    <row r="67" spans="1:16">
      <c r="A67" s="180" t="s">
        <v>75</v>
      </c>
      <c r="B67" s="180" t="e">
        <f>NA()</f>
        <v>#N/A</v>
      </c>
      <c r="C67" s="180">
        <f>IF(ISNUMBER('将来負担比率（分子）の構造'!I$53), IF('将来負担比率（分子）の構造'!I$53 &lt; 0, 0, '将来負担比率（分子）の構造'!I$53), NA())</f>
        <v>14553</v>
      </c>
      <c r="D67" s="180" t="e">
        <f>NA()</f>
        <v>#N/A</v>
      </c>
      <c r="E67" s="180" t="e">
        <f>NA()</f>
        <v>#N/A</v>
      </c>
      <c r="F67" s="180">
        <f>IF(ISNUMBER('将来負担比率（分子）の構造'!J$53), IF('将来負担比率（分子）の構造'!J$53 &lt; 0, 0, '将来負担比率（分子）の構造'!J$53), NA())</f>
        <v>13534</v>
      </c>
      <c r="G67" s="180" t="e">
        <f>NA()</f>
        <v>#N/A</v>
      </c>
      <c r="H67" s="180" t="e">
        <f>NA()</f>
        <v>#N/A</v>
      </c>
      <c r="I67" s="180">
        <f>IF(ISNUMBER('将来負担比率（分子）の構造'!K$53), IF('将来負担比率（分子）の構造'!K$53 &lt; 0, 0, '将来負担比率（分子）の構造'!K$53), NA())</f>
        <v>11897</v>
      </c>
      <c r="J67" s="180" t="e">
        <f>NA()</f>
        <v>#N/A</v>
      </c>
      <c r="K67" s="180" t="e">
        <f>NA()</f>
        <v>#N/A</v>
      </c>
      <c r="L67" s="180">
        <f>IF(ISNUMBER('将来負担比率（分子）の構造'!L$53), IF('将来負担比率（分子）の構造'!L$53 &lt; 0, 0, '将来負担比率（分子）の構造'!L$53), NA())</f>
        <v>10577</v>
      </c>
      <c r="M67" s="180" t="e">
        <f>NA()</f>
        <v>#N/A</v>
      </c>
      <c r="N67" s="180" t="e">
        <f>NA()</f>
        <v>#N/A</v>
      </c>
      <c r="O67" s="180">
        <f>IF(ISNUMBER('将来負担比率（分子）の構造'!M$53), IF('将来負担比率（分子）の構造'!M$53 &lt; 0, 0, '将来負担比率（分子）の構造'!M$53), NA())</f>
        <v>10665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853</v>
      </c>
      <c r="C72" s="184">
        <f>基金残高に係る経年分析!G55</f>
        <v>916</v>
      </c>
      <c r="D72" s="184">
        <f>基金残高に係る経年分析!H55</f>
        <v>782</v>
      </c>
    </row>
    <row r="73" spans="1:16">
      <c r="A73" s="183" t="s">
        <v>78</v>
      </c>
      <c r="B73" s="184">
        <f>基金残高に係る経年分析!F56</f>
        <v>659</v>
      </c>
      <c r="C73" s="184">
        <f>基金残高に係る経年分析!G56</f>
        <v>659</v>
      </c>
      <c r="D73" s="184">
        <f>基金残高に係る経年分析!H56</f>
        <v>659</v>
      </c>
    </row>
    <row r="74" spans="1:16">
      <c r="A74" s="183" t="s">
        <v>79</v>
      </c>
      <c r="B74" s="184">
        <f>基金残高に係る経年分析!F57</f>
        <v>1693</v>
      </c>
      <c r="C74" s="184">
        <f>基金残高に係る経年分析!G57</f>
        <v>2587</v>
      </c>
      <c r="D74" s="184">
        <f>基金残高に係る経年分析!H57</f>
        <v>2862</v>
      </c>
    </row>
  </sheetData>
  <sheetProtection algorithmName="SHA-512" hashValue="lYk1cL9hEFoWMmm7Ja7F6U7K8mykdTtD6lvODGnEpxhZGEepbPr22fmW5Ea0jZOjG7/OmU//6/t/aq9C9Vco7A==" saltValue="ivrMpTbOzpDZrpNa6pE9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5517615</v>
      </c>
      <c r="S5" s="727"/>
      <c r="T5" s="727"/>
      <c r="U5" s="727"/>
      <c r="V5" s="727"/>
      <c r="W5" s="727"/>
      <c r="X5" s="727"/>
      <c r="Y5" s="773"/>
      <c r="Z5" s="791">
        <v>38.5</v>
      </c>
      <c r="AA5" s="791"/>
      <c r="AB5" s="791"/>
      <c r="AC5" s="791"/>
      <c r="AD5" s="792">
        <v>5375293</v>
      </c>
      <c r="AE5" s="792"/>
      <c r="AF5" s="792"/>
      <c r="AG5" s="792"/>
      <c r="AH5" s="792"/>
      <c r="AI5" s="792"/>
      <c r="AJ5" s="792"/>
      <c r="AK5" s="792"/>
      <c r="AL5" s="774">
        <v>77</v>
      </c>
      <c r="AM5" s="743"/>
      <c r="AN5" s="743"/>
      <c r="AO5" s="775"/>
      <c r="AP5" s="760" t="s">
        <v>225</v>
      </c>
      <c r="AQ5" s="761"/>
      <c r="AR5" s="761"/>
      <c r="AS5" s="761"/>
      <c r="AT5" s="761"/>
      <c r="AU5" s="761"/>
      <c r="AV5" s="761"/>
      <c r="AW5" s="761"/>
      <c r="AX5" s="761"/>
      <c r="AY5" s="761"/>
      <c r="AZ5" s="761"/>
      <c r="BA5" s="761"/>
      <c r="BB5" s="761"/>
      <c r="BC5" s="761"/>
      <c r="BD5" s="761"/>
      <c r="BE5" s="761"/>
      <c r="BF5" s="762"/>
      <c r="BG5" s="661">
        <v>5375293</v>
      </c>
      <c r="BH5" s="664"/>
      <c r="BI5" s="664"/>
      <c r="BJ5" s="664"/>
      <c r="BK5" s="664"/>
      <c r="BL5" s="664"/>
      <c r="BM5" s="664"/>
      <c r="BN5" s="665"/>
      <c r="BO5" s="723">
        <v>97.4</v>
      </c>
      <c r="BP5" s="723"/>
      <c r="BQ5" s="723"/>
      <c r="BR5" s="723"/>
      <c r="BS5" s="724">
        <v>63448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74021</v>
      </c>
      <c r="S6" s="664"/>
      <c r="T6" s="664"/>
      <c r="U6" s="664"/>
      <c r="V6" s="664"/>
      <c r="W6" s="664"/>
      <c r="X6" s="664"/>
      <c r="Y6" s="665"/>
      <c r="Z6" s="723">
        <v>0.5</v>
      </c>
      <c r="AA6" s="723"/>
      <c r="AB6" s="723"/>
      <c r="AC6" s="723"/>
      <c r="AD6" s="724">
        <v>74021</v>
      </c>
      <c r="AE6" s="724"/>
      <c r="AF6" s="724"/>
      <c r="AG6" s="724"/>
      <c r="AH6" s="724"/>
      <c r="AI6" s="724"/>
      <c r="AJ6" s="724"/>
      <c r="AK6" s="724"/>
      <c r="AL6" s="666">
        <v>1.1000000000000001</v>
      </c>
      <c r="AM6" s="667"/>
      <c r="AN6" s="667"/>
      <c r="AO6" s="725"/>
      <c r="AP6" s="658" t="s">
        <v>230</v>
      </c>
      <c r="AQ6" s="659"/>
      <c r="AR6" s="659"/>
      <c r="AS6" s="659"/>
      <c r="AT6" s="659"/>
      <c r="AU6" s="659"/>
      <c r="AV6" s="659"/>
      <c r="AW6" s="659"/>
      <c r="AX6" s="659"/>
      <c r="AY6" s="659"/>
      <c r="AZ6" s="659"/>
      <c r="BA6" s="659"/>
      <c r="BB6" s="659"/>
      <c r="BC6" s="659"/>
      <c r="BD6" s="659"/>
      <c r="BE6" s="659"/>
      <c r="BF6" s="660"/>
      <c r="BG6" s="661">
        <v>5375293</v>
      </c>
      <c r="BH6" s="664"/>
      <c r="BI6" s="664"/>
      <c r="BJ6" s="664"/>
      <c r="BK6" s="664"/>
      <c r="BL6" s="664"/>
      <c r="BM6" s="664"/>
      <c r="BN6" s="665"/>
      <c r="BO6" s="723">
        <v>97.4</v>
      </c>
      <c r="BP6" s="723"/>
      <c r="BQ6" s="723"/>
      <c r="BR6" s="723"/>
      <c r="BS6" s="724">
        <v>63448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177094</v>
      </c>
      <c r="CS6" s="664"/>
      <c r="CT6" s="664"/>
      <c r="CU6" s="664"/>
      <c r="CV6" s="664"/>
      <c r="CW6" s="664"/>
      <c r="CX6" s="664"/>
      <c r="CY6" s="665"/>
      <c r="CZ6" s="774">
        <v>1.2</v>
      </c>
      <c r="DA6" s="743"/>
      <c r="DB6" s="743"/>
      <c r="DC6" s="777"/>
      <c r="DD6" s="669" t="s">
        <v>127</v>
      </c>
      <c r="DE6" s="664"/>
      <c r="DF6" s="664"/>
      <c r="DG6" s="664"/>
      <c r="DH6" s="664"/>
      <c r="DI6" s="664"/>
      <c r="DJ6" s="664"/>
      <c r="DK6" s="664"/>
      <c r="DL6" s="664"/>
      <c r="DM6" s="664"/>
      <c r="DN6" s="664"/>
      <c r="DO6" s="664"/>
      <c r="DP6" s="665"/>
      <c r="DQ6" s="669">
        <v>177094</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7997</v>
      </c>
      <c r="S7" s="664"/>
      <c r="T7" s="664"/>
      <c r="U7" s="664"/>
      <c r="V7" s="664"/>
      <c r="W7" s="664"/>
      <c r="X7" s="664"/>
      <c r="Y7" s="665"/>
      <c r="Z7" s="723">
        <v>0.1</v>
      </c>
      <c r="AA7" s="723"/>
      <c r="AB7" s="723"/>
      <c r="AC7" s="723"/>
      <c r="AD7" s="724">
        <v>7997</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1767158</v>
      </c>
      <c r="BH7" s="664"/>
      <c r="BI7" s="664"/>
      <c r="BJ7" s="664"/>
      <c r="BK7" s="664"/>
      <c r="BL7" s="664"/>
      <c r="BM7" s="664"/>
      <c r="BN7" s="665"/>
      <c r="BO7" s="723">
        <v>32</v>
      </c>
      <c r="BP7" s="723"/>
      <c r="BQ7" s="723"/>
      <c r="BR7" s="723"/>
      <c r="BS7" s="724">
        <v>63448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1694841</v>
      </c>
      <c r="CS7" s="664"/>
      <c r="CT7" s="664"/>
      <c r="CU7" s="664"/>
      <c r="CV7" s="664"/>
      <c r="CW7" s="664"/>
      <c r="CX7" s="664"/>
      <c r="CY7" s="665"/>
      <c r="CZ7" s="723">
        <v>11.9</v>
      </c>
      <c r="DA7" s="723"/>
      <c r="DB7" s="723"/>
      <c r="DC7" s="723"/>
      <c r="DD7" s="669">
        <v>104381</v>
      </c>
      <c r="DE7" s="664"/>
      <c r="DF7" s="664"/>
      <c r="DG7" s="664"/>
      <c r="DH7" s="664"/>
      <c r="DI7" s="664"/>
      <c r="DJ7" s="664"/>
      <c r="DK7" s="664"/>
      <c r="DL7" s="664"/>
      <c r="DM7" s="664"/>
      <c r="DN7" s="664"/>
      <c r="DO7" s="664"/>
      <c r="DP7" s="665"/>
      <c r="DQ7" s="669">
        <v>1400601</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13900</v>
      </c>
      <c r="S8" s="664"/>
      <c r="T8" s="664"/>
      <c r="U8" s="664"/>
      <c r="V8" s="664"/>
      <c r="W8" s="664"/>
      <c r="X8" s="664"/>
      <c r="Y8" s="665"/>
      <c r="Z8" s="723">
        <v>0.1</v>
      </c>
      <c r="AA8" s="723"/>
      <c r="AB8" s="723"/>
      <c r="AC8" s="723"/>
      <c r="AD8" s="724">
        <v>13900</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44857</v>
      </c>
      <c r="BH8" s="664"/>
      <c r="BI8" s="664"/>
      <c r="BJ8" s="664"/>
      <c r="BK8" s="664"/>
      <c r="BL8" s="664"/>
      <c r="BM8" s="664"/>
      <c r="BN8" s="665"/>
      <c r="BO8" s="723">
        <v>0.8</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4392932</v>
      </c>
      <c r="CS8" s="664"/>
      <c r="CT8" s="664"/>
      <c r="CU8" s="664"/>
      <c r="CV8" s="664"/>
      <c r="CW8" s="664"/>
      <c r="CX8" s="664"/>
      <c r="CY8" s="665"/>
      <c r="CZ8" s="723">
        <v>30.9</v>
      </c>
      <c r="DA8" s="723"/>
      <c r="DB8" s="723"/>
      <c r="DC8" s="723"/>
      <c r="DD8" s="669">
        <v>20856</v>
      </c>
      <c r="DE8" s="664"/>
      <c r="DF8" s="664"/>
      <c r="DG8" s="664"/>
      <c r="DH8" s="664"/>
      <c r="DI8" s="664"/>
      <c r="DJ8" s="664"/>
      <c r="DK8" s="664"/>
      <c r="DL8" s="664"/>
      <c r="DM8" s="664"/>
      <c r="DN8" s="664"/>
      <c r="DO8" s="664"/>
      <c r="DP8" s="665"/>
      <c r="DQ8" s="669">
        <v>2666043</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10033</v>
      </c>
      <c r="S9" s="664"/>
      <c r="T9" s="664"/>
      <c r="U9" s="664"/>
      <c r="V9" s="664"/>
      <c r="W9" s="664"/>
      <c r="X9" s="664"/>
      <c r="Y9" s="665"/>
      <c r="Z9" s="723">
        <v>0.1</v>
      </c>
      <c r="AA9" s="723"/>
      <c r="AB9" s="723"/>
      <c r="AC9" s="723"/>
      <c r="AD9" s="724">
        <v>10033</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1296288</v>
      </c>
      <c r="BH9" s="664"/>
      <c r="BI9" s="664"/>
      <c r="BJ9" s="664"/>
      <c r="BK9" s="664"/>
      <c r="BL9" s="664"/>
      <c r="BM9" s="664"/>
      <c r="BN9" s="665"/>
      <c r="BO9" s="723">
        <v>23.5</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2442326</v>
      </c>
      <c r="CS9" s="664"/>
      <c r="CT9" s="664"/>
      <c r="CU9" s="664"/>
      <c r="CV9" s="664"/>
      <c r="CW9" s="664"/>
      <c r="CX9" s="664"/>
      <c r="CY9" s="665"/>
      <c r="CZ9" s="723">
        <v>17.2</v>
      </c>
      <c r="DA9" s="723"/>
      <c r="DB9" s="723"/>
      <c r="DC9" s="723"/>
      <c r="DD9" s="669">
        <v>1613228</v>
      </c>
      <c r="DE9" s="664"/>
      <c r="DF9" s="664"/>
      <c r="DG9" s="664"/>
      <c r="DH9" s="664"/>
      <c r="DI9" s="664"/>
      <c r="DJ9" s="664"/>
      <c r="DK9" s="664"/>
      <c r="DL9" s="664"/>
      <c r="DM9" s="664"/>
      <c r="DN9" s="664"/>
      <c r="DO9" s="664"/>
      <c r="DP9" s="665"/>
      <c r="DQ9" s="669">
        <v>852866</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106242</v>
      </c>
      <c r="BH10" s="664"/>
      <c r="BI10" s="664"/>
      <c r="BJ10" s="664"/>
      <c r="BK10" s="664"/>
      <c r="BL10" s="664"/>
      <c r="BM10" s="664"/>
      <c r="BN10" s="665"/>
      <c r="BO10" s="723">
        <v>1.9</v>
      </c>
      <c r="BP10" s="723"/>
      <c r="BQ10" s="723"/>
      <c r="BR10" s="723"/>
      <c r="BS10" s="669" t="s">
        <v>127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123166</v>
      </c>
      <c r="CS10" s="664"/>
      <c r="CT10" s="664"/>
      <c r="CU10" s="664"/>
      <c r="CV10" s="664"/>
      <c r="CW10" s="664"/>
      <c r="CX10" s="664"/>
      <c r="CY10" s="665"/>
      <c r="CZ10" s="723">
        <v>0.9</v>
      </c>
      <c r="DA10" s="723"/>
      <c r="DB10" s="723"/>
      <c r="DC10" s="723"/>
      <c r="DD10" s="669" t="s">
        <v>127</v>
      </c>
      <c r="DE10" s="664"/>
      <c r="DF10" s="664"/>
      <c r="DG10" s="664"/>
      <c r="DH10" s="664"/>
      <c r="DI10" s="664"/>
      <c r="DJ10" s="664"/>
      <c r="DK10" s="664"/>
      <c r="DL10" s="664"/>
      <c r="DM10" s="664"/>
      <c r="DN10" s="664"/>
      <c r="DO10" s="664"/>
      <c r="DP10" s="665"/>
      <c r="DQ10" s="669">
        <v>3166</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240</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319771</v>
      </c>
      <c r="BH11" s="664"/>
      <c r="BI11" s="664"/>
      <c r="BJ11" s="664"/>
      <c r="BK11" s="664"/>
      <c r="BL11" s="664"/>
      <c r="BM11" s="664"/>
      <c r="BN11" s="665"/>
      <c r="BO11" s="723">
        <v>5.8</v>
      </c>
      <c r="BP11" s="723"/>
      <c r="BQ11" s="723"/>
      <c r="BR11" s="723"/>
      <c r="BS11" s="669">
        <v>63448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250453</v>
      </c>
      <c r="CS11" s="664"/>
      <c r="CT11" s="664"/>
      <c r="CU11" s="664"/>
      <c r="CV11" s="664"/>
      <c r="CW11" s="664"/>
      <c r="CX11" s="664"/>
      <c r="CY11" s="665"/>
      <c r="CZ11" s="723">
        <v>1.8</v>
      </c>
      <c r="DA11" s="723"/>
      <c r="DB11" s="723"/>
      <c r="DC11" s="723"/>
      <c r="DD11" s="669">
        <v>69766</v>
      </c>
      <c r="DE11" s="664"/>
      <c r="DF11" s="664"/>
      <c r="DG11" s="664"/>
      <c r="DH11" s="664"/>
      <c r="DI11" s="664"/>
      <c r="DJ11" s="664"/>
      <c r="DK11" s="664"/>
      <c r="DL11" s="664"/>
      <c r="DM11" s="664"/>
      <c r="DN11" s="664"/>
      <c r="DO11" s="664"/>
      <c r="DP11" s="665"/>
      <c r="DQ11" s="669">
        <v>157086</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532306</v>
      </c>
      <c r="S12" s="664"/>
      <c r="T12" s="664"/>
      <c r="U12" s="664"/>
      <c r="V12" s="664"/>
      <c r="W12" s="664"/>
      <c r="X12" s="664"/>
      <c r="Y12" s="665"/>
      <c r="Z12" s="723">
        <v>3.7</v>
      </c>
      <c r="AA12" s="723"/>
      <c r="AB12" s="723"/>
      <c r="AC12" s="723"/>
      <c r="AD12" s="724">
        <v>532306</v>
      </c>
      <c r="AE12" s="724"/>
      <c r="AF12" s="724"/>
      <c r="AG12" s="724"/>
      <c r="AH12" s="724"/>
      <c r="AI12" s="724"/>
      <c r="AJ12" s="724"/>
      <c r="AK12" s="724"/>
      <c r="AL12" s="666">
        <v>7.6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3350591</v>
      </c>
      <c r="BH12" s="664"/>
      <c r="BI12" s="664"/>
      <c r="BJ12" s="664"/>
      <c r="BK12" s="664"/>
      <c r="BL12" s="664"/>
      <c r="BM12" s="664"/>
      <c r="BN12" s="665"/>
      <c r="BO12" s="723">
        <v>60.7</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263316</v>
      </c>
      <c r="CS12" s="664"/>
      <c r="CT12" s="664"/>
      <c r="CU12" s="664"/>
      <c r="CV12" s="664"/>
      <c r="CW12" s="664"/>
      <c r="CX12" s="664"/>
      <c r="CY12" s="665"/>
      <c r="CZ12" s="723">
        <v>1.9</v>
      </c>
      <c r="DA12" s="723"/>
      <c r="DB12" s="723"/>
      <c r="DC12" s="723"/>
      <c r="DD12" s="669">
        <v>4533</v>
      </c>
      <c r="DE12" s="664"/>
      <c r="DF12" s="664"/>
      <c r="DG12" s="664"/>
      <c r="DH12" s="664"/>
      <c r="DI12" s="664"/>
      <c r="DJ12" s="664"/>
      <c r="DK12" s="664"/>
      <c r="DL12" s="664"/>
      <c r="DM12" s="664"/>
      <c r="DN12" s="664"/>
      <c r="DO12" s="664"/>
      <c r="DP12" s="665"/>
      <c r="DQ12" s="669">
        <v>123141</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240</v>
      </c>
      <c r="AA13" s="723"/>
      <c r="AB13" s="723"/>
      <c r="AC13" s="723"/>
      <c r="AD13" s="724" t="s">
        <v>127</v>
      </c>
      <c r="AE13" s="724"/>
      <c r="AF13" s="724"/>
      <c r="AG13" s="724"/>
      <c r="AH13" s="724"/>
      <c r="AI13" s="724"/>
      <c r="AJ13" s="724"/>
      <c r="AK13" s="724"/>
      <c r="AL13" s="666" t="s">
        <v>127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3296330</v>
      </c>
      <c r="BH13" s="664"/>
      <c r="BI13" s="664"/>
      <c r="BJ13" s="664"/>
      <c r="BK13" s="664"/>
      <c r="BL13" s="664"/>
      <c r="BM13" s="664"/>
      <c r="BN13" s="665"/>
      <c r="BO13" s="723">
        <v>59.7</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1534710</v>
      </c>
      <c r="CS13" s="664"/>
      <c r="CT13" s="664"/>
      <c r="CU13" s="664"/>
      <c r="CV13" s="664"/>
      <c r="CW13" s="664"/>
      <c r="CX13" s="664"/>
      <c r="CY13" s="665"/>
      <c r="CZ13" s="723">
        <v>10.8</v>
      </c>
      <c r="DA13" s="723"/>
      <c r="DB13" s="723"/>
      <c r="DC13" s="723"/>
      <c r="DD13" s="669">
        <v>659255</v>
      </c>
      <c r="DE13" s="664"/>
      <c r="DF13" s="664"/>
      <c r="DG13" s="664"/>
      <c r="DH13" s="664"/>
      <c r="DI13" s="664"/>
      <c r="DJ13" s="664"/>
      <c r="DK13" s="664"/>
      <c r="DL13" s="664"/>
      <c r="DM13" s="664"/>
      <c r="DN13" s="664"/>
      <c r="DO13" s="664"/>
      <c r="DP13" s="665"/>
      <c r="DQ13" s="669">
        <v>1001151</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64791</v>
      </c>
      <c r="BH14" s="664"/>
      <c r="BI14" s="664"/>
      <c r="BJ14" s="664"/>
      <c r="BK14" s="664"/>
      <c r="BL14" s="664"/>
      <c r="BM14" s="664"/>
      <c r="BN14" s="665"/>
      <c r="BO14" s="723">
        <v>1.2</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486970</v>
      </c>
      <c r="CS14" s="664"/>
      <c r="CT14" s="664"/>
      <c r="CU14" s="664"/>
      <c r="CV14" s="664"/>
      <c r="CW14" s="664"/>
      <c r="CX14" s="664"/>
      <c r="CY14" s="665"/>
      <c r="CZ14" s="723">
        <v>3.4</v>
      </c>
      <c r="DA14" s="723"/>
      <c r="DB14" s="723"/>
      <c r="DC14" s="723"/>
      <c r="DD14" s="669">
        <v>40317</v>
      </c>
      <c r="DE14" s="664"/>
      <c r="DF14" s="664"/>
      <c r="DG14" s="664"/>
      <c r="DH14" s="664"/>
      <c r="DI14" s="664"/>
      <c r="DJ14" s="664"/>
      <c r="DK14" s="664"/>
      <c r="DL14" s="664"/>
      <c r="DM14" s="664"/>
      <c r="DN14" s="664"/>
      <c r="DO14" s="664"/>
      <c r="DP14" s="665"/>
      <c r="DQ14" s="669">
        <v>423868</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25847</v>
      </c>
      <c r="S15" s="664"/>
      <c r="T15" s="664"/>
      <c r="U15" s="664"/>
      <c r="V15" s="664"/>
      <c r="W15" s="664"/>
      <c r="X15" s="664"/>
      <c r="Y15" s="665"/>
      <c r="Z15" s="723">
        <v>0.2</v>
      </c>
      <c r="AA15" s="723"/>
      <c r="AB15" s="723"/>
      <c r="AC15" s="723"/>
      <c r="AD15" s="724">
        <v>25847</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192753</v>
      </c>
      <c r="BH15" s="664"/>
      <c r="BI15" s="664"/>
      <c r="BJ15" s="664"/>
      <c r="BK15" s="664"/>
      <c r="BL15" s="664"/>
      <c r="BM15" s="664"/>
      <c r="BN15" s="665"/>
      <c r="BO15" s="723">
        <v>3.5</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784828</v>
      </c>
      <c r="CS15" s="664"/>
      <c r="CT15" s="664"/>
      <c r="CU15" s="664"/>
      <c r="CV15" s="664"/>
      <c r="CW15" s="664"/>
      <c r="CX15" s="664"/>
      <c r="CY15" s="665"/>
      <c r="CZ15" s="723">
        <v>5.5</v>
      </c>
      <c r="DA15" s="723"/>
      <c r="DB15" s="723"/>
      <c r="DC15" s="723"/>
      <c r="DD15" s="669">
        <v>46698</v>
      </c>
      <c r="DE15" s="664"/>
      <c r="DF15" s="664"/>
      <c r="DG15" s="664"/>
      <c r="DH15" s="664"/>
      <c r="DI15" s="664"/>
      <c r="DJ15" s="664"/>
      <c r="DK15" s="664"/>
      <c r="DL15" s="664"/>
      <c r="DM15" s="664"/>
      <c r="DN15" s="664"/>
      <c r="DO15" s="664"/>
      <c r="DP15" s="665"/>
      <c r="DQ15" s="669">
        <v>706206</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240</v>
      </c>
      <c r="AA16" s="723"/>
      <c r="AB16" s="723"/>
      <c r="AC16" s="723"/>
      <c r="AD16" s="724" t="s">
        <v>127</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240</v>
      </c>
      <c r="BP16" s="723"/>
      <c r="BQ16" s="723"/>
      <c r="BR16" s="723"/>
      <c r="BS16" s="669" t="s">
        <v>240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154531</v>
      </c>
      <c r="CS16" s="664"/>
      <c r="CT16" s="664"/>
      <c r="CU16" s="664"/>
      <c r="CV16" s="664"/>
      <c r="CW16" s="664"/>
      <c r="CX16" s="664"/>
      <c r="CY16" s="665"/>
      <c r="CZ16" s="723">
        <v>1.1000000000000001</v>
      </c>
      <c r="DA16" s="723"/>
      <c r="DB16" s="723"/>
      <c r="DC16" s="723"/>
      <c r="DD16" s="669" t="s">
        <v>240</v>
      </c>
      <c r="DE16" s="664"/>
      <c r="DF16" s="664"/>
      <c r="DG16" s="664"/>
      <c r="DH16" s="664"/>
      <c r="DI16" s="664"/>
      <c r="DJ16" s="664"/>
      <c r="DK16" s="664"/>
      <c r="DL16" s="664"/>
      <c r="DM16" s="664"/>
      <c r="DN16" s="664"/>
      <c r="DO16" s="664"/>
      <c r="DP16" s="665"/>
      <c r="DQ16" s="669">
        <v>56120</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23550</v>
      </c>
      <c r="S17" s="664"/>
      <c r="T17" s="664"/>
      <c r="U17" s="664"/>
      <c r="V17" s="664"/>
      <c r="W17" s="664"/>
      <c r="X17" s="664"/>
      <c r="Y17" s="665"/>
      <c r="Z17" s="723">
        <v>0.2</v>
      </c>
      <c r="AA17" s="723"/>
      <c r="AB17" s="723"/>
      <c r="AC17" s="723"/>
      <c r="AD17" s="724">
        <v>23550</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240</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1926450</v>
      </c>
      <c r="CS17" s="664"/>
      <c r="CT17" s="664"/>
      <c r="CU17" s="664"/>
      <c r="CV17" s="664"/>
      <c r="CW17" s="664"/>
      <c r="CX17" s="664"/>
      <c r="CY17" s="665"/>
      <c r="CZ17" s="723">
        <v>13.5</v>
      </c>
      <c r="DA17" s="723"/>
      <c r="DB17" s="723"/>
      <c r="DC17" s="723"/>
      <c r="DD17" s="669" t="s">
        <v>127</v>
      </c>
      <c r="DE17" s="664"/>
      <c r="DF17" s="664"/>
      <c r="DG17" s="664"/>
      <c r="DH17" s="664"/>
      <c r="DI17" s="664"/>
      <c r="DJ17" s="664"/>
      <c r="DK17" s="664"/>
      <c r="DL17" s="664"/>
      <c r="DM17" s="664"/>
      <c r="DN17" s="664"/>
      <c r="DO17" s="664"/>
      <c r="DP17" s="665"/>
      <c r="DQ17" s="669">
        <v>1887205</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1355349</v>
      </c>
      <c r="S18" s="664"/>
      <c r="T18" s="664"/>
      <c r="U18" s="664"/>
      <c r="V18" s="664"/>
      <c r="W18" s="664"/>
      <c r="X18" s="664"/>
      <c r="Y18" s="665"/>
      <c r="Z18" s="723">
        <v>9.5</v>
      </c>
      <c r="AA18" s="723"/>
      <c r="AB18" s="723"/>
      <c r="AC18" s="723"/>
      <c r="AD18" s="724">
        <v>888153</v>
      </c>
      <c r="AE18" s="724"/>
      <c r="AF18" s="724"/>
      <c r="AG18" s="724"/>
      <c r="AH18" s="724"/>
      <c r="AI18" s="724"/>
      <c r="AJ18" s="724"/>
      <c r="AK18" s="724"/>
      <c r="AL18" s="666">
        <v>12.7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127</v>
      </c>
      <c r="DA18" s="723"/>
      <c r="DB18" s="723"/>
      <c r="DC18" s="723"/>
      <c r="DD18" s="669" t="s">
        <v>240</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888153</v>
      </c>
      <c r="S19" s="664"/>
      <c r="T19" s="664"/>
      <c r="U19" s="664"/>
      <c r="V19" s="664"/>
      <c r="W19" s="664"/>
      <c r="X19" s="664"/>
      <c r="Y19" s="665"/>
      <c r="Z19" s="723">
        <v>6.2</v>
      </c>
      <c r="AA19" s="723"/>
      <c r="AB19" s="723"/>
      <c r="AC19" s="723"/>
      <c r="AD19" s="724">
        <v>888153</v>
      </c>
      <c r="AE19" s="724"/>
      <c r="AF19" s="724"/>
      <c r="AG19" s="724"/>
      <c r="AH19" s="724"/>
      <c r="AI19" s="724"/>
      <c r="AJ19" s="724"/>
      <c r="AK19" s="724"/>
      <c r="AL19" s="666">
        <v>12.7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142322</v>
      </c>
      <c r="BH19" s="664"/>
      <c r="BI19" s="664"/>
      <c r="BJ19" s="664"/>
      <c r="BK19" s="664"/>
      <c r="BL19" s="664"/>
      <c r="BM19" s="664"/>
      <c r="BN19" s="665"/>
      <c r="BO19" s="723">
        <v>2.6</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240</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467196</v>
      </c>
      <c r="S20" s="664"/>
      <c r="T20" s="664"/>
      <c r="U20" s="664"/>
      <c r="V20" s="664"/>
      <c r="W20" s="664"/>
      <c r="X20" s="664"/>
      <c r="Y20" s="665"/>
      <c r="Z20" s="723">
        <v>3.3</v>
      </c>
      <c r="AA20" s="723"/>
      <c r="AB20" s="723"/>
      <c r="AC20" s="723"/>
      <c r="AD20" s="724" t="s">
        <v>127</v>
      </c>
      <c r="AE20" s="724"/>
      <c r="AF20" s="724"/>
      <c r="AG20" s="724"/>
      <c r="AH20" s="724"/>
      <c r="AI20" s="724"/>
      <c r="AJ20" s="724"/>
      <c r="AK20" s="724"/>
      <c r="AL20" s="666" t="s">
        <v>240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142322</v>
      </c>
      <c r="BH20" s="664"/>
      <c r="BI20" s="664"/>
      <c r="BJ20" s="664"/>
      <c r="BK20" s="664"/>
      <c r="BL20" s="664"/>
      <c r="BM20" s="664"/>
      <c r="BN20" s="665"/>
      <c r="BO20" s="723">
        <v>2.6</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14231617</v>
      </c>
      <c r="CS20" s="664"/>
      <c r="CT20" s="664"/>
      <c r="CU20" s="664"/>
      <c r="CV20" s="664"/>
      <c r="CW20" s="664"/>
      <c r="CX20" s="664"/>
      <c r="CY20" s="665"/>
      <c r="CZ20" s="723">
        <v>100</v>
      </c>
      <c r="DA20" s="723"/>
      <c r="DB20" s="723"/>
      <c r="DC20" s="723"/>
      <c r="DD20" s="669">
        <v>2559034</v>
      </c>
      <c r="DE20" s="664"/>
      <c r="DF20" s="664"/>
      <c r="DG20" s="664"/>
      <c r="DH20" s="664"/>
      <c r="DI20" s="664"/>
      <c r="DJ20" s="664"/>
      <c r="DK20" s="664"/>
      <c r="DL20" s="664"/>
      <c r="DM20" s="664"/>
      <c r="DN20" s="664"/>
      <c r="DO20" s="664"/>
      <c r="DP20" s="665"/>
      <c r="DQ20" s="669">
        <v>9454547</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240</v>
      </c>
      <c r="AA21" s="723"/>
      <c r="AB21" s="723"/>
      <c r="AC21" s="723"/>
      <c r="AD21" s="724" t="s">
        <v>127</v>
      </c>
      <c r="AE21" s="724"/>
      <c r="AF21" s="724"/>
      <c r="AG21" s="724"/>
      <c r="AH21" s="724"/>
      <c r="AI21" s="724"/>
      <c r="AJ21" s="724"/>
      <c r="AK21" s="724"/>
      <c r="AL21" s="666" t="s">
        <v>240</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240</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7560618</v>
      </c>
      <c r="S22" s="664"/>
      <c r="T22" s="664"/>
      <c r="U22" s="664"/>
      <c r="V22" s="664"/>
      <c r="W22" s="664"/>
      <c r="X22" s="664"/>
      <c r="Y22" s="665"/>
      <c r="Z22" s="723">
        <v>52.8</v>
      </c>
      <c r="AA22" s="723"/>
      <c r="AB22" s="723"/>
      <c r="AC22" s="723"/>
      <c r="AD22" s="724">
        <v>6951100</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3614</v>
      </c>
      <c r="S23" s="664"/>
      <c r="T23" s="664"/>
      <c r="U23" s="664"/>
      <c r="V23" s="664"/>
      <c r="W23" s="664"/>
      <c r="X23" s="664"/>
      <c r="Y23" s="665"/>
      <c r="Z23" s="723">
        <v>0</v>
      </c>
      <c r="AA23" s="723"/>
      <c r="AB23" s="723"/>
      <c r="AC23" s="723"/>
      <c r="AD23" s="724">
        <v>3614</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142322</v>
      </c>
      <c r="BH23" s="664"/>
      <c r="BI23" s="664"/>
      <c r="BJ23" s="664"/>
      <c r="BK23" s="664"/>
      <c r="BL23" s="664"/>
      <c r="BM23" s="664"/>
      <c r="BN23" s="665"/>
      <c r="BO23" s="723">
        <v>2.6</v>
      </c>
      <c r="BP23" s="723"/>
      <c r="BQ23" s="723"/>
      <c r="BR23" s="723"/>
      <c r="BS23" s="669" t="s">
        <v>127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132588</v>
      </c>
      <c r="S24" s="664"/>
      <c r="T24" s="664"/>
      <c r="U24" s="664"/>
      <c r="V24" s="664"/>
      <c r="W24" s="664"/>
      <c r="X24" s="664"/>
      <c r="Y24" s="665"/>
      <c r="Z24" s="723">
        <v>0.9</v>
      </c>
      <c r="AA24" s="723"/>
      <c r="AB24" s="723"/>
      <c r="AC24" s="723"/>
      <c r="AD24" s="724" t="s">
        <v>127</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6367026</v>
      </c>
      <c r="CS24" s="727"/>
      <c r="CT24" s="727"/>
      <c r="CU24" s="727"/>
      <c r="CV24" s="727"/>
      <c r="CW24" s="727"/>
      <c r="CX24" s="727"/>
      <c r="CY24" s="773"/>
      <c r="CZ24" s="774">
        <v>44.7</v>
      </c>
      <c r="DA24" s="743"/>
      <c r="DB24" s="743"/>
      <c r="DC24" s="777"/>
      <c r="DD24" s="772">
        <v>4779714</v>
      </c>
      <c r="DE24" s="727"/>
      <c r="DF24" s="727"/>
      <c r="DG24" s="727"/>
      <c r="DH24" s="727"/>
      <c r="DI24" s="727"/>
      <c r="DJ24" s="727"/>
      <c r="DK24" s="773"/>
      <c r="DL24" s="772">
        <v>4671730</v>
      </c>
      <c r="DM24" s="727"/>
      <c r="DN24" s="727"/>
      <c r="DO24" s="727"/>
      <c r="DP24" s="727"/>
      <c r="DQ24" s="727"/>
      <c r="DR24" s="727"/>
      <c r="DS24" s="727"/>
      <c r="DT24" s="727"/>
      <c r="DU24" s="727"/>
      <c r="DV24" s="773"/>
      <c r="DW24" s="774">
        <v>62.4</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306197</v>
      </c>
      <c r="S25" s="664"/>
      <c r="T25" s="664"/>
      <c r="U25" s="664"/>
      <c r="V25" s="664"/>
      <c r="W25" s="664"/>
      <c r="X25" s="664"/>
      <c r="Y25" s="665"/>
      <c r="Z25" s="723">
        <v>2.1</v>
      </c>
      <c r="AA25" s="723"/>
      <c r="AB25" s="723"/>
      <c r="AC25" s="723"/>
      <c r="AD25" s="724">
        <v>17183</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2387830</v>
      </c>
      <c r="CS25" s="662"/>
      <c r="CT25" s="662"/>
      <c r="CU25" s="662"/>
      <c r="CV25" s="662"/>
      <c r="CW25" s="662"/>
      <c r="CX25" s="662"/>
      <c r="CY25" s="663"/>
      <c r="CZ25" s="666">
        <v>16.8</v>
      </c>
      <c r="DA25" s="695"/>
      <c r="DB25" s="695"/>
      <c r="DC25" s="696"/>
      <c r="DD25" s="669">
        <v>2169940</v>
      </c>
      <c r="DE25" s="662"/>
      <c r="DF25" s="662"/>
      <c r="DG25" s="662"/>
      <c r="DH25" s="662"/>
      <c r="DI25" s="662"/>
      <c r="DJ25" s="662"/>
      <c r="DK25" s="663"/>
      <c r="DL25" s="669">
        <v>2097413</v>
      </c>
      <c r="DM25" s="662"/>
      <c r="DN25" s="662"/>
      <c r="DO25" s="662"/>
      <c r="DP25" s="662"/>
      <c r="DQ25" s="662"/>
      <c r="DR25" s="662"/>
      <c r="DS25" s="662"/>
      <c r="DT25" s="662"/>
      <c r="DU25" s="662"/>
      <c r="DV25" s="663"/>
      <c r="DW25" s="666">
        <v>28</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105762</v>
      </c>
      <c r="S26" s="664"/>
      <c r="T26" s="664"/>
      <c r="U26" s="664"/>
      <c r="V26" s="664"/>
      <c r="W26" s="664"/>
      <c r="X26" s="664"/>
      <c r="Y26" s="665"/>
      <c r="Z26" s="723">
        <v>0.7</v>
      </c>
      <c r="AA26" s="723"/>
      <c r="AB26" s="723"/>
      <c r="AC26" s="723"/>
      <c r="AD26" s="724">
        <v>927</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1566496</v>
      </c>
      <c r="CS26" s="664"/>
      <c r="CT26" s="664"/>
      <c r="CU26" s="664"/>
      <c r="CV26" s="664"/>
      <c r="CW26" s="664"/>
      <c r="CX26" s="664"/>
      <c r="CY26" s="665"/>
      <c r="CZ26" s="666">
        <v>11</v>
      </c>
      <c r="DA26" s="695"/>
      <c r="DB26" s="695"/>
      <c r="DC26" s="696"/>
      <c r="DD26" s="669">
        <v>1403672</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1734677</v>
      </c>
      <c r="S27" s="664"/>
      <c r="T27" s="664"/>
      <c r="U27" s="664"/>
      <c r="V27" s="664"/>
      <c r="W27" s="664"/>
      <c r="X27" s="664"/>
      <c r="Y27" s="665"/>
      <c r="Z27" s="723">
        <v>12.1</v>
      </c>
      <c r="AA27" s="723"/>
      <c r="AB27" s="723"/>
      <c r="AC27" s="723"/>
      <c r="AD27" s="724" t="s">
        <v>127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5517615</v>
      </c>
      <c r="BH27" s="664"/>
      <c r="BI27" s="664"/>
      <c r="BJ27" s="664"/>
      <c r="BK27" s="664"/>
      <c r="BL27" s="664"/>
      <c r="BM27" s="664"/>
      <c r="BN27" s="665"/>
      <c r="BO27" s="723">
        <v>100</v>
      </c>
      <c r="BP27" s="723"/>
      <c r="BQ27" s="723"/>
      <c r="BR27" s="723"/>
      <c r="BS27" s="669">
        <v>63448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2052746</v>
      </c>
      <c r="CS27" s="662"/>
      <c r="CT27" s="662"/>
      <c r="CU27" s="662"/>
      <c r="CV27" s="662"/>
      <c r="CW27" s="662"/>
      <c r="CX27" s="662"/>
      <c r="CY27" s="663"/>
      <c r="CZ27" s="666">
        <v>14.4</v>
      </c>
      <c r="DA27" s="695"/>
      <c r="DB27" s="695"/>
      <c r="DC27" s="696"/>
      <c r="DD27" s="669">
        <v>722569</v>
      </c>
      <c r="DE27" s="662"/>
      <c r="DF27" s="662"/>
      <c r="DG27" s="662"/>
      <c r="DH27" s="662"/>
      <c r="DI27" s="662"/>
      <c r="DJ27" s="662"/>
      <c r="DK27" s="663"/>
      <c r="DL27" s="669">
        <v>687112</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1926450</v>
      </c>
      <c r="CS28" s="664"/>
      <c r="CT28" s="664"/>
      <c r="CU28" s="664"/>
      <c r="CV28" s="664"/>
      <c r="CW28" s="664"/>
      <c r="CX28" s="664"/>
      <c r="CY28" s="665"/>
      <c r="CZ28" s="666">
        <v>13.5</v>
      </c>
      <c r="DA28" s="695"/>
      <c r="DB28" s="695"/>
      <c r="DC28" s="696"/>
      <c r="DD28" s="669">
        <v>1887205</v>
      </c>
      <c r="DE28" s="664"/>
      <c r="DF28" s="664"/>
      <c r="DG28" s="664"/>
      <c r="DH28" s="664"/>
      <c r="DI28" s="664"/>
      <c r="DJ28" s="664"/>
      <c r="DK28" s="665"/>
      <c r="DL28" s="669">
        <v>1887205</v>
      </c>
      <c r="DM28" s="664"/>
      <c r="DN28" s="664"/>
      <c r="DO28" s="664"/>
      <c r="DP28" s="664"/>
      <c r="DQ28" s="664"/>
      <c r="DR28" s="664"/>
      <c r="DS28" s="664"/>
      <c r="DT28" s="664"/>
      <c r="DU28" s="664"/>
      <c r="DV28" s="665"/>
      <c r="DW28" s="666">
        <v>25.2</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678225</v>
      </c>
      <c r="S29" s="664"/>
      <c r="T29" s="664"/>
      <c r="U29" s="664"/>
      <c r="V29" s="664"/>
      <c r="W29" s="664"/>
      <c r="X29" s="664"/>
      <c r="Y29" s="665"/>
      <c r="Z29" s="723">
        <v>4.7</v>
      </c>
      <c r="AA29" s="723"/>
      <c r="AB29" s="723"/>
      <c r="AC29" s="723"/>
      <c r="AD29" s="724" t="s">
        <v>240</v>
      </c>
      <c r="AE29" s="724"/>
      <c r="AF29" s="724"/>
      <c r="AG29" s="724"/>
      <c r="AH29" s="724"/>
      <c r="AI29" s="724"/>
      <c r="AJ29" s="724"/>
      <c r="AK29" s="724"/>
      <c r="AL29" s="666" t="s">
        <v>127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1926266</v>
      </c>
      <c r="CS29" s="662"/>
      <c r="CT29" s="662"/>
      <c r="CU29" s="662"/>
      <c r="CV29" s="662"/>
      <c r="CW29" s="662"/>
      <c r="CX29" s="662"/>
      <c r="CY29" s="663"/>
      <c r="CZ29" s="666">
        <v>13.5</v>
      </c>
      <c r="DA29" s="695"/>
      <c r="DB29" s="695"/>
      <c r="DC29" s="696"/>
      <c r="DD29" s="669">
        <v>1887021</v>
      </c>
      <c r="DE29" s="662"/>
      <c r="DF29" s="662"/>
      <c r="DG29" s="662"/>
      <c r="DH29" s="662"/>
      <c r="DI29" s="662"/>
      <c r="DJ29" s="662"/>
      <c r="DK29" s="663"/>
      <c r="DL29" s="669">
        <v>1887021</v>
      </c>
      <c r="DM29" s="662"/>
      <c r="DN29" s="662"/>
      <c r="DO29" s="662"/>
      <c r="DP29" s="662"/>
      <c r="DQ29" s="662"/>
      <c r="DR29" s="662"/>
      <c r="DS29" s="662"/>
      <c r="DT29" s="662"/>
      <c r="DU29" s="662"/>
      <c r="DV29" s="663"/>
      <c r="DW29" s="666">
        <v>25.2</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35177</v>
      </c>
      <c r="S30" s="664"/>
      <c r="T30" s="664"/>
      <c r="U30" s="664"/>
      <c r="V30" s="664"/>
      <c r="W30" s="664"/>
      <c r="X30" s="664"/>
      <c r="Y30" s="665"/>
      <c r="Z30" s="723">
        <v>0.2</v>
      </c>
      <c r="AA30" s="723"/>
      <c r="AB30" s="723"/>
      <c r="AC30" s="723"/>
      <c r="AD30" s="724">
        <v>8017</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99.4</v>
      </c>
      <c r="BH30" s="742"/>
      <c r="BI30" s="742"/>
      <c r="BJ30" s="742"/>
      <c r="BK30" s="742"/>
      <c r="BL30" s="742"/>
      <c r="BM30" s="743">
        <v>97.3</v>
      </c>
      <c r="BN30" s="742"/>
      <c r="BO30" s="742"/>
      <c r="BP30" s="742"/>
      <c r="BQ30" s="744"/>
      <c r="BR30" s="741">
        <v>99.5</v>
      </c>
      <c r="BS30" s="742"/>
      <c r="BT30" s="742"/>
      <c r="BU30" s="742"/>
      <c r="BV30" s="742"/>
      <c r="BW30" s="742"/>
      <c r="BX30" s="743">
        <v>97.4</v>
      </c>
      <c r="BY30" s="742"/>
      <c r="BZ30" s="742"/>
      <c r="CA30" s="742"/>
      <c r="CB30" s="744"/>
      <c r="CD30" s="747"/>
      <c r="CE30" s="748"/>
      <c r="CF30" s="705" t="s">
        <v>308</v>
      </c>
      <c r="CG30" s="702"/>
      <c r="CH30" s="702"/>
      <c r="CI30" s="702"/>
      <c r="CJ30" s="702"/>
      <c r="CK30" s="702"/>
      <c r="CL30" s="702"/>
      <c r="CM30" s="702"/>
      <c r="CN30" s="702"/>
      <c r="CO30" s="702"/>
      <c r="CP30" s="702"/>
      <c r="CQ30" s="703"/>
      <c r="CR30" s="661">
        <v>1768418</v>
      </c>
      <c r="CS30" s="664"/>
      <c r="CT30" s="664"/>
      <c r="CU30" s="664"/>
      <c r="CV30" s="664"/>
      <c r="CW30" s="664"/>
      <c r="CX30" s="664"/>
      <c r="CY30" s="665"/>
      <c r="CZ30" s="666">
        <v>12.4</v>
      </c>
      <c r="DA30" s="695"/>
      <c r="DB30" s="695"/>
      <c r="DC30" s="696"/>
      <c r="DD30" s="669">
        <v>1733223</v>
      </c>
      <c r="DE30" s="664"/>
      <c r="DF30" s="664"/>
      <c r="DG30" s="664"/>
      <c r="DH30" s="664"/>
      <c r="DI30" s="664"/>
      <c r="DJ30" s="664"/>
      <c r="DK30" s="665"/>
      <c r="DL30" s="669">
        <v>1733223</v>
      </c>
      <c r="DM30" s="664"/>
      <c r="DN30" s="664"/>
      <c r="DO30" s="664"/>
      <c r="DP30" s="664"/>
      <c r="DQ30" s="664"/>
      <c r="DR30" s="664"/>
      <c r="DS30" s="664"/>
      <c r="DT30" s="664"/>
      <c r="DU30" s="664"/>
      <c r="DV30" s="665"/>
      <c r="DW30" s="666">
        <v>23.2</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199723</v>
      </c>
      <c r="S31" s="664"/>
      <c r="T31" s="664"/>
      <c r="U31" s="664"/>
      <c r="V31" s="664"/>
      <c r="W31" s="664"/>
      <c r="X31" s="664"/>
      <c r="Y31" s="665"/>
      <c r="Z31" s="723">
        <v>1.4</v>
      </c>
      <c r="AA31" s="723"/>
      <c r="AB31" s="723"/>
      <c r="AC31" s="723"/>
      <c r="AD31" s="724" t="s">
        <v>240</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96</v>
      </c>
      <c r="BN31" s="740"/>
      <c r="BO31" s="740"/>
      <c r="BP31" s="740"/>
      <c r="BQ31" s="701"/>
      <c r="BR31" s="739">
        <v>99.2</v>
      </c>
      <c r="BS31" s="662"/>
      <c r="BT31" s="662"/>
      <c r="BU31" s="662"/>
      <c r="BV31" s="662"/>
      <c r="BW31" s="662"/>
      <c r="BX31" s="667">
        <v>96.3</v>
      </c>
      <c r="BY31" s="740"/>
      <c r="BZ31" s="740"/>
      <c r="CA31" s="740"/>
      <c r="CB31" s="701"/>
      <c r="CD31" s="747"/>
      <c r="CE31" s="748"/>
      <c r="CF31" s="705" t="s">
        <v>312</v>
      </c>
      <c r="CG31" s="702"/>
      <c r="CH31" s="702"/>
      <c r="CI31" s="702"/>
      <c r="CJ31" s="702"/>
      <c r="CK31" s="702"/>
      <c r="CL31" s="702"/>
      <c r="CM31" s="702"/>
      <c r="CN31" s="702"/>
      <c r="CO31" s="702"/>
      <c r="CP31" s="702"/>
      <c r="CQ31" s="703"/>
      <c r="CR31" s="661">
        <v>157848</v>
      </c>
      <c r="CS31" s="662"/>
      <c r="CT31" s="662"/>
      <c r="CU31" s="662"/>
      <c r="CV31" s="662"/>
      <c r="CW31" s="662"/>
      <c r="CX31" s="662"/>
      <c r="CY31" s="663"/>
      <c r="CZ31" s="666">
        <v>1.1000000000000001</v>
      </c>
      <c r="DA31" s="695"/>
      <c r="DB31" s="695"/>
      <c r="DC31" s="696"/>
      <c r="DD31" s="669">
        <v>153798</v>
      </c>
      <c r="DE31" s="662"/>
      <c r="DF31" s="662"/>
      <c r="DG31" s="662"/>
      <c r="DH31" s="662"/>
      <c r="DI31" s="662"/>
      <c r="DJ31" s="662"/>
      <c r="DK31" s="663"/>
      <c r="DL31" s="669">
        <v>153798</v>
      </c>
      <c r="DM31" s="662"/>
      <c r="DN31" s="662"/>
      <c r="DO31" s="662"/>
      <c r="DP31" s="662"/>
      <c r="DQ31" s="662"/>
      <c r="DR31" s="662"/>
      <c r="DS31" s="662"/>
      <c r="DT31" s="662"/>
      <c r="DU31" s="662"/>
      <c r="DV31" s="663"/>
      <c r="DW31" s="666">
        <v>2.1</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517833</v>
      </c>
      <c r="S32" s="664"/>
      <c r="T32" s="664"/>
      <c r="U32" s="664"/>
      <c r="V32" s="664"/>
      <c r="W32" s="664"/>
      <c r="X32" s="664"/>
      <c r="Y32" s="665"/>
      <c r="Z32" s="723">
        <v>3.6</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97.9</v>
      </c>
      <c r="BN32" s="677"/>
      <c r="BO32" s="677"/>
      <c r="BP32" s="677"/>
      <c r="BQ32" s="714"/>
      <c r="BR32" s="738">
        <v>99.6</v>
      </c>
      <c r="BS32" s="677"/>
      <c r="BT32" s="677"/>
      <c r="BU32" s="677"/>
      <c r="BV32" s="677"/>
      <c r="BW32" s="677"/>
      <c r="BX32" s="721">
        <v>97.9</v>
      </c>
      <c r="BY32" s="677"/>
      <c r="BZ32" s="677"/>
      <c r="CA32" s="677"/>
      <c r="CB32" s="714"/>
      <c r="CD32" s="749"/>
      <c r="CE32" s="750"/>
      <c r="CF32" s="705" t="s">
        <v>315</v>
      </c>
      <c r="CG32" s="702"/>
      <c r="CH32" s="702"/>
      <c r="CI32" s="702"/>
      <c r="CJ32" s="702"/>
      <c r="CK32" s="702"/>
      <c r="CL32" s="702"/>
      <c r="CM32" s="702"/>
      <c r="CN32" s="702"/>
      <c r="CO32" s="702"/>
      <c r="CP32" s="702"/>
      <c r="CQ32" s="703"/>
      <c r="CR32" s="661">
        <v>184</v>
      </c>
      <c r="CS32" s="664"/>
      <c r="CT32" s="664"/>
      <c r="CU32" s="664"/>
      <c r="CV32" s="664"/>
      <c r="CW32" s="664"/>
      <c r="CX32" s="664"/>
      <c r="CY32" s="665"/>
      <c r="CZ32" s="666">
        <v>0</v>
      </c>
      <c r="DA32" s="695"/>
      <c r="DB32" s="695"/>
      <c r="DC32" s="696"/>
      <c r="DD32" s="669">
        <v>184</v>
      </c>
      <c r="DE32" s="664"/>
      <c r="DF32" s="664"/>
      <c r="DG32" s="664"/>
      <c r="DH32" s="664"/>
      <c r="DI32" s="664"/>
      <c r="DJ32" s="664"/>
      <c r="DK32" s="665"/>
      <c r="DL32" s="669">
        <v>184</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49673</v>
      </c>
      <c r="S33" s="664"/>
      <c r="T33" s="664"/>
      <c r="U33" s="664"/>
      <c r="V33" s="664"/>
      <c r="W33" s="664"/>
      <c r="X33" s="664"/>
      <c r="Y33" s="665"/>
      <c r="Z33" s="723">
        <v>0.3</v>
      </c>
      <c r="AA33" s="723"/>
      <c r="AB33" s="723"/>
      <c r="AC33" s="723"/>
      <c r="AD33" s="724" t="s">
        <v>240</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5151026</v>
      </c>
      <c r="CS33" s="662"/>
      <c r="CT33" s="662"/>
      <c r="CU33" s="662"/>
      <c r="CV33" s="662"/>
      <c r="CW33" s="662"/>
      <c r="CX33" s="662"/>
      <c r="CY33" s="663"/>
      <c r="CZ33" s="666">
        <v>36.200000000000003</v>
      </c>
      <c r="DA33" s="695"/>
      <c r="DB33" s="695"/>
      <c r="DC33" s="696"/>
      <c r="DD33" s="669">
        <v>4128322</v>
      </c>
      <c r="DE33" s="662"/>
      <c r="DF33" s="662"/>
      <c r="DG33" s="662"/>
      <c r="DH33" s="662"/>
      <c r="DI33" s="662"/>
      <c r="DJ33" s="662"/>
      <c r="DK33" s="663"/>
      <c r="DL33" s="669">
        <v>2672466</v>
      </c>
      <c r="DM33" s="662"/>
      <c r="DN33" s="662"/>
      <c r="DO33" s="662"/>
      <c r="DP33" s="662"/>
      <c r="DQ33" s="662"/>
      <c r="DR33" s="662"/>
      <c r="DS33" s="662"/>
      <c r="DT33" s="662"/>
      <c r="DU33" s="662"/>
      <c r="DV33" s="663"/>
      <c r="DW33" s="666">
        <v>35.700000000000003</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551417</v>
      </c>
      <c r="S34" s="664"/>
      <c r="T34" s="664"/>
      <c r="U34" s="664"/>
      <c r="V34" s="664"/>
      <c r="W34" s="664"/>
      <c r="X34" s="664"/>
      <c r="Y34" s="665"/>
      <c r="Z34" s="723">
        <v>3.9</v>
      </c>
      <c r="AA34" s="723"/>
      <c r="AB34" s="723"/>
      <c r="AC34" s="723"/>
      <c r="AD34" s="724">
        <v>20</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1748370</v>
      </c>
      <c r="CS34" s="664"/>
      <c r="CT34" s="664"/>
      <c r="CU34" s="664"/>
      <c r="CV34" s="664"/>
      <c r="CW34" s="664"/>
      <c r="CX34" s="664"/>
      <c r="CY34" s="665"/>
      <c r="CZ34" s="666">
        <v>12.3</v>
      </c>
      <c r="DA34" s="695"/>
      <c r="DB34" s="695"/>
      <c r="DC34" s="696"/>
      <c r="DD34" s="669">
        <v>1364349</v>
      </c>
      <c r="DE34" s="664"/>
      <c r="DF34" s="664"/>
      <c r="DG34" s="664"/>
      <c r="DH34" s="664"/>
      <c r="DI34" s="664"/>
      <c r="DJ34" s="664"/>
      <c r="DK34" s="665"/>
      <c r="DL34" s="669">
        <v>1077381</v>
      </c>
      <c r="DM34" s="664"/>
      <c r="DN34" s="664"/>
      <c r="DO34" s="664"/>
      <c r="DP34" s="664"/>
      <c r="DQ34" s="664"/>
      <c r="DR34" s="664"/>
      <c r="DS34" s="664"/>
      <c r="DT34" s="664"/>
      <c r="DU34" s="664"/>
      <c r="DV34" s="665"/>
      <c r="DW34" s="666">
        <v>14.4</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2438964</v>
      </c>
      <c r="S35" s="664"/>
      <c r="T35" s="664"/>
      <c r="U35" s="664"/>
      <c r="V35" s="664"/>
      <c r="W35" s="664"/>
      <c r="X35" s="664"/>
      <c r="Y35" s="665"/>
      <c r="Z35" s="723">
        <v>17</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1626838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4497</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184525</v>
      </c>
      <c r="CS35" s="662"/>
      <c r="CT35" s="662"/>
      <c r="CU35" s="662"/>
      <c r="CV35" s="662"/>
      <c r="CW35" s="662"/>
      <c r="CX35" s="662"/>
      <c r="CY35" s="663"/>
      <c r="CZ35" s="666">
        <v>1.3</v>
      </c>
      <c r="DA35" s="695"/>
      <c r="DB35" s="695"/>
      <c r="DC35" s="696"/>
      <c r="DD35" s="669">
        <v>149803</v>
      </c>
      <c r="DE35" s="662"/>
      <c r="DF35" s="662"/>
      <c r="DG35" s="662"/>
      <c r="DH35" s="662"/>
      <c r="DI35" s="662"/>
      <c r="DJ35" s="662"/>
      <c r="DK35" s="663"/>
      <c r="DL35" s="669">
        <v>149803</v>
      </c>
      <c r="DM35" s="662"/>
      <c r="DN35" s="662"/>
      <c r="DO35" s="662"/>
      <c r="DP35" s="662"/>
      <c r="DQ35" s="662"/>
      <c r="DR35" s="662"/>
      <c r="DS35" s="662"/>
      <c r="DT35" s="662"/>
      <c r="DU35" s="662"/>
      <c r="DV35" s="663"/>
      <c r="DW35" s="666">
        <v>2</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127</v>
      </c>
      <c r="AA36" s="723"/>
      <c r="AB36" s="723"/>
      <c r="AC36" s="723"/>
      <c r="AD36" s="724" t="s">
        <v>240</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236496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4497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840629</v>
      </c>
      <c r="CS36" s="664"/>
      <c r="CT36" s="664"/>
      <c r="CU36" s="664"/>
      <c r="CV36" s="664"/>
      <c r="CW36" s="664"/>
      <c r="CX36" s="664"/>
      <c r="CY36" s="665"/>
      <c r="CZ36" s="666">
        <v>5.9</v>
      </c>
      <c r="DA36" s="695"/>
      <c r="DB36" s="695"/>
      <c r="DC36" s="696"/>
      <c r="DD36" s="669">
        <v>745390</v>
      </c>
      <c r="DE36" s="664"/>
      <c r="DF36" s="664"/>
      <c r="DG36" s="664"/>
      <c r="DH36" s="664"/>
      <c r="DI36" s="664"/>
      <c r="DJ36" s="664"/>
      <c r="DK36" s="665"/>
      <c r="DL36" s="669">
        <v>488192</v>
      </c>
      <c r="DM36" s="664"/>
      <c r="DN36" s="664"/>
      <c r="DO36" s="664"/>
      <c r="DP36" s="664"/>
      <c r="DQ36" s="664"/>
      <c r="DR36" s="664"/>
      <c r="DS36" s="664"/>
      <c r="DT36" s="664"/>
      <c r="DU36" s="664"/>
      <c r="DV36" s="665"/>
      <c r="DW36" s="666">
        <v>6.5</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502164</v>
      </c>
      <c r="S37" s="664"/>
      <c r="T37" s="664"/>
      <c r="U37" s="664"/>
      <c r="V37" s="664"/>
      <c r="W37" s="664"/>
      <c r="X37" s="664"/>
      <c r="Y37" s="665"/>
      <c r="Z37" s="723">
        <v>3.5</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232211</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4011</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5033</v>
      </c>
      <c r="CS37" s="662"/>
      <c r="CT37" s="662"/>
      <c r="CU37" s="662"/>
      <c r="CV37" s="662"/>
      <c r="CW37" s="662"/>
      <c r="CX37" s="662"/>
      <c r="CY37" s="663"/>
      <c r="CZ37" s="666">
        <v>0</v>
      </c>
      <c r="DA37" s="695"/>
      <c r="DB37" s="695"/>
      <c r="DC37" s="696"/>
      <c r="DD37" s="669">
        <v>5033</v>
      </c>
      <c r="DE37" s="662"/>
      <c r="DF37" s="662"/>
      <c r="DG37" s="662"/>
      <c r="DH37" s="662"/>
      <c r="DI37" s="662"/>
      <c r="DJ37" s="662"/>
      <c r="DK37" s="663"/>
      <c r="DL37" s="669">
        <v>4155</v>
      </c>
      <c r="DM37" s="662"/>
      <c r="DN37" s="662"/>
      <c r="DO37" s="662"/>
      <c r="DP37" s="662"/>
      <c r="DQ37" s="662"/>
      <c r="DR37" s="662"/>
      <c r="DS37" s="662"/>
      <c r="DT37" s="662"/>
      <c r="DU37" s="662"/>
      <c r="DV37" s="663"/>
      <c r="DW37" s="666">
        <v>0.1</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14314468</v>
      </c>
      <c r="S38" s="713"/>
      <c r="T38" s="713"/>
      <c r="U38" s="713"/>
      <c r="V38" s="713"/>
      <c r="W38" s="713"/>
      <c r="X38" s="713"/>
      <c r="Y38" s="718"/>
      <c r="Z38" s="719">
        <v>100</v>
      </c>
      <c r="AA38" s="719"/>
      <c r="AB38" s="719"/>
      <c r="AC38" s="719"/>
      <c r="AD38" s="720">
        <v>6980861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12705</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6154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1431679</v>
      </c>
      <c r="CS38" s="664"/>
      <c r="CT38" s="664"/>
      <c r="CU38" s="664"/>
      <c r="CV38" s="664"/>
      <c r="CW38" s="664"/>
      <c r="CX38" s="664"/>
      <c r="CY38" s="665"/>
      <c r="CZ38" s="666">
        <v>10.1</v>
      </c>
      <c r="DA38" s="695"/>
      <c r="DB38" s="695"/>
      <c r="DC38" s="696"/>
      <c r="DD38" s="669">
        <v>1242995</v>
      </c>
      <c r="DE38" s="664"/>
      <c r="DF38" s="664"/>
      <c r="DG38" s="664"/>
      <c r="DH38" s="664"/>
      <c r="DI38" s="664"/>
      <c r="DJ38" s="664"/>
      <c r="DK38" s="665"/>
      <c r="DL38" s="669">
        <v>957090</v>
      </c>
      <c r="DM38" s="664"/>
      <c r="DN38" s="664"/>
      <c r="DO38" s="664"/>
      <c r="DP38" s="664"/>
      <c r="DQ38" s="664"/>
      <c r="DR38" s="664"/>
      <c r="DS38" s="664"/>
      <c r="DT38" s="664"/>
      <c r="DU38" s="664"/>
      <c r="DV38" s="665"/>
      <c r="DW38" s="666">
        <v>12.8</v>
      </c>
      <c r="DX38" s="695"/>
      <c r="DY38" s="695"/>
      <c r="DZ38" s="695"/>
      <c r="EA38" s="695"/>
      <c r="EB38" s="695"/>
      <c r="EC38" s="697"/>
    </row>
    <row r="39" spans="2:133" ht="11.25" customHeight="1">
      <c r="AQ39" s="698" t="s">
        <v>338</v>
      </c>
      <c r="AR39" s="699"/>
      <c r="AS39" s="699"/>
      <c r="AT39" s="699"/>
      <c r="AU39" s="699"/>
      <c r="AV39" s="699"/>
      <c r="AW39" s="699"/>
      <c r="AX39" s="699"/>
      <c r="AY39" s="700"/>
      <c r="AZ39" s="661">
        <v>2641</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629603</v>
      </c>
      <c r="CS39" s="662"/>
      <c r="CT39" s="662"/>
      <c r="CU39" s="662"/>
      <c r="CV39" s="662"/>
      <c r="CW39" s="662"/>
      <c r="CX39" s="662"/>
      <c r="CY39" s="663"/>
      <c r="CZ39" s="666">
        <v>4.4000000000000004</v>
      </c>
      <c r="DA39" s="695"/>
      <c r="DB39" s="695"/>
      <c r="DC39" s="696"/>
      <c r="DD39" s="669">
        <v>625785</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342</v>
      </c>
      <c r="AR40" s="699"/>
      <c r="AS40" s="699"/>
      <c r="AT40" s="699"/>
      <c r="AU40" s="699"/>
      <c r="AV40" s="699"/>
      <c r="AW40" s="699"/>
      <c r="AX40" s="699"/>
      <c r="AY40" s="700"/>
      <c r="AZ40" s="661">
        <v>232563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240</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316220</v>
      </c>
      <c r="CS40" s="664"/>
      <c r="CT40" s="664"/>
      <c r="CU40" s="664"/>
      <c r="CV40" s="664"/>
      <c r="CW40" s="664"/>
      <c r="CX40" s="664"/>
      <c r="CY40" s="665"/>
      <c r="CZ40" s="666">
        <v>2.2000000000000002</v>
      </c>
      <c r="DA40" s="695"/>
      <c r="DB40" s="695"/>
      <c r="DC40" s="696"/>
      <c r="DD40" s="669" t="s">
        <v>127</v>
      </c>
      <c r="DE40" s="664"/>
      <c r="DF40" s="664"/>
      <c r="DG40" s="664"/>
      <c r="DH40" s="664"/>
      <c r="DI40" s="664"/>
      <c r="DJ40" s="664"/>
      <c r="DK40" s="665"/>
      <c r="DL40" s="669" t="s">
        <v>240</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345</v>
      </c>
      <c r="AR41" s="711"/>
      <c r="AS41" s="711"/>
      <c r="AT41" s="711"/>
      <c r="AU41" s="711"/>
      <c r="AV41" s="711"/>
      <c r="AW41" s="711"/>
      <c r="AX41" s="711"/>
      <c r="AY41" s="712"/>
      <c r="AZ41" s="676">
        <v>910222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394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2713565</v>
      </c>
      <c r="CS42" s="664"/>
      <c r="CT42" s="664"/>
      <c r="CU42" s="664"/>
      <c r="CV42" s="664"/>
      <c r="CW42" s="664"/>
      <c r="CX42" s="664"/>
      <c r="CY42" s="665"/>
      <c r="CZ42" s="666">
        <v>19.100000000000001</v>
      </c>
      <c r="DA42" s="667"/>
      <c r="DB42" s="667"/>
      <c r="DC42" s="668"/>
      <c r="DD42" s="669">
        <v>546511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36378</v>
      </c>
      <c r="CS43" s="662"/>
      <c r="CT43" s="662"/>
      <c r="CU43" s="662"/>
      <c r="CV43" s="662"/>
      <c r="CW43" s="662"/>
      <c r="CX43" s="662"/>
      <c r="CY43" s="663"/>
      <c r="CZ43" s="666">
        <v>0.3</v>
      </c>
      <c r="DA43" s="695"/>
      <c r="DB43" s="695"/>
      <c r="DC43" s="696"/>
      <c r="DD43" s="669">
        <v>36378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304</v>
      </c>
      <c r="CE44" s="690"/>
      <c r="CF44" s="658" t="s">
        <v>353</v>
      </c>
      <c r="CG44" s="659"/>
      <c r="CH44" s="659"/>
      <c r="CI44" s="659"/>
      <c r="CJ44" s="659"/>
      <c r="CK44" s="659"/>
      <c r="CL44" s="659"/>
      <c r="CM44" s="659"/>
      <c r="CN44" s="659"/>
      <c r="CO44" s="659"/>
      <c r="CP44" s="659"/>
      <c r="CQ44" s="660"/>
      <c r="CR44" s="661">
        <v>2559034</v>
      </c>
      <c r="CS44" s="664"/>
      <c r="CT44" s="664"/>
      <c r="CU44" s="664"/>
      <c r="CV44" s="664"/>
      <c r="CW44" s="664"/>
      <c r="CX44" s="664"/>
      <c r="CY44" s="665"/>
      <c r="CZ44" s="666">
        <v>18</v>
      </c>
      <c r="DA44" s="667"/>
      <c r="DB44" s="667"/>
      <c r="DC44" s="668"/>
      <c r="DD44" s="669">
        <v>490391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114869</v>
      </c>
      <c r="CS45" s="662"/>
      <c r="CT45" s="662"/>
      <c r="CU45" s="662"/>
      <c r="CV45" s="662"/>
      <c r="CW45" s="662"/>
      <c r="CX45" s="662"/>
      <c r="CY45" s="663"/>
      <c r="CZ45" s="666">
        <v>0.8</v>
      </c>
      <c r="DA45" s="695"/>
      <c r="DB45" s="695"/>
      <c r="DC45" s="696"/>
      <c r="DD45" s="669">
        <v>6909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2423528</v>
      </c>
      <c r="CS46" s="664"/>
      <c r="CT46" s="664"/>
      <c r="CU46" s="664"/>
      <c r="CV46" s="664"/>
      <c r="CW46" s="664"/>
      <c r="CX46" s="664"/>
      <c r="CY46" s="665"/>
      <c r="CZ46" s="666">
        <v>17</v>
      </c>
      <c r="DA46" s="667"/>
      <c r="DB46" s="667"/>
      <c r="DC46" s="668"/>
      <c r="DD46" s="669">
        <v>476774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154531</v>
      </c>
      <c r="CS47" s="662"/>
      <c r="CT47" s="662"/>
      <c r="CU47" s="662"/>
      <c r="CV47" s="662"/>
      <c r="CW47" s="662"/>
      <c r="CX47" s="662"/>
      <c r="CY47" s="663"/>
      <c r="CZ47" s="666">
        <v>1.1000000000000001</v>
      </c>
      <c r="DA47" s="695"/>
      <c r="DB47" s="695"/>
      <c r="DC47" s="696"/>
      <c r="DD47" s="669">
        <v>56120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14231617</v>
      </c>
      <c r="CS49" s="677"/>
      <c r="CT49" s="677"/>
      <c r="CU49" s="677"/>
      <c r="CV49" s="677"/>
      <c r="CW49" s="677"/>
      <c r="CX49" s="677"/>
      <c r="CY49" s="678"/>
      <c r="CZ49" s="679">
        <v>100</v>
      </c>
      <c r="DA49" s="680"/>
      <c r="DB49" s="680"/>
      <c r="DC49" s="681"/>
      <c r="DD49" s="682">
        <v>9454547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KNN0ZNWO2Qw5jN06WKSjO6cy141v6llI0032/9pHugIZyJ5hbKprV4o5fR9ebWE5Ck+hWFC7Qd3ztyK0JRANEQ==" saltValue="xRfSwML8qG45vYn3KAMb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381</v>
      </c>
      <c r="C7" s="1140"/>
      <c r="D7" s="1140"/>
      <c r="E7" s="1140"/>
      <c r="F7" s="1140"/>
      <c r="G7" s="1140"/>
      <c r="H7" s="1140"/>
      <c r="I7" s="1140"/>
      <c r="J7" s="1140"/>
      <c r="K7" s="1140"/>
      <c r="L7" s="1140"/>
      <c r="M7" s="1140"/>
      <c r="N7" s="1140"/>
      <c r="O7" s="1140"/>
      <c r="P7" s="1141"/>
      <c r="Q7" s="1193">
        <v>14386</v>
      </c>
      <c r="R7" s="1194"/>
      <c r="S7" s="1194"/>
      <c r="T7" s="1194"/>
      <c r="U7" s="1194"/>
      <c r="V7" s="1194">
        <v>14333</v>
      </c>
      <c r="W7" s="1194"/>
      <c r="X7" s="1194"/>
      <c r="Y7" s="1194"/>
      <c r="Z7" s="1194"/>
      <c r="AA7" s="1194">
        <v>53</v>
      </c>
      <c r="AB7" s="1194"/>
      <c r="AC7" s="1194"/>
      <c r="AD7" s="1194"/>
      <c r="AE7" s="1195"/>
      <c r="AF7" s="1196">
        <v>8</v>
      </c>
      <c r="AG7" s="1197"/>
      <c r="AH7" s="1197"/>
      <c r="AI7" s="1197"/>
      <c r="AJ7" s="1198"/>
      <c r="AK7" s="1180">
        <v>659</v>
      </c>
      <c r="AL7" s="1181"/>
      <c r="AM7" s="1181"/>
      <c r="AN7" s="1181"/>
      <c r="AO7" s="1181"/>
      <c r="AP7" s="1181">
        <v>21391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8</v>
      </c>
      <c r="CI7" s="1178"/>
      <c r="CJ7" s="1178"/>
      <c r="CK7" s="1178"/>
      <c r="CL7" s="1179"/>
      <c r="CM7" s="1177">
        <v>-29</v>
      </c>
      <c r="CN7" s="1178"/>
      <c r="CO7" s="1178"/>
      <c r="CP7" s="1178"/>
      <c r="CQ7" s="1179"/>
      <c r="CR7" s="1177">
        <v>2</v>
      </c>
      <c r="CS7" s="1178"/>
      <c r="CT7" s="1178"/>
      <c r="CU7" s="1178"/>
      <c r="CV7" s="1179"/>
      <c r="CW7" s="1177">
        <v>25</v>
      </c>
      <c r="CX7" s="1178"/>
      <c r="CY7" s="1178"/>
      <c r="CZ7" s="1178"/>
      <c r="DA7" s="1179"/>
      <c r="DB7" s="1177">
        <v>20</v>
      </c>
      <c r="DC7" s="1178"/>
      <c r="DD7" s="1178"/>
      <c r="DE7" s="1178"/>
      <c r="DF7" s="1179"/>
      <c r="DG7" s="1177" t="s">
        <v>577</v>
      </c>
      <c r="DH7" s="1178"/>
      <c r="DI7" s="1178"/>
      <c r="DJ7" s="1178"/>
      <c r="DK7" s="1179"/>
      <c r="DL7" s="1177" t="s">
        <v>572</v>
      </c>
      <c r="DM7" s="1178"/>
      <c r="DN7" s="1178"/>
      <c r="DO7" s="1178"/>
      <c r="DP7" s="1179"/>
      <c r="DQ7" s="1177" t="s">
        <v>572</v>
      </c>
      <c r="DR7" s="1178"/>
      <c r="DS7" s="1178"/>
      <c r="DT7" s="1178"/>
      <c r="DU7" s="1179"/>
      <c r="DV7" s="1204"/>
      <c r="DW7" s="1205"/>
      <c r="DX7" s="1205"/>
      <c r="DY7" s="1205"/>
      <c r="DZ7" s="1206"/>
      <c r="EA7" s="254"/>
    </row>
    <row r="8" spans="1:131" s="255" customFormat="1" ht="26.25" customHeight="1">
      <c r="A8" s="261">
        <v>2</v>
      </c>
      <c r="B8" s="1126" t="s">
        <v>382</v>
      </c>
      <c r="C8" s="1127"/>
      <c r="D8" s="1127"/>
      <c r="E8" s="1127"/>
      <c r="F8" s="1127"/>
      <c r="G8" s="1127"/>
      <c r="H8" s="1127"/>
      <c r="I8" s="1127"/>
      <c r="J8" s="1127"/>
      <c r="K8" s="1127"/>
      <c r="L8" s="1127"/>
      <c r="M8" s="1127"/>
      <c r="N8" s="1127"/>
      <c r="O8" s="1127"/>
      <c r="P8" s="1128"/>
      <c r="Q8" s="1132">
        <v>78</v>
      </c>
      <c r="R8" s="1133"/>
      <c r="S8" s="1133"/>
      <c r="T8" s="1133"/>
      <c r="U8" s="1133"/>
      <c r="V8" s="1133">
        <v>48</v>
      </c>
      <c r="W8" s="1133"/>
      <c r="X8" s="1133"/>
      <c r="Y8" s="1133"/>
      <c r="Z8" s="1133"/>
      <c r="AA8" s="1133">
        <v>30</v>
      </c>
      <c r="AB8" s="1133"/>
      <c r="AC8" s="1133"/>
      <c r="AD8" s="1133"/>
      <c r="AE8" s="1134"/>
      <c r="AF8" s="1108">
        <v>30</v>
      </c>
      <c r="AG8" s="1109"/>
      <c r="AH8" s="1109"/>
      <c r="AI8" s="1109"/>
      <c r="AJ8" s="1110"/>
      <c r="AK8" s="1175" t="s">
        <v>572</v>
      </c>
      <c r="AL8" s="1176"/>
      <c r="AM8" s="1176"/>
      <c r="AN8" s="1176"/>
      <c r="AO8" s="1176"/>
      <c r="AP8" s="1176" t="s">
        <v>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574</v>
      </c>
      <c r="BS8" s="1103" t="s">
        <v>575</v>
      </c>
      <c r="BT8" s="1104"/>
      <c r="BU8" s="1104"/>
      <c r="BV8" s="1104"/>
      <c r="BW8" s="1104"/>
      <c r="BX8" s="1104"/>
      <c r="BY8" s="1104"/>
      <c r="BZ8" s="1104"/>
      <c r="CA8" s="1104"/>
      <c r="CB8" s="1104"/>
      <c r="CC8" s="1104"/>
      <c r="CD8" s="1104"/>
      <c r="CE8" s="1104"/>
      <c r="CF8" s="1104"/>
      <c r="CG8" s="1105"/>
      <c r="CH8" s="1078">
        <v>1</v>
      </c>
      <c r="CI8" s="1079"/>
      <c r="CJ8" s="1079"/>
      <c r="CK8" s="1079"/>
      <c r="CL8" s="1080"/>
      <c r="CM8" s="1078">
        <v>-330</v>
      </c>
      <c r="CN8" s="1079"/>
      <c r="CO8" s="1079"/>
      <c r="CP8" s="1079"/>
      <c r="CQ8" s="1080"/>
      <c r="CR8" s="1078">
        <v>5</v>
      </c>
      <c r="CS8" s="1079"/>
      <c r="CT8" s="1079"/>
      <c r="CU8" s="1079"/>
      <c r="CV8" s="1080"/>
      <c r="CW8" s="1078">
        <v>32</v>
      </c>
      <c r="CX8" s="1079"/>
      <c r="CY8" s="1079"/>
      <c r="CZ8" s="1079"/>
      <c r="DA8" s="1080"/>
      <c r="DB8" s="1078">
        <v>1100</v>
      </c>
      <c r="DC8" s="1079"/>
      <c r="DD8" s="1079"/>
      <c r="DE8" s="1079"/>
      <c r="DF8" s="1080"/>
      <c r="DG8" s="1078" t="s">
        <v>577</v>
      </c>
      <c r="DH8" s="1079"/>
      <c r="DI8" s="1079"/>
      <c r="DJ8" s="1079"/>
      <c r="DK8" s="1080"/>
      <c r="DL8" s="1078" t="s">
        <v>572</v>
      </c>
      <c r="DM8" s="1079"/>
      <c r="DN8" s="1079"/>
      <c r="DO8" s="1079"/>
      <c r="DP8" s="1080"/>
      <c r="DQ8" s="1078">
        <v>2450</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576</v>
      </c>
      <c r="BT9" s="1104"/>
      <c r="BU9" s="1104"/>
      <c r="BV9" s="1104"/>
      <c r="BW9" s="1104"/>
      <c r="BX9" s="1104"/>
      <c r="BY9" s="1104"/>
      <c r="BZ9" s="1104"/>
      <c r="CA9" s="1104"/>
      <c r="CB9" s="1104"/>
      <c r="CC9" s="1104"/>
      <c r="CD9" s="1104"/>
      <c r="CE9" s="1104"/>
      <c r="CF9" s="1104"/>
      <c r="CG9" s="1105"/>
      <c r="CH9" s="1078">
        <v>2</v>
      </c>
      <c r="CI9" s="1079"/>
      <c r="CJ9" s="1079"/>
      <c r="CK9" s="1079"/>
      <c r="CL9" s="1080"/>
      <c r="CM9" s="1078">
        <v>49</v>
      </c>
      <c r="CN9" s="1079"/>
      <c r="CO9" s="1079"/>
      <c r="CP9" s="1079"/>
      <c r="CQ9" s="1080"/>
      <c r="CR9" s="1078">
        <v>10</v>
      </c>
      <c r="CS9" s="1079"/>
      <c r="CT9" s="1079"/>
      <c r="CU9" s="1079"/>
      <c r="CV9" s="1080"/>
      <c r="CW9" s="1078" t="s">
        <v>508</v>
      </c>
      <c r="CX9" s="1079"/>
      <c r="CY9" s="1079"/>
      <c r="CZ9" s="1079"/>
      <c r="DA9" s="1080"/>
      <c r="DB9" s="1078" t="s">
        <v>508</v>
      </c>
      <c r="DC9" s="1079"/>
      <c r="DD9" s="1079"/>
      <c r="DE9" s="1079"/>
      <c r="DF9" s="1080"/>
      <c r="DG9" s="1078" t="s">
        <v>572</v>
      </c>
      <c r="DH9" s="1079"/>
      <c r="DI9" s="1079"/>
      <c r="DJ9" s="1079"/>
      <c r="DK9" s="1080"/>
      <c r="DL9" s="1078" t="s">
        <v>577</v>
      </c>
      <c r="DM9" s="1079"/>
      <c r="DN9" s="1079"/>
      <c r="DO9" s="1079"/>
      <c r="DP9" s="1080"/>
      <c r="DQ9" s="1078" t="s">
        <v>572</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v>14323</v>
      </c>
      <c r="R23" s="1158"/>
      <c r="S23" s="1158"/>
      <c r="T23" s="1158"/>
      <c r="U23" s="1158"/>
      <c r="V23" s="1158">
        <v>14240</v>
      </c>
      <c r="W23" s="1158"/>
      <c r="X23" s="1158"/>
      <c r="Y23" s="1158"/>
      <c r="Z23" s="1158"/>
      <c r="AA23" s="1158">
        <v>83</v>
      </c>
      <c r="AB23" s="1158"/>
      <c r="AC23" s="1158"/>
      <c r="AD23" s="1158"/>
      <c r="AE23" s="1159"/>
      <c r="AF23" s="1160">
        <v>38</v>
      </c>
      <c r="AG23" s="1158"/>
      <c r="AH23" s="1158"/>
      <c r="AI23" s="1158"/>
      <c r="AJ23" s="1161"/>
      <c r="AK23" s="1162"/>
      <c r="AL23" s="1163"/>
      <c r="AM23" s="1163"/>
      <c r="AN23" s="1163"/>
      <c r="AO23" s="1163"/>
      <c r="AP23" s="1158">
        <v>21391</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396</v>
      </c>
      <c r="C28" s="1140"/>
      <c r="D28" s="1140"/>
      <c r="E28" s="1140"/>
      <c r="F28" s="1140"/>
      <c r="G28" s="1140"/>
      <c r="H28" s="1140"/>
      <c r="I28" s="1140"/>
      <c r="J28" s="1140"/>
      <c r="K28" s="1140"/>
      <c r="L28" s="1140"/>
      <c r="M28" s="1140"/>
      <c r="N28" s="1140"/>
      <c r="O28" s="1140"/>
      <c r="P28" s="1141"/>
      <c r="Q28" s="1142">
        <v>3466</v>
      </c>
      <c r="R28" s="1143"/>
      <c r="S28" s="1143"/>
      <c r="T28" s="1143"/>
      <c r="U28" s="1143"/>
      <c r="V28" s="1143">
        <v>3462</v>
      </c>
      <c r="W28" s="1143"/>
      <c r="X28" s="1143"/>
      <c r="Y28" s="1143"/>
      <c r="Z28" s="1143"/>
      <c r="AA28" s="1143">
        <v>4</v>
      </c>
      <c r="AB28" s="1143"/>
      <c r="AC28" s="1143"/>
      <c r="AD28" s="1143"/>
      <c r="AE28" s="1144"/>
      <c r="AF28" s="1145">
        <v>4</v>
      </c>
      <c r="AG28" s="1143"/>
      <c r="AH28" s="1143"/>
      <c r="AI28" s="1143"/>
      <c r="AJ28" s="1146"/>
      <c r="AK28" s="1147">
        <v>276</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397</v>
      </c>
      <c r="C29" s="1127"/>
      <c r="D29" s="1127"/>
      <c r="E29" s="1127"/>
      <c r="F29" s="1127"/>
      <c r="G29" s="1127"/>
      <c r="H29" s="1127"/>
      <c r="I29" s="1127"/>
      <c r="J29" s="1127"/>
      <c r="K29" s="1127"/>
      <c r="L29" s="1127"/>
      <c r="M29" s="1127"/>
      <c r="N29" s="1127"/>
      <c r="O29" s="1127"/>
      <c r="P29" s="1128"/>
      <c r="Q29" s="1132">
        <v>2578</v>
      </c>
      <c r="R29" s="1133"/>
      <c r="S29" s="1133"/>
      <c r="T29" s="1133"/>
      <c r="U29" s="1133"/>
      <c r="V29" s="1133">
        <v>2474</v>
      </c>
      <c r="W29" s="1133"/>
      <c r="X29" s="1133"/>
      <c r="Y29" s="1133"/>
      <c r="Z29" s="1133"/>
      <c r="AA29" s="1133">
        <v>104</v>
      </c>
      <c r="AB29" s="1133"/>
      <c r="AC29" s="1133"/>
      <c r="AD29" s="1133"/>
      <c r="AE29" s="1134"/>
      <c r="AF29" s="1108">
        <v>104</v>
      </c>
      <c r="AG29" s="1109"/>
      <c r="AH29" s="1109"/>
      <c r="AI29" s="1109"/>
      <c r="AJ29" s="1110"/>
      <c r="AK29" s="1069">
        <v>366</v>
      </c>
      <c r="AL29" s="1060"/>
      <c r="AM29" s="1060"/>
      <c r="AN29" s="1060"/>
      <c r="AO29" s="1060"/>
      <c r="AP29" s="1060" t="s">
        <v>508</v>
      </c>
      <c r="AQ29" s="1060"/>
      <c r="AR29" s="1060"/>
      <c r="AS29" s="1060"/>
      <c r="AT29" s="1060"/>
      <c r="AU29" s="1060" t="s">
        <v>508</v>
      </c>
      <c r="AV29" s="1060"/>
      <c r="AW29" s="1060"/>
      <c r="AX29" s="1060"/>
      <c r="AY29" s="1060"/>
      <c r="AZ29" s="1131" t="s">
        <v>508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398</v>
      </c>
      <c r="C30" s="1127"/>
      <c r="D30" s="1127"/>
      <c r="E30" s="1127"/>
      <c r="F30" s="1127"/>
      <c r="G30" s="1127"/>
      <c r="H30" s="1127"/>
      <c r="I30" s="1127"/>
      <c r="J30" s="1127"/>
      <c r="K30" s="1127"/>
      <c r="L30" s="1127"/>
      <c r="M30" s="1127"/>
      <c r="N30" s="1127"/>
      <c r="O30" s="1127"/>
      <c r="P30" s="1128"/>
      <c r="Q30" s="1132">
        <v>461</v>
      </c>
      <c r="R30" s="1133"/>
      <c r="S30" s="1133"/>
      <c r="T30" s="1133"/>
      <c r="U30" s="1133"/>
      <c r="V30" s="1133">
        <v>458</v>
      </c>
      <c r="W30" s="1133"/>
      <c r="X30" s="1133"/>
      <c r="Y30" s="1133"/>
      <c r="Z30" s="1133"/>
      <c r="AA30" s="1133">
        <v>3</v>
      </c>
      <c r="AB30" s="1133"/>
      <c r="AC30" s="1133"/>
      <c r="AD30" s="1133"/>
      <c r="AE30" s="1134"/>
      <c r="AF30" s="1108">
        <v>3</v>
      </c>
      <c r="AG30" s="1109"/>
      <c r="AH30" s="1109"/>
      <c r="AI30" s="1109"/>
      <c r="AJ30" s="1110"/>
      <c r="AK30" s="1069">
        <v>118</v>
      </c>
      <c r="AL30" s="1060"/>
      <c r="AM30" s="1060"/>
      <c r="AN30" s="1060"/>
      <c r="AO30" s="1060"/>
      <c r="AP30" s="1060" t="s">
        <v>508</v>
      </c>
      <c r="AQ30" s="1060"/>
      <c r="AR30" s="1060"/>
      <c r="AS30" s="1060"/>
      <c r="AT30" s="1060"/>
      <c r="AU30" s="1060" t="s">
        <v>508</v>
      </c>
      <c r="AV30" s="1060"/>
      <c r="AW30" s="1060"/>
      <c r="AX30" s="1060"/>
      <c r="AY30" s="1060"/>
      <c r="AZ30" s="1131" t="s">
        <v>508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399</v>
      </c>
      <c r="C31" s="1127"/>
      <c r="D31" s="1127"/>
      <c r="E31" s="1127"/>
      <c r="F31" s="1127"/>
      <c r="G31" s="1127"/>
      <c r="H31" s="1127"/>
      <c r="I31" s="1127"/>
      <c r="J31" s="1127"/>
      <c r="K31" s="1127"/>
      <c r="L31" s="1127"/>
      <c r="M31" s="1127"/>
      <c r="N31" s="1127"/>
      <c r="O31" s="1127"/>
      <c r="P31" s="1128"/>
      <c r="Q31" s="1132">
        <v>528</v>
      </c>
      <c r="R31" s="1133"/>
      <c r="S31" s="1133"/>
      <c r="T31" s="1133"/>
      <c r="U31" s="1133"/>
      <c r="V31" s="1133">
        <v>467</v>
      </c>
      <c r="W31" s="1133"/>
      <c r="X31" s="1133"/>
      <c r="Y31" s="1133"/>
      <c r="Z31" s="1133"/>
      <c r="AA31" s="1133">
        <v>61</v>
      </c>
      <c r="AB31" s="1133"/>
      <c r="AC31" s="1133"/>
      <c r="AD31" s="1133"/>
      <c r="AE31" s="1134"/>
      <c r="AF31" s="1108">
        <v>1293</v>
      </c>
      <c r="AG31" s="1109"/>
      <c r="AH31" s="1109"/>
      <c r="AI31" s="1109"/>
      <c r="AJ31" s="1110"/>
      <c r="AK31" s="1069">
        <v>13</v>
      </c>
      <c r="AL31" s="1060"/>
      <c r="AM31" s="1060"/>
      <c r="AN31" s="1060"/>
      <c r="AO31" s="1060"/>
      <c r="AP31" s="1060">
        <v>663</v>
      </c>
      <c r="AQ31" s="1060"/>
      <c r="AR31" s="1060"/>
      <c r="AS31" s="1060"/>
      <c r="AT31" s="1060"/>
      <c r="AU31" s="1060">
        <v>81</v>
      </c>
      <c r="AV31" s="1060"/>
      <c r="AW31" s="1060"/>
      <c r="AX31" s="1060"/>
      <c r="AY31" s="1060"/>
      <c r="AZ31" s="1131" t="s">
        <v>572</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401</v>
      </c>
      <c r="C32" s="1127"/>
      <c r="D32" s="1127"/>
      <c r="E32" s="1127"/>
      <c r="F32" s="1127"/>
      <c r="G32" s="1127"/>
      <c r="H32" s="1127"/>
      <c r="I32" s="1127"/>
      <c r="J32" s="1127"/>
      <c r="K32" s="1127"/>
      <c r="L32" s="1127"/>
      <c r="M32" s="1127"/>
      <c r="N32" s="1127"/>
      <c r="O32" s="1127"/>
      <c r="P32" s="1128"/>
      <c r="Q32" s="1132">
        <v>513</v>
      </c>
      <c r="R32" s="1133"/>
      <c r="S32" s="1133"/>
      <c r="T32" s="1133"/>
      <c r="U32" s="1133"/>
      <c r="V32" s="1133">
        <v>440</v>
      </c>
      <c r="W32" s="1133"/>
      <c r="X32" s="1133"/>
      <c r="Y32" s="1133"/>
      <c r="Z32" s="1133"/>
      <c r="AA32" s="1133">
        <v>73</v>
      </c>
      <c r="AB32" s="1133"/>
      <c r="AC32" s="1133"/>
      <c r="AD32" s="1133"/>
      <c r="AE32" s="1134"/>
      <c r="AF32" s="1108">
        <v>484</v>
      </c>
      <c r="AG32" s="1109"/>
      <c r="AH32" s="1109"/>
      <c r="AI32" s="1109"/>
      <c r="AJ32" s="1110"/>
      <c r="AK32" s="1069">
        <v>3</v>
      </c>
      <c r="AL32" s="1060"/>
      <c r="AM32" s="1060"/>
      <c r="AN32" s="1060"/>
      <c r="AO32" s="1060"/>
      <c r="AP32" s="1060">
        <v>4228</v>
      </c>
      <c r="AQ32" s="1060"/>
      <c r="AR32" s="1060"/>
      <c r="AS32" s="1060"/>
      <c r="AT32" s="1060"/>
      <c r="AU32" s="1060">
        <v>13</v>
      </c>
      <c r="AV32" s="1060"/>
      <c r="AW32" s="1060"/>
      <c r="AX32" s="1060"/>
      <c r="AY32" s="1060"/>
      <c r="AZ32" s="1131" t="s">
        <v>572</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402</v>
      </c>
      <c r="C33" s="1127"/>
      <c r="D33" s="1127"/>
      <c r="E33" s="1127"/>
      <c r="F33" s="1127"/>
      <c r="G33" s="1127"/>
      <c r="H33" s="1127"/>
      <c r="I33" s="1127"/>
      <c r="J33" s="1127"/>
      <c r="K33" s="1127"/>
      <c r="L33" s="1127"/>
      <c r="M33" s="1127"/>
      <c r="N33" s="1127"/>
      <c r="O33" s="1127"/>
      <c r="P33" s="1128"/>
      <c r="Q33" s="1132">
        <v>901</v>
      </c>
      <c r="R33" s="1133"/>
      <c r="S33" s="1133"/>
      <c r="T33" s="1133"/>
      <c r="U33" s="1133"/>
      <c r="V33" s="1133">
        <v>833</v>
      </c>
      <c r="W33" s="1133"/>
      <c r="X33" s="1133"/>
      <c r="Y33" s="1133"/>
      <c r="Z33" s="1133"/>
      <c r="AA33" s="1133">
        <v>68</v>
      </c>
      <c r="AB33" s="1133"/>
      <c r="AC33" s="1133"/>
      <c r="AD33" s="1133"/>
      <c r="AE33" s="1134"/>
      <c r="AF33" s="1108">
        <v>585</v>
      </c>
      <c r="AG33" s="1109"/>
      <c r="AH33" s="1109"/>
      <c r="AI33" s="1109"/>
      <c r="AJ33" s="1110"/>
      <c r="AK33" s="1069">
        <v>180</v>
      </c>
      <c r="AL33" s="1060"/>
      <c r="AM33" s="1060"/>
      <c r="AN33" s="1060"/>
      <c r="AO33" s="1060"/>
      <c r="AP33" s="1060">
        <v>2679</v>
      </c>
      <c r="AQ33" s="1060"/>
      <c r="AR33" s="1060"/>
      <c r="AS33" s="1060"/>
      <c r="AT33" s="1060"/>
      <c r="AU33" s="1060">
        <v>922</v>
      </c>
      <c r="AV33" s="1060"/>
      <c r="AW33" s="1060"/>
      <c r="AX33" s="1060"/>
      <c r="AY33" s="1060"/>
      <c r="AZ33" s="1131" t="s">
        <v>572</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403</v>
      </c>
      <c r="C34" s="1127"/>
      <c r="D34" s="1127"/>
      <c r="E34" s="1127"/>
      <c r="F34" s="1127"/>
      <c r="G34" s="1127"/>
      <c r="H34" s="1127"/>
      <c r="I34" s="1127"/>
      <c r="J34" s="1127"/>
      <c r="K34" s="1127"/>
      <c r="L34" s="1127"/>
      <c r="M34" s="1127"/>
      <c r="N34" s="1127"/>
      <c r="O34" s="1127"/>
      <c r="P34" s="1128"/>
      <c r="Q34" s="1132">
        <v>42</v>
      </c>
      <c r="R34" s="1133"/>
      <c r="S34" s="1133"/>
      <c r="T34" s="1133"/>
      <c r="U34" s="1133"/>
      <c r="V34" s="1133">
        <v>42</v>
      </c>
      <c r="W34" s="1133"/>
      <c r="X34" s="1133"/>
      <c r="Y34" s="1133"/>
      <c r="Z34" s="1133"/>
      <c r="AA34" s="1133">
        <v>0</v>
      </c>
      <c r="AB34" s="1133"/>
      <c r="AC34" s="1133"/>
      <c r="AD34" s="1133"/>
      <c r="AE34" s="1134"/>
      <c r="AF34" s="1108" t="s">
        <v>127</v>
      </c>
      <c r="AG34" s="1109"/>
      <c r="AH34" s="1109"/>
      <c r="AI34" s="1109"/>
      <c r="AJ34" s="1110"/>
      <c r="AK34" s="1069">
        <v>31</v>
      </c>
      <c r="AL34" s="1060"/>
      <c r="AM34" s="1060"/>
      <c r="AN34" s="1060"/>
      <c r="AO34" s="1060"/>
      <c r="AP34" s="1060">
        <v>169</v>
      </c>
      <c r="AQ34" s="1060"/>
      <c r="AR34" s="1060"/>
      <c r="AS34" s="1060"/>
      <c r="AT34" s="1060"/>
      <c r="AU34" s="1060">
        <v>159</v>
      </c>
      <c r="AV34" s="1060"/>
      <c r="AW34" s="1060"/>
      <c r="AX34" s="1060"/>
      <c r="AY34" s="1060"/>
      <c r="AZ34" s="1131" t="s">
        <v>572</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405</v>
      </c>
      <c r="C35" s="1127"/>
      <c r="D35" s="1127"/>
      <c r="E35" s="1127"/>
      <c r="F35" s="1127"/>
      <c r="G35" s="1127"/>
      <c r="H35" s="1127"/>
      <c r="I35" s="1127"/>
      <c r="J35" s="1127"/>
      <c r="K35" s="1127"/>
      <c r="L35" s="1127"/>
      <c r="M35" s="1127"/>
      <c r="N35" s="1127"/>
      <c r="O35" s="1127"/>
      <c r="P35" s="1128"/>
      <c r="Q35" s="1132">
        <v>27</v>
      </c>
      <c r="R35" s="1133"/>
      <c r="S35" s="1133"/>
      <c r="T35" s="1133"/>
      <c r="U35" s="1133"/>
      <c r="V35" s="1133">
        <v>27</v>
      </c>
      <c r="W35" s="1133"/>
      <c r="X35" s="1133"/>
      <c r="Y35" s="1133"/>
      <c r="Z35" s="1133"/>
      <c r="AA35" s="1133">
        <v>0</v>
      </c>
      <c r="AB35" s="1133"/>
      <c r="AC35" s="1133"/>
      <c r="AD35" s="1133"/>
      <c r="AE35" s="1134"/>
      <c r="AF35" s="1108" t="s">
        <v>127</v>
      </c>
      <c r="AG35" s="1109"/>
      <c r="AH35" s="1109"/>
      <c r="AI35" s="1109"/>
      <c r="AJ35" s="1110"/>
      <c r="AK35" s="1069">
        <v>21</v>
      </c>
      <c r="AL35" s="1060"/>
      <c r="AM35" s="1060"/>
      <c r="AN35" s="1060"/>
      <c r="AO35" s="1060"/>
      <c r="AP35" s="1060">
        <v>61</v>
      </c>
      <c r="AQ35" s="1060"/>
      <c r="AR35" s="1060"/>
      <c r="AS35" s="1060"/>
      <c r="AT35" s="1060"/>
      <c r="AU35" s="1060">
        <v>58</v>
      </c>
      <c r="AV35" s="1060"/>
      <c r="AW35" s="1060"/>
      <c r="AX35" s="1060"/>
      <c r="AY35" s="1060"/>
      <c r="AZ35" s="1131" t="s">
        <v>572</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406</v>
      </c>
      <c r="C36" s="1127"/>
      <c r="D36" s="1127"/>
      <c r="E36" s="1127"/>
      <c r="F36" s="1127"/>
      <c r="G36" s="1127"/>
      <c r="H36" s="1127"/>
      <c r="I36" s="1127"/>
      <c r="J36" s="1127"/>
      <c r="K36" s="1127"/>
      <c r="L36" s="1127"/>
      <c r="M36" s="1127"/>
      <c r="N36" s="1127"/>
      <c r="O36" s="1127"/>
      <c r="P36" s="1128"/>
      <c r="Q36" s="1132">
        <v>630</v>
      </c>
      <c r="R36" s="1133"/>
      <c r="S36" s="1133"/>
      <c r="T36" s="1133"/>
      <c r="U36" s="1133"/>
      <c r="V36" s="1133">
        <v>1160</v>
      </c>
      <c r="W36" s="1133"/>
      <c r="X36" s="1133"/>
      <c r="Y36" s="1133"/>
      <c r="Z36" s="1133"/>
      <c r="AA36" s="1133">
        <v>-530</v>
      </c>
      <c r="AB36" s="1133"/>
      <c r="AC36" s="1133"/>
      <c r="AD36" s="1133"/>
      <c r="AE36" s="1134"/>
      <c r="AF36" s="1108" t="s">
        <v>127</v>
      </c>
      <c r="AG36" s="1109"/>
      <c r="AH36" s="1109"/>
      <c r="AI36" s="1109"/>
      <c r="AJ36" s="1110"/>
      <c r="AK36" s="1069">
        <v>236</v>
      </c>
      <c r="AL36" s="1060"/>
      <c r="AM36" s="1060"/>
      <c r="AN36" s="1060"/>
      <c r="AO36" s="1060"/>
      <c r="AP36" s="1060">
        <v>4528</v>
      </c>
      <c r="AQ36" s="1060"/>
      <c r="AR36" s="1060"/>
      <c r="AS36" s="1060"/>
      <c r="AT36" s="1060"/>
      <c r="AU36" s="1060">
        <v>2302</v>
      </c>
      <c r="AV36" s="1060"/>
      <c r="AW36" s="1060"/>
      <c r="AX36" s="1060"/>
      <c r="AY36" s="1060"/>
      <c r="AZ36" s="1131" t="s">
        <v>572</v>
      </c>
      <c r="BA36" s="1131"/>
      <c r="BB36" s="1131"/>
      <c r="BC36" s="1131"/>
      <c r="BD36" s="1131"/>
      <c r="BE36" s="1121" t="s">
        <v>404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2473</v>
      </c>
      <c r="AG63" s="1048"/>
      <c r="AH63" s="1048"/>
      <c r="AI63" s="1048"/>
      <c r="AJ63" s="1119"/>
      <c r="AK63" s="1120"/>
      <c r="AL63" s="1052"/>
      <c r="AM63" s="1052"/>
      <c r="AN63" s="1052"/>
      <c r="AO63" s="1052"/>
      <c r="AP63" s="1048">
        <v>12328</v>
      </c>
      <c r="AQ63" s="1048"/>
      <c r="AR63" s="1048"/>
      <c r="AS63" s="1048"/>
      <c r="AT63" s="1048"/>
      <c r="AU63" s="1048">
        <v>3534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390</v>
      </c>
      <c r="AB66" s="1091"/>
      <c r="AC66" s="1091"/>
      <c r="AD66" s="1091"/>
      <c r="AE66" s="1092"/>
      <c r="AF66" s="1096" t="s">
        <v>391</v>
      </c>
      <c r="AG66" s="1097"/>
      <c r="AH66" s="1097"/>
      <c r="AI66" s="1097"/>
      <c r="AJ66" s="1098"/>
      <c r="AK66" s="1090" t="s">
        <v>392</v>
      </c>
      <c r="AL66" s="1085"/>
      <c r="AM66" s="1085"/>
      <c r="AN66" s="1085"/>
      <c r="AO66" s="1086"/>
      <c r="AP66" s="1090" t="s">
        <v>393</v>
      </c>
      <c r="AQ66" s="1091"/>
      <c r="AR66" s="1091"/>
      <c r="AS66" s="1091"/>
      <c r="AT66" s="1092"/>
      <c r="AU66" s="1090" t="s">
        <v>411</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6467</v>
      </c>
      <c r="R68" s="1071"/>
      <c r="S68" s="1071"/>
      <c r="T68" s="1071"/>
      <c r="U68" s="1071"/>
      <c r="V68" s="1071">
        <v>6270</v>
      </c>
      <c r="W68" s="1071"/>
      <c r="X68" s="1071"/>
      <c r="Y68" s="1071"/>
      <c r="Z68" s="1071"/>
      <c r="AA68" s="1071">
        <v>197</v>
      </c>
      <c r="AB68" s="1071"/>
      <c r="AC68" s="1071"/>
      <c r="AD68" s="1071"/>
      <c r="AE68" s="1071"/>
      <c r="AF68" s="1071">
        <v>197</v>
      </c>
      <c r="AG68" s="1071"/>
      <c r="AH68" s="1071"/>
      <c r="AI68" s="1071"/>
      <c r="AJ68" s="1071"/>
      <c r="AK68" s="1071" t="s">
        <v>572</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1100</v>
      </c>
      <c r="R69" s="1060"/>
      <c r="S69" s="1060"/>
      <c r="T69" s="1060"/>
      <c r="U69" s="1060"/>
      <c r="V69" s="1060">
        <v>1035</v>
      </c>
      <c r="W69" s="1060"/>
      <c r="X69" s="1060"/>
      <c r="Y69" s="1060"/>
      <c r="Z69" s="1060"/>
      <c r="AA69" s="1060">
        <v>65</v>
      </c>
      <c r="AB69" s="1060"/>
      <c r="AC69" s="1060"/>
      <c r="AD69" s="1060"/>
      <c r="AE69" s="1060"/>
      <c r="AF69" s="1060">
        <v>65</v>
      </c>
      <c r="AG69" s="1060"/>
      <c r="AH69" s="1060"/>
      <c r="AI69" s="1060"/>
      <c r="AJ69" s="1060"/>
      <c r="AK69" s="1060" t="s">
        <v>508</v>
      </c>
      <c r="AL69" s="1060"/>
      <c r="AM69" s="1060"/>
      <c r="AN69" s="1060"/>
      <c r="AO69" s="1060"/>
      <c r="AP69" s="1060" t="s">
        <v>508</v>
      </c>
      <c r="AQ69" s="1060"/>
      <c r="AR69" s="1060"/>
      <c r="AS69" s="1060"/>
      <c r="AT69" s="1060"/>
      <c r="AU69" s="1060" t="s">
        <v>508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407834</v>
      </c>
      <c r="R70" s="1060"/>
      <c r="S70" s="1060"/>
      <c r="T70" s="1060"/>
      <c r="U70" s="1060"/>
      <c r="V70" s="1060">
        <v>401518</v>
      </c>
      <c r="W70" s="1060"/>
      <c r="X70" s="1060"/>
      <c r="Y70" s="1060"/>
      <c r="Z70" s="1060"/>
      <c r="AA70" s="1060">
        <v>6315</v>
      </c>
      <c r="AB70" s="1060"/>
      <c r="AC70" s="1060"/>
      <c r="AD70" s="1060"/>
      <c r="AE70" s="1060"/>
      <c r="AF70" s="1060">
        <v>6315</v>
      </c>
      <c r="AG70" s="1060"/>
      <c r="AH70" s="1060"/>
      <c r="AI70" s="1060"/>
      <c r="AJ70" s="1060"/>
      <c r="AK70" s="1060">
        <v>745</v>
      </c>
      <c r="AL70" s="1060"/>
      <c r="AM70" s="1060"/>
      <c r="AN70" s="1060"/>
      <c r="AO70" s="1060"/>
      <c r="AP70" s="1060" t="s">
        <v>508</v>
      </c>
      <c r="AQ70" s="1060"/>
      <c r="AR70" s="1060"/>
      <c r="AS70" s="1060"/>
      <c r="AT70" s="1060"/>
      <c r="AU70" s="1060" t="s">
        <v>508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51897</v>
      </c>
      <c r="R71" s="1060"/>
      <c r="S71" s="1060"/>
      <c r="T71" s="1060"/>
      <c r="U71" s="1060"/>
      <c r="V71" s="1060">
        <v>50436</v>
      </c>
      <c r="W71" s="1060"/>
      <c r="X71" s="1060"/>
      <c r="Y71" s="1060"/>
      <c r="Z71" s="1060"/>
      <c r="AA71" s="1060">
        <v>1461</v>
      </c>
      <c r="AB71" s="1060"/>
      <c r="AC71" s="1060"/>
      <c r="AD71" s="1060"/>
      <c r="AE71" s="1060"/>
      <c r="AF71" s="1060">
        <v>4549</v>
      </c>
      <c r="AG71" s="1060"/>
      <c r="AH71" s="1060"/>
      <c r="AI71" s="1060"/>
      <c r="AJ71" s="1060"/>
      <c r="AK71" s="1060" t="s">
        <v>508</v>
      </c>
      <c r="AL71" s="1060"/>
      <c r="AM71" s="1060"/>
      <c r="AN71" s="1060"/>
      <c r="AO71" s="1060"/>
      <c r="AP71" s="1060" t="s">
        <v>508</v>
      </c>
      <c r="AQ71" s="1060"/>
      <c r="AR71" s="1060"/>
      <c r="AS71" s="1060"/>
      <c r="AT71" s="1060"/>
      <c r="AU71" s="1060" t="s">
        <v>508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11126</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17</v>
      </c>
      <c r="CS102" s="1040"/>
      <c r="CT102" s="1040"/>
      <c r="CU102" s="1040"/>
      <c r="CV102" s="1041"/>
      <c r="CW102" s="1039">
        <v>57</v>
      </c>
      <c r="CX102" s="1040"/>
      <c r="CY102" s="1040"/>
      <c r="CZ102" s="1040"/>
      <c r="DA102" s="1041"/>
      <c r="DB102" s="1039">
        <v>1120</v>
      </c>
      <c r="DC102" s="1040"/>
      <c r="DD102" s="1040"/>
      <c r="DE102" s="1040"/>
      <c r="DF102" s="1041"/>
      <c r="DG102" s="1039"/>
      <c r="DH102" s="1040"/>
      <c r="DI102" s="1040"/>
      <c r="DJ102" s="1040"/>
      <c r="DK102" s="1041"/>
      <c r="DL102" s="1039"/>
      <c r="DM102" s="1040"/>
      <c r="DN102" s="1040"/>
      <c r="DO102" s="1040"/>
      <c r="DP102" s="1041"/>
      <c r="DQ102" s="1039">
        <v>2450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2148939</v>
      </c>
      <c r="AB110" s="976"/>
      <c r="AC110" s="976"/>
      <c r="AD110" s="976"/>
      <c r="AE110" s="977"/>
      <c r="AF110" s="978">
        <v>2084799</v>
      </c>
      <c r="AG110" s="976"/>
      <c r="AH110" s="976"/>
      <c r="AI110" s="976"/>
      <c r="AJ110" s="977"/>
      <c r="AK110" s="978">
        <v>1926442</v>
      </c>
      <c r="AL110" s="976"/>
      <c r="AM110" s="976"/>
      <c r="AN110" s="976"/>
      <c r="AO110" s="977"/>
      <c r="AP110" s="979">
        <v>30.3</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20811892</v>
      </c>
      <c r="BR110" s="923"/>
      <c r="BS110" s="923"/>
      <c r="BT110" s="923"/>
      <c r="BU110" s="923"/>
      <c r="BV110" s="923">
        <v>20720660</v>
      </c>
      <c r="BW110" s="923"/>
      <c r="BX110" s="923"/>
      <c r="BY110" s="923"/>
      <c r="BZ110" s="923"/>
      <c r="CA110" s="923">
        <v>21391206</v>
      </c>
      <c r="CB110" s="923"/>
      <c r="CC110" s="923"/>
      <c r="CD110" s="923"/>
      <c r="CE110" s="923"/>
      <c r="CF110" s="947">
        <v>336.7</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428</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428</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416414</v>
      </c>
      <c r="BR111" s="895"/>
      <c r="BS111" s="895"/>
      <c r="BT111" s="895"/>
      <c r="BU111" s="895"/>
      <c r="BV111" s="895">
        <v>386137</v>
      </c>
      <c r="BW111" s="895"/>
      <c r="BX111" s="895"/>
      <c r="BY111" s="895"/>
      <c r="BZ111" s="895"/>
      <c r="CA111" s="895">
        <v>386137</v>
      </c>
      <c r="CB111" s="895"/>
      <c r="CC111" s="895"/>
      <c r="CD111" s="895"/>
      <c r="CE111" s="895"/>
      <c r="CF111" s="956">
        <v>6.1</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3936842</v>
      </c>
      <c r="BR112" s="895"/>
      <c r="BS112" s="895"/>
      <c r="BT112" s="895"/>
      <c r="BU112" s="895"/>
      <c r="BV112" s="895">
        <v>3657226</v>
      </c>
      <c r="BW112" s="895"/>
      <c r="BX112" s="895"/>
      <c r="BY112" s="895"/>
      <c r="BZ112" s="895"/>
      <c r="CA112" s="895">
        <v>3533900</v>
      </c>
      <c r="CB112" s="895"/>
      <c r="CC112" s="895"/>
      <c r="CD112" s="895"/>
      <c r="CE112" s="895"/>
      <c r="CF112" s="956">
        <v>55.6</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355489</v>
      </c>
      <c r="AB113" s="1004"/>
      <c r="AC113" s="1004"/>
      <c r="AD113" s="1004"/>
      <c r="AE113" s="1005"/>
      <c r="AF113" s="1006">
        <v>409195</v>
      </c>
      <c r="AG113" s="1004"/>
      <c r="AH113" s="1004"/>
      <c r="AI113" s="1004"/>
      <c r="AJ113" s="1005"/>
      <c r="AK113" s="1006">
        <v>369566</v>
      </c>
      <c r="AL113" s="1004"/>
      <c r="AM113" s="1004"/>
      <c r="AN113" s="1004"/>
      <c r="AO113" s="1005"/>
      <c r="AP113" s="1007">
        <v>5.8</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t="s">
        <v>127</v>
      </c>
      <c r="BR113" s="895"/>
      <c r="BS113" s="895"/>
      <c r="BT113" s="895"/>
      <c r="BU113" s="895"/>
      <c r="BV113" s="895" t="s">
        <v>127</v>
      </c>
      <c r="BW113" s="895"/>
      <c r="BX113" s="895"/>
      <c r="BY113" s="895"/>
      <c r="BZ113" s="895"/>
      <c r="CA113" s="895" t="s">
        <v>127</v>
      </c>
      <c r="CB113" s="895"/>
      <c r="CC113" s="895"/>
      <c r="CD113" s="895"/>
      <c r="CE113" s="895"/>
      <c r="CF113" s="956" t="s">
        <v>127</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127</v>
      </c>
      <c r="AB114" s="858"/>
      <c r="AC114" s="858"/>
      <c r="AD114" s="858"/>
      <c r="AE114" s="859"/>
      <c r="AF114" s="860" t="s">
        <v>127</v>
      </c>
      <c r="AG114" s="858"/>
      <c r="AH114" s="858"/>
      <c r="AI114" s="858"/>
      <c r="AJ114" s="859"/>
      <c r="AK114" s="860" t="s">
        <v>127</v>
      </c>
      <c r="AL114" s="858"/>
      <c r="AM114" s="858"/>
      <c r="AN114" s="858"/>
      <c r="AO114" s="859"/>
      <c r="AP114" s="905" t="s">
        <v>127</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1692628</v>
      </c>
      <c r="BR114" s="895"/>
      <c r="BS114" s="895"/>
      <c r="BT114" s="895"/>
      <c r="BU114" s="895"/>
      <c r="BV114" s="895">
        <v>1663653</v>
      </c>
      <c r="BW114" s="895"/>
      <c r="BX114" s="895"/>
      <c r="BY114" s="895"/>
      <c r="BZ114" s="895"/>
      <c r="CA114" s="895">
        <v>1590998</v>
      </c>
      <c r="CB114" s="895"/>
      <c r="CC114" s="895"/>
      <c r="CD114" s="895"/>
      <c r="CE114" s="895"/>
      <c r="CF114" s="956">
        <v>25</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127</v>
      </c>
      <c r="AB115" s="1004"/>
      <c r="AC115" s="1004"/>
      <c r="AD115" s="1004"/>
      <c r="AE115" s="1005"/>
      <c r="AF115" s="1006" t="s">
        <v>127</v>
      </c>
      <c r="AG115" s="1004"/>
      <c r="AH115" s="1004"/>
      <c r="AI115" s="1004"/>
      <c r="AJ115" s="1005"/>
      <c r="AK115" s="1006" t="s">
        <v>127</v>
      </c>
      <c r="AL115" s="1004"/>
      <c r="AM115" s="1004"/>
      <c r="AN115" s="1004"/>
      <c r="AO115" s="1005"/>
      <c r="AP115" s="1007" t="s">
        <v>127</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v>2497556</v>
      </c>
      <c r="BR115" s="895"/>
      <c r="BS115" s="895"/>
      <c r="BT115" s="895"/>
      <c r="BU115" s="895"/>
      <c r="BV115" s="895">
        <v>2506487</v>
      </c>
      <c r="BW115" s="895"/>
      <c r="BX115" s="895"/>
      <c r="BY115" s="895"/>
      <c r="BZ115" s="895"/>
      <c r="CA115" s="895">
        <v>2451867</v>
      </c>
      <c r="CB115" s="895"/>
      <c r="CC115" s="895"/>
      <c r="CD115" s="895"/>
      <c r="CE115" s="895"/>
      <c r="CF115" s="956">
        <v>38.6</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416414</v>
      </c>
      <c r="DH115" s="858"/>
      <c r="DI115" s="858"/>
      <c r="DJ115" s="858"/>
      <c r="DK115" s="859"/>
      <c r="DL115" s="860">
        <v>386137</v>
      </c>
      <c r="DM115" s="858"/>
      <c r="DN115" s="858"/>
      <c r="DO115" s="858"/>
      <c r="DP115" s="859"/>
      <c r="DQ115" s="860">
        <v>386137</v>
      </c>
      <c r="DR115" s="858"/>
      <c r="DS115" s="858"/>
      <c r="DT115" s="858"/>
      <c r="DU115" s="859"/>
      <c r="DV115" s="905">
        <v>6.1</v>
      </c>
      <c r="DW115" s="906"/>
      <c r="DX115" s="906"/>
      <c r="DY115" s="906"/>
      <c r="DZ115" s="907"/>
    </row>
    <row r="116" spans="1:130" s="246" customFormat="1" ht="26.25" customHeight="1">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397</v>
      </c>
      <c r="AB116" s="858"/>
      <c r="AC116" s="858"/>
      <c r="AD116" s="858"/>
      <c r="AE116" s="859"/>
      <c r="AF116" s="860">
        <v>14</v>
      </c>
      <c r="AG116" s="858"/>
      <c r="AH116" s="858"/>
      <c r="AI116" s="858"/>
      <c r="AJ116" s="859"/>
      <c r="AK116" s="860">
        <v>8</v>
      </c>
      <c r="AL116" s="858"/>
      <c r="AM116" s="858"/>
      <c r="AN116" s="858"/>
      <c r="AO116" s="859"/>
      <c r="AP116" s="905">
        <v>0</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2504825</v>
      </c>
      <c r="AB117" s="990"/>
      <c r="AC117" s="990"/>
      <c r="AD117" s="990"/>
      <c r="AE117" s="991"/>
      <c r="AF117" s="992">
        <v>2494008</v>
      </c>
      <c r="AG117" s="990"/>
      <c r="AH117" s="990"/>
      <c r="AI117" s="990"/>
      <c r="AJ117" s="991"/>
      <c r="AK117" s="992">
        <v>2296016</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451</v>
      </c>
      <c r="BW117" s="895"/>
      <c r="BX117" s="895"/>
      <c r="BY117" s="895"/>
      <c r="BZ117" s="895"/>
      <c r="CA117" s="895" t="s">
        <v>127</v>
      </c>
      <c r="CB117" s="895"/>
      <c r="CC117" s="895"/>
      <c r="CD117" s="895"/>
      <c r="CE117" s="895"/>
      <c r="CF117" s="956" t="s">
        <v>452</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450</v>
      </c>
      <c r="DH117" s="858"/>
      <c r="DI117" s="858"/>
      <c r="DJ117" s="858"/>
      <c r="DK117" s="859"/>
      <c r="DL117" s="860" t="s">
        <v>452</v>
      </c>
      <c r="DM117" s="858"/>
      <c r="DN117" s="858"/>
      <c r="DO117" s="858"/>
      <c r="DP117" s="859"/>
      <c r="DQ117" s="860" t="s">
        <v>451</v>
      </c>
      <c r="DR117" s="858"/>
      <c r="DS117" s="858"/>
      <c r="DT117" s="858"/>
      <c r="DU117" s="859"/>
      <c r="DV117" s="905" t="s">
        <v>127</v>
      </c>
      <c r="DW117" s="906"/>
      <c r="DX117" s="906"/>
      <c r="DY117" s="906"/>
      <c r="DZ117" s="907"/>
    </row>
    <row r="118" spans="1:130" s="246" customFormat="1" ht="26.25" customHeight="1">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452</v>
      </c>
      <c r="CB118" s="926"/>
      <c r="CC118" s="926"/>
      <c r="CD118" s="926"/>
      <c r="CE118" s="926"/>
      <c r="CF118" s="956" t="s">
        <v>127</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451</v>
      </c>
      <c r="DH118" s="858"/>
      <c r="DI118" s="858"/>
      <c r="DJ118" s="858"/>
      <c r="DK118" s="859"/>
      <c r="DL118" s="860" t="s">
        <v>452</v>
      </c>
      <c r="DM118" s="858"/>
      <c r="DN118" s="858"/>
      <c r="DO118" s="858"/>
      <c r="DP118" s="859"/>
      <c r="DQ118" s="860" t="s">
        <v>456</v>
      </c>
      <c r="DR118" s="858"/>
      <c r="DS118" s="858"/>
      <c r="DT118" s="858"/>
      <c r="DU118" s="859"/>
      <c r="DV118" s="905" t="s">
        <v>127</v>
      </c>
      <c r="DW118" s="906"/>
      <c r="DX118" s="906"/>
      <c r="DY118" s="906"/>
      <c r="DZ118" s="907"/>
    </row>
    <row r="119" spans="1:130" s="246" customFormat="1" ht="26.25" customHeight="1">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451</v>
      </c>
      <c r="AB119" s="976"/>
      <c r="AC119" s="976"/>
      <c r="AD119" s="976"/>
      <c r="AE119" s="977"/>
      <c r="AF119" s="978" t="s">
        <v>127</v>
      </c>
      <c r="AG119" s="976"/>
      <c r="AH119" s="976"/>
      <c r="AI119" s="976"/>
      <c r="AJ119" s="977"/>
      <c r="AK119" s="978" t="s">
        <v>127</v>
      </c>
      <c r="AL119" s="976"/>
      <c r="AM119" s="976"/>
      <c r="AN119" s="976"/>
      <c r="AO119" s="977"/>
      <c r="AP119" s="979" t="s">
        <v>457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458</v>
      </c>
      <c r="BP119" s="959"/>
      <c r="BQ119" s="963">
        <v>29355332</v>
      </c>
      <c r="BR119" s="926"/>
      <c r="BS119" s="926"/>
      <c r="BT119" s="926"/>
      <c r="BU119" s="926"/>
      <c r="BV119" s="926">
        <v>28934163</v>
      </c>
      <c r="BW119" s="926"/>
      <c r="BX119" s="926"/>
      <c r="BY119" s="926"/>
      <c r="BZ119" s="926"/>
      <c r="CA119" s="926">
        <v>29354108</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460</v>
      </c>
      <c r="DH119" s="841"/>
      <c r="DI119" s="841"/>
      <c r="DJ119" s="841"/>
      <c r="DK119" s="842"/>
      <c r="DL119" s="843" t="s">
        <v>127</v>
      </c>
      <c r="DM119" s="841"/>
      <c r="DN119" s="841"/>
      <c r="DO119" s="841"/>
      <c r="DP119" s="842"/>
      <c r="DQ119" s="843" t="s">
        <v>450</v>
      </c>
      <c r="DR119" s="841"/>
      <c r="DS119" s="841"/>
      <c r="DT119" s="841"/>
      <c r="DU119" s="842"/>
      <c r="DV119" s="929" t="s">
        <v>456</v>
      </c>
      <c r="DW119" s="930"/>
      <c r="DX119" s="930"/>
      <c r="DY119" s="930"/>
      <c r="DZ119" s="931"/>
    </row>
    <row r="120" spans="1:130" s="246" customFormat="1" ht="26.25" customHeight="1">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461</v>
      </c>
      <c r="AG120" s="858"/>
      <c r="AH120" s="858"/>
      <c r="AI120" s="858"/>
      <c r="AJ120" s="859"/>
      <c r="AK120" s="860" t="s">
        <v>127</v>
      </c>
      <c r="AL120" s="858"/>
      <c r="AM120" s="858"/>
      <c r="AN120" s="858"/>
      <c r="AO120" s="859"/>
      <c r="AP120" s="905" t="s">
        <v>127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3179384</v>
      </c>
      <c r="BR120" s="923"/>
      <c r="BS120" s="923"/>
      <c r="BT120" s="923"/>
      <c r="BU120" s="923"/>
      <c r="BV120" s="923">
        <v>4033913</v>
      </c>
      <c r="BW120" s="923"/>
      <c r="BX120" s="923"/>
      <c r="BY120" s="923"/>
      <c r="BZ120" s="923"/>
      <c r="CA120" s="923">
        <v>3844742</v>
      </c>
      <c r="CB120" s="923"/>
      <c r="CC120" s="923"/>
      <c r="CD120" s="923"/>
      <c r="CE120" s="923"/>
      <c r="CF120" s="947">
        <v>60.5</v>
      </c>
      <c r="CG120" s="948"/>
      <c r="CH120" s="948"/>
      <c r="CI120" s="948"/>
      <c r="CJ120" s="948"/>
      <c r="CK120" s="949" t="s">
        <v>464</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2627040</v>
      </c>
      <c r="DH120" s="923"/>
      <c r="DI120" s="923"/>
      <c r="DJ120" s="923"/>
      <c r="DK120" s="923"/>
      <c r="DL120" s="923">
        <v>2384552</v>
      </c>
      <c r="DM120" s="923"/>
      <c r="DN120" s="923"/>
      <c r="DO120" s="923"/>
      <c r="DP120" s="923"/>
      <c r="DQ120" s="923">
        <v>2301676</v>
      </c>
      <c r="DR120" s="923"/>
      <c r="DS120" s="923"/>
      <c r="DT120" s="923"/>
      <c r="DU120" s="923"/>
      <c r="DV120" s="924">
        <v>36.200000000000003</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461</v>
      </c>
      <c r="AG121" s="858"/>
      <c r="AH121" s="858"/>
      <c r="AI121" s="858"/>
      <c r="AJ121" s="859"/>
      <c r="AK121" s="860" t="s">
        <v>127</v>
      </c>
      <c r="AL121" s="858"/>
      <c r="AM121" s="858"/>
      <c r="AN121" s="858"/>
      <c r="AO121" s="859"/>
      <c r="AP121" s="905" t="s">
        <v>457</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1375067</v>
      </c>
      <c r="BR121" s="895"/>
      <c r="BS121" s="895"/>
      <c r="BT121" s="895"/>
      <c r="BU121" s="895"/>
      <c r="BV121" s="895">
        <v>1669320</v>
      </c>
      <c r="BW121" s="895"/>
      <c r="BX121" s="895"/>
      <c r="BY121" s="895"/>
      <c r="BZ121" s="895"/>
      <c r="CA121" s="895">
        <v>1650796</v>
      </c>
      <c r="CB121" s="895"/>
      <c r="CC121" s="895"/>
      <c r="CD121" s="895"/>
      <c r="CE121" s="895"/>
      <c r="CF121" s="956">
        <v>26</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994325</v>
      </c>
      <c r="DH121" s="895"/>
      <c r="DI121" s="895"/>
      <c r="DJ121" s="895"/>
      <c r="DK121" s="895"/>
      <c r="DL121" s="895">
        <v>967000</v>
      </c>
      <c r="DM121" s="895"/>
      <c r="DN121" s="895"/>
      <c r="DO121" s="895"/>
      <c r="DP121" s="895"/>
      <c r="DQ121" s="895">
        <v>921573</v>
      </c>
      <c r="DR121" s="895"/>
      <c r="DS121" s="895"/>
      <c r="DT121" s="895"/>
      <c r="DU121" s="895"/>
      <c r="DV121" s="872">
        <v>14.5</v>
      </c>
      <c r="DW121" s="872"/>
      <c r="DX121" s="872"/>
      <c r="DY121" s="872"/>
      <c r="DZ121" s="873"/>
    </row>
    <row r="122" spans="1:130" s="246" customFormat="1" ht="26.25" customHeight="1">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460</v>
      </c>
      <c r="AG122" s="858"/>
      <c r="AH122" s="858"/>
      <c r="AI122" s="858"/>
      <c r="AJ122" s="859"/>
      <c r="AK122" s="860" t="s">
        <v>467</v>
      </c>
      <c r="AL122" s="858"/>
      <c r="AM122" s="858"/>
      <c r="AN122" s="858"/>
      <c r="AO122" s="859"/>
      <c r="AP122" s="905" t="s">
        <v>467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12903568</v>
      </c>
      <c r="BR122" s="926"/>
      <c r="BS122" s="926"/>
      <c r="BT122" s="926"/>
      <c r="BU122" s="926"/>
      <c r="BV122" s="926">
        <v>12654322</v>
      </c>
      <c r="BW122" s="926"/>
      <c r="BX122" s="926"/>
      <c r="BY122" s="926"/>
      <c r="BZ122" s="926"/>
      <c r="CA122" s="926">
        <v>13193839</v>
      </c>
      <c r="CB122" s="926"/>
      <c r="CC122" s="926"/>
      <c r="CD122" s="926"/>
      <c r="CE122" s="926"/>
      <c r="CF122" s="927">
        <v>207.7</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173816</v>
      </c>
      <c r="DH122" s="895"/>
      <c r="DI122" s="895"/>
      <c r="DJ122" s="895"/>
      <c r="DK122" s="895"/>
      <c r="DL122" s="895">
        <v>166348</v>
      </c>
      <c r="DM122" s="895"/>
      <c r="DN122" s="895"/>
      <c r="DO122" s="895"/>
      <c r="DP122" s="895"/>
      <c r="DQ122" s="895">
        <v>158587</v>
      </c>
      <c r="DR122" s="895"/>
      <c r="DS122" s="895"/>
      <c r="DT122" s="895"/>
      <c r="DU122" s="895"/>
      <c r="DV122" s="872">
        <v>2.5</v>
      </c>
      <c r="DW122" s="872"/>
      <c r="DX122" s="872"/>
      <c r="DY122" s="872"/>
      <c r="DZ122" s="873"/>
    </row>
    <row r="123" spans="1:130" s="246" customFormat="1" ht="26.25" customHeight="1">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467</v>
      </c>
      <c r="AB123" s="858"/>
      <c r="AC123" s="858"/>
      <c r="AD123" s="858"/>
      <c r="AE123" s="859"/>
      <c r="AF123" s="860" t="s">
        <v>460</v>
      </c>
      <c r="AG123" s="858"/>
      <c r="AH123" s="858"/>
      <c r="AI123" s="858"/>
      <c r="AJ123" s="859"/>
      <c r="AK123" s="860" t="s">
        <v>457</v>
      </c>
      <c r="AL123" s="858"/>
      <c r="AM123" s="858"/>
      <c r="AN123" s="858"/>
      <c r="AO123" s="859"/>
      <c r="AP123" s="905" t="s">
        <v>461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469</v>
      </c>
      <c r="BP123" s="959"/>
      <c r="BQ123" s="913">
        <v>17458019</v>
      </c>
      <c r="BR123" s="914"/>
      <c r="BS123" s="914"/>
      <c r="BT123" s="914"/>
      <c r="BU123" s="914"/>
      <c r="BV123" s="914">
        <v>18357555</v>
      </c>
      <c r="BW123" s="914"/>
      <c r="BX123" s="914"/>
      <c r="BY123" s="914"/>
      <c r="BZ123" s="914"/>
      <c r="CA123" s="914">
        <v>18689377</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v>71805</v>
      </c>
      <c r="DH123" s="858"/>
      <c r="DI123" s="858"/>
      <c r="DJ123" s="858"/>
      <c r="DK123" s="859"/>
      <c r="DL123" s="860">
        <v>73089</v>
      </c>
      <c r="DM123" s="858"/>
      <c r="DN123" s="858"/>
      <c r="DO123" s="858"/>
      <c r="DP123" s="859"/>
      <c r="DQ123" s="860">
        <v>80910</v>
      </c>
      <c r="DR123" s="858"/>
      <c r="DS123" s="858"/>
      <c r="DT123" s="858"/>
      <c r="DU123" s="859"/>
      <c r="DV123" s="905">
        <v>1.3</v>
      </c>
      <c r="DW123" s="906"/>
      <c r="DX123" s="906"/>
      <c r="DY123" s="906"/>
      <c r="DZ123" s="907"/>
    </row>
    <row r="124" spans="1:130" s="246" customFormat="1" ht="26.25" customHeight="1" thickBot="1">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452</v>
      </c>
      <c r="AB124" s="858"/>
      <c r="AC124" s="858"/>
      <c r="AD124" s="858"/>
      <c r="AE124" s="859"/>
      <c r="AF124" s="860" t="s">
        <v>127</v>
      </c>
      <c r="AG124" s="858"/>
      <c r="AH124" s="858"/>
      <c r="AI124" s="858"/>
      <c r="AJ124" s="859"/>
      <c r="AK124" s="860" t="s">
        <v>450</v>
      </c>
      <c r="AL124" s="858"/>
      <c r="AM124" s="858"/>
      <c r="AN124" s="858"/>
      <c r="AO124" s="859"/>
      <c r="AP124" s="905" t="s">
        <v>451</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190.5</v>
      </c>
      <c r="BR124" s="912"/>
      <c r="BS124" s="912"/>
      <c r="BT124" s="912"/>
      <c r="BU124" s="912"/>
      <c r="BV124" s="912">
        <v>167.8</v>
      </c>
      <c r="BW124" s="912"/>
      <c r="BX124" s="912"/>
      <c r="BY124" s="912"/>
      <c r="BZ124" s="912"/>
      <c r="CA124" s="912">
        <v>167.8</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69856</v>
      </c>
      <c r="DH124" s="841"/>
      <c r="DI124" s="841"/>
      <c r="DJ124" s="841"/>
      <c r="DK124" s="842"/>
      <c r="DL124" s="843">
        <v>66237</v>
      </c>
      <c r="DM124" s="841"/>
      <c r="DN124" s="841"/>
      <c r="DO124" s="841"/>
      <c r="DP124" s="842"/>
      <c r="DQ124" s="843">
        <v>71154</v>
      </c>
      <c r="DR124" s="841"/>
      <c r="DS124" s="841"/>
      <c r="DT124" s="841"/>
      <c r="DU124" s="842"/>
      <c r="DV124" s="929">
        <v>1.1000000000000001</v>
      </c>
      <c r="DW124" s="930"/>
      <c r="DX124" s="930"/>
      <c r="DY124" s="930"/>
      <c r="DZ124" s="931"/>
    </row>
    <row r="125" spans="1:130" s="246" customFormat="1" ht="26.25" customHeight="1">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457</v>
      </c>
      <c r="AG125" s="858"/>
      <c r="AH125" s="858"/>
      <c r="AI125" s="858"/>
      <c r="AJ125" s="859"/>
      <c r="AK125" s="860" t="s">
        <v>127</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456</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461</v>
      </c>
      <c r="AG126" s="858"/>
      <c r="AH126" s="858"/>
      <c r="AI126" s="858"/>
      <c r="AJ126" s="859"/>
      <c r="AK126" s="860" t="s">
        <v>450</v>
      </c>
      <c r="AL126" s="858"/>
      <c r="AM126" s="858"/>
      <c r="AN126" s="858"/>
      <c r="AO126" s="859"/>
      <c r="AP126" s="905" t="s">
        <v>461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v>2496183</v>
      </c>
      <c r="DH126" s="895"/>
      <c r="DI126" s="895"/>
      <c r="DJ126" s="895"/>
      <c r="DK126" s="895"/>
      <c r="DL126" s="895">
        <v>2506487</v>
      </c>
      <c r="DM126" s="895"/>
      <c r="DN126" s="895"/>
      <c r="DO126" s="895"/>
      <c r="DP126" s="895"/>
      <c r="DQ126" s="895">
        <v>2449955</v>
      </c>
      <c r="DR126" s="895"/>
      <c r="DS126" s="895"/>
      <c r="DT126" s="895"/>
      <c r="DU126" s="895"/>
      <c r="DV126" s="872">
        <v>38.6</v>
      </c>
      <c r="DW126" s="872"/>
      <c r="DX126" s="872"/>
      <c r="DY126" s="872"/>
      <c r="DZ126" s="873"/>
    </row>
    <row r="127" spans="1:130" s="246" customFormat="1" ht="26.25" customHeight="1">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456</v>
      </c>
      <c r="AB127" s="858"/>
      <c r="AC127" s="858"/>
      <c r="AD127" s="858"/>
      <c r="AE127" s="859"/>
      <c r="AF127" s="860" t="s">
        <v>450</v>
      </c>
      <c r="AG127" s="858"/>
      <c r="AH127" s="858"/>
      <c r="AI127" s="858"/>
      <c r="AJ127" s="859"/>
      <c r="AK127" s="860" t="s">
        <v>127</v>
      </c>
      <c r="AL127" s="858"/>
      <c r="AM127" s="858"/>
      <c r="AN127" s="858"/>
      <c r="AO127" s="859"/>
      <c r="AP127" s="905" t="s">
        <v>467</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451</v>
      </c>
      <c r="DM127" s="895"/>
      <c r="DN127" s="895"/>
      <c r="DO127" s="895"/>
      <c r="DP127" s="895"/>
      <c r="DQ127" s="895" t="s">
        <v>127</v>
      </c>
      <c r="DR127" s="895"/>
      <c r="DS127" s="895"/>
      <c r="DT127" s="895"/>
      <c r="DU127" s="895"/>
      <c r="DV127" s="872" t="s">
        <v>451</v>
      </c>
      <c r="DW127" s="872"/>
      <c r="DX127" s="872"/>
      <c r="DY127" s="872"/>
      <c r="DZ127" s="873"/>
    </row>
    <row r="128" spans="1:130" s="246" customFormat="1" ht="26.25" customHeight="1" thickBot="1">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179997</v>
      </c>
      <c r="AB128" s="879"/>
      <c r="AC128" s="879"/>
      <c r="AD128" s="879"/>
      <c r="AE128" s="880"/>
      <c r="AF128" s="881">
        <v>192393</v>
      </c>
      <c r="AG128" s="879"/>
      <c r="AH128" s="879"/>
      <c r="AI128" s="879"/>
      <c r="AJ128" s="880"/>
      <c r="AK128" s="881">
        <v>181689</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452</v>
      </c>
      <c r="BG128" s="865"/>
      <c r="BH128" s="865"/>
      <c r="BI128" s="865"/>
      <c r="BJ128" s="865"/>
      <c r="BK128" s="865"/>
      <c r="BL128" s="888"/>
      <c r="BM128" s="864">
        <v>13.9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1373</v>
      </c>
      <c r="DH128" s="869"/>
      <c r="DI128" s="869"/>
      <c r="DJ128" s="869"/>
      <c r="DK128" s="869"/>
      <c r="DL128" s="869" t="s">
        <v>452</v>
      </c>
      <c r="DM128" s="869"/>
      <c r="DN128" s="869"/>
      <c r="DO128" s="869"/>
      <c r="DP128" s="869"/>
      <c r="DQ128" s="869">
        <v>1912</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7530647</v>
      </c>
      <c r="AB129" s="858"/>
      <c r="AC129" s="858"/>
      <c r="AD129" s="858"/>
      <c r="AE129" s="859"/>
      <c r="AF129" s="860">
        <v>7491237</v>
      </c>
      <c r="AG129" s="858"/>
      <c r="AH129" s="858"/>
      <c r="AI129" s="858"/>
      <c r="AJ129" s="859"/>
      <c r="AK129" s="860">
        <v>7477239</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450</v>
      </c>
      <c r="BG129" s="848"/>
      <c r="BH129" s="848"/>
      <c r="BI129" s="848"/>
      <c r="BJ129" s="848"/>
      <c r="BK129" s="848"/>
      <c r="BL129" s="849"/>
      <c r="BM129" s="847">
        <v>18.899999999999999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1286538</v>
      </c>
      <c r="AB130" s="858"/>
      <c r="AC130" s="858"/>
      <c r="AD130" s="858"/>
      <c r="AE130" s="859"/>
      <c r="AF130" s="860">
        <v>1190316</v>
      </c>
      <c r="AG130" s="858"/>
      <c r="AH130" s="858"/>
      <c r="AI130" s="858"/>
      <c r="AJ130" s="859"/>
      <c r="AK130" s="860">
        <v>1124384</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16.600000000000001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6244109</v>
      </c>
      <c r="AB131" s="841"/>
      <c r="AC131" s="841"/>
      <c r="AD131" s="841"/>
      <c r="AE131" s="842"/>
      <c r="AF131" s="843">
        <v>6300921</v>
      </c>
      <c r="AG131" s="841"/>
      <c r="AH131" s="841"/>
      <c r="AI131" s="841"/>
      <c r="AJ131" s="842"/>
      <c r="AK131" s="843">
        <v>6352855</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167.8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16.628313179999999</v>
      </c>
      <c r="AB132" s="821"/>
      <c r="AC132" s="821"/>
      <c r="AD132" s="821"/>
      <c r="AE132" s="822"/>
      <c r="AF132" s="823">
        <v>17.637088290000001</v>
      </c>
      <c r="AG132" s="821"/>
      <c r="AH132" s="821"/>
      <c r="AI132" s="821"/>
      <c r="AJ132" s="822"/>
      <c r="AK132" s="823">
        <v>15.582647489999999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15.8</v>
      </c>
      <c r="AB133" s="800"/>
      <c r="AC133" s="800"/>
      <c r="AD133" s="800"/>
      <c r="AE133" s="801"/>
      <c r="AF133" s="799">
        <v>16.7</v>
      </c>
      <c r="AG133" s="800"/>
      <c r="AH133" s="800"/>
      <c r="AI133" s="800"/>
      <c r="AJ133" s="801"/>
      <c r="AK133" s="799">
        <v>16.600000000000001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VgDoTb27lRCoHbwQWlK/zNpgkC8qtjecDS6VmEQ/ojy2pUsVngXiD86UdJJZT3uQlloYeVId2uJSqiVFtoamw==" saltValue="+ujEZQF05CucAH5Dws84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5FITw4IUpA8NPoDNISfA/U87c8qAg9png0nSitZzL6WhRlhuuAfA+aEQqmrbPV+QJ7SqG2kYSzXsY+jtgo3Vtw==" saltValue="kJQU9ukez8IYbSfOIXrG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0DUeSakj4smGZDssv3YniiQbnTIIbi7OwPDYsGADFJ/Dghzgt8B9KJeM6u0KljQpBI9tEEx4V1ytJsjTePD+Q==" saltValue="BrcDB/0N6zQyKByIixm1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2387830</v>
      </c>
      <c r="AP9" s="312">
        <v>87749</v>
      </c>
      <c r="AQ9" s="313">
        <v>69548</v>
      </c>
      <c r="AR9" s="314">
        <v>26.2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195585</v>
      </c>
      <c r="AP10" s="315">
        <v>7187</v>
      </c>
      <c r="AQ10" s="316">
        <v>8149</v>
      </c>
      <c r="AR10" s="317">
        <v>-11.8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1234</v>
      </c>
      <c r="AP11" s="315">
        <v>45</v>
      </c>
      <c r="AQ11" s="316">
        <v>8204</v>
      </c>
      <c r="AR11" s="317">
        <v>-99.5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7377</v>
      </c>
      <c r="AP12" s="315">
        <v>271</v>
      </c>
      <c r="AQ12" s="316">
        <v>1139</v>
      </c>
      <c r="AR12" s="317">
        <v>-76.2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20</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104069</v>
      </c>
      <c r="AP14" s="315">
        <v>3824</v>
      </c>
      <c r="AQ14" s="316">
        <v>3114</v>
      </c>
      <c r="AR14" s="317">
        <v>22.8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36378</v>
      </c>
      <c r="AP15" s="315">
        <v>1337</v>
      </c>
      <c r="AQ15" s="316">
        <v>1605</v>
      </c>
      <c r="AR15" s="317">
        <v>-16.7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-215624</v>
      </c>
      <c r="AP16" s="315">
        <v>-7924</v>
      </c>
      <c r="AQ16" s="316">
        <v>-6253</v>
      </c>
      <c r="AR16" s="317">
        <v>26.7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2516849</v>
      </c>
      <c r="AP17" s="315">
        <v>92490</v>
      </c>
      <c r="AQ17" s="316">
        <v>85527</v>
      </c>
      <c r="AR17" s="317">
        <v>8.1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9.5500000000000007</v>
      </c>
      <c r="AP21" s="328">
        <v>8.08</v>
      </c>
      <c r="AQ21" s="329">
        <v>1.47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99.6</v>
      </c>
      <c r="AP22" s="333">
        <v>97.7</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1926442</v>
      </c>
      <c r="AP32" s="342">
        <v>70794</v>
      </c>
      <c r="AQ32" s="343">
        <v>49196</v>
      </c>
      <c r="AR32" s="344">
        <v>43.9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53</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369566</v>
      </c>
      <c r="AP35" s="342">
        <v>13581</v>
      </c>
      <c r="AQ35" s="343">
        <v>20035</v>
      </c>
      <c r="AR35" s="344">
        <v>-32.200000000000003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t="s">
        <v>508</v>
      </c>
      <c r="AP36" s="342" t="s">
        <v>508</v>
      </c>
      <c r="AQ36" s="343">
        <v>2549</v>
      </c>
      <c r="AR36" s="344" t="s">
        <v>508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t="s">
        <v>508</v>
      </c>
      <c r="AP37" s="342" t="s">
        <v>508</v>
      </c>
      <c r="AQ37" s="343">
        <v>540</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v>8</v>
      </c>
      <c r="AP38" s="345">
        <v>0</v>
      </c>
      <c r="AQ38" s="346">
        <v>3</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-181689</v>
      </c>
      <c r="AP39" s="342">
        <v>-6677</v>
      </c>
      <c r="AQ39" s="343">
        <v>-4452</v>
      </c>
      <c r="AR39" s="344">
        <v>50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-1124384</v>
      </c>
      <c r="AP40" s="342">
        <v>-41319</v>
      </c>
      <c r="AQ40" s="343">
        <v>-46845</v>
      </c>
      <c r="AR40" s="344">
        <v>-11.8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989943</v>
      </c>
      <c r="AP41" s="342">
        <v>36379</v>
      </c>
      <c r="AQ41" s="343">
        <v>21079</v>
      </c>
      <c r="AR41" s="344">
        <v>72.599999999999994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1626055</v>
      </c>
      <c r="AN51" s="364">
        <v>57527</v>
      </c>
      <c r="AO51" s="365">
        <v>-36</v>
      </c>
      <c r="AP51" s="366">
        <v>81305</v>
      </c>
      <c r="AQ51" s="367">
        <v>18.899999999999999</v>
      </c>
      <c r="AR51" s="368">
        <v>-54.9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1109086</v>
      </c>
      <c r="AN52" s="372">
        <v>39237</v>
      </c>
      <c r="AO52" s="373">
        <v>-7.4</v>
      </c>
      <c r="AP52" s="374">
        <v>48720</v>
      </c>
      <c r="AQ52" s="375">
        <v>38.700000000000003</v>
      </c>
      <c r="AR52" s="376">
        <v>-46.1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1636477</v>
      </c>
      <c r="AN53" s="364">
        <v>58477</v>
      </c>
      <c r="AO53" s="365">
        <v>1.7</v>
      </c>
      <c r="AP53" s="366">
        <v>81768</v>
      </c>
      <c r="AQ53" s="367">
        <v>0.6</v>
      </c>
      <c r="AR53" s="368">
        <v>1.1000000000000001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1172201</v>
      </c>
      <c r="AN54" s="372">
        <v>41887</v>
      </c>
      <c r="AO54" s="373">
        <v>6.8</v>
      </c>
      <c r="AP54" s="374">
        <v>37917</v>
      </c>
      <c r="AQ54" s="375">
        <v>-22.2</v>
      </c>
      <c r="AR54" s="376">
        <v>29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2584361</v>
      </c>
      <c r="AN55" s="364">
        <v>92966</v>
      </c>
      <c r="AO55" s="365">
        <v>59</v>
      </c>
      <c r="AP55" s="366">
        <v>65876</v>
      </c>
      <c r="AQ55" s="367">
        <v>-19.399999999999999</v>
      </c>
      <c r="AR55" s="368">
        <v>78.400000000000006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1286039</v>
      </c>
      <c r="AN56" s="372">
        <v>46262</v>
      </c>
      <c r="AO56" s="373">
        <v>10.4</v>
      </c>
      <c r="AP56" s="374">
        <v>36484</v>
      </c>
      <c r="AQ56" s="375">
        <v>-3.8</v>
      </c>
      <c r="AR56" s="376">
        <v>14.2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2138122</v>
      </c>
      <c r="AN57" s="364">
        <v>77705</v>
      </c>
      <c r="AO57" s="365">
        <v>-16.399999999999999</v>
      </c>
      <c r="AP57" s="366">
        <v>68468</v>
      </c>
      <c r="AQ57" s="367">
        <v>3.9</v>
      </c>
      <c r="AR57" s="368">
        <v>-20.3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1290271</v>
      </c>
      <c r="AN58" s="372">
        <v>46892</v>
      </c>
      <c r="AO58" s="373">
        <v>1.4</v>
      </c>
      <c r="AP58" s="374">
        <v>34140</v>
      </c>
      <c r="AQ58" s="375">
        <v>-6.4</v>
      </c>
      <c r="AR58" s="376">
        <v>7.8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2559034</v>
      </c>
      <c r="AN59" s="364">
        <v>94041</v>
      </c>
      <c r="AO59" s="365">
        <v>21</v>
      </c>
      <c r="AP59" s="366">
        <v>69729</v>
      </c>
      <c r="AQ59" s="367">
        <v>1.8</v>
      </c>
      <c r="AR59" s="368">
        <v>19.2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2423528</v>
      </c>
      <c r="AN60" s="372">
        <v>89061</v>
      </c>
      <c r="AO60" s="373">
        <v>89.9</v>
      </c>
      <c r="AP60" s="374">
        <v>38908</v>
      </c>
      <c r="AQ60" s="375">
        <v>14</v>
      </c>
      <c r="AR60" s="376">
        <v>75.900000000000006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2108810</v>
      </c>
      <c r="AN61" s="379">
        <v>76143</v>
      </c>
      <c r="AO61" s="380">
        <v>5.9</v>
      </c>
      <c r="AP61" s="381">
        <v>73429</v>
      </c>
      <c r="AQ61" s="382">
        <v>1.2</v>
      </c>
      <c r="AR61" s="368">
        <v>4.7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1456225</v>
      </c>
      <c r="AN62" s="372">
        <v>52668</v>
      </c>
      <c r="AO62" s="373">
        <v>20.2</v>
      </c>
      <c r="AP62" s="374">
        <v>39234</v>
      </c>
      <c r="AQ62" s="375">
        <v>4.0999999999999996</v>
      </c>
      <c r="AR62" s="376">
        <v>16.100000000000001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MFLLEhp89UGMjlciiStEIvjjVKZffel7ZHFCNf9W+JdnWg8+hLQeuQary5SrW4fGI4O7Ew6SejX1TnMnXKMcg==" saltValue="lAjtzxAFfdFMkckNkgDK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gCUbrfgMulQtPCovS8a3YgcOE7unkV9B/VGAivWomhsWsSOThFafn4gfTaZLcfwE3RQ1j23JS01OEK8fwETPQ==" saltValue="eSI/mi+PDygDEGJLR5n0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HvRsI0PArDXEGf5WHTapuJrK5yvP3oXEgvePnTc2Fg/kVX7BOJJVLuOu55r2DtK/+ebvBQB0hA1C2iu0gvmng==" saltValue="AeyllEBfSuWNai8c5bRL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6.73</v>
      </c>
      <c r="G47" s="12">
        <v>8.57</v>
      </c>
      <c r="H47" s="12">
        <v>11.33</v>
      </c>
      <c r="I47" s="12">
        <v>12.22</v>
      </c>
      <c r="J47" s="13">
        <v>10.46</v>
      </c>
    </row>
    <row r="48" spans="2:10" ht="57.75" customHeight="1">
      <c r="B48" s="14"/>
      <c r="C48" s="1234" t="s">
        <v>4</v>
      </c>
      <c r="D48" s="1234"/>
      <c r="E48" s="1235"/>
      <c r="F48" s="15">
        <v>1.6</v>
      </c>
      <c r="G48" s="16">
        <v>4.47</v>
      </c>
      <c r="H48" s="16">
        <v>1.78</v>
      </c>
      <c r="I48" s="16">
        <v>0.6</v>
      </c>
      <c r="J48" s="17">
        <v>0.5</v>
      </c>
    </row>
    <row r="49" spans="2:10" ht="57.75" customHeight="1" thickBot="1">
      <c r="B49" s="18"/>
      <c r="C49" s="1236" t="s">
        <v>5</v>
      </c>
      <c r="D49" s="1236"/>
      <c r="E49" s="1237"/>
      <c r="F49" s="19">
        <v>1.18</v>
      </c>
      <c r="G49" s="20">
        <v>4.1399999999999997</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3/DJKxJkG+R1wr52AAtDr916d6qSf5SRJbK/ZMhjlj9d75SvB6bWXEk63Gs93dYThLkQNfOLKWpQQaztDXi0WA==" saltValue="4OdTg4EtTthpTUh3L0Eb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2020-09-24T02:27:27Z</cp:lastPrinted>
  <dcterms:created xsi:type="dcterms:W3CDTF">2020-02-10T05:23:09Z</dcterms:created>
  <dcterms:modified xsi:type="dcterms:W3CDTF">2020-09-24T02:27:35Z</dcterms:modified>
  <cp:category/>
</cp:coreProperties>
</file>