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<sst xmlns="http://schemas.openxmlformats.org/spreadsheetml/2006/main" count="1174" uniqueCount="637">
  <si>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</si>
  <si>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</si>
  <si>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</si>
  <si>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</si>
  <si>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</si>
  <si>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</si>
  <si>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</si>
  <si>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</si>
  <si>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</si>
  <si>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</si>
  <si>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</si>
  <si>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</si>
  <si>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</si>
  <si>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</si>
  <si>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</si>
  <si>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</si>
  <si>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</si>
  <si>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</si>
  <si>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</si>
  <si>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</si>
  <si>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</si>
  <si>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</si>
  <si>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</si>
  <si>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</si>
  <si>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</si>
  <si>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</si>
  <si>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</si>
  <si>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</si>
  <si>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</si>
  <si>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</si>
  <si>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</si>
  <si>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</si>
  <si>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</si>
  <si>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</si>
  <si>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</si>
  <si>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</si>
  <si>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</si>
  <si>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</si>
  <si>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</si>
  <si>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</si>
  <si>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</si>
  <si>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</si>
  <si>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</si>
  <si>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</si>
  <si>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</si>
  <si>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</si>
  <si>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</si>
  <si>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</si>
  <si>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</si>
  <si>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</si>
  <si>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</si>
  <si>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</si>
  <si>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</si>
  <si>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</si>
  <si>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</si>
  <si>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</si>
  <si>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</si>
  <si>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</si>
  <si>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</si>
  <si>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</si>
  <si>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</si>
  <si>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</si>
  <si>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</si>
  <si>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</si>
  <si>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</si>
  <si>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</si>
  <si>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</si>
  <si>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</si>
  <si>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</si>
  <si>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</si>
  <si>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</si>
  <si>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</si>
  <si>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</si>
  <si>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</si>
  <si>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</si>
  <si>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</si>
  <si>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</si>
  <si>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</si>
  <si>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</si>
  <si>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</si>
  <si>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</si>
  <si>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</si>
  <si>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</si>
  <si>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</si>
  <si>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</si>
  <si>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</si>
  <si>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</si>
  <si>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</si>
  <si>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</si>
  <si>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</si>
  <si>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</si>
  <si>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</si>
  <si>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</si>
  <si>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</si>
  <si>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</si>
  <si>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</si>
  <si>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</si>
  <si>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</si>
  <si>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</si>
  <si>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</si>
  <si>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</si>
  <si>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</si>
  <si>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</si>
  <si>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</si>
  <si>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</si>
  <si>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</si>
  <si>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</si>
  <si>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</si>
  <si>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</si>
  <si>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</si>
  <si>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</si>
  <si>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</si>
  <si>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</si>
  <si>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</si>
  <si>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</si>
  <si>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</si>
  <si>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</si>
  <si>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</si>
  <si>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</si>
  <si>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</si>
  <si>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</si>
  <si>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</si>
  <si>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</si>
  <si>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</si>
  <si>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</si>
  <si>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</si>
  <si>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</si>
  <si>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</si>
  <si>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</si>
  <si>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</si>
  <si>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</si>
  <si>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</si>
  <si>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</si>
  <si>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</si>
  <si>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</si>
  <si>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</si>
  <si>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</si>
  <si>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</si>
  <si>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</si>
  <si>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</si>
  <si>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</si>
  <si>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</si>
  <si>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</si>
  <si>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</si>
  <si>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</si>
  <si>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</si>
  <si>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</si>
  <si>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</si>
  <si>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</si>
  <si>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</si>
  <si>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</si>
  <si>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</si>
  <si>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</si>
  <si>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</si>
  <si>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</si>
  <si>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</si>
  <si>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</si>
  <si>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</si>
  <si>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</si>
  <si>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</si>
  <si>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</si>
  <si>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</si>
  <si>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</si>
  <si>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</si>
  <si>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</si>
  <si>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</si>
  <si>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</si>
  <si>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</si>
  <si>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</si>
  <si>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</si>
  <si>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</si>
  <si>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</si>
  <si>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</si>
  <si>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</si>
  <si>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</si>
  <si>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</si>
  <si>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</si>
  <si>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</si>
  <si>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</si>
  <si>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</si>
  <si>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</si>
  <si>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</si>
  <si>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</si>
  <si>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</si>
  <si>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</si>
  <si>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</si>
  <si>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</si>
  <si>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</si>
  <si>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</si>
  <si>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</si>
  <si>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</si>
  <si>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</si>
  <si>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</si>
  <si>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</si>
  <si>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</si>
  <si>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</si>
  <si>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</si>
  <si>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</si>
  <si>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</si>
  <si>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</si>
  <si>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</si>
  <si>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</si>
  <si>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</si>
  <si>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</si>
  <si>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</si>
  <si>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</si>
  <si>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</si>
  <si>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</si>
  <si>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</si>
  <si>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</si>
  <si>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</si>
  <si>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</si>
  <si>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</si>
  <si>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</si>
  <si>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広島県尾道市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</si>
  <si>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</si>
  <si>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</si>
  <si>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</si>
  <si>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</si>
  <si>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</si>
  <si>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</si>
  <si>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</si>
  <si>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</si>
  <si>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</si>
  <si>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</si>
  <si>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</si>
  <si>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</si>
  <si>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</si>
  <si>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</si>
  <si>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</si>
  <si>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</si>
  <si>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</si>
  <si>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</si>
  <si>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</si>
  <si>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</si>
  <si>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</si>
  <si>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</si>
  <si>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</si>
  <si>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</si>
  <si>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</si>
  <si>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</si>
  <si>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</si>
  <si>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</si>
  <si>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</si>
  <si>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</si>
  <si>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</si>
  <si>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</si>
  <si>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</si>
  <si>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</si>
  <si>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</si>
  <si>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</si>
  <si>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</si>
  <si>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</si>
  <si>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</si>
  <si>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</si>
  <si>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</si>
  <si>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</si>
  <si>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</si>
  <si>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</si>
  <si>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</si>
  <si>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</si>
  <si>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</si>
  <si>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</si>
  <si>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</si>
  <si>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</si>
  <si>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</si>
  <si>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</si>
  <si>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</si>
  <si>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</si>
  <si>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</si>
  <si>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</si>
  <si>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</si>
  <si>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</si>
  <si>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</si>
  <si>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</si>
  <si>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</si>
  <si>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</si>
  <si>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</si>
  <si>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</si>
  <si>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</si>
  <si>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</si>
  <si>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</si>
  <si>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</si>
  <si>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</si>
  <si>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</si>
  <si>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</si>
  <si>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</si>
  <si>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</si>
  <si>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</si>
  <si>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</si>
  <si>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</si>
  <si>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</si>
  <si>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</si>
  <si>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</si>
  <si>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</si>
  <si>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</si>
  <si>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</si>
  <si>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</si>
  <si>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</si>
  <si>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</si>
  <si>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</si>
  <si>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</si>
  <si>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</si>
  <si>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</si>
  <si>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</si>
  <si>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</si>
  <si>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</si>
  <si>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</si>
  <si>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</si>
  <si>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</si>
  <si>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</si>
  <si>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</si>
  <si>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</si>
  <si>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</si>
  <si>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</si>
  <si>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</si>
  <si>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</si>
  <si>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</si>
  <si>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</si>
  <si>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</si>
  <si>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</si>
  <si>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</si>
  <si>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</si>
  <si>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</si>
  <si>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</si>
  <si>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</si>
  <si>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</si>
  <si>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</si>
  <si>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</si>
  <si>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</si>
  <si>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</si>
  <si>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</si>
  <si>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</si>
  <si>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</si>
  <si>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</si>
  <si>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</si>
  <si>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</si>
  <si>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</si>
  <si>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</si>
  <si>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</si>
  <si>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</si>
  <si>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</si>
  <si>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</si>
  <si>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</si>
  <si>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</si>
  <si>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</si>
  <si>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</si>
  <si>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</si>
  <si>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</si>
  <si>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</si>
  <si>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</si>
  <si>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</si>
  <si>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</si>
  <si>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</si>
  <si>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</si>
  <si>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</si>
  <si>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</si>
  <si>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</si>
  <si>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</si>
  <si>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</si>
  <si>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</si>
  <si>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</si>
  <si>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</si>
  <si>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</si>
  <si>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</si>
  <si>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広島県尾道市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</si>
  <si>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</si>
  <si>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</si>
  <si>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</si>
  <si>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</si>
  <si>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</si>
  <si>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</si>
  <si>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</si>
  <si>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</si>
  <si>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</si>
  <si>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</si>
  <si>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</si>
  <si>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</si>
  <si>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</si>
  <si>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</si>
  <si>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</si>
  <si>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</si>
  <si>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</si>
  <si>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</si>
  <si>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</si>
  <si>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</si>
  <si>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</si>
  <si>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</si>
  <si>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</si>
  <si>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</si>
  <si>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</si>
  <si>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</si>
  <si>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</si>
  <si>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</si>
  <si>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</si>
  <si>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</si>
  <si>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</si>
  <si>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</si>
  <si>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</si>
  <si>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</si>
  <si>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</si>
  <si>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</si>
  <si>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</si>
  <si>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</si>
  <si>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</si>
  <si>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</si>
  <si>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</si>
  <si>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</si>
  <si>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</si>
  <si>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</si>
  <si>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</si>
  <si>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千光寺山索道事業特別会計</t>
    <phoneticPr fontId="5"/>
  </si>
  <si>
    <t>-</t>
    <phoneticPr fontId="5"/>
  </si>
  <si>
    <t>法非適用企業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</si>
  <si>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</si>
  <si>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</si>
  <si>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</si>
  <si>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</si>
  <si>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</si>
  <si>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t>
    <phoneticPr fontId="5"/>
  </si>
  <si>
    <t>法非適用企業</t>
    <phoneticPr fontId="5"/>
  </si>
  <si>
    <t>漁業集落排水事業特別会計</t>
    <phoneticPr fontId="5"/>
  </si>
  <si>
    <t>-</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</si>
  <si>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</si>
  <si>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</si>
  <si>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</si>
  <si>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</si>
  <si>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</si>
  <si>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</si>
  <si>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</si>
  <si>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</si>
  <si>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</si>
  <si>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</si>
  <si>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</si>
  <si>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</si>
  <si>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</si>
  <si>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</si>
  <si>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</si>
  <si>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</si>
  <si>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</si>
  <si>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</si>
  <si>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</si>
  <si>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</si>
  <si>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</si>
  <si>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</si>
  <si>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</si>
  <si>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</si>
  <si>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</si>
  <si>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</si>
  <si>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</si>
  <si>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</si>
  <si>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</si>
  <si>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</si>
  <si>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</si>
  <si>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</si>
  <si>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</si>
  <si>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</si>
  <si>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</si>
  <si>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</si>
  <si>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</si>
  <si>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</si>
  <si>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</si>
  <si>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</si>
  <si>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</si>
  <si>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</si>
  <si>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</si>
  <si>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</si>
  <si>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</si>
  <si>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</si>
  <si>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</si>
  <si>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</si>
  <si>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</si>
  <si>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</si>
  <si>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</si>
  <si>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</si>
  <si>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</si>
  <si>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</si>
  <si>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</si>
  <si>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</si>
  <si>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</si>
  <si>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</si>
  <si>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</si>
  <si>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</si>
  <si>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</si>
  <si>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</si>
  <si>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</si>
  <si>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</si>
  <si>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</si>
  <si>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</si>
  <si>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</si>
  <si>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</si>
  <si>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</si>
  <si>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</si>
  <si>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</si>
  <si>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</si>
  <si>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</si>
  <si>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</si>
  <si>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</si>
  <si>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</si>
  <si>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</si>
  <si>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</si>
  <si>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</si>
  <si>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</si>
  <si>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</si>
  <si>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</si>
  <si>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</si>
  <si>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</si>
  <si>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</si>
  <si>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</si>
  <si>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</si>
  <si>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</si>
  <si>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</si>
  <si>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</si>
  <si>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</si>
  <si>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</si>
  <si>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</si>
  <si>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</si>
  <si>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</si>
  <si>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</si>
  <si>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</si>
  <si>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</si>
  <si>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</si>
  <si>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</si>
  <si>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</si>
  <si>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</si>
  <si>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</si>
  <si>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</si>
  <si>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</si>
  <si>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</si>
  <si>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</si>
  <si>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</si>
  <si>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</si>
  <si>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</si>
  <si>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</si>
  <si>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</si>
  <si>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</si>
  <si>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</si>
  <si>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</si>
  <si>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</si>
  <si>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</si>
  <si>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</si>
  <si>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</si>
  <si>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</si>
  <si>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</si>
  <si>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</si>
  <si>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</si>
  <si>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</si>
  <si>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</si>
  <si>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</si>
  <si>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</si>
  <si>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</si>
  <si>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</si>
  <si>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</si>
  <si>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</si>
  <si>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</si>
  <si>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</si>
  <si>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</si>
  <si>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</si>
  <si>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</si>
  <si>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</si>
  <si>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</si>
  <si>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</si>
  <si>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</si>
  <si>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</si>
  <si>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</si>
  <si>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</si>
  <si>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</si>
  <si>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</si>
  <si>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</si>
  <si>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</si>
  <si>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</si>
  <si>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</si>
  <si>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</si>
  <si>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</si>
  <si>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</si>
  <si>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</si>
  <si>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</si>
  <si>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</si>
  <si>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</si>
  <si>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</si>
  <si>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</si>
  <si>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 0.07</t>
  </si>
  <si>
    <t>病院事業会計</t>
  </si>
  <si>
    <t>水道事業会計</t>
  </si>
  <si>
    <t>一般会計</t>
  </si>
  <si>
    <t>介護保険事業特別会計</t>
  </si>
  <si>
    <t>後期高齢者医療事業特別会計</t>
  </si>
  <si>
    <t>国民健康保険事業特別会計</t>
  </si>
  <si>
    <t>公共下水道事業特別会計</t>
  </si>
  <si>
    <t>港湾事業特別会計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</si>
  <si>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</si>
  <si>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</si>
  <si>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</si>
  <si>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</si>
  <si>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</si>
  <si>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</si>
  <si>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</si>
  <si>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</si>
  <si>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</si>
  <si>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甲世衛生組合</t>
    <rPh sb="0" eb="1">
      <t>コウ</t>
    </rPh>
    <rPh sb="1" eb="2">
      <t>ヨ</t>
    </rPh>
    <rPh sb="2" eb="4">
      <t>エイセイ</t>
    </rPh>
    <rPh sb="4" eb="6">
      <t>クミアイ</t>
    </rPh>
    <phoneticPr fontId="2"/>
  </si>
  <si>
    <t>-</t>
    <phoneticPr fontId="2"/>
  </si>
  <si>
    <t>後期高齢者広域連合（一般会計）</t>
    <rPh sb="0" eb="2">
      <t>コウキ</t>
    </rPh>
    <rPh sb="2" eb="5">
      <t>コウレイシャ</t>
    </rPh>
    <rPh sb="5" eb="7">
      <t>コウイキ</t>
    </rPh>
    <rPh sb="7" eb="9">
      <t>レンゴウ</t>
    </rPh>
    <rPh sb="10" eb="12">
      <t>イッパン</t>
    </rPh>
    <rPh sb="12" eb="14">
      <t>カイケイ</t>
    </rPh>
    <phoneticPr fontId="2"/>
  </si>
  <si>
    <t>後期高齢者連合（特別会計）</t>
    <rPh sb="0" eb="5">
      <t>コウキコウレイシャ</t>
    </rPh>
    <rPh sb="5" eb="7">
      <t>レンゴウ</t>
    </rPh>
    <rPh sb="8" eb="10">
      <t>トクベツ</t>
    </rPh>
    <rPh sb="10" eb="12">
      <t>カイケイ</t>
    </rPh>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</si>
  <si>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</si>
  <si>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</si>
  <si>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</si>
  <si>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</si>
  <si>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phoneticPr fontId="2"/>
  </si>
  <si>
    <t>公立大学法人尾道市立大学</t>
    <rPh sb="0" eb="2">
      <t>コウリツ</t>
    </rPh>
    <rPh sb="2" eb="4">
      <t>ダイガク</t>
    </rPh>
    <rPh sb="4" eb="6">
      <t>ホウジン</t>
    </rPh>
    <rPh sb="6" eb="8">
      <t>オノミチ</t>
    </rPh>
    <rPh sb="8" eb="10">
      <t>シリツ</t>
    </rPh>
    <rPh sb="10" eb="12">
      <t>ダイガク</t>
    </rPh>
    <phoneticPr fontId="2"/>
  </si>
  <si>
    <t>-</t>
    <phoneticPr fontId="2"/>
  </si>
  <si>
    <t>-</t>
    <phoneticPr fontId="2"/>
  </si>
  <si>
    <t>-</t>
    <phoneticPr fontId="2"/>
  </si>
  <si>
    <t>地域振興基金</t>
    <rPh sb="0" eb="2">
      <t>チイキ</t>
    </rPh>
    <rPh sb="2" eb="4">
      <t>シンコウ</t>
    </rPh>
    <rPh sb="4" eb="6">
      <t>キキン</t>
    </rPh>
    <phoneticPr fontId="2"/>
  </si>
  <si>
    <t>-</t>
    <phoneticPr fontId="2"/>
  </si>
  <si>
    <t>地域福祉基金</t>
    <rPh sb="0" eb="2">
      <t>チイキ</t>
    </rPh>
    <rPh sb="2" eb="4">
      <t>フクシ</t>
    </rPh>
    <rPh sb="4" eb="6">
      <t>キキン</t>
    </rPh>
    <phoneticPr fontId="2"/>
  </si>
  <si>
    <t>ふるさと振興基金</t>
    <rPh sb="4" eb="6">
      <t>シンコウ</t>
    </rPh>
    <rPh sb="6" eb="8">
      <t>キキン</t>
    </rPh>
    <phoneticPr fontId="2"/>
  </si>
  <si>
    <t>職員退職手当基金</t>
    <rPh sb="0" eb="2">
      <t>ショクイン</t>
    </rPh>
    <rPh sb="2" eb="4">
      <t>タイショク</t>
    </rPh>
    <rPh sb="4" eb="6">
      <t>テアテ</t>
    </rPh>
    <rPh sb="6" eb="8">
      <t>キキン</t>
    </rPh>
    <phoneticPr fontId="2"/>
  </si>
  <si>
    <t>庁舎整備基金</t>
    <rPh sb="0" eb="2">
      <t>チョウシャ</t>
    </rPh>
    <rPh sb="2" eb="4">
      <t>セイビ</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</si>
  <si>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</si>
  <si>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</si>
  <si>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</si>
  <si>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</si>
  <si>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将来負担比率及び有形固定資産減価償却率ともにH27～H30の数値はともに類似団体内平均値より高くなっている。
　既存施設の更新必要度が高くなっている一方で、それに耐えうる財政的な余裕が比較的低いことを示している。
　公共施設等総合管理計画により、長期的な視点に立った公共施設の適正な維持管理に努める必要がある。
</t>
    <rPh sb="37" eb="39">
      <t>ルイジ</t>
    </rPh>
    <rPh sb="39" eb="41">
      <t>ダンタイ</t>
    </rPh>
    <rPh sb="41" eb="42">
      <t>ナイ</t>
    </rPh>
    <rPh sb="42" eb="45">
      <t>ヘイキンチ</t>
    </rPh>
    <rPh sb="147" eb="148">
      <t>ツト</t>
    </rPh>
    <rPh sb="150" eb="1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</si>
  <si>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</si>
  <si>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</si>
  <si>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</si>
  <si>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</si>
  <si>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</si>
  <si>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</si>
  <si>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</si>
  <si>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Ｈ29数値と比較すると将来負担比率及び実質公債費比率ともに低下している。
　これは、交付税措置率の高い合併特例債の借入の増加により基準財政需要額算入公債費が増加していることや、職員数減による退職手当負担見込額が減少していることなどによるものである。
　今後も建設事業の抑制による投資的経費の削減や調達方法の見直しによる公債費の抑制を図り、引き続き財政の健全化に努めていく必要がある。</t>
    <rPh sb="4" eb="6">
      <t>スウチ</t>
    </rPh>
    <rPh sb="7" eb="9">
      <t>ヒカク</t>
    </rPh>
    <rPh sb="61" eb="63">
      <t>ゾウカ</t>
    </rPh>
    <rPh sb="127" eb="129">
      <t>コンゴ</t>
    </rPh>
    <rPh sb="135" eb="137">
      <t>ヨクセイ</t>
    </rPh>
    <rPh sb="140" eb="143">
      <t>トウシテキ</t>
    </rPh>
    <rPh sb="143" eb="145">
      <t>ケイヒ</t>
    </rPh>
    <rPh sb="146" eb="148">
      <t>サクゲン</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</si>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</sst>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D856-4EB0-87FA-309F2E123C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66357</c:v>
                </c:pt>
                <c:pt idx="1">
                  <c:v>41391</c:v>
                </c:pt>
                <c:pt idx="2">
                  <c:v>46431</c:v>
                </c:pt>
                <c:pt idx="3">
                  <c:v>67792</c:v>
                </c:pt>
                <c:pt idx="4">
                  <c:v>57219</c:v>
                </c:pt>
              </c:numCache>
            </c:numRef>
          </c:val>
          <c:smooth val="0"/>
          <c:extLst xmlns:c16r2="http://schemas.microsoft.com/office/drawing/2015/06/chart">
            <c:ext xmlns:c16="http://schemas.microsoft.com/office/drawing/2014/chart" uri="{C3380CC4-5D6E-409C-BE32-E72D297353CC}">
              <c16:uniqueId val="{00000001-D856-4EB0-87FA-309F2E123CFF}"/>
            </c:ext>
          </c:extLst>
        </c:ser>
        <c:dLbls>
          <c:showLegendKey val="0"/>
          <c:showVal val="0"/>
          <c:showCatName val="0"/>
          <c:showSerName val="0"/>
          <c:showPercent val="0"/>
          <c:showBubbleSize val="0"/>
        </c:dLbls>
        <c:marker val="1"/>
        <c:smooth val="0"/>
        <c:axId val="236245376"/>
        <c:axId val="236247296"/>
      </c:lineChart>
      <c:catAx>
        <c:axId val="23624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247296"/>
        <c:crosses val="autoZero"/>
        <c:auto val="1"/>
        <c:lblAlgn val="ctr"/>
        <c:lblOffset val="100"/>
        <c:tickLblSkip val="1"/>
        <c:tickMarkSkip val="1"/>
        <c:noMultiLvlLbl val="0"/>
      </c:catAx>
      <c:valAx>
        <c:axId val="2362472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24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2.2799999999999998</c:v>
                </c:pt>
                <c:pt idx="1">
                  <c:v>2.73</c:v>
                </c:pt>
                <c:pt idx="2">
                  <c:v>1.62</c:v>
                </c:pt>
                <c:pt idx="3">
                  <c:v>0.77</c:v>
                </c:pt>
                <c:pt idx="4">
                  <c:v>0.56000000000000005</c:v>
                </c:pt>
              </c:numCache>
            </c:numRef>
          </c:val>
          <c:extLst xmlns:c16r2="http://schemas.microsoft.com/office/drawing/2015/06/chart">
            <c:ext xmlns:c16="http://schemas.microsoft.com/office/drawing/2014/chart" uri="{C3380CC4-5D6E-409C-BE32-E72D297353CC}">
              <c16:uniqueId val="{00000000-D617-466A-801D-942BE1F88E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c:v>
                </c:pt>
                <c:pt idx="1">
                  <c:v>14.32</c:v>
                </c:pt>
                <c:pt idx="2">
                  <c:v>13.78</c:v>
                </c:pt>
                <c:pt idx="3">
                  <c:v>14.86</c:v>
                </c:pt>
                <c:pt idx="4">
                  <c:v>15.22</c:v>
                </c:pt>
              </c:numCache>
            </c:numRef>
          </c:val>
          <c:extLst xmlns:c16r2="http://schemas.microsoft.com/office/drawing/2015/06/chart">
            <c:ext xmlns:c16="http://schemas.microsoft.com/office/drawing/2014/chart" uri="{C3380CC4-5D6E-409C-BE32-E72D297353CC}">
              <c16:uniqueId val="{00000001-D617-466A-801D-942BE1F88E13}"/>
            </c:ext>
          </c:extLst>
        </c:ser>
        <c:dLbls>
          <c:showLegendKey val="0"/>
          <c:showVal val="0"/>
          <c:showCatName val="0"/>
          <c:showSerName val="0"/>
          <c:showPercent val="0"/>
          <c:showBubbleSize val="0"/>
        </c:dLbls>
        <c:gapWidth val="250"/>
        <c:overlap val="100"/>
        <c:axId val="238878720"/>
        <c:axId val="23888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1.65</c:v>
                </c:pt>
                <c:pt idx="2">
                  <c:v>-1.65</c:v>
                </c:pt>
                <c:pt idx="3">
                  <c:v>-7.0000000000000007E-2</c:v>
                </c:pt>
                <c:pt idx="4">
                  <c:v>0.16</c:v>
                </c:pt>
              </c:numCache>
            </c:numRef>
          </c:val>
          <c:smooth val="0"/>
          <c:extLst xmlns:c16r2="http://schemas.microsoft.com/office/drawing/2015/06/chart">
            <c:ext xmlns:c16="http://schemas.microsoft.com/office/drawing/2014/chart" uri="{C3380CC4-5D6E-409C-BE32-E72D297353CC}">
              <c16:uniqueId val="{00000002-D617-466A-801D-942BE1F88E13}"/>
            </c:ext>
          </c:extLst>
        </c:ser>
        <c:dLbls>
          <c:showLegendKey val="0"/>
          <c:showVal val="0"/>
          <c:showCatName val="0"/>
          <c:showSerName val="0"/>
          <c:showPercent val="0"/>
          <c:showBubbleSize val="0"/>
        </c:dLbls>
        <c:marker val="1"/>
        <c:smooth val="0"/>
        <c:axId val="238878720"/>
        <c:axId val="238880640"/>
      </c:lineChart>
      <c:catAx>
        <c:axId val="2388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880640"/>
        <c:crosses val="autoZero"/>
        <c:auto val="1"/>
        <c:lblAlgn val="ctr"/>
        <c:lblOffset val="100"/>
        <c:tickLblSkip val="1"/>
        <c:tickMarkSkip val="1"/>
        <c:noMultiLvlLbl val="0"/>
      </c:catAx>
      <c:valAx>
        <c:axId val="23888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0-0886-4B98-A088-A09A190E9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86-4B98-A088-A09A190E9C5B}"/>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0.05</c:v>
                </c:pt>
                <c:pt idx="4">
                  <c:v>#N/A</c:v>
                </c:pt>
                <c:pt idx="5">
                  <c:v>0.06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0886-4B98-A088-A09A190E9C5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3-0886-4B98-A088-A09A190E9C5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0.67</c:v>
                </c:pt>
                <c:pt idx="2">
                  <c:v>#N/A</c:v>
                </c:pt>
                <c:pt idx="3">
                  <c:v>0.41</c:v>
                </c:pt>
                <c:pt idx="4">
                  <c:v>#N/A</c:v>
                </c:pt>
                <c:pt idx="5">
                  <c:v>1.1599999999999999</c:v>
                </c:pt>
                <c:pt idx="6">
                  <c:v>#N/A</c:v>
                </c:pt>
                <c:pt idx="7">
                  <c:v>1.1100000000000001</c:v>
                </c:pt>
                <c:pt idx="8">
                  <c:v>#N/A</c:v>
                </c:pt>
                <c:pt idx="9">
                  <c:v>0.12</c:v>
                </c:pt>
              </c:numCache>
            </c:numRef>
          </c:val>
          <c:extLst xmlns:c16r2="http://schemas.microsoft.com/office/drawing/2015/06/chart">
            <c:ext xmlns:c16="http://schemas.microsoft.com/office/drawing/2014/chart" uri="{C3380CC4-5D6E-409C-BE32-E72D297353CC}">
              <c16:uniqueId val="{00000004-0886-4B98-A088-A09A190E9C5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0.11</c:v>
                </c:pt>
                <c:pt idx="4">
                  <c:v>#N/A</c:v>
                </c:pt>
                <c:pt idx="5">
                  <c:v>0.13</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5-0886-4B98-A088-A09A190E9C5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0.57999999999999996</c:v>
                </c:pt>
                <c:pt idx="4">
                  <c:v>#N/A</c:v>
                </c:pt>
                <c:pt idx="5">
                  <c:v>0.98</c:v>
                </c:pt>
                <c:pt idx="6">
                  <c:v>#N/A</c:v>
                </c:pt>
                <c:pt idx="7">
                  <c:v>0.46</c:v>
                </c:pt>
                <c:pt idx="8">
                  <c:v>#N/A</c:v>
                </c:pt>
                <c:pt idx="9">
                  <c:v>0.46</c:v>
                </c:pt>
              </c:numCache>
            </c:numRef>
          </c:val>
          <c:extLst xmlns:c16r2="http://schemas.microsoft.com/office/drawing/2015/06/chart">
            <c:ext xmlns:c16="http://schemas.microsoft.com/office/drawing/2014/chart" uri="{C3380CC4-5D6E-409C-BE32-E72D297353CC}">
              <c16:uniqueId val="{00000006-0886-4B98-A088-A09A190E9C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c:v>
                </c:pt>
                <c:pt idx="2">
                  <c:v>#N/A</c:v>
                </c:pt>
                <c:pt idx="3">
                  <c:v>2.67</c:v>
                </c:pt>
                <c:pt idx="4">
                  <c:v>#N/A</c:v>
                </c:pt>
                <c:pt idx="5">
                  <c:v>1.55</c:v>
                </c:pt>
                <c:pt idx="6">
                  <c:v>#N/A</c:v>
                </c:pt>
                <c:pt idx="7">
                  <c:v>0.72</c:v>
                </c:pt>
                <c:pt idx="8">
                  <c:v>#N/A</c:v>
                </c:pt>
                <c:pt idx="9">
                  <c:v>0.51</c:v>
                </c:pt>
              </c:numCache>
            </c:numRef>
          </c:val>
          <c:extLst xmlns:c16r2="http://schemas.microsoft.com/office/drawing/2015/06/chart">
            <c:ext xmlns:c16="http://schemas.microsoft.com/office/drawing/2014/chart" uri="{C3380CC4-5D6E-409C-BE32-E72D297353CC}">
              <c16:uniqueId val="{00000007-0886-4B98-A088-A09A190E9C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7.79</c:v>
                </c:pt>
                <c:pt idx="2">
                  <c:v>#N/A</c:v>
                </c:pt>
                <c:pt idx="3">
                  <c:v>8.43</c:v>
                </c:pt>
                <c:pt idx="4">
                  <c:v>#N/A</c:v>
                </c:pt>
                <c:pt idx="5">
                  <c:v>8.69</c:v>
                </c:pt>
                <c:pt idx="6">
                  <c:v>#N/A</c:v>
                </c:pt>
                <c:pt idx="7">
                  <c:v>9.11</c:v>
                </c:pt>
                <c:pt idx="8">
                  <c:v>#N/A</c:v>
                </c:pt>
                <c:pt idx="9">
                  <c:v>8.82</c:v>
                </c:pt>
              </c:numCache>
            </c:numRef>
          </c:val>
          <c:extLst xmlns:c16r2="http://schemas.microsoft.com/office/drawing/2015/06/chart">
            <c:ext xmlns:c16="http://schemas.microsoft.com/office/drawing/2014/chart" uri="{C3380CC4-5D6E-409C-BE32-E72D297353CC}">
              <c16:uniqueId val="{00000008-0886-4B98-A088-A09A190E9C5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13.39</c:v>
                </c:pt>
                <c:pt idx="2">
                  <c:v>#N/A</c:v>
                </c:pt>
                <c:pt idx="3">
                  <c:v>14.77</c:v>
                </c:pt>
                <c:pt idx="4">
                  <c:v>#N/A</c:v>
                </c:pt>
                <c:pt idx="5">
                  <c:v>15.97</c:v>
                </c:pt>
                <c:pt idx="6">
                  <c:v>#N/A</c:v>
                </c:pt>
                <c:pt idx="7">
                  <c:v>14.23</c:v>
                </c:pt>
                <c:pt idx="8">
                  <c:v>#N/A</c:v>
                </c:pt>
                <c:pt idx="9">
                  <c:v>13.94</c:v>
                </c:pt>
              </c:numCache>
            </c:numRef>
          </c:val>
          <c:extLst xmlns:c16r2="http://schemas.microsoft.com/office/drawing/2015/06/chart">
            <c:ext xmlns:c16="http://schemas.microsoft.com/office/drawing/2014/chart" uri="{C3380CC4-5D6E-409C-BE32-E72D297353CC}">
              <c16:uniqueId val="{00000009-0886-4B98-A088-A09A190E9C5B}"/>
            </c:ext>
          </c:extLst>
        </c:ser>
        <c:dLbls>
          <c:showLegendKey val="0"/>
          <c:showVal val="0"/>
          <c:showCatName val="0"/>
          <c:showSerName val="0"/>
          <c:showPercent val="0"/>
          <c:showBubbleSize val="0"/>
        </c:dLbls>
        <c:gapWidth val="150"/>
        <c:overlap val="100"/>
        <c:axId val="238983040"/>
        <c:axId val="238984576"/>
      </c:barChart>
      <c:catAx>
        <c:axId val="2389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984576"/>
        <c:crosses val="autoZero"/>
        <c:auto val="1"/>
        <c:lblAlgn val="ctr"/>
        <c:lblOffset val="100"/>
        <c:tickLblSkip val="1"/>
        <c:tickMarkSkip val="1"/>
        <c:noMultiLvlLbl val="0"/>
      </c:catAx>
      <c:valAx>
        <c:axId val="2389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98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6426</c:v>
                </c:pt>
                <c:pt idx="5">
                  <c:v>6194</c:v>
                </c:pt>
                <c:pt idx="8">
                  <c:v>6200</c:v>
                </c:pt>
                <c:pt idx="11">
                  <c:v>6141</c:v>
                </c:pt>
                <c:pt idx="14">
                  <c:v>6206</c:v>
                </c:pt>
              </c:numCache>
            </c:numRef>
          </c:val>
          <c:extLst xmlns:c16r2="http://schemas.microsoft.com/office/drawing/2015/06/chart">
            <c:ext xmlns:c16="http://schemas.microsoft.com/office/drawing/2014/chart" uri="{C3380CC4-5D6E-409C-BE32-E72D297353CC}">
              <c16:uniqueId val="{00000000-8E78-4C8A-BFD6-A81B1658DC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E78-4C8A-BFD6-A81B1658DC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E78-4C8A-BFD6-A81B1658DC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78-4C8A-BFD6-A81B1658DC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1253</c:v>
                </c:pt>
                <c:pt idx="3">
                  <c:v>1186</c:v>
                </c:pt>
                <c:pt idx="6">
                  <c:v>1155</c:v>
                </c:pt>
                <c:pt idx="9">
                  <c:v>1185</c:v>
                </c:pt>
                <c:pt idx="12">
                  <c:v>1175</c:v>
                </c:pt>
              </c:numCache>
            </c:numRef>
          </c:val>
          <c:extLst xmlns:c16r2="http://schemas.microsoft.com/office/drawing/2015/06/chart">
            <c:ext xmlns:c16="http://schemas.microsoft.com/office/drawing/2014/chart" uri="{C3380CC4-5D6E-409C-BE32-E72D297353CC}">
              <c16:uniqueId val="{00000004-8E78-4C8A-BFD6-A81B1658DC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78-4C8A-BFD6-A81B1658DC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E78-4C8A-BFD6-A81B1658DC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7565</c:v>
                </c:pt>
                <c:pt idx="3">
                  <c:v>7132</c:v>
                </c:pt>
                <c:pt idx="6">
                  <c:v>7033</c:v>
                </c:pt>
                <c:pt idx="9">
                  <c:v>6962</c:v>
                </c:pt>
                <c:pt idx="12">
                  <c:v>6858</c:v>
                </c:pt>
              </c:numCache>
            </c:numRef>
          </c:val>
          <c:extLst xmlns:c16r2="http://schemas.microsoft.com/office/drawing/2015/06/chart">
            <c:ext xmlns:c16="http://schemas.microsoft.com/office/drawing/2014/chart" uri="{C3380CC4-5D6E-409C-BE32-E72D297353CC}">
              <c16:uniqueId val="{00000007-8E78-4C8A-BFD6-A81B1658DC72}"/>
            </c:ext>
          </c:extLst>
        </c:ser>
        <c:dLbls>
          <c:showLegendKey val="0"/>
          <c:showVal val="0"/>
          <c:showCatName val="0"/>
          <c:showSerName val="0"/>
          <c:showPercent val="0"/>
          <c:showBubbleSize val="0"/>
        </c:dLbls>
        <c:gapWidth val="100"/>
        <c:overlap val="100"/>
        <c:axId val="245859456"/>
        <c:axId val="24586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2392</c:v>
                </c:pt>
                <c:pt idx="2">
                  <c:v>#N/A</c:v>
                </c:pt>
                <c:pt idx="3">
                  <c:v>#N/A</c:v>
                </c:pt>
                <c:pt idx="4">
                  <c:v>2124</c:v>
                </c:pt>
                <c:pt idx="5">
                  <c:v>#N/A</c:v>
                </c:pt>
                <c:pt idx="6">
                  <c:v>#N/A</c:v>
                </c:pt>
                <c:pt idx="7">
                  <c:v>1988</c:v>
                </c:pt>
                <c:pt idx="8">
                  <c:v>#N/A</c:v>
                </c:pt>
                <c:pt idx="9">
                  <c:v>#N/A</c:v>
                </c:pt>
                <c:pt idx="10">
                  <c:v>2006</c:v>
                </c:pt>
                <c:pt idx="11">
                  <c:v>#N/A</c:v>
                </c:pt>
                <c:pt idx="12">
                  <c:v>#N/A</c:v>
                </c:pt>
                <c:pt idx="13">
                  <c:v>1827</c:v>
                </c:pt>
                <c:pt idx="14">
                  <c:v>#N/A</c:v>
                </c:pt>
              </c:numCache>
            </c:numRef>
          </c:val>
          <c:smooth val="0"/>
          <c:extLst xmlns:c16r2="http://schemas.microsoft.com/office/drawing/2015/06/chart">
            <c:ext xmlns:c16="http://schemas.microsoft.com/office/drawing/2014/chart" uri="{C3380CC4-5D6E-409C-BE32-E72D297353CC}">
              <c16:uniqueId val="{00000008-8E78-4C8A-BFD6-A81B1658DC72}"/>
            </c:ext>
          </c:extLst>
        </c:ser>
        <c:dLbls>
          <c:showLegendKey val="0"/>
          <c:showVal val="0"/>
          <c:showCatName val="0"/>
          <c:showSerName val="0"/>
          <c:showPercent val="0"/>
          <c:showBubbleSize val="0"/>
        </c:dLbls>
        <c:marker val="1"/>
        <c:smooth val="0"/>
        <c:axId val="245859456"/>
        <c:axId val="245861376"/>
      </c:lineChart>
      <c:catAx>
        <c:axId val="24585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861376"/>
        <c:crosses val="autoZero"/>
        <c:auto val="1"/>
        <c:lblAlgn val="ctr"/>
        <c:lblOffset val="100"/>
        <c:tickLblSkip val="1"/>
        <c:tickMarkSkip val="1"/>
        <c:noMultiLvlLbl val="0"/>
      </c:catAx>
      <c:valAx>
        <c:axId val="24586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5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53891</c:v>
                </c:pt>
                <c:pt idx="5">
                  <c:v>54210</c:v>
                </c:pt>
                <c:pt idx="8">
                  <c:v>53734</c:v>
                </c:pt>
                <c:pt idx="11">
                  <c:v>58189</c:v>
                </c:pt>
                <c:pt idx="14">
                  <c:v>59574</c:v>
                </c:pt>
              </c:numCache>
            </c:numRef>
          </c:val>
          <c:extLst xmlns:c16r2="http://schemas.microsoft.com/office/drawing/2015/06/chart">
            <c:ext xmlns:c16="http://schemas.microsoft.com/office/drawing/2014/chart" uri="{C3380CC4-5D6E-409C-BE32-E72D297353CC}">
              <c16:uniqueId val="{00000000-4333-4207-984B-5857C0E0E0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12048</c:v>
                </c:pt>
                <c:pt idx="5">
                  <c:v>11980</c:v>
                </c:pt>
                <c:pt idx="8">
                  <c:v>11996</c:v>
                </c:pt>
                <c:pt idx="11">
                  <c:v>11810</c:v>
                </c:pt>
                <c:pt idx="14">
                  <c:v>12112</c:v>
                </c:pt>
              </c:numCache>
            </c:numRef>
          </c:val>
          <c:extLst xmlns:c16r2="http://schemas.microsoft.com/office/drawing/2015/06/chart">
            <c:ext xmlns:c16="http://schemas.microsoft.com/office/drawing/2014/chart" uri="{C3380CC4-5D6E-409C-BE32-E72D297353CC}">
              <c16:uniqueId val="{00000001-4333-4207-984B-5857C0E0E0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13678</c:v>
                </c:pt>
                <c:pt idx="5">
                  <c:v>15342</c:v>
                </c:pt>
                <c:pt idx="8">
                  <c:v>14823</c:v>
                </c:pt>
                <c:pt idx="11">
                  <c:v>15423</c:v>
                </c:pt>
                <c:pt idx="14">
                  <c:v>15174</c:v>
                </c:pt>
              </c:numCache>
            </c:numRef>
          </c:val>
          <c:extLst xmlns:c16r2="http://schemas.microsoft.com/office/drawing/2015/06/chart">
            <c:ext xmlns:c16="http://schemas.microsoft.com/office/drawing/2014/chart" uri="{C3380CC4-5D6E-409C-BE32-E72D297353CC}">
              <c16:uniqueId val="{00000002-4333-4207-984B-5857C0E0E0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33-4207-984B-5857C0E0E0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33-4207-984B-5857C0E0E0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33-4207-984B-5857C0E0E0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11214</c:v>
                </c:pt>
                <c:pt idx="3">
                  <c:v>10765</c:v>
                </c:pt>
                <c:pt idx="6">
                  <c:v>10753</c:v>
                </c:pt>
                <c:pt idx="9">
                  <c:v>10172</c:v>
                </c:pt>
                <c:pt idx="12">
                  <c:v>9563</c:v>
                </c:pt>
              </c:numCache>
            </c:numRef>
          </c:val>
          <c:extLst xmlns:c16r2="http://schemas.microsoft.com/office/drawing/2015/06/chart">
            <c:ext xmlns:c16="http://schemas.microsoft.com/office/drawing/2014/chart" uri="{C3380CC4-5D6E-409C-BE32-E72D297353CC}">
              <c16:uniqueId val="{00000006-4333-4207-984B-5857C0E0E0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333-4207-984B-5857C0E0E0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14772</c:v>
                </c:pt>
                <c:pt idx="3">
                  <c:v>14756</c:v>
                </c:pt>
                <c:pt idx="6">
                  <c:v>14553</c:v>
                </c:pt>
                <c:pt idx="9">
                  <c:v>14515</c:v>
                </c:pt>
                <c:pt idx="12">
                  <c:v>14353</c:v>
                </c:pt>
              </c:numCache>
            </c:numRef>
          </c:val>
          <c:extLst xmlns:c16r2="http://schemas.microsoft.com/office/drawing/2015/06/chart">
            <c:ext xmlns:c16="http://schemas.microsoft.com/office/drawing/2014/chart" uri="{C3380CC4-5D6E-409C-BE32-E72D297353CC}">
              <c16:uniqueId val="{00000008-4333-4207-984B-5857C0E0E0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333-4207-984B-5857C0E0E0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69139</c:v>
                </c:pt>
                <c:pt idx="3">
                  <c:v>67909</c:v>
                </c:pt>
                <c:pt idx="6">
                  <c:v>66149</c:v>
                </c:pt>
                <c:pt idx="9">
                  <c:v>71632</c:v>
                </c:pt>
                <c:pt idx="12">
                  <c:v>73361</c:v>
                </c:pt>
              </c:numCache>
            </c:numRef>
          </c:val>
          <c:extLst xmlns:c16r2="http://schemas.microsoft.com/office/drawing/2015/06/chart">
            <c:ext xmlns:c16="http://schemas.microsoft.com/office/drawing/2014/chart" uri="{C3380CC4-5D6E-409C-BE32-E72D297353CC}">
              <c16:uniqueId val="{0000000A-4333-4207-984B-5857C0E0E047}"/>
            </c:ext>
          </c:extLst>
        </c:ser>
        <c:dLbls>
          <c:showLegendKey val="0"/>
          <c:showVal val="0"/>
          <c:showCatName val="0"/>
          <c:showSerName val="0"/>
          <c:showPercent val="0"/>
          <c:showBubbleSize val="0"/>
        </c:dLbls>
        <c:gapWidth val="100"/>
        <c:overlap val="100"/>
        <c:axId val="245520256"/>
        <c:axId val="24553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15508</c:v>
                </c:pt>
                <c:pt idx="2">
                  <c:v>#N/A</c:v>
                </c:pt>
                <c:pt idx="3">
                  <c:v>#N/A</c:v>
                </c:pt>
                <c:pt idx="4">
                  <c:v>11899</c:v>
                </c:pt>
                <c:pt idx="5">
                  <c:v>#N/A</c:v>
                </c:pt>
                <c:pt idx="6">
                  <c:v>#N/A</c:v>
                </c:pt>
                <c:pt idx="7">
                  <c:v>10902</c:v>
                </c:pt>
                <c:pt idx="8">
                  <c:v>#N/A</c:v>
                </c:pt>
                <c:pt idx="9">
                  <c:v>#N/A</c:v>
                </c:pt>
                <c:pt idx="10">
                  <c:v>10897</c:v>
                </c:pt>
                <c:pt idx="11">
                  <c:v>#N/A</c:v>
                </c:pt>
                <c:pt idx="12">
                  <c:v>#N/A</c:v>
                </c:pt>
                <c:pt idx="13">
                  <c:v>10417</c:v>
                </c:pt>
                <c:pt idx="14">
                  <c:v>#N/A</c:v>
                </c:pt>
              </c:numCache>
            </c:numRef>
          </c:val>
          <c:smooth val="0"/>
          <c:extLst xmlns:c16r2="http://schemas.microsoft.com/office/drawing/2015/06/chart">
            <c:ext xmlns:c16="http://schemas.microsoft.com/office/drawing/2014/chart" uri="{C3380CC4-5D6E-409C-BE32-E72D297353CC}">
              <c16:uniqueId val="{0000000B-4333-4207-984B-5857C0E0E047}"/>
            </c:ext>
          </c:extLst>
        </c:ser>
        <c:dLbls>
          <c:showLegendKey val="0"/>
          <c:showVal val="0"/>
          <c:showCatName val="0"/>
          <c:showSerName val="0"/>
          <c:showPercent val="0"/>
          <c:showBubbleSize val="0"/>
        </c:dLbls>
        <c:marker val="1"/>
        <c:smooth val="0"/>
        <c:axId val="245520256"/>
        <c:axId val="245534720"/>
      </c:lineChart>
      <c:catAx>
        <c:axId val="245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534720"/>
        <c:crosses val="autoZero"/>
        <c:auto val="1"/>
        <c:lblAlgn val="ctr"/>
        <c:lblOffset val="100"/>
        <c:tickLblSkip val="1"/>
        <c:tickMarkSkip val="1"/>
        <c:noMultiLvlLbl val="0"/>
      </c:catAx>
      <c:valAx>
        <c:axId val="2455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4907</c:v>
                </c:pt>
                <c:pt idx="1">
                  <c:v>5188</c:v>
                </c:pt>
                <c:pt idx="2">
                  <c:v>5319</c:v>
                </c:pt>
              </c:numCache>
            </c:numRef>
          </c:val>
          <c:extLst xmlns:c16r2="http://schemas.microsoft.com/office/drawing/2015/06/chart">
            <c:ext xmlns:c16="http://schemas.microsoft.com/office/drawing/2014/chart" uri="{C3380CC4-5D6E-409C-BE32-E72D297353CC}">
              <c16:uniqueId val="{00000000-D421-48AC-8E4B-14D1765AC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1758</c:v>
                </c:pt>
                <c:pt idx="1">
                  <c:v>1760</c:v>
                </c:pt>
                <c:pt idx="2">
                  <c:v>1822</c:v>
                </c:pt>
              </c:numCache>
            </c:numRef>
          </c:val>
          <c:extLst xmlns:c16r2="http://schemas.microsoft.com/office/drawing/2015/06/chart">
            <c:ext xmlns:c16="http://schemas.microsoft.com/office/drawing/2014/chart" uri="{C3380CC4-5D6E-409C-BE32-E72D297353CC}">
              <c16:uniqueId val="{00000001-D421-48AC-8E4B-14D1765AC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5112</c:v>
                </c:pt>
                <c:pt idx="1">
                  <c:v>8683</c:v>
                </c:pt>
                <c:pt idx="2">
                  <c:v>8140</c:v>
                </c:pt>
              </c:numCache>
            </c:numRef>
          </c:val>
          <c:extLst xmlns:c16r2="http://schemas.microsoft.com/office/drawing/2015/06/chart">
            <c:ext xmlns:c16="http://schemas.microsoft.com/office/drawing/2014/chart" uri="{C3380CC4-5D6E-409C-BE32-E72D297353CC}">
              <c16:uniqueId val="{00000002-D421-48AC-8E4B-14D1765AC176}"/>
            </c:ext>
          </c:extLst>
        </c:ser>
        <c:dLbls>
          <c:showLegendKey val="0"/>
          <c:showVal val="0"/>
          <c:showCatName val="0"/>
          <c:showSerName val="0"/>
          <c:showPercent val="0"/>
          <c:showBubbleSize val="0"/>
        </c:dLbls>
        <c:gapWidth val="120"/>
        <c:overlap val="100"/>
        <c:axId val="245800320"/>
        <c:axId val="245802112"/>
      </c:barChart>
      <c:catAx>
        <c:axId val="2458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802112"/>
        <c:crosses val="autoZero"/>
        <c:auto val="1"/>
        <c:lblAlgn val="ctr"/>
        <c:lblOffset val="100"/>
        <c:tickLblSkip val="1"/>
        <c:tickMarkSkip val="1"/>
        <c:noMultiLvlLbl val="0"/>
      </c:catAx>
      <c:valAx>
        <c:axId val="245802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80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{3078CECF-944C-48E9-B1A9-E4146E31B33F}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54-43F0-9225-2AFC6A307F8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{B565E660-F084-49B9-99FD-162D0336742E}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54-43F0-9225-2AFC6A307F8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{66338589-90D5-46A5-9351-2CE135195FA1}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54-43F0-9225-2AFC6A307F8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{C518CFD3-C982-4EF8-AFDF-F30763388B6D}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54-43F0-9225-2AFC6A307F8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{B2D57ABE-A560-4D1B-9579-2CBFEF432FAD}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54-43F0-9225-2AFC6A307F8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{BC79AE0C-3DC5-49D1-8E36-0574EDA4AF62}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54-43F0-9225-2AFC6A307F88}"/>
                </c:ext>
              </c:extLst>
            </c:dLbl>
            <c:dLbl>
              <c:idx val="16"/>
              <c:layout>
                <c:manualLayout>
                  <c:x val="-3.354381184723581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{FD9DAC15-5C21-40AA-915B-5BE637978B11}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54-43F0-9225-2AFC6A307F88}"/>
                </c:ext>
              </c:extLst>
            </c:dLbl>
            <c:dLbl>
              <c:idx val="24"/>
              <c:layout>
                <c:manualLayout>
                  <c:x val="-3.074658909190879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{9C3A8907-E76D-45C4-B4A5-5F496EABF0FE}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54-43F0-9225-2AFC6A307F8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{CFEA9A48-9FE4-4006-B2F9-AA718CBDB84F}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54-43F0-9225-2AFC6A307F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63.7</c:v>
                </c:pt>
                <c:pt idx="24">
                  <c:v>64.099999999999994</c:v>
                </c:pt>
                <c:pt idx="32">
                  <c:v>65.7</c:v>
                </c:pt>
              </c:numCache>
            </c:numRef>
          </c:xVal>
          <c:yVal>
            <c:numRef>
              <c:f>公会計指標分析・財政指標組合せ分析表!$BP$51:$DC$51</c:f>
              <c:numCache>
                <c:formatCode>#,##0.0;"▲ "#,##0.0</c:formatCode>
                <c:ptCount val="40"/>
                <c:pt idx="8">
                  <c:v>38.5</c:v>
                </c:pt>
                <c:pt idx="16">
                  <c:v>35.5</c:v>
                </c:pt>
                <c:pt idx="24">
                  <c:v>36.200000000000003</c:v>
                </c:pt>
                <c:pt idx="32">
                  <c:v>34.700000000000003</c:v>
                </c:pt>
              </c:numCache>
            </c:numRef>
          </c:yVal>
          <c:smooth val="0"/>
          <c:extLst xmlns:c16r2="http://schemas.microsoft.com/office/drawing/2015/06/chart">
            <c:ext xmlns:c16="http://schemas.microsoft.com/office/drawing/2014/chart" uri="{C3380CC4-5D6E-409C-BE32-E72D297353CC}">
              <c16:uniqueId val="{00000009-B554-43F0-9225-2AFC6A307F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{92DA9926-1ED2-4560-AA54-AF942D22115F}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54-43F0-9225-2AFC6A307F8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{ED5A477F-8317-4017-8D62-20D81F4F308E}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54-43F0-9225-2AFC6A307F8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{2B6632F9-C473-43BA-89B6-FCEB61F543DA}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54-43F0-9225-2AFC6A307F8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{B80A0E84-035B-46B0-BC88-67337CD5B83D}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54-43F0-9225-2AFC6A307F8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{4890E467-F16F-471E-8BED-91D3B220A907}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54-43F0-9225-2AFC6A307F8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{4BDAAF16-4C19-4F84-BC5A-508DEF0E2DB0}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54-43F0-9225-2AFC6A307F8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{72D2E942-9B86-4242-9F6B-BC473E55C345}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54-43F0-9225-2AFC6A307F8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{8C21A71C-F8ED-4F75-9F75-8F2D57F6F71C}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54-43F0-9225-2AFC6A307F8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{16A46FA7-539D-4276-8EF6-9B4FFB022E25}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54-43F0-9225-2AFC6A307F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B554-43F0-9225-2AFC6A307F88}"/>
            </c:ext>
          </c:extLst>
        </c:ser>
        <c:dLbls>
          <c:showLegendKey val="0"/>
          <c:showVal val="1"/>
          <c:showCatName val="0"/>
          <c:showSerName val="0"/>
          <c:showPercent val="0"/>
          <c:showBubbleSize val="0"/>
        </c:dLbls>
        <c:axId val="245332224"/>
        <c:axId val="245633408"/>
      </c:scatterChart>
      <c:valAx>
        <c:axId val="245332224"/>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633408"/>
        <c:crosses val="autoZero"/>
        <c:crossBetween val="midCat"/>
      </c:valAx>
      <c:valAx>
        <c:axId val="245633408"/>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332224"/>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{6886E12B-6CE8-4ADE-B856-F0BB16DF755C}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A3-4B39-B53A-7612028037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{12EA9A17-AA8E-48E8-8D20-E7F05F6FF580}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A3-4B39-B53A-7612028037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{90820961-F46D-4698-B21C-78733C71170F}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A3-4B39-B53A-7612028037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{9805B5E4-C5F2-4D88-BE0C-3ABC9B045DCE}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A3-4B39-B53A-7612028037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{E6B7671E-B290-4F9D-A09B-936F98247F03}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A3-4B39-B53A-76120280373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{D007B43C-4E1A-4F75-BF97-59AF321F090C}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A3-4B39-B53A-761202803735}"/>
                </c:ext>
              </c:extLst>
            </c:dLbl>
            <c:dLbl>
              <c:idx val="16"/>
              <c:layout>
                <c:manualLayout>
                  <c:x val="-3.42945481717347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{077BDDD1-CBF2-4A8B-AEBC-08A9758C5DF2}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A3-4B39-B53A-76120280373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{2641B5D3-7CF7-4159-A358-5F142FF05C73}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A3-4B39-B53A-76120280373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{CE411F61-88D3-43C2-9050-9DE6EB0FF2D6}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A3-4B39-B53A-761202803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7.7</c:v>
                </c:pt>
                <c:pt idx="16">
                  <c:v>7</c:v>
                </c:pt>
                <c:pt idx="24">
                  <c:v>6.6</c:v>
                </c:pt>
                <c:pt idx="32">
                  <c:v>6.4</c:v>
                </c:pt>
              </c:numCache>
            </c:numRef>
          </c:xVal>
          <c:yVal>
            <c:numRef>
              <c:f>公会計指標分析・財政指標組合せ分析表!$BP$73:$DC$73</c:f>
              <c:numCache>
                <c:formatCode>#,##0.0;"▲ "#,##0.0</c:formatCode>
                <c:ptCount val="40"/>
                <c:pt idx="0">
                  <c:v>50.2</c:v>
                </c:pt>
                <c:pt idx="8">
                  <c:v>38.5</c:v>
                </c:pt>
                <c:pt idx="16">
                  <c:v>35.5</c:v>
                </c:pt>
                <c:pt idx="24">
                  <c:v>36.200000000000003</c:v>
                </c:pt>
                <c:pt idx="32">
                  <c:v>34.700000000000003</c:v>
                </c:pt>
              </c:numCache>
            </c:numRef>
          </c:yVal>
          <c:smooth val="0"/>
          <c:extLst xmlns:c16r2="http://schemas.microsoft.com/office/drawing/2015/06/chart">
            <c:ext xmlns:c16="http://schemas.microsoft.com/office/drawing/2014/chart" uri="{C3380CC4-5D6E-409C-BE32-E72D297353CC}">
              <c16:uniqueId val="{00000009-1EA3-4B39-B53A-7612028037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101435066486551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{B244CBFA-0EB2-4692-9960-676E24B4EA00}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A3-4B39-B53A-7612028037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{DCE9AB09-BE65-4396-9A80-9E5784263561}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A3-4B39-B53A-7612028037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{02DB7544-8CF7-416F-82EA-E7CE64587C76}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A3-4B39-B53A-7612028037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{4037DEC3-3442-4A18-9FC4-C916B30FCDFD}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A3-4B39-B53A-7612028037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{1B444844-EAB3-45F0-B3C4-960D718385F2}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A3-4B39-B53A-76120280373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{7FD2E86D-45F0-46BF-B4AF-A2D40F243205}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A3-4B39-B53A-76120280373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{44FEEF84-CB4F-48EB-96E9-ABFF9F81931E}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A3-4B39-B53A-76120280373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{FBC830FD-F567-40A5-BD45-F7E097B98410}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A3-4B39-B53A-76120280373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{65A74630-1983-4A86-94B3-A441B041510C}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A3-4B39-B53A-761202803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1EA3-4B39-B53A-761202803735}"/>
            </c:ext>
          </c:extLst>
        </c:ser>
        <c:dLbls>
          <c:showLegendKey val="0"/>
          <c:showVal val="1"/>
          <c:showCatName val="0"/>
          <c:showSerName val="0"/>
          <c:showPercent val="0"/>
          <c:showBubbleSize val="0"/>
        </c:dLbls>
        <c:axId val="246482816"/>
        <c:axId val="246521856"/>
      </c:scatterChart>
      <c:valAx>
        <c:axId val="246482816"/>
        <c:scaling>
          <c:orientation val="minMax"/>
          <c:max val="8.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521856"/>
        <c:crosses val="autoZero"/>
        <c:crossBetween val="midCat"/>
      </c:valAx>
      <c:valAx>
        <c:axId val="246521856"/>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482816"/>
        <c:crosses val="autoZero"/>
        <c:crossBetween val="midCat"/>
        <c:majorUnit val="7.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大規模建設事業や災害復旧事業に係る借入れの償還により、元利償還金が増加することが見込まれて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新庁舎建設事業などの大規模建設事業や災害復旧事業に係る借入れにより、地方債現在高は増加したものの、大規模建設事業の原資となる合併特例債の発行による基準財政需要額算入見込額の増、退職職員数の減による退職手当負担見込額の減などにより、分子は微減となった。　　　　　</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百万円を財政調整基金に積み立てた一方、病院事業会計への負担金の原資等として「地域福祉基金」から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百万円、新庁舎建設事業に伴い「庁舎整備基金」から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百万円、前年度にふるさと納税として受納し、積み立てた「ふるさと振興基金」から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合併算定替適用期間終了による普通交付税の縮減や社会保障関係経費の増大などに備え、健全な財政運営を維持するため、基金残高に留意しながら運用を図る。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地域福祉基金：保健福祉施策を推進し、保健福祉の増進を図る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地域福祉基金：病院事業への負担金の原資として、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地域振興基金：新市建設計画の目的に資する事業の財源として、計画的に取り崩していく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地域福祉基金：保健福祉の増進を図る事業の財源として、計画的に取り崩していく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経済事情の変動や災害対応経費等の財源を確保し、健全な財政運営を確保するため、標準財政規模の２割程度を目標額とし、決算剰余金を中心に積立てを行う。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令和５年度に地方債償還のピークを迎える見込みのため、償還財源として計画的に取り崩していく。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類似団体内平均値と比較して、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の指標はいずれも高く、資産の老朽化が進んでいる。</a:t>
          </a:r>
        </a:p>
        <a:p>
          <a:r>
            <a:rPr kumimoji="1" lang="ja-JP" altLang="en-US" sz="1100">
              <a:latin typeface="ＭＳ Ｐゴシック" panose="020B0600070205080204" pitchFamily="50" charset="-128"/>
              <a:ea typeface="ＭＳ Ｐゴシック" panose="020B0600070205080204" pitchFamily="50" charset="-128"/>
            </a:rPr>
            <a:t>　固定資産台帳の施設別の詳細分析を行い、将来、必要となる施設更新費用の推計や更新時期の平準化 、総量抑制など、適正なレベルでの維持管理を行っていく必要がある。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67"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118999</xdr:rowOff>
    </xdr:from>
    <xdr:to>
      <xdr:col>23</xdr:col>
      <xdr:colOff>136525</xdr:colOff>
      <xdr:row>28</xdr:row>
      <xdr:rowOff>49149</xdr:rowOff>
    </xdr:to>
    <xdr:sp macro="" textlink="">
      <xdr:nvSpPr>
        <xdr:cNvPr id="77" name="楕円 76"/>
        <xdr:cNvSpPr/>
      </xdr:nvSpPr>
      <xdr:spPr>
        <a:xfrm>
          <a:off x="47117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33926</xdr:rowOff>
    </xdr:from>
    <xdr:ext cx="405111" cy="259045"/>
    <xdr:sp macro="" textlink="">
      <xdr:nvSpPr>
        <xdr:cNvPr id="78" name="有形固定資産減価償却率該当値テキスト"/>
        <xdr:cNvSpPr txBox="1"/>
      </xdr:nvSpPr>
      <xdr:spPr>
        <a:xfrm>
          <a:off x="4813300" y="543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16637</xdr:rowOff>
    </xdr:from>
    <xdr:to>
      <xdr:col>19</xdr:col>
      <xdr:colOff>187325</xdr:colOff>
      <xdr:row>28</xdr:row>
      <xdr:rowOff>118237</xdr:rowOff>
    </xdr:to>
    <xdr:sp macro="" textlink="">
      <xdr:nvSpPr>
        <xdr:cNvPr id="79" name="楕円 78"/>
        <xdr:cNvSpPr/>
      </xdr:nvSpPr>
      <xdr:spPr>
        <a:xfrm>
          <a:off x="4000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169799</xdr:rowOff>
    </xdr:from>
    <xdr:to>
      <xdr:col>23</xdr:col>
      <xdr:colOff>85725</xdr:colOff>
      <xdr:row>28</xdr:row>
      <xdr:rowOff>67437</xdr:rowOff>
    </xdr:to>
    <xdr:cxnSp macro="">
      <xdr:nvCxnSpPr>
        <xdr:cNvPr id="80" name="直線コネクタ 79"/>
        <xdr:cNvCxnSpPr/>
      </xdr:nvCxnSpPr>
      <xdr:spPr>
        <a:xfrm flipV="1">
          <a:off x="4051300" y="5570474"/>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1" name="楕円 80"/>
        <xdr:cNvSpPr/>
      </xdr:nvSpPr>
      <xdr:spPr>
        <a:xfrm>
          <a:off x="3238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67437</xdr:rowOff>
    </xdr:from>
    <xdr:to>
      <xdr:col>19</xdr:col>
      <xdr:colOff>136525</xdr:colOff>
      <xdr:row>28</xdr:row>
      <xdr:rowOff>84709</xdr:rowOff>
    </xdr:to>
    <xdr:cxnSp macro="">
      <xdr:nvCxnSpPr>
        <xdr:cNvPr id="82" name="直線コネクタ 81"/>
        <xdr:cNvCxnSpPr/>
      </xdr:nvCxnSpPr>
      <xdr:spPr>
        <a:xfrm flipV="1">
          <a:off x="3289300" y="563956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83" name="楕円 82"/>
        <xdr:cNvSpPr/>
      </xdr:nvSpPr>
      <xdr:spPr>
        <a:xfrm>
          <a:off x="2476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84709</xdr:rowOff>
    </xdr:from>
    <xdr:to>
      <xdr:col>15</xdr:col>
      <xdr:colOff>136525</xdr:colOff>
      <xdr:row>28</xdr:row>
      <xdr:rowOff>123571</xdr:rowOff>
    </xdr:to>
    <xdr:cxnSp macro="">
      <xdr:nvCxnSpPr>
        <xdr:cNvPr id="84" name="直線コネクタ 83"/>
        <xdr:cNvCxnSpPr/>
      </xdr:nvCxnSpPr>
      <xdr:spPr>
        <a:xfrm flipV="1">
          <a:off x="2527300" y="565683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5"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86"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87"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134764</xdr:rowOff>
    </xdr:from>
    <xdr:ext cx="405111" cy="259045"/>
    <xdr:sp macro="" textlink="">
      <xdr:nvSpPr>
        <xdr:cNvPr id="88" name="n_1mainValue有形固定資産減価償却率"/>
        <xdr:cNvSpPr txBox="1"/>
      </xdr:nvSpPr>
      <xdr:spPr>
        <a:xfrm>
          <a:off x="38360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89" name="n_2mainValue有形固定資産減価償却率"/>
        <xdr:cNvSpPr txBox="1"/>
      </xdr:nvSpPr>
      <xdr:spPr>
        <a:xfrm>
          <a:off x="30867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90" name="n_3mainValue有形固定資産減価償却率"/>
        <xdr:cNvSpPr txBox="1"/>
      </xdr:nvSpPr>
      <xdr:spPr>
        <a:xfrm>
          <a:off x="2324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類似団体内平均値</a:t>
          </a:r>
          <a:r>
            <a:rPr kumimoji="1" lang="en-US" altLang="ja-JP" sz="1100">
              <a:latin typeface="ＭＳ Ｐゴシック" panose="020B0600070205080204" pitchFamily="50" charset="-128"/>
              <a:ea typeface="ＭＳ Ｐゴシック" panose="020B0600070205080204" pitchFamily="50" charset="-128"/>
            </a:rPr>
            <a:t>518.0</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784.9</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266.9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職員数の適正化、調達方法の見直しによる公債費の抑制、</a:t>
          </a:r>
          <a:r>
            <a:rPr kumimoji="1" lang="en-US" altLang="ja-JP" sz="1100">
              <a:latin typeface="ＭＳ Ｐゴシック" panose="020B0600070205080204" pitchFamily="50" charset="-128"/>
              <a:ea typeface="ＭＳ Ｐゴシック" panose="020B0600070205080204" pitchFamily="50" charset="-128"/>
            </a:rPr>
            <a:t>IT</a:t>
          </a:r>
          <a:r>
            <a:rPr kumimoji="1" lang="ja-JP" altLang="en-US" sz="1100">
              <a:latin typeface="ＭＳ Ｐゴシック" panose="020B0600070205080204" pitchFamily="50" charset="-128"/>
              <a:ea typeface="ＭＳ Ｐゴシック" panose="020B0600070205080204" pitchFamily="50" charset="-128"/>
            </a:rPr>
            <a:t>技術の活用や民間活力の活用等の事務事業の見直し及び相応の受益者負担などの行財政改革を進め、収支の改善を図る必要がある。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9" name="直線コネクタ 118"/>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2"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3" name="直線コネクタ 122"/>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4"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5" name="フローチャート: 判断 124"/>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6" name="フローチャート: 判断 125"/>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16348</xdr:rowOff>
    </xdr:from>
    <xdr:to>
      <xdr:col>76</xdr:col>
      <xdr:colOff>73025</xdr:colOff>
      <xdr:row>29</xdr:row>
      <xdr:rowOff>117948</xdr:rowOff>
    </xdr:to>
    <xdr:sp macro="" textlink="">
      <xdr:nvSpPr>
        <xdr:cNvPr id="132" name="楕円 131"/>
        <xdr:cNvSpPr/>
      </xdr:nvSpPr>
      <xdr:spPr>
        <a:xfrm>
          <a:off x="14744700" y="5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39225</xdr:rowOff>
    </xdr:from>
    <xdr:ext cx="469744" cy="259045"/>
    <xdr:sp macro="" textlink="">
      <xdr:nvSpPr>
        <xdr:cNvPr id="133" name="債務償還比率該当値テキスト"/>
        <xdr:cNvSpPr txBox="1"/>
      </xdr:nvSpPr>
      <xdr:spPr>
        <a:xfrm>
          <a:off x="14846300" y="56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36259</xdr:rowOff>
    </xdr:from>
    <xdr:to>
      <xdr:col>72</xdr:col>
      <xdr:colOff>123825</xdr:colOff>
      <xdr:row>29</xdr:row>
      <xdr:rowOff>137859</xdr:rowOff>
    </xdr:to>
    <xdr:sp macro="" textlink="">
      <xdr:nvSpPr>
        <xdr:cNvPr id="134" name="楕円 133"/>
        <xdr:cNvSpPr/>
      </xdr:nvSpPr>
      <xdr:spPr>
        <a:xfrm>
          <a:off x="14033500" y="57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67148</xdr:rowOff>
    </xdr:from>
    <xdr:to>
      <xdr:col>76</xdr:col>
      <xdr:colOff>22225</xdr:colOff>
      <xdr:row>29</xdr:row>
      <xdr:rowOff>87059</xdr:rowOff>
    </xdr:to>
    <xdr:cxnSp macro="">
      <xdr:nvCxnSpPr>
        <xdr:cNvPr id="135" name="直線コネクタ 134"/>
        <xdr:cNvCxnSpPr/>
      </xdr:nvCxnSpPr>
      <xdr:spPr>
        <a:xfrm flipV="1">
          <a:off x="14084300" y="5810723"/>
          <a:ext cx="7112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6"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154386</xdr:rowOff>
    </xdr:from>
    <xdr:ext cx="469744" cy="259045"/>
    <xdr:sp macro="" textlink="">
      <xdr:nvSpPr>
        <xdr:cNvPr id="137" name="n_1mainValue債務償還比率"/>
        <xdr:cNvSpPr txBox="1"/>
      </xdr:nvSpPr>
      <xdr:spPr>
        <a:xfrm>
          <a:off x="13836727"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69" name="楕円 68"/>
        <xdr:cNvSpPr/>
      </xdr:nvSpPr>
      <xdr:spPr>
        <a:xfrm>
          <a:off x="4584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142003</xdr:rowOff>
    </xdr:from>
    <xdr:ext cx="405111" cy="259045"/>
    <xdr:sp macro="" textlink="">
      <xdr:nvSpPr>
        <xdr:cNvPr id="70" name="【道路】&#10;有形固定資産減価償却率該当値テキスト"/>
        <xdr:cNvSpPr txBox="1"/>
      </xdr:nvSpPr>
      <xdr:spPr>
        <a:xfrm>
          <a:off x="467360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153416</xdr:rowOff>
    </xdr:from>
    <xdr:to>
      <xdr:col>20</xdr:col>
      <xdr:colOff>38100</xdr:colOff>
      <xdr:row>38</xdr:row>
      <xdr:rowOff>83565</xdr:rowOff>
    </xdr:to>
    <xdr:sp macro="" textlink="">
      <xdr:nvSpPr>
        <xdr:cNvPr id="71" name="楕円 70"/>
        <xdr:cNvSpPr/>
      </xdr:nvSpPr>
      <xdr:spPr>
        <a:xfrm>
          <a:off x="3746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169926</xdr:rowOff>
    </xdr:from>
    <xdr:to>
      <xdr:col>24</xdr:col>
      <xdr:colOff>63500</xdr:colOff>
      <xdr:row>38</xdr:row>
      <xdr:rowOff>32766</xdr:rowOff>
    </xdr:to>
    <xdr:cxnSp macro="">
      <xdr:nvCxnSpPr>
        <xdr:cNvPr id="72" name="直線コネクタ 71"/>
        <xdr:cNvCxnSpPr/>
      </xdr:nvCxnSpPr>
      <xdr:spPr>
        <a:xfrm flipV="1">
          <a:off x="3797300" y="65135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3" name="楕円 72"/>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32766</xdr:rowOff>
    </xdr:from>
    <xdr:to>
      <xdr:col>19</xdr:col>
      <xdr:colOff>177800</xdr:colOff>
      <xdr:row>38</xdr:row>
      <xdr:rowOff>67056</xdr:rowOff>
    </xdr:to>
    <xdr:cxnSp macro="">
      <xdr:nvCxnSpPr>
        <xdr:cNvPr id="74" name="直線コネクタ 73"/>
        <xdr:cNvCxnSpPr/>
      </xdr:nvCxnSpPr>
      <xdr:spPr>
        <a:xfrm flipV="1">
          <a:off x="2908300" y="6547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43688</xdr:rowOff>
    </xdr:from>
    <xdr:to>
      <xdr:col>10</xdr:col>
      <xdr:colOff>165100</xdr:colOff>
      <xdr:row>38</xdr:row>
      <xdr:rowOff>145288</xdr:rowOff>
    </xdr:to>
    <xdr:sp macro="" textlink="">
      <xdr:nvSpPr>
        <xdr:cNvPr id="75" name="楕円 74"/>
        <xdr:cNvSpPr/>
      </xdr:nvSpPr>
      <xdr:spPr>
        <a:xfrm>
          <a:off x="1968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67056</xdr:rowOff>
    </xdr:from>
    <xdr:to>
      <xdr:col>15</xdr:col>
      <xdr:colOff>50800</xdr:colOff>
      <xdr:row>38</xdr:row>
      <xdr:rowOff>94488</xdr:rowOff>
    </xdr:to>
    <xdr:cxnSp macro="">
      <xdr:nvCxnSpPr>
        <xdr:cNvPr id="76" name="直線コネクタ 75"/>
        <xdr:cNvCxnSpPr/>
      </xdr:nvCxnSpPr>
      <xdr:spPr>
        <a:xfrm flipV="1">
          <a:off x="2019300" y="6582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100093</xdr:rowOff>
    </xdr:from>
    <xdr:ext cx="405111" cy="259045"/>
    <xdr:sp macro="" textlink="">
      <xdr:nvSpPr>
        <xdr:cNvPr id="80" name="n_1mainValue【道路】&#10;有形固定資産減価償却率"/>
        <xdr:cNvSpPr txBox="1"/>
      </xdr:nvSpPr>
      <xdr:spPr>
        <a:xfrm>
          <a:off x="3582044" y="62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134383</xdr:rowOff>
    </xdr:from>
    <xdr:ext cx="405111" cy="259045"/>
    <xdr:sp macro="" textlink="">
      <xdr:nvSpPr>
        <xdr:cNvPr id="81" name="n_2mainValue【道路】&#10;有形固定資産減価償却率"/>
        <xdr:cNvSpPr txBox="1"/>
      </xdr:nvSpPr>
      <xdr:spPr>
        <a:xfrm>
          <a:off x="2705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161815</xdr:rowOff>
    </xdr:from>
    <xdr:ext cx="405111" cy="259045"/>
    <xdr:sp macro="" textlink="">
      <xdr:nvSpPr>
        <xdr:cNvPr id="82" name="n_3mainValue【道路】&#10;有形固定資産減価償却率"/>
        <xdr:cNvSpPr txBox="1"/>
      </xdr:nvSpPr>
      <xdr:spPr>
        <a:xfrm>
          <a:off x="1816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157226</xdr:rowOff>
    </xdr:from>
    <xdr:to>
      <xdr:col>55</xdr:col>
      <xdr:colOff>50800</xdr:colOff>
      <xdr:row>36</xdr:row>
      <xdr:rowOff>87376</xdr:rowOff>
    </xdr:to>
    <xdr:sp macro="" textlink="">
      <xdr:nvSpPr>
        <xdr:cNvPr id="121" name="楕円 120"/>
        <xdr:cNvSpPr/>
      </xdr:nvSpPr>
      <xdr:spPr>
        <a:xfrm>
          <a:off x="10426700" y="61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8653</xdr:rowOff>
    </xdr:from>
    <xdr:ext cx="534377" cy="259045"/>
    <xdr:sp macro="" textlink="">
      <xdr:nvSpPr>
        <xdr:cNvPr id="122" name="【道路】&#10;一人当たり延長該当値テキスト"/>
        <xdr:cNvSpPr txBox="1"/>
      </xdr:nvSpPr>
      <xdr:spPr>
        <a:xfrm>
          <a:off x="10515600" y="60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100152</xdr:rowOff>
    </xdr:from>
    <xdr:to>
      <xdr:col>50</xdr:col>
      <xdr:colOff>165100</xdr:colOff>
      <xdr:row>38</xdr:row>
      <xdr:rowOff>30302</xdr:rowOff>
    </xdr:to>
    <xdr:sp macro="" textlink="">
      <xdr:nvSpPr>
        <xdr:cNvPr id="123" name="楕円 122"/>
        <xdr:cNvSpPr/>
      </xdr:nvSpPr>
      <xdr:spPr>
        <a:xfrm>
          <a:off x="9588500" y="64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36576</xdr:rowOff>
    </xdr:from>
    <xdr:to>
      <xdr:col>55</xdr:col>
      <xdr:colOff>0</xdr:colOff>
      <xdr:row>37</xdr:row>
      <xdr:rowOff>150952</xdr:rowOff>
    </xdr:to>
    <xdr:cxnSp macro="">
      <xdr:nvCxnSpPr>
        <xdr:cNvPr id="124" name="直線コネクタ 123"/>
        <xdr:cNvCxnSpPr/>
      </xdr:nvCxnSpPr>
      <xdr:spPr>
        <a:xfrm flipV="1">
          <a:off x="9639300" y="6208776"/>
          <a:ext cx="838200" cy="2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111354</xdr:rowOff>
    </xdr:from>
    <xdr:to>
      <xdr:col>46</xdr:col>
      <xdr:colOff>38100</xdr:colOff>
      <xdr:row>38</xdr:row>
      <xdr:rowOff>41504</xdr:rowOff>
    </xdr:to>
    <xdr:sp macro="" textlink="">
      <xdr:nvSpPr>
        <xdr:cNvPr id="125" name="楕円 124"/>
        <xdr:cNvSpPr/>
      </xdr:nvSpPr>
      <xdr:spPr>
        <a:xfrm>
          <a:off x="8699500" y="64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150952</xdr:rowOff>
    </xdr:from>
    <xdr:to>
      <xdr:col>50</xdr:col>
      <xdr:colOff>114300</xdr:colOff>
      <xdr:row>37</xdr:row>
      <xdr:rowOff>162154</xdr:rowOff>
    </xdr:to>
    <xdr:cxnSp macro="">
      <xdr:nvCxnSpPr>
        <xdr:cNvPr id="126" name="直線コネクタ 125"/>
        <xdr:cNvCxnSpPr/>
      </xdr:nvCxnSpPr>
      <xdr:spPr>
        <a:xfrm flipV="1">
          <a:off x="8750300" y="649460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118288</xdr:rowOff>
    </xdr:from>
    <xdr:to>
      <xdr:col>41</xdr:col>
      <xdr:colOff>101600</xdr:colOff>
      <xdr:row>38</xdr:row>
      <xdr:rowOff>48437</xdr:rowOff>
    </xdr:to>
    <xdr:sp macro="" textlink="">
      <xdr:nvSpPr>
        <xdr:cNvPr id="127" name="楕円 126"/>
        <xdr:cNvSpPr/>
      </xdr:nvSpPr>
      <xdr:spPr>
        <a:xfrm>
          <a:off x="7810500" y="6461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162154</xdr:rowOff>
    </xdr:from>
    <xdr:to>
      <xdr:col>45</xdr:col>
      <xdr:colOff>177800</xdr:colOff>
      <xdr:row>37</xdr:row>
      <xdr:rowOff>169088</xdr:rowOff>
    </xdr:to>
    <xdr:cxnSp macro="">
      <xdr:nvCxnSpPr>
        <xdr:cNvPr id="128" name="直線コネクタ 127"/>
        <xdr:cNvCxnSpPr/>
      </xdr:nvCxnSpPr>
      <xdr:spPr>
        <a:xfrm flipV="1">
          <a:off x="7861300" y="650580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46829</xdr:rowOff>
    </xdr:from>
    <xdr:ext cx="469744" cy="259045"/>
    <xdr:sp macro="" textlink="">
      <xdr:nvSpPr>
        <xdr:cNvPr id="132" name="n_1mainValue【道路】&#10;一人当たり延長"/>
        <xdr:cNvSpPr txBox="1"/>
      </xdr:nvSpPr>
      <xdr:spPr>
        <a:xfrm>
          <a:off x="9391727" y="62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58031</xdr:rowOff>
    </xdr:from>
    <xdr:ext cx="469744" cy="259045"/>
    <xdr:sp macro="" textlink="">
      <xdr:nvSpPr>
        <xdr:cNvPr id="133" name="n_2mainValue【道路】&#10;一人当たり延長"/>
        <xdr:cNvSpPr txBox="1"/>
      </xdr:nvSpPr>
      <xdr:spPr>
        <a:xfrm>
          <a:off x="8515427" y="62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64965</xdr:rowOff>
    </xdr:from>
    <xdr:ext cx="469744" cy="259045"/>
    <xdr:sp macro="" textlink="">
      <xdr:nvSpPr>
        <xdr:cNvPr id="134" name="n_3mainValue【道路】&#10;一人当たり延長"/>
        <xdr:cNvSpPr txBox="1"/>
      </xdr:nvSpPr>
      <xdr:spPr>
        <a:xfrm>
          <a:off x="7626427" y="62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4" name="楕円 173"/>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75" name="【橋りょう・トンネ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76" name="楕円 175"/>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38100</xdr:rowOff>
    </xdr:to>
    <xdr:cxnSp macro="">
      <xdr:nvCxnSpPr>
        <xdr:cNvPr id="177" name="直線コネクタ 176"/>
        <xdr:cNvCxnSpPr/>
      </xdr:nvCxnSpPr>
      <xdr:spPr>
        <a:xfrm flipV="1">
          <a:off x="3797300" y="10115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78" name="楕円 177"/>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76200</xdr:rowOff>
    </xdr:to>
    <xdr:cxnSp macro="">
      <xdr:nvCxnSpPr>
        <xdr:cNvPr id="179" name="直線コネクタ 178"/>
        <xdr:cNvCxnSpPr/>
      </xdr:nvCxnSpPr>
      <xdr:spPr>
        <a:xfrm flipV="1">
          <a:off x="2908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180" name="楕円 179"/>
        <xdr:cNvSpPr/>
      </xdr:nvSpPr>
      <xdr:spPr>
        <a:xfrm>
          <a:off x="1968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133350</xdr:rowOff>
    </xdr:from>
    <xdr:to>
      <xdr:col>15</xdr:col>
      <xdr:colOff>50800</xdr:colOff>
      <xdr:row>59</xdr:row>
      <xdr:rowOff>76200</xdr:rowOff>
    </xdr:to>
    <xdr:cxnSp macro="">
      <xdr:nvCxnSpPr>
        <xdr:cNvPr id="181" name="直線コネクタ 180"/>
        <xdr:cNvCxnSpPr/>
      </xdr:nvCxnSpPr>
      <xdr:spPr>
        <a:xfrm>
          <a:off x="2019300" y="9906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185" name="n_1mainValue【橋りょう・トンネ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86" name="n_2main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187" name="n_3mainValue【橋りょう・トンネル】&#10;有形固定資産減価償却率"/>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59451</xdr:rowOff>
    </xdr:from>
    <xdr:to>
      <xdr:col>55</xdr:col>
      <xdr:colOff>50800</xdr:colOff>
      <xdr:row>62</xdr:row>
      <xdr:rowOff>161051</xdr:rowOff>
    </xdr:to>
    <xdr:sp macro="" textlink="">
      <xdr:nvSpPr>
        <xdr:cNvPr id="228" name="楕円 227"/>
        <xdr:cNvSpPr/>
      </xdr:nvSpPr>
      <xdr:spPr>
        <a:xfrm>
          <a:off x="10426700" y="106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37878</xdr:rowOff>
    </xdr:from>
    <xdr:ext cx="599010" cy="259045"/>
    <xdr:sp macro="" textlink="">
      <xdr:nvSpPr>
        <xdr:cNvPr id="229" name="【橋りょう・トンネル】&#10;一人当たり有形固定資産（償却資産）額該当値テキスト"/>
        <xdr:cNvSpPr txBox="1"/>
      </xdr:nvSpPr>
      <xdr:spPr>
        <a:xfrm>
          <a:off x="10515600" y="1066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64486</xdr:rowOff>
    </xdr:from>
    <xdr:to>
      <xdr:col>50</xdr:col>
      <xdr:colOff>165100</xdr:colOff>
      <xdr:row>62</xdr:row>
      <xdr:rowOff>166086</xdr:rowOff>
    </xdr:to>
    <xdr:sp macro="" textlink="">
      <xdr:nvSpPr>
        <xdr:cNvPr id="230" name="楕円 229"/>
        <xdr:cNvSpPr/>
      </xdr:nvSpPr>
      <xdr:spPr>
        <a:xfrm>
          <a:off x="9588500" y="106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110251</xdr:rowOff>
    </xdr:from>
    <xdr:to>
      <xdr:col>55</xdr:col>
      <xdr:colOff>0</xdr:colOff>
      <xdr:row>62</xdr:row>
      <xdr:rowOff>115286</xdr:rowOff>
    </xdr:to>
    <xdr:cxnSp macro="">
      <xdr:nvCxnSpPr>
        <xdr:cNvPr id="231" name="直線コネクタ 230"/>
        <xdr:cNvCxnSpPr/>
      </xdr:nvCxnSpPr>
      <xdr:spPr>
        <a:xfrm flipV="1">
          <a:off x="9639300" y="10740151"/>
          <a:ext cx="8382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69910</xdr:rowOff>
    </xdr:from>
    <xdr:to>
      <xdr:col>46</xdr:col>
      <xdr:colOff>38100</xdr:colOff>
      <xdr:row>63</xdr:row>
      <xdr:rowOff>60</xdr:rowOff>
    </xdr:to>
    <xdr:sp macro="" textlink="">
      <xdr:nvSpPr>
        <xdr:cNvPr id="232" name="楕円 231"/>
        <xdr:cNvSpPr/>
      </xdr:nvSpPr>
      <xdr:spPr>
        <a:xfrm>
          <a:off x="8699500" y="106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115286</xdr:rowOff>
    </xdr:from>
    <xdr:to>
      <xdr:col>50</xdr:col>
      <xdr:colOff>114300</xdr:colOff>
      <xdr:row>62</xdr:row>
      <xdr:rowOff>120710</xdr:rowOff>
    </xdr:to>
    <xdr:cxnSp macro="">
      <xdr:nvCxnSpPr>
        <xdr:cNvPr id="233" name="直線コネクタ 232"/>
        <xdr:cNvCxnSpPr/>
      </xdr:nvCxnSpPr>
      <xdr:spPr>
        <a:xfrm flipV="1">
          <a:off x="8750300" y="10745186"/>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144832</xdr:rowOff>
    </xdr:from>
    <xdr:to>
      <xdr:col>41</xdr:col>
      <xdr:colOff>101600</xdr:colOff>
      <xdr:row>63</xdr:row>
      <xdr:rowOff>74982</xdr:rowOff>
    </xdr:to>
    <xdr:sp macro="" textlink="">
      <xdr:nvSpPr>
        <xdr:cNvPr id="234" name="楕円 233"/>
        <xdr:cNvSpPr/>
      </xdr:nvSpPr>
      <xdr:spPr>
        <a:xfrm>
          <a:off x="7810500" y="107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120710</xdr:rowOff>
    </xdr:from>
    <xdr:to>
      <xdr:col>45</xdr:col>
      <xdr:colOff>177800</xdr:colOff>
      <xdr:row>63</xdr:row>
      <xdr:rowOff>24182</xdr:rowOff>
    </xdr:to>
    <xdr:cxnSp macro="">
      <xdr:nvCxnSpPr>
        <xdr:cNvPr id="235" name="直線コネクタ 234"/>
        <xdr:cNvCxnSpPr/>
      </xdr:nvCxnSpPr>
      <xdr:spPr>
        <a:xfrm flipV="1">
          <a:off x="7861300" y="10750610"/>
          <a:ext cx="889000" cy="7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157213</xdr:rowOff>
    </xdr:from>
    <xdr:ext cx="599010" cy="259045"/>
    <xdr:sp macro="" textlink="">
      <xdr:nvSpPr>
        <xdr:cNvPr id="239" name="n_1mainValue【橋りょう・トンネル】&#10;一人当たり有形固定資産（償却資産）額"/>
        <xdr:cNvSpPr txBox="1"/>
      </xdr:nvSpPr>
      <xdr:spPr>
        <a:xfrm>
          <a:off x="9327095" y="107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162637</xdr:rowOff>
    </xdr:from>
    <xdr:ext cx="599010" cy="259045"/>
    <xdr:sp macro="" textlink="">
      <xdr:nvSpPr>
        <xdr:cNvPr id="240" name="n_2mainValue【橋りょう・トンネル】&#10;一人当たり有形固定資産（償却資産）額"/>
        <xdr:cNvSpPr txBox="1"/>
      </xdr:nvSpPr>
      <xdr:spPr>
        <a:xfrm>
          <a:off x="8450795" y="1079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66109</xdr:rowOff>
    </xdr:from>
    <xdr:ext cx="534377" cy="259045"/>
    <xdr:sp macro="" textlink="">
      <xdr:nvSpPr>
        <xdr:cNvPr id="241" name="n_3mainValue【橋りょう・トンネル】&#10;一人当たり有形固定資産（償却資産）額"/>
        <xdr:cNvSpPr txBox="1"/>
      </xdr:nvSpPr>
      <xdr:spPr>
        <a:xfrm>
          <a:off x="7594111" y="108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1" name="楕円 280"/>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45738</xdr:rowOff>
    </xdr:from>
    <xdr:ext cx="405111" cy="259045"/>
    <xdr:sp macro="" textlink="">
      <xdr:nvSpPr>
        <xdr:cNvPr id="282" name="【公営住宅】&#10;有形固定資産減価償却率該当値テキスト"/>
        <xdr:cNvSpPr txBox="1"/>
      </xdr:nvSpPr>
      <xdr:spPr>
        <a:xfrm>
          <a:off x="4673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83" name="楕円 282"/>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152400</xdr:rowOff>
    </xdr:to>
    <xdr:cxnSp macro="">
      <xdr:nvCxnSpPr>
        <xdr:cNvPr id="284" name="直線コネクタ 283"/>
        <xdr:cNvCxnSpPr/>
      </xdr:nvCxnSpPr>
      <xdr:spPr>
        <a:xfrm flipV="1">
          <a:off x="3797300" y="140055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85" name="楕円 284"/>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13336</xdr:rowOff>
    </xdr:to>
    <xdr:cxnSp macro="">
      <xdr:nvCxnSpPr>
        <xdr:cNvPr id="286" name="直線コネクタ 285"/>
        <xdr:cNvCxnSpPr/>
      </xdr:nvCxnSpPr>
      <xdr:spPr>
        <a:xfrm flipV="1">
          <a:off x="2908300" y="140398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7" name="楕円 286"/>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36195</xdr:rowOff>
    </xdr:to>
    <xdr:cxnSp macro="">
      <xdr:nvCxnSpPr>
        <xdr:cNvPr id="288" name="直線コネクタ 287"/>
        <xdr:cNvCxnSpPr/>
      </xdr:nvCxnSpPr>
      <xdr:spPr>
        <a:xfrm flipV="1">
          <a:off x="2019300" y="140722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92" name="n_1mainValue【公営住宅】&#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93" name="n_2main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4" name="n_3main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19"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36449</xdr:rowOff>
    </xdr:from>
    <xdr:to>
      <xdr:col>55</xdr:col>
      <xdr:colOff>50800</xdr:colOff>
      <xdr:row>83</xdr:row>
      <xdr:rowOff>138049</xdr:rowOff>
    </xdr:to>
    <xdr:sp macro="" textlink="">
      <xdr:nvSpPr>
        <xdr:cNvPr id="329" name="楕円 328"/>
        <xdr:cNvSpPr/>
      </xdr:nvSpPr>
      <xdr:spPr>
        <a:xfrm>
          <a:off x="104267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59326</xdr:rowOff>
    </xdr:from>
    <xdr:ext cx="469744" cy="259045"/>
    <xdr:sp macro="" textlink="">
      <xdr:nvSpPr>
        <xdr:cNvPr id="330" name="【公営住宅】&#10;一人当たり面積該当値テキスト"/>
        <xdr:cNvSpPr txBox="1"/>
      </xdr:nvSpPr>
      <xdr:spPr>
        <a:xfrm>
          <a:off x="10515600" y="141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31" name="楕円 330"/>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87249</xdr:rowOff>
    </xdr:from>
    <xdr:to>
      <xdr:col>55</xdr:col>
      <xdr:colOff>0</xdr:colOff>
      <xdr:row>83</xdr:row>
      <xdr:rowOff>90678</xdr:rowOff>
    </xdr:to>
    <xdr:cxnSp macro="">
      <xdr:nvCxnSpPr>
        <xdr:cNvPr id="332" name="直線コネクタ 331"/>
        <xdr:cNvCxnSpPr/>
      </xdr:nvCxnSpPr>
      <xdr:spPr>
        <a:xfrm flipV="1">
          <a:off x="9639300" y="143175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3" name="楕円 332"/>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95250</xdr:rowOff>
    </xdr:to>
    <xdr:cxnSp macro="">
      <xdr:nvCxnSpPr>
        <xdr:cNvPr id="334" name="直線コネクタ 333"/>
        <xdr:cNvCxnSpPr/>
      </xdr:nvCxnSpPr>
      <xdr:spPr>
        <a:xfrm flipV="1">
          <a:off x="8750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41021</xdr:rowOff>
    </xdr:from>
    <xdr:to>
      <xdr:col>41</xdr:col>
      <xdr:colOff>101600</xdr:colOff>
      <xdr:row>83</xdr:row>
      <xdr:rowOff>142621</xdr:rowOff>
    </xdr:to>
    <xdr:sp macro="" textlink="">
      <xdr:nvSpPr>
        <xdr:cNvPr id="335" name="楕円 334"/>
        <xdr:cNvSpPr/>
      </xdr:nvSpPr>
      <xdr:spPr>
        <a:xfrm>
          <a:off x="7810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91821</xdr:rowOff>
    </xdr:from>
    <xdr:to>
      <xdr:col>45</xdr:col>
      <xdr:colOff>177800</xdr:colOff>
      <xdr:row>83</xdr:row>
      <xdr:rowOff>95250</xdr:rowOff>
    </xdr:to>
    <xdr:cxnSp macro="">
      <xdr:nvCxnSpPr>
        <xdr:cNvPr id="336" name="直線コネクタ 335"/>
        <xdr:cNvCxnSpPr/>
      </xdr:nvCxnSpPr>
      <xdr:spPr>
        <a:xfrm>
          <a:off x="7861300" y="143221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37"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38" name="n_2aveValue【公営住宅】&#10;一人当たり面積"/>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163465</xdr:rowOff>
    </xdr:from>
    <xdr:ext cx="469744" cy="259045"/>
    <xdr:sp macro="" textlink="">
      <xdr:nvSpPr>
        <xdr:cNvPr id="339" name="n_3aveValue【公営住宅】&#10;一人当たり面積"/>
        <xdr:cNvSpPr txBox="1"/>
      </xdr:nvSpPr>
      <xdr:spPr>
        <a:xfrm>
          <a:off x="7626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40" name="n_1mainValue【公営住宅】&#10;一人当たり面積"/>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41" name="n_2mainValue【公営住宅】&#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159148</xdr:rowOff>
    </xdr:from>
    <xdr:ext cx="469744" cy="259045"/>
    <xdr:sp macro="" textlink="">
      <xdr:nvSpPr>
        <xdr:cNvPr id="342" name="n_3mainValue【公営住宅】&#10;一人当たり面積"/>
        <xdr:cNvSpPr txBox="1"/>
      </xdr:nvSpPr>
      <xdr:spPr>
        <a:xfrm>
          <a:off x="7626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3" name="テキスト ボックス 35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5" name="テキスト ボックス 35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3" name="テキスト ボックス 36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67" name="直線コネクタ 366"/>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68"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9" name="直線コネクタ 36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0"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1" name="直線コネクタ 37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124477</xdr:rowOff>
    </xdr:from>
    <xdr:ext cx="405111" cy="259045"/>
    <xdr:sp macro="" textlink="">
      <xdr:nvSpPr>
        <xdr:cNvPr id="372" name="【港湾・漁港】&#10;有形固定資産減価償却率平均値テキスト"/>
        <xdr:cNvSpPr txBox="1"/>
      </xdr:nvSpPr>
      <xdr:spPr>
        <a:xfrm>
          <a:off x="4673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73" name="フローチャート: 判断 372"/>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74" name="フローチャート: 判断 373"/>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75" name="フローチャート: 判断 374"/>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76" name="フローチャート: 判断 375"/>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149225</xdr:rowOff>
    </xdr:from>
    <xdr:to>
      <xdr:col>24</xdr:col>
      <xdr:colOff>114300</xdr:colOff>
      <xdr:row>107</xdr:row>
      <xdr:rowOff>79375</xdr:rowOff>
    </xdr:to>
    <xdr:sp macro="" textlink="">
      <xdr:nvSpPr>
        <xdr:cNvPr id="382" name="楕円 381"/>
        <xdr:cNvSpPr/>
      </xdr:nvSpPr>
      <xdr:spPr>
        <a:xfrm>
          <a:off x="4584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127652</xdr:rowOff>
    </xdr:from>
    <xdr:ext cx="405111" cy="259045"/>
    <xdr:sp macro="" textlink="">
      <xdr:nvSpPr>
        <xdr:cNvPr id="383" name="【港湾・漁港】&#10;有形固定資産減価償却率該当値テキスト"/>
        <xdr:cNvSpPr txBox="1"/>
      </xdr:nvSpPr>
      <xdr:spPr>
        <a:xfrm>
          <a:off x="4673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69214</xdr:rowOff>
    </xdr:from>
    <xdr:to>
      <xdr:col>20</xdr:col>
      <xdr:colOff>38100</xdr:colOff>
      <xdr:row>106</xdr:row>
      <xdr:rowOff>170814</xdr:rowOff>
    </xdr:to>
    <xdr:sp macro="" textlink="">
      <xdr:nvSpPr>
        <xdr:cNvPr id="384" name="楕円 383"/>
        <xdr:cNvSpPr/>
      </xdr:nvSpPr>
      <xdr:spPr>
        <a:xfrm>
          <a:off x="3746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120014</xdr:rowOff>
    </xdr:from>
    <xdr:to>
      <xdr:col>24</xdr:col>
      <xdr:colOff>63500</xdr:colOff>
      <xdr:row>107</xdr:row>
      <xdr:rowOff>28575</xdr:rowOff>
    </xdr:to>
    <xdr:cxnSp macro="">
      <xdr:nvCxnSpPr>
        <xdr:cNvPr id="385" name="直線コネクタ 384"/>
        <xdr:cNvCxnSpPr/>
      </xdr:nvCxnSpPr>
      <xdr:spPr>
        <a:xfrm>
          <a:off x="3797300" y="1829371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33020</xdr:rowOff>
    </xdr:from>
    <xdr:to>
      <xdr:col>15</xdr:col>
      <xdr:colOff>101600</xdr:colOff>
      <xdr:row>106</xdr:row>
      <xdr:rowOff>134620</xdr:rowOff>
    </xdr:to>
    <xdr:sp macro="" textlink="">
      <xdr:nvSpPr>
        <xdr:cNvPr id="386" name="楕円 385"/>
        <xdr:cNvSpPr/>
      </xdr:nvSpPr>
      <xdr:spPr>
        <a:xfrm>
          <a:off x="2857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83820</xdr:rowOff>
    </xdr:from>
    <xdr:to>
      <xdr:col>19</xdr:col>
      <xdr:colOff>177800</xdr:colOff>
      <xdr:row>106</xdr:row>
      <xdr:rowOff>120014</xdr:rowOff>
    </xdr:to>
    <xdr:cxnSp macro="">
      <xdr:nvCxnSpPr>
        <xdr:cNvPr id="387" name="直線コネクタ 386"/>
        <xdr:cNvCxnSpPr/>
      </xdr:nvCxnSpPr>
      <xdr:spPr>
        <a:xfrm>
          <a:off x="2908300" y="18257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160655</xdr:rowOff>
    </xdr:from>
    <xdr:to>
      <xdr:col>10</xdr:col>
      <xdr:colOff>165100</xdr:colOff>
      <xdr:row>104</xdr:row>
      <xdr:rowOff>90805</xdr:rowOff>
    </xdr:to>
    <xdr:sp macro="" textlink="">
      <xdr:nvSpPr>
        <xdr:cNvPr id="388" name="楕円 387"/>
        <xdr:cNvSpPr/>
      </xdr:nvSpPr>
      <xdr:spPr>
        <a:xfrm>
          <a:off x="1968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40005</xdr:rowOff>
    </xdr:from>
    <xdr:to>
      <xdr:col>15</xdr:col>
      <xdr:colOff>50800</xdr:colOff>
      <xdr:row>106</xdr:row>
      <xdr:rowOff>83820</xdr:rowOff>
    </xdr:to>
    <xdr:cxnSp macro="">
      <xdr:nvCxnSpPr>
        <xdr:cNvPr id="389" name="直線コネクタ 388"/>
        <xdr:cNvCxnSpPr/>
      </xdr:nvCxnSpPr>
      <xdr:spPr>
        <a:xfrm>
          <a:off x="2019300" y="1787080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80663</xdr:rowOff>
    </xdr:from>
    <xdr:ext cx="405111" cy="259045"/>
    <xdr:sp macro="" textlink="">
      <xdr:nvSpPr>
        <xdr:cNvPr id="390" name="n_1aveValue【港湾・漁港】&#10;有形固定資産減価償却率"/>
        <xdr:cNvSpPr txBox="1"/>
      </xdr:nvSpPr>
      <xdr:spPr>
        <a:xfrm>
          <a:off x="3582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91" name="n_2aveValue【港湾・漁港】&#10;有形固定資産減価償却率"/>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92"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161941</xdr:rowOff>
    </xdr:from>
    <xdr:ext cx="405111" cy="259045"/>
    <xdr:sp macro="" textlink="">
      <xdr:nvSpPr>
        <xdr:cNvPr id="393" name="n_1mainValue【港湾・漁港】&#10;有形固定資産減価償却率"/>
        <xdr:cNvSpPr txBox="1"/>
      </xdr:nvSpPr>
      <xdr:spPr>
        <a:xfrm>
          <a:off x="3582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394" name="n_2mainValue【港湾・漁港】&#10;有形固定資産減価償却率"/>
        <xdr:cNvSpPr txBox="1"/>
      </xdr:nvSpPr>
      <xdr:spPr>
        <a:xfrm>
          <a:off x="2705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81932</xdr:rowOff>
    </xdr:from>
    <xdr:ext cx="405111" cy="259045"/>
    <xdr:sp macro="" textlink="">
      <xdr:nvSpPr>
        <xdr:cNvPr id="395" name="n_3mainValue【港湾・漁港】&#10;有形固定資産減価償却率"/>
        <xdr:cNvSpPr txBox="1"/>
      </xdr:nvSpPr>
      <xdr:spPr>
        <a:xfrm>
          <a:off x="1816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9" name="テキスト ボックス 40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417" name="直線コネクタ 416"/>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18"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19" name="直線コネクタ 418"/>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420"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21" name="直線コネクタ 420"/>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422" name="【港湾・漁港】&#10;一人当たり有形固定資産（償却資産）額平均値テキスト"/>
        <xdr:cNvSpPr txBox="1"/>
      </xdr:nvSpPr>
      <xdr:spPr>
        <a:xfrm>
          <a:off x="10515600" y="1829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23" name="フローチャート: 判断 422"/>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24" name="フローチャート: 判断 423"/>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25" name="フローチャート: 判断 424"/>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26" name="フローチャート: 判断 425"/>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3164</xdr:rowOff>
    </xdr:from>
    <xdr:to>
      <xdr:col>55</xdr:col>
      <xdr:colOff>50800</xdr:colOff>
      <xdr:row>108</xdr:row>
      <xdr:rowOff>104764</xdr:rowOff>
    </xdr:to>
    <xdr:sp macro="" textlink="">
      <xdr:nvSpPr>
        <xdr:cNvPr id="432" name="楕円 431"/>
        <xdr:cNvSpPr/>
      </xdr:nvSpPr>
      <xdr:spPr>
        <a:xfrm>
          <a:off x="10426700" y="185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89541</xdr:rowOff>
    </xdr:from>
    <xdr:ext cx="469744" cy="259045"/>
    <xdr:sp macro="" textlink="">
      <xdr:nvSpPr>
        <xdr:cNvPr id="433" name="【港湾・漁港】&#10;一人当たり有形固定資産（償却資産）額該当値テキスト"/>
        <xdr:cNvSpPr txBox="1"/>
      </xdr:nvSpPr>
      <xdr:spPr>
        <a:xfrm>
          <a:off x="10515600" y="1843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6624</xdr:rowOff>
    </xdr:from>
    <xdr:to>
      <xdr:col>50</xdr:col>
      <xdr:colOff>165100</xdr:colOff>
      <xdr:row>108</xdr:row>
      <xdr:rowOff>108224</xdr:rowOff>
    </xdr:to>
    <xdr:sp macro="" textlink="">
      <xdr:nvSpPr>
        <xdr:cNvPr id="434" name="楕円 433"/>
        <xdr:cNvSpPr/>
      </xdr:nvSpPr>
      <xdr:spPr>
        <a:xfrm>
          <a:off x="9588500" y="185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53964</xdr:rowOff>
    </xdr:from>
    <xdr:to>
      <xdr:col>55</xdr:col>
      <xdr:colOff>0</xdr:colOff>
      <xdr:row>108</xdr:row>
      <xdr:rowOff>57424</xdr:rowOff>
    </xdr:to>
    <xdr:cxnSp macro="">
      <xdr:nvCxnSpPr>
        <xdr:cNvPr id="435" name="直線コネクタ 434"/>
        <xdr:cNvCxnSpPr/>
      </xdr:nvCxnSpPr>
      <xdr:spPr>
        <a:xfrm flipV="1">
          <a:off x="9639300" y="18570564"/>
          <a:ext cx="8382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8401</xdr:rowOff>
    </xdr:from>
    <xdr:to>
      <xdr:col>46</xdr:col>
      <xdr:colOff>38100</xdr:colOff>
      <xdr:row>108</xdr:row>
      <xdr:rowOff>110001</xdr:rowOff>
    </xdr:to>
    <xdr:sp macro="" textlink="">
      <xdr:nvSpPr>
        <xdr:cNvPr id="436" name="楕円 435"/>
        <xdr:cNvSpPr/>
      </xdr:nvSpPr>
      <xdr:spPr>
        <a:xfrm>
          <a:off x="8699500" y="185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57424</xdr:rowOff>
    </xdr:from>
    <xdr:to>
      <xdr:col>50</xdr:col>
      <xdr:colOff>114300</xdr:colOff>
      <xdr:row>108</xdr:row>
      <xdr:rowOff>59201</xdr:rowOff>
    </xdr:to>
    <xdr:cxnSp macro="">
      <xdr:nvCxnSpPr>
        <xdr:cNvPr id="437" name="直線コネクタ 436"/>
        <xdr:cNvCxnSpPr/>
      </xdr:nvCxnSpPr>
      <xdr:spPr>
        <a:xfrm flipV="1">
          <a:off x="8750300" y="18574024"/>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7457</xdr:rowOff>
    </xdr:from>
    <xdr:to>
      <xdr:col>41</xdr:col>
      <xdr:colOff>101600</xdr:colOff>
      <xdr:row>108</xdr:row>
      <xdr:rowOff>109057</xdr:rowOff>
    </xdr:to>
    <xdr:sp macro="" textlink="">
      <xdr:nvSpPr>
        <xdr:cNvPr id="438" name="楕円 437"/>
        <xdr:cNvSpPr/>
      </xdr:nvSpPr>
      <xdr:spPr>
        <a:xfrm>
          <a:off x="7810500" y="18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58257</xdr:rowOff>
    </xdr:from>
    <xdr:to>
      <xdr:col>45</xdr:col>
      <xdr:colOff>177800</xdr:colOff>
      <xdr:row>108</xdr:row>
      <xdr:rowOff>59201</xdr:rowOff>
    </xdr:to>
    <xdr:cxnSp macro="">
      <xdr:nvCxnSpPr>
        <xdr:cNvPr id="439" name="直線コネクタ 438"/>
        <xdr:cNvCxnSpPr/>
      </xdr:nvCxnSpPr>
      <xdr:spPr>
        <a:xfrm>
          <a:off x="7861300" y="18574857"/>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40" name="n_1aveValue【港湾・漁港】&#10;一人当たり有形固定資産（償却資産）額"/>
        <xdr:cNvSpPr txBox="1"/>
      </xdr:nvSpPr>
      <xdr:spPr>
        <a:xfrm>
          <a:off x="93594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41"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42"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99351</xdr:rowOff>
    </xdr:from>
    <xdr:ext cx="469744" cy="259045"/>
    <xdr:sp macro="" textlink="">
      <xdr:nvSpPr>
        <xdr:cNvPr id="443" name="n_1mainValue【港湾・漁港】&#10;一人当たり有形固定資産（償却資産）額"/>
        <xdr:cNvSpPr txBox="1"/>
      </xdr:nvSpPr>
      <xdr:spPr>
        <a:xfrm>
          <a:off x="9391728" y="186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101128</xdr:rowOff>
    </xdr:from>
    <xdr:ext cx="469744" cy="259045"/>
    <xdr:sp macro="" textlink="">
      <xdr:nvSpPr>
        <xdr:cNvPr id="444" name="n_2mainValue【港湾・漁港】&#10;一人当たり有形固定資産（償却資産）額"/>
        <xdr:cNvSpPr txBox="1"/>
      </xdr:nvSpPr>
      <xdr:spPr>
        <a:xfrm>
          <a:off x="8515428" y="186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100184</xdr:rowOff>
    </xdr:from>
    <xdr:ext cx="469744" cy="259045"/>
    <xdr:sp macro="" textlink="">
      <xdr:nvSpPr>
        <xdr:cNvPr id="445" name="n_3mainValue【港湾・漁港】&#10;一人当たり有形固定資産（償却資産）額"/>
        <xdr:cNvSpPr txBox="1"/>
      </xdr:nvSpPr>
      <xdr:spPr>
        <a:xfrm>
          <a:off x="7626428" y="1861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57" name="直線コネクタ 45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58" name="テキスト ボックス 45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61" name="直線コネクタ 46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62" name="テキスト ボックス 46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66" name="直線コネクタ 465"/>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67"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68" name="直線コネクタ 46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69"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70" name="直線コネクタ 469"/>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71"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72" name="フローチャート: 判断 471"/>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73" name="フローチャート: 判断 472"/>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74" name="フローチャート: 判断 473"/>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75" name="フローチャート: 判断 474"/>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81" name="楕円 480"/>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82567</xdr:rowOff>
    </xdr:from>
    <xdr:ext cx="405111" cy="259045"/>
    <xdr:sp macro="" textlink="">
      <xdr:nvSpPr>
        <xdr:cNvPr id="482" name="【認定こども園・幼稚園・保育所】&#10;有形固定資産減価償却率該当値テキスト"/>
        <xdr:cNvSpPr txBox="1"/>
      </xdr:nvSpPr>
      <xdr:spPr>
        <a:xfrm>
          <a:off x="16357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125413</xdr:rowOff>
    </xdr:from>
    <xdr:to>
      <xdr:col>81</xdr:col>
      <xdr:colOff>101600</xdr:colOff>
      <xdr:row>38</xdr:row>
      <xdr:rowOff>55563</xdr:rowOff>
    </xdr:to>
    <xdr:sp macro="" textlink="">
      <xdr:nvSpPr>
        <xdr:cNvPr id="483" name="楕円 482"/>
        <xdr:cNvSpPr/>
      </xdr:nvSpPr>
      <xdr:spPr>
        <a:xfrm>
          <a:off x="15430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4763</xdr:rowOff>
    </xdr:from>
    <xdr:to>
      <xdr:col>85</xdr:col>
      <xdr:colOff>127000</xdr:colOff>
      <xdr:row>38</xdr:row>
      <xdr:rowOff>110490</xdr:rowOff>
    </xdr:to>
    <xdr:cxnSp macro="">
      <xdr:nvCxnSpPr>
        <xdr:cNvPr id="484" name="直線コネクタ 483"/>
        <xdr:cNvCxnSpPr/>
      </xdr:nvCxnSpPr>
      <xdr:spPr>
        <a:xfrm>
          <a:off x="15481300" y="6519863"/>
          <a:ext cx="8382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171132</xdr:rowOff>
    </xdr:from>
    <xdr:to>
      <xdr:col>76</xdr:col>
      <xdr:colOff>165100</xdr:colOff>
      <xdr:row>38</xdr:row>
      <xdr:rowOff>101282</xdr:rowOff>
    </xdr:to>
    <xdr:sp macro="" textlink="">
      <xdr:nvSpPr>
        <xdr:cNvPr id="485" name="楕円 484"/>
        <xdr:cNvSpPr/>
      </xdr:nvSpPr>
      <xdr:spPr>
        <a:xfrm>
          <a:off x="14541500" y="65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4763</xdr:rowOff>
    </xdr:from>
    <xdr:to>
      <xdr:col>81</xdr:col>
      <xdr:colOff>50800</xdr:colOff>
      <xdr:row>38</xdr:row>
      <xdr:rowOff>50482</xdr:rowOff>
    </xdr:to>
    <xdr:cxnSp macro="">
      <xdr:nvCxnSpPr>
        <xdr:cNvPr id="486" name="直線コネクタ 485"/>
        <xdr:cNvCxnSpPr/>
      </xdr:nvCxnSpPr>
      <xdr:spPr>
        <a:xfrm flipV="1">
          <a:off x="14592300" y="65198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7" name="楕円 486"/>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50482</xdr:rowOff>
    </xdr:to>
    <xdr:cxnSp macro="">
      <xdr:nvCxnSpPr>
        <xdr:cNvPr id="488" name="直線コネクタ 487"/>
        <xdr:cNvCxnSpPr/>
      </xdr:nvCxnSpPr>
      <xdr:spPr>
        <a:xfrm>
          <a:off x="13703300" y="649986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89"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90"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91" name="n_3aveValue【認定こども園・幼稚園・保育所】&#10;有形固定資産減価償却率"/>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72090</xdr:rowOff>
    </xdr:from>
    <xdr:ext cx="405111" cy="259045"/>
    <xdr:sp macro="" textlink="">
      <xdr:nvSpPr>
        <xdr:cNvPr id="492" name="n_1mainValue【認定こども園・幼稚園・保育所】&#10;有形固定資産減価償却率"/>
        <xdr:cNvSpPr txBox="1"/>
      </xdr:nvSpPr>
      <xdr:spPr>
        <a:xfrm>
          <a:off x="15266044" y="624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117810</xdr:rowOff>
    </xdr:from>
    <xdr:ext cx="405111" cy="259045"/>
    <xdr:sp macro="" textlink="">
      <xdr:nvSpPr>
        <xdr:cNvPr id="493" name="n_2mainValue【認定こども園・幼稚園・保育所】&#10;有形固定資産減価償却率"/>
        <xdr:cNvSpPr txBox="1"/>
      </xdr:nvSpPr>
      <xdr:spPr>
        <a:xfrm>
          <a:off x="14389744" y="629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94" name="n_3main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518" name="直線コネクタ 517"/>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1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20" name="直線コネクタ 51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521"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522" name="直線コネクタ 52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523"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24" name="フローチャート: 判断 523"/>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25" name="フローチャート: 判断 52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26" name="フローチャート: 判断 52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27" name="フローチャート: 判断 52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533" name="楕円 532"/>
        <xdr:cNvSpPr/>
      </xdr:nvSpPr>
      <xdr:spPr>
        <a:xfrm>
          <a:off x="22110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63517</xdr:rowOff>
    </xdr:from>
    <xdr:ext cx="469744" cy="259045"/>
    <xdr:sp macro="" textlink="">
      <xdr:nvSpPr>
        <xdr:cNvPr id="534" name="【認定こども園・幼稚園・保育所】&#10;一人当たり面積該当値テキスト"/>
        <xdr:cNvSpPr txBox="1"/>
      </xdr:nvSpPr>
      <xdr:spPr>
        <a:xfrm>
          <a:off x="221996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535" name="楕円 534"/>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91440</xdr:rowOff>
    </xdr:from>
    <xdr:to>
      <xdr:col>116</xdr:col>
      <xdr:colOff>63500</xdr:colOff>
      <xdr:row>38</xdr:row>
      <xdr:rowOff>125730</xdr:rowOff>
    </xdr:to>
    <xdr:cxnSp macro="">
      <xdr:nvCxnSpPr>
        <xdr:cNvPr id="536" name="直線コネクタ 535"/>
        <xdr:cNvCxnSpPr/>
      </xdr:nvCxnSpPr>
      <xdr:spPr>
        <a:xfrm flipV="1">
          <a:off x="21323300" y="6606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537" name="楕円 536"/>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125730</xdr:rowOff>
    </xdr:from>
    <xdr:to>
      <xdr:col>111</xdr:col>
      <xdr:colOff>177800</xdr:colOff>
      <xdr:row>39</xdr:row>
      <xdr:rowOff>19050</xdr:rowOff>
    </xdr:to>
    <xdr:cxnSp macro="">
      <xdr:nvCxnSpPr>
        <xdr:cNvPr id="538" name="直線コネクタ 537"/>
        <xdr:cNvCxnSpPr/>
      </xdr:nvCxnSpPr>
      <xdr:spPr>
        <a:xfrm flipV="1">
          <a:off x="20434300" y="6640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楕円 538"/>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91440</xdr:rowOff>
    </xdr:from>
    <xdr:to>
      <xdr:col>107</xdr:col>
      <xdr:colOff>50800</xdr:colOff>
      <xdr:row>39</xdr:row>
      <xdr:rowOff>19050</xdr:rowOff>
    </xdr:to>
    <xdr:cxnSp macro="">
      <xdr:nvCxnSpPr>
        <xdr:cNvPr id="540" name="直線コネクタ 539"/>
        <xdr:cNvCxnSpPr/>
      </xdr:nvCxnSpPr>
      <xdr:spPr>
        <a:xfrm>
          <a:off x="19545300" y="6606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41"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42"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43"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21607</xdr:rowOff>
    </xdr:from>
    <xdr:ext cx="469744" cy="259045"/>
    <xdr:sp macro="" textlink="">
      <xdr:nvSpPr>
        <xdr:cNvPr id="544"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545" name="n_2main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46" name="n_3main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9" name="テキスト ボックス 5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9" name="テキスト ボックス 5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73" name="直線コネクタ 572"/>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74"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75" name="直線コネクタ 574"/>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76"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77" name="直線コネクタ 576"/>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578"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79" name="フローチャート: 判断 578"/>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80" name="フローチャート: 判断 579"/>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81" name="フローチャート: 判断 580"/>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82" name="フローチャート: 判断 581"/>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88" name="楕円 587"/>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89"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90" name="楕円 589"/>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59</xdr:row>
      <xdr:rowOff>148590</xdr:rowOff>
    </xdr:to>
    <xdr:cxnSp macro="">
      <xdr:nvCxnSpPr>
        <xdr:cNvPr id="591" name="直線コネクタ 590"/>
        <xdr:cNvCxnSpPr/>
      </xdr:nvCxnSpPr>
      <xdr:spPr>
        <a:xfrm flipV="1">
          <a:off x="15481300" y="1024781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92" name="楕円 591"/>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59</xdr:row>
      <xdr:rowOff>161653</xdr:rowOff>
    </xdr:to>
    <xdr:cxnSp macro="">
      <xdr:nvCxnSpPr>
        <xdr:cNvPr id="593" name="直線コネクタ 592"/>
        <xdr:cNvCxnSpPr/>
      </xdr:nvCxnSpPr>
      <xdr:spPr>
        <a:xfrm flipV="1">
          <a:off x="14592300" y="102641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94" name="楕円 593"/>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59</xdr:row>
      <xdr:rowOff>161653</xdr:rowOff>
    </xdr:to>
    <xdr:cxnSp macro="">
      <xdr:nvCxnSpPr>
        <xdr:cNvPr id="595" name="直線コネクタ 594"/>
        <xdr:cNvCxnSpPr/>
      </xdr:nvCxnSpPr>
      <xdr:spPr>
        <a:xfrm>
          <a:off x="13703300" y="10277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596"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97"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98" name="n_3ave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99" name="n_1main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600" name="n_2mainValue【学校施設】&#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601" name="n_3main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3" name="直線コネクタ 6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4" name="テキスト ボックス 6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5" name="直線コネクタ 6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6" name="テキスト ボックス 6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7" name="直線コネクタ 6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8" name="テキスト ボックス 6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9" name="直線コネクタ 6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0" name="テキスト ボックス 6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624" name="直線コネクタ 623"/>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625"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626" name="直線コネクタ 625"/>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627"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628" name="直線コネクタ 627"/>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629"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30" name="フローチャート: 判断 629"/>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31" name="フローチャート: 判断 630"/>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32" name="フローチャート: 判断 631"/>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33" name="フローチャート: 判断 632"/>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19304</xdr:rowOff>
    </xdr:from>
    <xdr:to>
      <xdr:col>116</xdr:col>
      <xdr:colOff>114300</xdr:colOff>
      <xdr:row>60</xdr:row>
      <xdr:rowOff>120904</xdr:rowOff>
    </xdr:to>
    <xdr:sp macro="" textlink="">
      <xdr:nvSpPr>
        <xdr:cNvPr id="639" name="楕円 638"/>
        <xdr:cNvSpPr/>
      </xdr:nvSpPr>
      <xdr:spPr>
        <a:xfrm>
          <a:off x="22110700" y="103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42181</xdr:rowOff>
    </xdr:from>
    <xdr:ext cx="469744" cy="259045"/>
    <xdr:sp macro="" textlink="">
      <xdr:nvSpPr>
        <xdr:cNvPr id="640" name="【学校施設】&#10;一人当たり面積該当値テキスト"/>
        <xdr:cNvSpPr txBox="1"/>
      </xdr:nvSpPr>
      <xdr:spPr>
        <a:xfrm>
          <a:off x="22199600"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31496</xdr:rowOff>
    </xdr:from>
    <xdr:to>
      <xdr:col>112</xdr:col>
      <xdr:colOff>38100</xdr:colOff>
      <xdr:row>60</xdr:row>
      <xdr:rowOff>133096</xdr:rowOff>
    </xdr:to>
    <xdr:sp macro="" textlink="">
      <xdr:nvSpPr>
        <xdr:cNvPr id="641" name="楕円 640"/>
        <xdr:cNvSpPr/>
      </xdr:nvSpPr>
      <xdr:spPr>
        <a:xfrm>
          <a:off x="2127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70104</xdr:rowOff>
    </xdr:from>
    <xdr:to>
      <xdr:col>116</xdr:col>
      <xdr:colOff>63500</xdr:colOff>
      <xdr:row>60</xdr:row>
      <xdr:rowOff>82296</xdr:rowOff>
    </xdr:to>
    <xdr:cxnSp macro="">
      <xdr:nvCxnSpPr>
        <xdr:cNvPr id="642" name="直線コネクタ 641"/>
        <xdr:cNvCxnSpPr/>
      </xdr:nvCxnSpPr>
      <xdr:spPr>
        <a:xfrm flipV="1">
          <a:off x="21323300" y="1035710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93980</xdr:rowOff>
    </xdr:from>
    <xdr:to>
      <xdr:col>107</xdr:col>
      <xdr:colOff>101600</xdr:colOff>
      <xdr:row>61</xdr:row>
      <xdr:rowOff>24130</xdr:rowOff>
    </xdr:to>
    <xdr:sp macro="" textlink="">
      <xdr:nvSpPr>
        <xdr:cNvPr id="643" name="楕円 642"/>
        <xdr:cNvSpPr/>
      </xdr:nvSpPr>
      <xdr:spPr>
        <a:xfrm>
          <a:off x="2038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82296</xdr:rowOff>
    </xdr:from>
    <xdr:to>
      <xdr:col>111</xdr:col>
      <xdr:colOff>177800</xdr:colOff>
      <xdr:row>60</xdr:row>
      <xdr:rowOff>144780</xdr:rowOff>
    </xdr:to>
    <xdr:cxnSp macro="">
      <xdr:nvCxnSpPr>
        <xdr:cNvPr id="644" name="直線コネクタ 643"/>
        <xdr:cNvCxnSpPr/>
      </xdr:nvCxnSpPr>
      <xdr:spPr>
        <a:xfrm flipV="1">
          <a:off x="20434300" y="10369296"/>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33020</xdr:rowOff>
    </xdr:from>
    <xdr:to>
      <xdr:col>102</xdr:col>
      <xdr:colOff>165100</xdr:colOff>
      <xdr:row>58</xdr:row>
      <xdr:rowOff>134620</xdr:rowOff>
    </xdr:to>
    <xdr:sp macro="" textlink="">
      <xdr:nvSpPr>
        <xdr:cNvPr id="645" name="楕円 644"/>
        <xdr:cNvSpPr/>
      </xdr:nvSpPr>
      <xdr:spPr>
        <a:xfrm>
          <a:off x="19494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83820</xdr:rowOff>
    </xdr:from>
    <xdr:to>
      <xdr:col>107</xdr:col>
      <xdr:colOff>50800</xdr:colOff>
      <xdr:row>60</xdr:row>
      <xdr:rowOff>144780</xdr:rowOff>
    </xdr:to>
    <xdr:cxnSp macro="">
      <xdr:nvCxnSpPr>
        <xdr:cNvPr id="646" name="直線コネクタ 645"/>
        <xdr:cNvCxnSpPr/>
      </xdr:nvCxnSpPr>
      <xdr:spPr>
        <a:xfrm>
          <a:off x="19545300" y="100279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47"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48"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649" name="n_3aveValue【学校施設】&#10;一人当たり面積"/>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149623</xdr:rowOff>
    </xdr:from>
    <xdr:ext cx="469744" cy="259045"/>
    <xdr:sp macro="" textlink="">
      <xdr:nvSpPr>
        <xdr:cNvPr id="650" name="n_1mainValue【学校施設】&#10;一人当たり面積"/>
        <xdr:cNvSpPr txBox="1"/>
      </xdr:nvSpPr>
      <xdr:spPr>
        <a:xfrm>
          <a:off x="21075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40657</xdr:rowOff>
    </xdr:from>
    <xdr:ext cx="469744" cy="259045"/>
    <xdr:sp macro="" textlink="">
      <xdr:nvSpPr>
        <xdr:cNvPr id="651" name="n_2mainValue【学校施設】&#10;一人当たり面積"/>
        <xdr:cNvSpPr txBox="1"/>
      </xdr:nvSpPr>
      <xdr:spPr>
        <a:xfrm>
          <a:off x="20199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151147</xdr:rowOff>
    </xdr:from>
    <xdr:ext cx="469744" cy="259045"/>
    <xdr:sp macro="" textlink="">
      <xdr:nvSpPr>
        <xdr:cNvPr id="652" name="n_3mainValue【学校施設】&#10;一人当たり面積"/>
        <xdr:cNvSpPr txBox="1"/>
      </xdr:nvSpPr>
      <xdr:spPr>
        <a:xfrm>
          <a:off x="193104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4" name="テキスト ボックス 6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4" name="テキスト ボックス 6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78" name="直線コネクタ 677"/>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79"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80" name="直線コネクタ 679"/>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2" name="直線コネクタ 68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83"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84" name="フローチャート: 判断 683"/>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85" name="フローチャート: 判断 684"/>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86" name="フローチャート: 判断 685"/>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87" name="フローチャート: 判断 686"/>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693" name="楕円 692"/>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114679</xdr:rowOff>
    </xdr:from>
    <xdr:ext cx="405111" cy="259045"/>
    <xdr:sp macro="" textlink="">
      <xdr:nvSpPr>
        <xdr:cNvPr id="694" name="【児童館】&#10;有形固定資産減価償却率該当値テキスト"/>
        <xdr:cNvSpPr txBox="1"/>
      </xdr:nvSpPr>
      <xdr:spPr>
        <a:xfrm>
          <a:off x="16357600" y="133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695" name="楕円 694"/>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142602</xdr:rowOff>
    </xdr:from>
    <xdr:to>
      <xdr:col>85</xdr:col>
      <xdr:colOff>127000</xdr:colOff>
      <xdr:row>82</xdr:row>
      <xdr:rowOff>31569</xdr:rowOff>
    </xdr:to>
    <xdr:cxnSp macro="">
      <xdr:nvCxnSpPr>
        <xdr:cNvPr id="696" name="直線コネクタ 695"/>
        <xdr:cNvCxnSpPr/>
      </xdr:nvCxnSpPr>
      <xdr:spPr>
        <a:xfrm flipV="1">
          <a:off x="15481300" y="13515702"/>
          <a:ext cx="838200" cy="5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697" name="楕円 696"/>
        <xdr:cNvSpPr/>
      </xdr:nvSpPr>
      <xdr:spPr>
        <a:xfrm>
          <a:off x="14541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65858</xdr:rowOff>
    </xdr:to>
    <xdr:cxnSp macro="">
      <xdr:nvCxnSpPr>
        <xdr:cNvPr id="698" name="直線コネクタ 697"/>
        <xdr:cNvCxnSpPr/>
      </xdr:nvCxnSpPr>
      <xdr:spPr>
        <a:xfrm flipV="1">
          <a:off x="14592300" y="140904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99" name="楕円 698"/>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65858</xdr:rowOff>
    </xdr:from>
    <xdr:to>
      <xdr:col>76</xdr:col>
      <xdr:colOff>114300</xdr:colOff>
      <xdr:row>82</xdr:row>
      <xdr:rowOff>95250</xdr:rowOff>
    </xdr:to>
    <xdr:cxnSp macro="">
      <xdr:nvCxnSpPr>
        <xdr:cNvPr id="700" name="直線コネクタ 699"/>
        <xdr:cNvCxnSpPr/>
      </xdr:nvCxnSpPr>
      <xdr:spPr>
        <a:xfrm flipV="1">
          <a:off x="13703300" y="141247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701"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702"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703"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704" name="n_1main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107785</xdr:rowOff>
    </xdr:from>
    <xdr:ext cx="405111" cy="259045"/>
    <xdr:sp macro="" textlink="">
      <xdr:nvSpPr>
        <xdr:cNvPr id="705" name="n_2mainValue【児童館】&#10;有形固定資産減価償却率"/>
        <xdr:cNvSpPr txBox="1"/>
      </xdr:nvSpPr>
      <xdr:spPr>
        <a:xfrm>
          <a:off x="14389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06" name="n_3mainValue【児童館】&#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7" name="直線コネクタ 7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8" name="テキスト ボックス 7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9" name="直線コネクタ 7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0" name="テキスト ボックス 7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1" name="直線コネクタ 7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2" name="テキスト ボックス 7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3" name="直線コネクタ 7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4" name="テキスト ボックス 7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5" name="直線コネクタ 7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6" name="テキスト ボックス 7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7" name="直線コネクタ 7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8" name="テキスト ボックス 7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32" name="直線コネクタ 73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3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34" name="直線コネクタ 73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3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36" name="直線コネクタ 73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37"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38" name="フローチャート: 判断 73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39" name="フローチャート: 判断 7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40" name="フローチャート: 判断 73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41" name="フローチャート: 判断 74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2" name="テキスト ボックス 7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3" name="テキスト ボックス 7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4" name="テキスト ボックス 7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5" name="テキスト ボックス 7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6" name="テキスト ボックス 7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47" name="楕円 746"/>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48" name="【児童館】&#10;一人当たり面積該当値テキスト"/>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49" name="楕円 748"/>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86</xdr:row>
      <xdr:rowOff>5443</xdr:rowOff>
    </xdr:to>
    <xdr:cxnSp macro="">
      <xdr:nvCxnSpPr>
        <xdr:cNvPr id="750" name="直線コネクタ 749"/>
        <xdr:cNvCxnSpPr/>
      </xdr:nvCxnSpPr>
      <xdr:spPr>
        <a:xfrm>
          <a:off x="21323300" y="146521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51" name="楕円 750"/>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752" name="直線コネクタ 751"/>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53" name="楕円 752"/>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111579</xdr:rowOff>
    </xdr:to>
    <xdr:cxnSp macro="">
      <xdr:nvCxnSpPr>
        <xdr:cNvPr id="754" name="直線コネクタ 753"/>
        <xdr:cNvCxnSpPr/>
      </xdr:nvCxnSpPr>
      <xdr:spPr>
        <a:xfrm flipV="1">
          <a:off x="19545300" y="1465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5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56"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57"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58"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59"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60"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1" name="テキスト ボックス 7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3" name="テキスト ボックス 7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85" name="直線コネクタ 784"/>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86"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87" name="直線コネクタ 786"/>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88"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89" name="直線コネクタ 788"/>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90"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91" name="フローチャート: 判断 790"/>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92" name="フローチャート: 判断 791"/>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93" name="フローチャート: 判断 792"/>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94" name="フローチャート: 判断 793"/>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00" name="楕円 799"/>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86377</xdr:rowOff>
    </xdr:from>
    <xdr:ext cx="405111" cy="259045"/>
    <xdr:sp macro="" textlink="">
      <xdr:nvSpPr>
        <xdr:cNvPr id="801" name="【公民館】&#10;有形固定資産減価償却率該当値テキスト"/>
        <xdr:cNvSpPr txBox="1"/>
      </xdr:nvSpPr>
      <xdr:spPr>
        <a:xfrm>
          <a:off x="16357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95886</xdr:rowOff>
    </xdr:from>
    <xdr:to>
      <xdr:col>81</xdr:col>
      <xdr:colOff>101600</xdr:colOff>
      <xdr:row>105</xdr:row>
      <xdr:rowOff>26036</xdr:rowOff>
    </xdr:to>
    <xdr:sp macro="" textlink="">
      <xdr:nvSpPr>
        <xdr:cNvPr id="802" name="楕円 801"/>
        <xdr:cNvSpPr/>
      </xdr:nvSpPr>
      <xdr:spPr>
        <a:xfrm>
          <a:off x="15430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146686</xdr:rowOff>
    </xdr:to>
    <xdr:cxnSp macro="">
      <xdr:nvCxnSpPr>
        <xdr:cNvPr id="803" name="直線コネクタ 802"/>
        <xdr:cNvCxnSpPr/>
      </xdr:nvCxnSpPr>
      <xdr:spPr>
        <a:xfrm flipV="1">
          <a:off x="15481300" y="179451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04" name="楕円 803"/>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146686</xdr:rowOff>
    </xdr:from>
    <xdr:to>
      <xdr:col>81</xdr:col>
      <xdr:colOff>50800</xdr:colOff>
      <xdr:row>105</xdr:row>
      <xdr:rowOff>7620</xdr:rowOff>
    </xdr:to>
    <xdr:cxnSp macro="">
      <xdr:nvCxnSpPr>
        <xdr:cNvPr id="805" name="直線コネクタ 804"/>
        <xdr:cNvCxnSpPr/>
      </xdr:nvCxnSpPr>
      <xdr:spPr>
        <a:xfrm flipV="1">
          <a:off x="14592300" y="179774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111125</xdr:rowOff>
    </xdr:from>
    <xdr:to>
      <xdr:col>72</xdr:col>
      <xdr:colOff>38100</xdr:colOff>
      <xdr:row>105</xdr:row>
      <xdr:rowOff>41275</xdr:rowOff>
    </xdr:to>
    <xdr:sp macro="" textlink="">
      <xdr:nvSpPr>
        <xdr:cNvPr id="806" name="楕円 805"/>
        <xdr:cNvSpPr/>
      </xdr:nvSpPr>
      <xdr:spPr>
        <a:xfrm>
          <a:off x="1365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161925</xdr:rowOff>
    </xdr:from>
    <xdr:to>
      <xdr:col>76</xdr:col>
      <xdr:colOff>114300</xdr:colOff>
      <xdr:row>105</xdr:row>
      <xdr:rowOff>7620</xdr:rowOff>
    </xdr:to>
    <xdr:cxnSp macro="">
      <xdr:nvCxnSpPr>
        <xdr:cNvPr id="807" name="直線コネクタ 806"/>
        <xdr:cNvCxnSpPr/>
      </xdr:nvCxnSpPr>
      <xdr:spPr>
        <a:xfrm>
          <a:off x="13703300" y="17992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808"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809"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810" name="n_3aveValue【公民館】&#10;有形固定資産減価償却率"/>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42563</xdr:rowOff>
    </xdr:from>
    <xdr:ext cx="405111" cy="259045"/>
    <xdr:sp macro="" textlink="">
      <xdr:nvSpPr>
        <xdr:cNvPr id="811" name="n_1mainValue【公民館】&#10;有形固定資産減価償却率"/>
        <xdr:cNvSpPr txBox="1"/>
      </xdr:nvSpPr>
      <xdr:spPr>
        <a:xfrm>
          <a:off x="152660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812" name="n_2mainValue【公民館】&#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57802</xdr:rowOff>
    </xdr:from>
    <xdr:ext cx="405111" cy="259045"/>
    <xdr:sp macro="" textlink="">
      <xdr:nvSpPr>
        <xdr:cNvPr id="813" name="n_3mainValue【公民館】&#10;有形固定資産減価償却率"/>
        <xdr:cNvSpPr txBox="1"/>
      </xdr:nvSpPr>
      <xdr:spPr>
        <a:xfrm>
          <a:off x="13500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837" name="直線コネクタ 836"/>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3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39" name="直線コネクタ 83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0"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1" name="直線コネクタ 840"/>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42"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3" name="フローチャート: 判断 84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44" name="フローチャート: 判断 843"/>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45" name="フローチャート: 判断 844"/>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46" name="フローチャート: 判断 845"/>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52" name="楕円 851"/>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853" name="【公民館】&#10;一人当たり面積該当値テキスト"/>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54" name="楕円 853"/>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156211</xdr:rowOff>
    </xdr:to>
    <xdr:cxnSp macro="">
      <xdr:nvCxnSpPr>
        <xdr:cNvPr id="855" name="直線コネクタ 854"/>
        <xdr:cNvCxnSpPr/>
      </xdr:nvCxnSpPr>
      <xdr:spPr>
        <a:xfrm>
          <a:off x="21323300" y="17807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856" name="楕円 855"/>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156211</xdr:rowOff>
    </xdr:to>
    <xdr:cxnSp macro="">
      <xdr:nvCxnSpPr>
        <xdr:cNvPr id="857" name="直線コネクタ 856"/>
        <xdr:cNvCxnSpPr/>
      </xdr:nvCxnSpPr>
      <xdr:spPr>
        <a:xfrm flipV="1">
          <a:off x="20434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44450</xdr:rowOff>
    </xdr:from>
    <xdr:to>
      <xdr:col>102</xdr:col>
      <xdr:colOff>165100</xdr:colOff>
      <xdr:row>103</xdr:row>
      <xdr:rowOff>146050</xdr:rowOff>
    </xdr:to>
    <xdr:sp macro="" textlink="">
      <xdr:nvSpPr>
        <xdr:cNvPr id="858" name="楕円 857"/>
        <xdr:cNvSpPr/>
      </xdr:nvSpPr>
      <xdr:spPr>
        <a:xfrm>
          <a:off x="19494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95250</xdr:rowOff>
    </xdr:from>
    <xdr:to>
      <xdr:col>107</xdr:col>
      <xdr:colOff>50800</xdr:colOff>
      <xdr:row>103</xdr:row>
      <xdr:rowOff>156211</xdr:rowOff>
    </xdr:to>
    <xdr:cxnSp macro="">
      <xdr:nvCxnSpPr>
        <xdr:cNvPr id="859" name="直線コネクタ 858"/>
        <xdr:cNvCxnSpPr/>
      </xdr:nvCxnSpPr>
      <xdr:spPr>
        <a:xfrm>
          <a:off x="19545300" y="17754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60"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61"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125747</xdr:rowOff>
    </xdr:from>
    <xdr:ext cx="469744" cy="259045"/>
    <xdr:sp macro="" textlink="">
      <xdr:nvSpPr>
        <xdr:cNvPr id="862" name="n_3aveValue【公民館】&#10;一人当たり面積"/>
        <xdr:cNvSpPr txBox="1"/>
      </xdr:nvSpPr>
      <xdr:spPr>
        <a:xfrm>
          <a:off x="19310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63" name="n_1mainValue【公民館】&#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864" name="n_2mainValue【公民館】&#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162577</xdr:rowOff>
    </xdr:from>
    <xdr:ext cx="469744" cy="259045"/>
    <xdr:sp macro="" textlink="">
      <xdr:nvSpPr>
        <xdr:cNvPr id="865" name="n_3mainValue【公民館】&#10;一人当たり面積"/>
        <xdr:cNvSpPr txBox="1"/>
      </xdr:nvSpPr>
      <xdr:spPr>
        <a:xfrm>
          <a:off x="19310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有形固定資産減価償却率は総じて高い傾向がみられるが、特に道路、橋梁・トンネルなど、施設数が多いインフラ資産については課題と認識している。 </a:t>
          </a:r>
        </a:p>
        <a:p>
          <a:r>
            <a:rPr kumimoji="1" lang="ja-JP" altLang="en-US" sz="1300">
              <a:latin typeface="ＭＳ Ｐゴシック" panose="020B0600070205080204" pitchFamily="50" charset="-128"/>
              <a:ea typeface="ＭＳ Ｐゴシック" panose="020B0600070205080204" pitchFamily="50" charset="-128"/>
            </a:rPr>
            <a:t>　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 </a:t>
          </a:r>
        </a:p>
        <a:p>
          <a:r>
            <a:rPr kumimoji="1" lang="ja-JP" altLang="en-US" sz="1300">
              <a:latin typeface="ＭＳ Ｐゴシック" panose="020B0600070205080204" pitchFamily="50" charset="-128"/>
              <a:ea typeface="ＭＳ Ｐゴシック" panose="020B0600070205080204" pitchFamily="50" charset="-128"/>
            </a:rPr>
            <a:t>  有形固定資産は将来のコストを発生させる要因にもなることから、公共施設等総合管理計画に基づいて施設の集約化、複合化を進め、適正なレベルで維持管理を行う必要がある。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2" name="楕円 71"/>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3" name="【図書館】&#10;有形固定資産減価償却率該当値テキスト"/>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4" name="楕円 73"/>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90896</xdr:rowOff>
    </xdr:to>
    <xdr:cxnSp macro="">
      <xdr:nvCxnSpPr>
        <xdr:cNvPr id="75" name="直線コネクタ 74"/>
        <xdr:cNvCxnSpPr/>
      </xdr:nvCxnSpPr>
      <xdr:spPr>
        <a:xfrm flipV="1">
          <a:off x="3797300" y="63969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6" name="楕円 75"/>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120287</xdr:rowOff>
    </xdr:to>
    <xdr:cxnSp macro="">
      <xdr:nvCxnSpPr>
        <xdr:cNvPr id="77" name="直線コネクタ 76"/>
        <xdr:cNvCxnSpPr/>
      </xdr:nvCxnSpPr>
      <xdr:spPr>
        <a:xfrm flipV="1">
          <a:off x="2908300" y="643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78" name="楕円 77"/>
        <xdr:cNvSpPr/>
      </xdr:nvSpPr>
      <xdr:spPr>
        <a:xfrm>
          <a:off x="1968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120287</xdr:rowOff>
    </xdr:to>
    <xdr:cxnSp macro="">
      <xdr:nvCxnSpPr>
        <xdr:cNvPr id="79" name="直線コネクタ 78"/>
        <xdr:cNvCxnSpPr/>
      </xdr:nvCxnSpPr>
      <xdr:spPr>
        <a:xfrm>
          <a:off x="2019300" y="64214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3" name="n_1mainValue【図書館】&#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4" name="n_2mainValue【図書館】&#10;有形固定資産減価償却率"/>
        <xdr:cNvSpPr txBox="1"/>
      </xdr:nvSpPr>
      <xdr:spPr>
        <a:xfrm>
          <a:off x="2705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145160</xdr:rowOff>
    </xdr:from>
    <xdr:ext cx="405111" cy="259045"/>
    <xdr:sp macro="" textlink="">
      <xdr:nvSpPr>
        <xdr:cNvPr id="85" name="n_3mainValue【図書館】&#10;有形固定資産減価償却率"/>
        <xdr:cNvSpPr txBox="1"/>
      </xdr:nvSpPr>
      <xdr:spPr>
        <a:xfrm>
          <a:off x="1816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4" name="楕円 123"/>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60977</xdr:rowOff>
    </xdr:from>
    <xdr:ext cx="469744" cy="259045"/>
    <xdr:sp macro="" textlink="">
      <xdr:nvSpPr>
        <xdr:cNvPr id="125" name="【図書館】&#10;一人当たり面積該当値テキスト"/>
        <xdr:cNvSpPr txBox="1"/>
      </xdr:nvSpPr>
      <xdr:spPr>
        <a:xfrm>
          <a:off x="105156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6" name="楕円 125"/>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27" name="直線コネクタ 126"/>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8" name="楕円 127"/>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152400</xdr:rowOff>
    </xdr:to>
    <xdr:cxnSp macro="">
      <xdr:nvCxnSpPr>
        <xdr:cNvPr id="129" name="直線コネクタ 128"/>
        <xdr:cNvCxnSpPr/>
      </xdr:nvCxnSpPr>
      <xdr:spPr>
        <a:xfrm flipV="1">
          <a:off x="8750300" y="664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130" name="楕円 129"/>
        <xdr:cNvSpPr/>
      </xdr:nvSpPr>
      <xdr:spPr>
        <a:xfrm>
          <a:off x="781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0</xdr:rowOff>
    </xdr:from>
    <xdr:to>
      <xdr:col>45</xdr:col>
      <xdr:colOff>177800</xdr:colOff>
      <xdr:row>38</xdr:row>
      <xdr:rowOff>152400</xdr:rowOff>
    </xdr:to>
    <xdr:cxnSp macro="">
      <xdr:nvCxnSpPr>
        <xdr:cNvPr id="131" name="直線コネクタ 130"/>
        <xdr:cNvCxnSpPr/>
      </xdr:nvCxnSpPr>
      <xdr:spPr>
        <a:xfrm>
          <a:off x="7861300" y="61722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3827</xdr:rowOff>
    </xdr:from>
    <xdr:ext cx="469744" cy="259045"/>
    <xdr:sp macro="" textlink="">
      <xdr:nvSpPr>
        <xdr:cNvPr id="135"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6"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67327</xdr:rowOff>
    </xdr:from>
    <xdr:ext cx="469744" cy="259045"/>
    <xdr:sp macro="" textlink="">
      <xdr:nvSpPr>
        <xdr:cNvPr id="137" name="n_3mainValue【図書館】&#10;一人当たり面積"/>
        <xdr:cNvSpPr txBox="1"/>
      </xdr:nvSpPr>
      <xdr:spPr>
        <a:xfrm>
          <a:off x="7626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77" name="楕円 176"/>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39387</xdr:rowOff>
    </xdr:from>
    <xdr:ext cx="405111" cy="259045"/>
    <xdr:sp macro="" textlink="">
      <xdr:nvSpPr>
        <xdr:cNvPr id="178" name="【体育館・プール】&#10;有形固定資産減価償却率該当値テキスト"/>
        <xdr:cNvSpPr txBox="1"/>
      </xdr:nvSpPr>
      <xdr:spPr>
        <a:xfrm>
          <a:off x="4673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79" name="楕円 178"/>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137160</xdr:rowOff>
    </xdr:to>
    <xdr:cxnSp macro="">
      <xdr:nvCxnSpPr>
        <xdr:cNvPr id="180" name="直線コネクタ 179"/>
        <xdr:cNvCxnSpPr/>
      </xdr:nvCxnSpPr>
      <xdr:spPr>
        <a:xfrm>
          <a:off x="3797300" y="9725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81" name="楕円 180"/>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125730</xdr:rowOff>
    </xdr:to>
    <xdr:cxnSp macro="">
      <xdr:nvCxnSpPr>
        <xdr:cNvPr id="182" name="直線コネクタ 181"/>
        <xdr:cNvCxnSpPr/>
      </xdr:nvCxnSpPr>
      <xdr:spPr>
        <a:xfrm flipV="1">
          <a:off x="2908300" y="9725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3" name="楕円 182"/>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125730</xdr:rowOff>
    </xdr:from>
    <xdr:to>
      <xdr:col>15</xdr:col>
      <xdr:colOff>50800</xdr:colOff>
      <xdr:row>59</xdr:row>
      <xdr:rowOff>160020</xdr:rowOff>
    </xdr:to>
    <xdr:cxnSp macro="">
      <xdr:nvCxnSpPr>
        <xdr:cNvPr id="184" name="直線コネクタ 183"/>
        <xdr:cNvCxnSpPr/>
      </xdr:nvCxnSpPr>
      <xdr:spPr>
        <a:xfrm flipV="1">
          <a:off x="2019300" y="972693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188"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189" name="n_2mainValue【体育館・プール】&#10;有形固定資産減価償却率"/>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90" name="n_3mainValue【体育館・プー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29" name="楕円 228"/>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30"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44450</xdr:rowOff>
    </xdr:from>
    <xdr:to>
      <xdr:col>50</xdr:col>
      <xdr:colOff>165100</xdr:colOff>
      <xdr:row>61</xdr:row>
      <xdr:rowOff>146050</xdr:rowOff>
    </xdr:to>
    <xdr:sp macro="" textlink="">
      <xdr:nvSpPr>
        <xdr:cNvPr id="231" name="楕円 230"/>
        <xdr:cNvSpPr/>
      </xdr:nvSpPr>
      <xdr:spPr>
        <a:xfrm>
          <a:off x="958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156210</xdr:rowOff>
    </xdr:to>
    <xdr:cxnSp macro="">
      <xdr:nvCxnSpPr>
        <xdr:cNvPr id="232" name="直線コネクタ 231"/>
        <xdr:cNvCxnSpPr/>
      </xdr:nvCxnSpPr>
      <xdr:spPr>
        <a:xfrm>
          <a:off x="9639300" y="10553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55880</xdr:rowOff>
    </xdr:from>
    <xdr:to>
      <xdr:col>46</xdr:col>
      <xdr:colOff>38100</xdr:colOff>
      <xdr:row>61</xdr:row>
      <xdr:rowOff>157480</xdr:rowOff>
    </xdr:to>
    <xdr:sp macro="" textlink="">
      <xdr:nvSpPr>
        <xdr:cNvPr id="233" name="楕円 232"/>
        <xdr:cNvSpPr/>
      </xdr:nvSpPr>
      <xdr:spPr>
        <a:xfrm>
          <a:off x="869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106680</xdr:rowOff>
    </xdr:to>
    <xdr:cxnSp macro="">
      <xdr:nvCxnSpPr>
        <xdr:cNvPr id="234" name="直線コネクタ 233"/>
        <xdr:cNvCxnSpPr/>
      </xdr:nvCxnSpPr>
      <xdr:spPr>
        <a:xfrm flipV="1">
          <a:off x="8750300" y="10553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235" name="楕円 234"/>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106680</xdr:rowOff>
    </xdr:from>
    <xdr:to>
      <xdr:col>45</xdr:col>
      <xdr:colOff>177800</xdr:colOff>
      <xdr:row>62</xdr:row>
      <xdr:rowOff>30480</xdr:rowOff>
    </xdr:to>
    <xdr:cxnSp macro="">
      <xdr:nvCxnSpPr>
        <xdr:cNvPr id="236" name="直線コネクタ 235"/>
        <xdr:cNvCxnSpPr/>
      </xdr:nvCxnSpPr>
      <xdr:spPr>
        <a:xfrm flipV="1">
          <a:off x="7861300" y="105651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39"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137177</xdr:rowOff>
    </xdr:from>
    <xdr:ext cx="469744" cy="259045"/>
    <xdr:sp macro="" textlink="">
      <xdr:nvSpPr>
        <xdr:cNvPr id="240" name="n_1main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148607</xdr:rowOff>
    </xdr:from>
    <xdr:ext cx="469744" cy="259045"/>
    <xdr:sp macro="" textlink="">
      <xdr:nvSpPr>
        <xdr:cNvPr id="241" name="n_2mainValue【体育館・プール】&#10;一人当たり面積"/>
        <xdr:cNvSpPr txBox="1"/>
      </xdr:nvSpPr>
      <xdr:spPr>
        <a:xfrm>
          <a:off x="8515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72407</xdr:rowOff>
    </xdr:from>
    <xdr:ext cx="469744" cy="259045"/>
    <xdr:sp macro="" textlink="">
      <xdr:nvSpPr>
        <xdr:cNvPr id="242" name="n_3mainValue【体育館・プール】&#10;一人当たり面積"/>
        <xdr:cNvSpPr txBox="1"/>
      </xdr:nvSpPr>
      <xdr:spPr>
        <a:xfrm>
          <a:off x="7626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70"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126746</xdr:rowOff>
    </xdr:from>
    <xdr:to>
      <xdr:col>24</xdr:col>
      <xdr:colOff>114300</xdr:colOff>
      <xdr:row>82</xdr:row>
      <xdr:rowOff>56896</xdr:rowOff>
    </xdr:to>
    <xdr:sp macro="" textlink="">
      <xdr:nvSpPr>
        <xdr:cNvPr id="280" name="楕円 279"/>
        <xdr:cNvSpPr/>
      </xdr:nvSpPr>
      <xdr:spPr>
        <a:xfrm>
          <a:off x="45847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105173</xdr:rowOff>
    </xdr:from>
    <xdr:ext cx="405111" cy="259045"/>
    <xdr:sp macro="" textlink="">
      <xdr:nvSpPr>
        <xdr:cNvPr id="281" name="【福祉施設】&#10;有形固定資産減価償却率該当値テキスト"/>
        <xdr:cNvSpPr txBox="1"/>
      </xdr:nvSpPr>
      <xdr:spPr>
        <a:xfrm>
          <a:off x="4673600"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82" name="楕円 281"/>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xdr:rowOff>
    </xdr:from>
    <xdr:to>
      <xdr:col>24</xdr:col>
      <xdr:colOff>63500</xdr:colOff>
      <xdr:row>82</xdr:row>
      <xdr:rowOff>33528</xdr:rowOff>
    </xdr:to>
    <xdr:cxnSp macro="">
      <xdr:nvCxnSpPr>
        <xdr:cNvPr id="283" name="直線コネクタ 282"/>
        <xdr:cNvCxnSpPr/>
      </xdr:nvCxnSpPr>
      <xdr:spPr>
        <a:xfrm flipV="1">
          <a:off x="3797300" y="14064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4" name="楕円 283"/>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82</xdr:row>
      <xdr:rowOff>33528</xdr:rowOff>
    </xdr:to>
    <xdr:cxnSp macro="">
      <xdr:nvCxnSpPr>
        <xdr:cNvPr id="285" name="直線コネクタ 284"/>
        <xdr:cNvCxnSpPr/>
      </xdr:nvCxnSpPr>
      <xdr:spPr>
        <a:xfrm>
          <a:off x="2908300" y="13776961"/>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1015</xdr:rowOff>
    </xdr:from>
    <xdr:to>
      <xdr:col>10</xdr:col>
      <xdr:colOff>165100</xdr:colOff>
      <xdr:row>82</xdr:row>
      <xdr:rowOff>102615</xdr:rowOff>
    </xdr:to>
    <xdr:sp macro="" textlink="">
      <xdr:nvSpPr>
        <xdr:cNvPr id="286" name="楕円 285"/>
        <xdr:cNvSpPr/>
      </xdr:nvSpPr>
      <xdr:spPr>
        <a:xfrm>
          <a:off x="1968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82</xdr:row>
      <xdr:rowOff>51815</xdr:rowOff>
    </xdr:to>
    <xdr:cxnSp macro="">
      <xdr:nvCxnSpPr>
        <xdr:cNvPr id="287" name="直線コネクタ 286"/>
        <xdr:cNvCxnSpPr/>
      </xdr:nvCxnSpPr>
      <xdr:spPr>
        <a:xfrm flipV="1">
          <a:off x="2019300" y="13776961"/>
          <a:ext cx="889000" cy="33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75455</xdr:rowOff>
    </xdr:from>
    <xdr:ext cx="405111" cy="259045"/>
    <xdr:sp macro="" textlink="">
      <xdr:nvSpPr>
        <xdr:cNvPr id="291" name="n_1main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2"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93742</xdr:rowOff>
    </xdr:from>
    <xdr:ext cx="405111" cy="259045"/>
    <xdr:sp macro="" textlink="">
      <xdr:nvSpPr>
        <xdr:cNvPr id="293" name="n_3mainValue【福祉施設】&#10;有形固定資産減価償却率"/>
        <xdr:cNvSpPr txBox="1"/>
      </xdr:nvSpPr>
      <xdr:spPr>
        <a:xfrm>
          <a:off x="1816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86361</xdr:rowOff>
    </xdr:from>
    <xdr:to>
      <xdr:col>55</xdr:col>
      <xdr:colOff>50800</xdr:colOff>
      <xdr:row>79</xdr:row>
      <xdr:rowOff>16511</xdr:rowOff>
    </xdr:to>
    <xdr:sp macro="" textlink="">
      <xdr:nvSpPr>
        <xdr:cNvPr id="332" name="楕円 331"/>
        <xdr:cNvSpPr/>
      </xdr:nvSpPr>
      <xdr:spPr>
        <a:xfrm>
          <a:off x="10426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39388</xdr:rowOff>
    </xdr:from>
    <xdr:ext cx="469744" cy="259045"/>
    <xdr:sp macro="" textlink="">
      <xdr:nvSpPr>
        <xdr:cNvPr id="333" name="【福祉施設】&#10;一人当たり面積該当値テキスト"/>
        <xdr:cNvSpPr txBox="1"/>
      </xdr:nvSpPr>
      <xdr:spPr>
        <a:xfrm>
          <a:off x="10515600"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71120</xdr:rowOff>
    </xdr:from>
    <xdr:to>
      <xdr:col>50</xdr:col>
      <xdr:colOff>165100</xdr:colOff>
      <xdr:row>79</xdr:row>
      <xdr:rowOff>1270</xdr:rowOff>
    </xdr:to>
    <xdr:sp macro="" textlink="">
      <xdr:nvSpPr>
        <xdr:cNvPr id="334" name="楕円 333"/>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121920</xdr:rowOff>
    </xdr:from>
    <xdr:to>
      <xdr:col>55</xdr:col>
      <xdr:colOff>0</xdr:colOff>
      <xdr:row>78</xdr:row>
      <xdr:rowOff>137161</xdr:rowOff>
    </xdr:to>
    <xdr:cxnSp macro="">
      <xdr:nvCxnSpPr>
        <xdr:cNvPr id="335" name="直線コネクタ 334"/>
        <xdr:cNvCxnSpPr/>
      </xdr:nvCxnSpPr>
      <xdr:spPr>
        <a:xfrm>
          <a:off x="9639300" y="13495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74930</xdr:rowOff>
    </xdr:from>
    <xdr:to>
      <xdr:col>46</xdr:col>
      <xdr:colOff>38100</xdr:colOff>
      <xdr:row>82</xdr:row>
      <xdr:rowOff>5080</xdr:rowOff>
    </xdr:to>
    <xdr:sp macro="" textlink="">
      <xdr:nvSpPr>
        <xdr:cNvPr id="336" name="楕円 335"/>
        <xdr:cNvSpPr/>
      </xdr:nvSpPr>
      <xdr:spPr>
        <a:xfrm>
          <a:off x="869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121920</xdr:rowOff>
    </xdr:from>
    <xdr:to>
      <xdr:col>50</xdr:col>
      <xdr:colOff>114300</xdr:colOff>
      <xdr:row>81</xdr:row>
      <xdr:rowOff>125730</xdr:rowOff>
    </xdr:to>
    <xdr:cxnSp macro="">
      <xdr:nvCxnSpPr>
        <xdr:cNvPr id="337" name="直線コネクタ 336"/>
        <xdr:cNvCxnSpPr/>
      </xdr:nvCxnSpPr>
      <xdr:spPr>
        <a:xfrm flipV="1">
          <a:off x="8750300" y="1349502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147320</xdr:rowOff>
    </xdr:from>
    <xdr:to>
      <xdr:col>41</xdr:col>
      <xdr:colOff>101600</xdr:colOff>
      <xdr:row>81</xdr:row>
      <xdr:rowOff>77470</xdr:rowOff>
    </xdr:to>
    <xdr:sp macro="" textlink="">
      <xdr:nvSpPr>
        <xdr:cNvPr id="338" name="楕円 337"/>
        <xdr:cNvSpPr/>
      </xdr:nvSpPr>
      <xdr:spPr>
        <a:xfrm>
          <a:off x="781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26670</xdr:rowOff>
    </xdr:from>
    <xdr:to>
      <xdr:col>45</xdr:col>
      <xdr:colOff>177800</xdr:colOff>
      <xdr:row>81</xdr:row>
      <xdr:rowOff>125730</xdr:rowOff>
    </xdr:to>
    <xdr:cxnSp macro="">
      <xdr:nvCxnSpPr>
        <xdr:cNvPr id="339" name="直線コネクタ 338"/>
        <xdr:cNvCxnSpPr/>
      </xdr:nvCxnSpPr>
      <xdr:spPr>
        <a:xfrm>
          <a:off x="7861300" y="13914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102888</xdr:rowOff>
    </xdr:from>
    <xdr:ext cx="469744" cy="259045"/>
    <xdr:sp macro="" textlink="">
      <xdr:nvSpPr>
        <xdr:cNvPr id="342" name="n_3aveValue【福祉施設】&#10;一人当たり面積"/>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17797</xdr:rowOff>
    </xdr:from>
    <xdr:ext cx="469744" cy="259045"/>
    <xdr:sp macro="" textlink="">
      <xdr:nvSpPr>
        <xdr:cNvPr id="343" name="n_1mainValue【福祉施設】&#10;一人当たり面積"/>
        <xdr:cNvSpPr txBox="1"/>
      </xdr:nvSpPr>
      <xdr:spPr>
        <a:xfrm>
          <a:off x="939172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21607</xdr:rowOff>
    </xdr:from>
    <xdr:ext cx="469744" cy="259045"/>
    <xdr:sp macro="" textlink="">
      <xdr:nvSpPr>
        <xdr:cNvPr id="344" name="n_2mainValue【福祉施設】&#10;一人当たり面積"/>
        <xdr:cNvSpPr txBox="1"/>
      </xdr:nvSpPr>
      <xdr:spPr>
        <a:xfrm>
          <a:off x="8515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93997</xdr:rowOff>
    </xdr:from>
    <xdr:ext cx="469744" cy="259045"/>
    <xdr:sp macro="" textlink="">
      <xdr:nvSpPr>
        <xdr:cNvPr id="345" name="n_3mainValue【福祉施設】&#10;一人当たり面積"/>
        <xdr:cNvSpPr txBox="1"/>
      </xdr:nvSpPr>
      <xdr:spPr>
        <a:xfrm>
          <a:off x="7626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386" name="楕円 385"/>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387"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88" name="楕円 387"/>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12519</xdr:rowOff>
    </xdr:from>
    <xdr:to>
      <xdr:col>24</xdr:col>
      <xdr:colOff>63500</xdr:colOff>
      <xdr:row>104</xdr:row>
      <xdr:rowOff>43543</xdr:rowOff>
    </xdr:to>
    <xdr:cxnSp macro="">
      <xdr:nvCxnSpPr>
        <xdr:cNvPr id="389" name="直線コネクタ 388"/>
        <xdr:cNvCxnSpPr/>
      </xdr:nvCxnSpPr>
      <xdr:spPr>
        <a:xfrm flipV="1">
          <a:off x="3797300" y="178433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23768</xdr:rowOff>
    </xdr:from>
    <xdr:to>
      <xdr:col>15</xdr:col>
      <xdr:colOff>101600</xdr:colOff>
      <xdr:row>104</xdr:row>
      <xdr:rowOff>125368</xdr:rowOff>
    </xdr:to>
    <xdr:sp macro="" textlink="">
      <xdr:nvSpPr>
        <xdr:cNvPr id="390" name="楕円 389"/>
        <xdr:cNvSpPr/>
      </xdr:nvSpPr>
      <xdr:spPr>
        <a:xfrm>
          <a:off x="2857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74568</xdr:rowOff>
    </xdr:to>
    <xdr:cxnSp macro="">
      <xdr:nvCxnSpPr>
        <xdr:cNvPr id="391" name="直線コネクタ 390"/>
        <xdr:cNvCxnSpPr/>
      </xdr:nvCxnSpPr>
      <xdr:spPr>
        <a:xfrm flipV="1">
          <a:off x="2908300" y="178743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392" name="楕円 391"/>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74568</xdr:rowOff>
    </xdr:to>
    <xdr:cxnSp macro="">
      <xdr:nvCxnSpPr>
        <xdr:cNvPr id="393" name="直線コネクタ 392"/>
        <xdr:cNvCxnSpPr/>
      </xdr:nvCxnSpPr>
      <xdr:spPr>
        <a:xfrm>
          <a:off x="2019300" y="178351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397" name="n_1main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141895</xdr:rowOff>
    </xdr:from>
    <xdr:ext cx="405111" cy="259045"/>
    <xdr:sp macro="" textlink="">
      <xdr:nvSpPr>
        <xdr:cNvPr id="398" name="n_2mainValue【市民会館】&#10;有形固定資産減価償却率"/>
        <xdr:cNvSpPr txBox="1"/>
      </xdr:nvSpPr>
      <xdr:spPr>
        <a:xfrm>
          <a:off x="2705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399" name="n_3mainValue【市民会館】&#10;有形固定資産減価償却率"/>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28"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438" name="楕円 437"/>
        <xdr:cNvSpPr/>
      </xdr:nvSpPr>
      <xdr:spPr>
        <a:xfrm>
          <a:off x="10426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93997</xdr:rowOff>
    </xdr:from>
    <xdr:ext cx="469744" cy="259045"/>
    <xdr:sp macro="" textlink="">
      <xdr:nvSpPr>
        <xdr:cNvPr id="439" name="【市民会館】&#10;一人当たり面積該当値テキスト"/>
        <xdr:cNvSpPr txBox="1"/>
      </xdr:nvSpPr>
      <xdr:spPr>
        <a:xfrm>
          <a:off x="10515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40" name="楕円 439"/>
        <xdr:cNvSpPr/>
      </xdr:nvSpPr>
      <xdr:spPr>
        <a:xfrm>
          <a:off x="958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121920</xdr:rowOff>
    </xdr:from>
    <xdr:to>
      <xdr:col>55</xdr:col>
      <xdr:colOff>0</xdr:colOff>
      <xdr:row>105</xdr:row>
      <xdr:rowOff>129539</xdr:rowOff>
    </xdr:to>
    <xdr:cxnSp macro="">
      <xdr:nvCxnSpPr>
        <xdr:cNvPr id="441" name="直線コネクタ 440"/>
        <xdr:cNvCxnSpPr/>
      </xdr:nvCxnSpPr>
      <xdr:spPr>
        <a:xfrm flipV="1">
          <a:off x="9639300" y="181241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86361</xdr:rowOff>
    </xdr:from>
    <xdr:to>
      <xdr:col>46</xdr:col>
      <xdr:colOff>38100</xdr:colOff>
      <xdr:row>106</xdr:row>
      <xdr:rowOff>16511</xdr:rowOff>
    </xdr:to>
    <xdr:sp macro="" textlink="">
      <xdr:nvSpPr>
        <xdr:cNvPr id="442" name="楕円 441"/>
        <xdr:cNvSpPr/>
      </xdr:nvSpPr>
      <xdr:spPr>
        <a:xfrm>
          <a:off x="8699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137161</xdr:rowOff>
    </xdr:to>
    <xdr:cxnSp macro="">
      <xdr:nvCxnSpPr>
        <xdr:cNvPr id="443" name="直線コネクタ 442"/>
        <xdr:cNvCxnSpPr/>
      </xdr:nvCxnSpPr>
      <xdr:spPr>
        <a:xfrm flipV="1">
          <a:off x="8750300" y="1813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154939</xdr:rowOff>
    </xdr:from>
    <xdr:to>
      <xdr:col>41</xdr:col>
      <xdr:colOff>101600</xdr:colOff>
      <xdr:row>105</xdr:row>
      <xdr:rowOff>85089</xdr:rowOff>
    </xdr:to>
    <xdr:sp macro="" textlink="">
      <xdr:nvSpPr>
        <xdr:cNvPr id="444" name="楕円 443"/>
        <xdr:cNvSpPr/>
      </xdr:nvSpPr>
      <xdr:spPr>
        <a:xfrm>
          <a:off x="781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34289</xdr:rowOff>
    </xdr:from>
    <xdr:to>
      <xdr:col>45</xdr:col>
      <xdr:colOff>177800</xdr:colOff>
      <xdr:row>105</xdr:row>
      <xdr:rowOff>137161</xdr:rowOff>
    </xdr:to>
    <xdr:cxnSp macro="">
      <xdr:nvCxnSpPr>
        <xdr:cNvPr id="445" name="直線コネクタ 444"/>
        <xdr:cNvCxnSpPr/>
      </xdr:nvCxnSpPr>
      <xdr:spPr>
        <a:xfrm>
          <a:off x="7861300" y="180365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6"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47"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48"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25416</xdr:rowOff>
    </xdr:from>
    <xdr:ext cx="469744" cy="259045"/>
    <xdr:sp macro="" textlink="">
      <xdr:nvSpPr>
        <xdr:cNvPr id="449" name="n_1mainValue【市民会館】&#10;一人当たり面積"/>
        <xdr:cNvSpPr txBox="1"/>
      </xdr:nvSpPr>
      <xdr:spPr>
        <a:xfrm>
          <a:off x="9391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33038</xdr:rowOff>
    </xdr:from>
    <xdr:ext cx="469744" cy="259045"/>
    <xdr:sp macro="" textlink="">
      <xdr:nvSpPr>
        <xdr:cNvPr id="450" name="n_2mainValue【市民会館】&#10;一人当たり面積"/>
        <xdr:cNvSpPr txBox="1"/>
      </xdr:nvSpPr>
      <xdr:spPr>
        <a:xfrm>
          <a:off x="8515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101616</xdr:rowOff>
    </xdr:from>
    <xdr:ext cx="469744" cy="259045"/>
    <xdr:sp macro="" textlink="">
      <xdr:nvSpPr>
        <xdr:cNvPr id="451" name="n_3mainValue【市民会館】&#10;一人当たり面積"/>
        <xdr:cNvSpPr txBox="1"/>
      </xdr:nvSpPr>
      <xdr:spPr>
        <a:xfrm>
          <a:off x="7626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8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490" name="楕円 489"/>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20972</xdr:rowOff>
    </xdr:from>
    <xdr:ext cx="405111" cy="259045"/>
    <xdr:sp macro="" textlink="">
      <xdr:nvSpPr>
        <xdr:cNvPr id="491" name="【一般廃棄物処理施設】&#10;有形固定資産減価償却率該当値テキスト"/>
        <xdr:cNvSpPr txBox="1"/>
      </xdr:nvSpPr>
      <xdr:spPr>
        <a:xfrm>
          <a:off x="16357600"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92" name="楕円 491"/>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167640</xdr:rowOff>
    </xdr:to>
    <xdr:cxnSp macro="">
      <xdr:nvCxnSpPr>
        <xdr:cNvPr id="493" name="直線コネクタ 492"/>
        <xdr:cNvCxnSpPr/>
      </xdr:nvCxnSpPr>
      <xdr:spPr>
        <a:xfrm flipV="1">
          <a:off x="15481300" y="64369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50165</xdr:rowOff>
    </xdr:from>
    <xdr:to>
      <xdr:col>76</xdr:col>
      <xdr:colOff>165100</xdr:colOff>
      <xdr:row>35</xdr:row>
      <xdr:rowOff>151765</xdr:rowOff>
    </xdr:to>
    <xdr:sp macro="" textlink="">
      <xdr:nvSpPr>
        <xdr:cNvPr id="494" name="楕円 493"/>
        <xdr:cNvSpPr/>
      </xdr:nvSpPr>
      <xdr:spPr>
        <a:xfrm>
          <a:off x="1454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100965</xdr:rowOff>
    </xdr:from>
    <xdr:to>
      <xdr:col>81</xdr:col>
      <xdr:colOff>50800</xdr:colOff>
      <xdr:row>37</xdr:row>
      <xdr:rowOff>167640</xdr:rowOff>
    </xdr:to>
    <xdr:cxnSp macro="">
      <xdr:nvCxnSpPr>
        <xdr:cNvPr id="495" name="直線コネクタ 494"/>
        <xdr:cNvCxnSpPr/>
      </xdr:nvCxnSpPr>
      <xdr:spPr>
        <a:xfrm>
          <a:off x="14592300" y="610171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96"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7"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98"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99" name="n_1main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500" name="n_2mainValue【一般廃棄物処理施設】&#10;有形固定資産減価償却率"/>
        <xdr:cNvSpPr txBox="1"/>
      </xdr:nvSpPr>
      <xdr:spPr>
        <a:xfrm>
          <a:off x="14389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4" name="直線コネクタ 523"/>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5"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6" name="直線コネクタ 525"/>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27"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28" name="直線コネクタ 527"/>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29" name="【一般廃棄物処理施設】&#10;一人当たり有形固定資産（償却資産）額平均値テキスト"/>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0" name="フローチャート: 判断 529"/>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1" name="フローチャート: 判断 530"/>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2" name="フローチャート: 判断 531"/>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3" name="フローチャート: 判断 532"/>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3949</xdr:rowOff>
    </xdr:from>
    <xdr:to>
      <xdr:col>116</xdr:col>
      <xdr:colOff>114300</xdr:colOff>
      <xdr:row>38</xdr:row>
      <xdr:rowOff>105549</xdr:rowOff>
    </xdr:to>
    <xdr:sp macro="" textlink="">
      <xdr:nvSpPr>
        <xdr:cNvPr id="539" name="楕円 538"/>
        <xdr:cNvSpPr/>
      </xdr:nvSpPr>
      <xdr:spPr>
        <a:xfrm>
          <a:off x="22110700" y="6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26827</xdr:rowOff>
    </xdr:from>
    <xdr:ext cx="534377" cy="259045"/>
    <xdr:sp macro="" textlink="">
      <xdr:nvSpPr>
        <xdr:cNvPr id="540" name="【一般廃棄物処理施設】&#10;一人当たり有形固定資産（償却資産）額該当値テキスト"/>
        <xdr:cNvSpPr txBox="1"/>
      </xdr:nvSpPr>
      <xdr:spPr>
        <a:xfrm>
          <a:off x="22199600" y="63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15392</xdr:rowOff>
    </xdr:from>
    <xdr:to>
      <xdr:col>112</xdr:col>
      <xdr:colOff>38100</xdr:colOff>
      <xdr:row>38</xdr:row>
      <xdr:rowOff>116992</xdr:rowOff>
    </xdr:to>
    <xdr:sp macro="" textlink="">
      <xdr:nvSpPr>
        <xdr:cNvPr id="541" name="楕円 540"/>
        <xdr:cNvSpPr/>
      </xdr:nvSpPr>
      <xdr:spPr>
        <a:xfrm>
          <a:off x="21272500" y="65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54749</xdr:rowOff>
    </xdr:from>
    <xdr:to>
      <xdr:col>116</xdr:col>
      <xdr:colOff>63500</xdr:colOff>
      <xdr:row>38</xdr:row>
      <xdr:rowOff>66192</xdr:rowOff>
    </xdr:to>
    <xdr:cxnSp macro="">
      <xdr:nvCxnSpPr>
        <xdr:cNvPr id="542" name="直線コネクタ 541"/>
        <xdr:cNvCxnSpPr/>
      </xdr:nvCxnSpPr>
      <xdr:spPr>
        <a:xfrm flipV="1">
          <a:off x="21323300" y="6569849"/>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104254</xdr:rowOff>
    </xdr:from>
    <xdr:to>
      <xdr:col>107</xdr:col>
      <xdr:colOff>101600</xdr:colOff>
      <xdr:row>40</xdr:row>
      <xdr:rowOff>34404</xdr:rowOff>
    </xdr:to>
    <xdr:sp macro="" textlink="">
      <xdr:nvSpPr>
        <xdr:cNvPr id="543" name="楕円 542"/>
        <xdr:cNvSpPr/>
      </xdr:nvSpPr>
      <xdr:spPr>
        <a:xfrm>
          <a:off x="20383500" y="67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66192</xdr:rowOff>
    </xdr:from>
    <xdr:to>
      <xdr:col>111</xdr:col>
      <xdr:colOff>177800</xdr:colOff>
      <xdr:row>39</xdr:row>
      <xdr:rowOff>155054</xdr:rowOff>
    </xdr:to>
    <xdr:cxnSp macro="">
      <xdr:nvCxnSpPr>
        <xdr:cNvPr id="544" name="直線コネクタ 543"/>
        <xdr:cNvCxnSpPr/>
      </xdr:nvCxnSpPr>
      <xdr:spPr>
        <a:xfrm flipV="1">
          <a:off x="20434300" y="6581292"/>
          <a:ext cx="889000" cy="2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45" name="n_1aveValue【一般廃棄物処理施設】&#10;一人当たり有形固定資産（償却資産）額"/>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46"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7"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133519</xdr:rowOff>
    </xdr:from>
    <xdr:ext cx="534377" cy="259045"/>
    <xdr:sp macro="" textlink="">
      <xdr:nvSpPr>
        <xdr:cNvPr id="548" name="n_1mainValue【一般廃棄物処理施設】&#10;一人当たり有形固定資産（償却資産）額"/>
        <xdr:cNvSpPr txBox="1"/>
      </xdr:nvSpPr>
      <xdr:spPr>
        <a:xfrm>
          <a:off x="21043411" y="63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25531</xdr:rowOff>
    </xdr:from>
    <xdr:ext cx="534377" cy="259045"/>
    <xdr:sp macro="" textlink="">
      <xdr:nvSpPr>
        <xdr:cNvPr id="549" name="n_2mainValue【一般廃棄物処理施設】&#10;一人当たり有形固定資産（償却資産）額"/>
        <xdr:cNvSpPr txBox="1"/>
      </xdr:nvSpPr>
      <xdr:spPr>
        <a:xfrm>
          <a:off x="20167111" y="68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2" name="直線コネクタ 571"/>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3"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74" name="直線コネクタ 573"/>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75"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6" name="直線コネクタ 575"/>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77" name="【保健センター・保健所】&#10;有形固定資産減価償却率平均値テキスト"/>
        <xdr:cNvSpPr txBox="1"/>
      </xdr:nvSpPr>
      <xdr:spPr>
        <a:xfrm>
          <a:off x="16357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78" name="フローチャート: 判断 577"/>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9" name="フローチャート: 判断 5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0" name="フローチャート: 判断 579"/>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1" name="フローチャート: 判断 580"/>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7" name="楕円 586"/>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88" name="【保健センター・保健所】&#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31496</xdr:rowOff>
    </xdr:from>
    <xdr:to>
      <xdr:col>81</xdr:col>
      <xdr:colOff>101600</xdr:colOff>
      <xdr:row>60</xdr:row>
      <xdr:rowOff>133096</xdr:rowOff>
    </xdr:to>
    <xdr:sp macro="" textlink="">
      <xdr:nvSpPr>
        <xdr:cNvPr id="589" name="楕円 588"/>
        <xdr:cNvSpPr/>
      </xdr:nvSpPr>
      <xdr:spPr>
        <a:xfrm>
          <a:off x="1543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82296</xdr:rowOff>
    </xdr:to>
    <xdr:cxnSp macro="">
      <xdr:nvCxnSpPr>
        <xdr:cNvPr id="590" name="直線コネクタ 589"/>
        <xdr:cNvCxnSpPr/>
      </xdr:nvCxnSpPr>
      <xdr:spPr>
        <a:xfrm flipV="1">
          <a:off x="15481300" y="103327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61214</xdr:rowOff>
    </xdr:from>
    <xdr:to>
      <xdr:col>76</xdr:col>
      <xdr:colOff>165100</xdr:colOff>
      <xdr:row>60</xdr:row>
      <xdr:rowOff>162814</xdr:rowOff>
    </xdr:to>
    <xdr:sp macro="" textlink="">
      <xdr:nvSpPr>
        <xdr:cNvPr id="591" name="楕円 590"/>
        <xdr:cNvSpPr/>
      </xdr:nvSpPr>
      <xdr:spPr>
        <a:xfrm>
          <a:off x="14541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82296</xdr:rowOff>
    </xdr:from>
    <xdr:to>
      <xdr:col>81</xdr:col>
      <xdr:colOff>50800</xdr:colOff>
      <xdr:row>60</xdr:row>
      <xdr:rowOff>112014</xdr:rowOff>
    </xdr:to>
    <xdr:cxnSp macro="">
      <xdr:nvCxnSpPr>
        <xdr:cNvPr id="592" name="直線コネクタ 591"/>
        <xdr:cNvCxnSpPr/>
      </xdr:nvCxnSpPr>
      <xdr:spPr>
        <a:xfrm flipV="1">
          <a:off x="14592300" y="103692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593" name="楕円 592"/>
        <xdr:cNvSpPr/>
      </xdr:nvSpPr>
      <xdr:spPr>
        <a:xfrm>
          <a:off x="1365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60</xdr:row>
      <xdr:rowOff>112014</xdr:rowOff>
    </xdr:to>
    <xdr:cxnSp macro="">
      <xdr:nvCxnSpPr>
        <xdr:cNvPr id="594" name="直線コネクタ 593"/>
        <xdr:cNvCxnSpPr/>
      </xdr:nvCxnSpPr>
      <xdr:spPr>
        <a:xfrm>
          <a:off x="13703300" y="10186416"/>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5" name="n_1aveValue【保健センター・保健所】&#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96"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97"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124223</xdr:rowOff>
    </xdr:from>
    <xdr:ext cx="405111" cy="259045"/>
    <xdr:sp macro="" textlink="">
      <xdr:nvSpPr>
        <xdr:cNvPr id="598" name="n_1mainValue【保健センター・保健所】&#10;有形固定資産減価償却率"/>
        <xdr:cNvSpPr txBox="1"/>
      </xdr:nvSpPr>
      <xdr:spPr>
        <a:xfrm>
          <a:off x="15266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153941</xdr:rowOff>
    </xdr:from>
    <xdr:ext cx="405111" cy="259045"/>
    <xdr:sp macro="" textlink="">
      <xdr:nvSpPr>
        <xdr:cNvPr id="599" name="n_2mainValue【保健センター・保健所】&#10;有形固定資産減価償却率"/>
        <xdr:cNvSpPr txBox="1"/>
      </xdr:nvSpPr>
      <xdr:spPr>
        <a:xfrm>
          <a:off x="143897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138193</xdr:rowOff>
    </xdr:from>
    <xdr:ext cx="405111" cy="259045"/>
    <xdr:sp macro="" textlink="">
      <xdr:nvSpPr>
        <xdr:cNvPr id="600" name="n_3mainValue【保健センター・保健所】&#10;有形固定資産減価償却率"/>
        <xdr:cNvSpPr txBox="1"/>
      </xdr:nvSpPr>
      <xdr:spPr>
        <a:xfrm>
          <a:off x="13500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1" name="直線コネクタ 6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2" name="テキスト ボックス 6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4" name="テキスト ボックス 6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6" name="テキスト ボックス 6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8" name="テキスト ボックス 6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2" name="直線コネクタ 62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24" name="直線コネクタ 62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2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6" name="直線コネクタ 62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8" name="フローチャート: 判断 62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9" name="フローチャート: 判断 628"/>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0" name="フローチャート: 判断 62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1" name="フローチャート: 判断 630"/>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637" name="楕円 636"/>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638"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39" name="楕円 638"/>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640" name="直線コネクタ 639"/>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41" name="楕円 640"/>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642" name="直線コネクタ 641"/>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xdr:rowOff>
    </xdr:from>
    <xdr:to>
      <xdr:col>102</xdr:col>
      <xdr:colOff>165100</xdr:colOff>
      <xdr:row>57</xdr:row>
      <xdr:rowOff>107950</xdr:rowOff>
    </xdr:to>
    <xdr:sp macro="" textlink="">
      <xdr:nvSpPr>
        <xdr:cNvPr id="643" name="楕円 642"/>
        <xdr:cNvSpPr/>
      </xdr:nvSpPr>
      <xdr:spPr>
        <a:xfrm>
          <a:off x="19494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57150</xdr:rowOff>
    </xdr:from>
    <xdr:to>
      <xdr:col>107</xdr:col>
      <xdr:colOff>50800</xdr:colOff>
      <xdr:row>61</xdr:row>
      <xdr:rowOff>80010</xdr:rowOff>
    </xdr:to>
    <xdr:cxnSp macro="">
      <xdr:nvCxnSpPr>
        <xdr:cNvPr id="644" name="直線コネクタ 643"/>
        <xdr:cNvCxnSpPr/>
      </xdr:nvCxnSpPr>
      <xdr:spPr>
        <a:xfrm>
          <a:off x="19545300" y="982980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45"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46"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647" name="n_3aveValue【保健センター・保健所】&#10;一人当たり面積"/>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648"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49"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124477</xdr:rowOff>
    </xdr:from>
    <xdr:ext cx="469744" cy="259045"/>
    <xdr:sp macro="" textlink="">
      <xdr:nvSpPr>
        <xdr:cNvPr id="650" name="n_3mainValue【保健センター・保健所】&#10;一人当たり面積"/>
        <xdr:cNvSpPr txBox="1"/>
      </xdr:nvSpPr>
      <xdr:spPr>
        <a:xfrm>
          <a:off x="19310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1" name="テキスト ボックス 6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2" name="直線コネクタ 6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3" name="テキスト ボックス 6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4" name="直線コネクタ 6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5" name="テキスト ボックス 6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6" name="直線コネクタ 6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7" name="テキスト ボックス 6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8" name="直線コネクタ 6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9" name="テキスト ボックス 6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3" name="直線コネクタ 67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7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75" name="直線コネクタ 67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7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77" name="直線コネクタ 67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78"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79" name="フローチャート: 判断 67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0" name="フローチャート: 判断 67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1" name="フローチャート: 判断 68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2" name="フローチャート: 判断 68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161037</xdr:rowOff>
    </xdr:from>
    <xdr:to>
      <xdr:col>85</xdr:col>
      <xdr:colOff>177800</xdr:colOff>
      <xdr:row>83</xdr:row>
      <xdr:rowOff>91187</xdr:rowOff>
    </xdr:to>
    <xdr:sp macro="" textlink="">
      <xdr:nvSpPr>
        <xdr:cNvPr id="688" name="楕円 687"/>
        <xdr:cNvSpPr/>
      </xdr:nvSpPr>
      <xdr:spPr>
        <a:xfrm>
          <a:off x="16268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139464</xdr:rowOff>
    </xdr:from>
    <xdr:ext cx="405111" cy="259045"/>
    <xdr:sp macro="" textlink="">
      <xdr:nvSpPr>
        <xdr:cNvPr id="689" name="【消防施設】&#10;有形固定資産減価償却率該当値テキスト"/>
        <xdr:cNvSpPr txBox="1"/>
      </xdr:nvSpPr>
      <xdr:spPr>
        <a:xfrm>
          <a:off x="163576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53594</xdr:rowOff>
    </xdr:from>
    <xdr:to>
      <xdr:col>81</xdr:col>
      <xdr:colOff>101600</xdr:colOff>
      <xdr:row>83</xdr:row>
      <xdr:rowOff>155194</xdr:rowOff>
    </xdr:to>
    <xdr:sp macro="" textlink="">
      <xdr:nvSpPr>
        <xdr:cNvPr id="690" name="楕円 689"/>
        <xdr:cNvSpPr/>
      </xdr:nvSpPr>
      <xdr:spPr>
        <a:xfrm>
          <a:off x="15430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40387</xdr:rowOff>
    </xdr:from>
    <xdr:to>
      <xdr:col>85</xdr:col>
      <xdr:colOff>127000</xdr:colOff>
      <xdr:row>83</xdr:row>
      <xdr:rowOff>104394</xdr:rowOff>
    </xdr:to>
    <xdr:cxnSp macro="">
      <xdr:nvCxnSpPr>
        <xdr:cNvPr id="691" name="直線コネクタ 690"/>
        <xdr:cNvCxnSpPr/>
      </xdr:nvCxnSpPr>
      <xdr:spPr>
        <a:xfrm flipV="1">
          <a:off x="15481300" y="142707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92" name="楕円 691"/>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104394</xdr:rowOff>
    </xdr:to>
    <xdr:cxnSp macro="">
      <xdr:nvCxnSpPr>
        <xdr:cNvPr id="693" name="直線コネクタ 692"/>
        <xdr:cNvCxnSpPr/>
      </xdr:nvCxnSpPr>
      <xdr:spPr>
        <a:xfrm>
          <a:off x="14592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35306</xdr:rowOff>
    </xdr:from>
    <xdr:to>
      <xdr:col>72</xdr:col>
      <xdr:colOff>38100</xdr:colOff>
      <xdr:row>83</xdr:row>
      <xdr:rowOff>136906</xdr:rowOff>
    </xdr:to>
    <xdr:sp macro="" textlink="">
      <xdr:nvSpPr>
        <xdr:cNvPr id="694" name="楕円 693"/>
        <xdr:cNvSpPr/>
      </xdr:nvSpPr>
      <xdr:spPr>
        <a:xfrm>
          <a:off x="13652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86106</xdr:rowOff>
    </xdr:to>
    <xdr:cxnSp macro="">
      <xdr:nvCxnSpPr>
        <xdr:cNvPr id="695" name="直線コネクタ 694"/>
        <xdr:cNvCxnSpPr/>
      </xdr:nvCxnSpPr>
      <xdr:spPr>
        <a:xfrm flipV="1">
          <a:off x="13703300" y="1427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96"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97"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98"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146321</xdr:rowOff>
    </xdr:from>
    <xdr:ext cx="405111" cy="259045"/>
    <xdr:sp macro="" textlink="">
      <xdr:nvSpPr>
        <xdr:cNvPr id="699" name="n_1mainValue【消防施設】&#10;有形固定資産減価償却率"/>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00" name="n_2mainValue【消防施設】&#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128033</xdr:rowOff>
    </xdr:from>
    <xdr:ext cx="405111" cy="259045"/>
    <xdr:sp macro="" textlink="">
      <xdr:nvSpPr>
        <xdr:cNvPr id="701" name="n_3mainValue【消防施設】&#10;有形固定資産減価償却率"/>
        <xdr:cNvSpPr txBox="1"/>
      </xdr:nvSpPr>
      <xdr:spPr>
        <a:xfrm>
          <a:off x="135007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25" name="直線コネクタ 724"/>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26"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27" name="直線コネクタ 726"/>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28"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29" name="直線コネクタ 728"/>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730"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1" name="フローチャート: 判断 7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2" name="フローチャート: 判断 73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3" name="フローチャート: 判断 732"/>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4" name="フローチャート: 判断 73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109220</xdr:rowOff>
    </xdr:from>
    <xdr:to>
      <xdr:col>116</xdr:col>
      <xdr:colOff>114300</xdr:colOff>
      <xdr:row>79</xdr:row>
      <xdr:rowOff>39370</xdr:rowOff>
    </xdr:to>
    <xdr:sp macro="" textlink="">
      <xdr:nvSpPr>
        <xdr:cNvPr id="740" name="楕円 739"/>
        <xdr:cNvSpPr/>
      </xdr:nvSpPr>
      <xdr:spPr>
        <a:xfrm>
          <a:off x="22110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62247</xdr:rowOff>
    </xdr:from>
    <xdr:ext cx="469744" cy="259045"/>
    <xdr:sp macro="" textlink="">
      <xdr:nvSpPr>
        <xdr:cNvPr id="741" name="【消防施設】&#10;一人当たり面積該当値テキスト"/>
        <xdr:cNvSpPr txBox="1"/>
      </xdr:nvSpPr>
      <xdr:spPr>
        <a:xfrm>
          <a:off x="22199600"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124461</xdr:rowOff>
    </xdr:from>
    <xdr:to>
      <xdr:col>112</xdr:col>
      <xdr:colOff>38100</xdr:colOff>
      <xdr:row>79</xdr:row>
      <xdr:rowOff>54611</xdr:rowOff>
    </xdr:to>
    <xdr:sp macro="" textlink="">
      <xdr:nvSpPr>
        <xdr:cNvPr id="742" name="楕円 741"/>
        <xdr:cNvSpPr/>
      </xdr:nvSpPr>
      <xdr:spPr>
        <a:xfrm>
          <a:off x="2127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160020</xdr:rowOff>
    </xdr:from>
    <xdr:to>
      <xdr:col>116</xdr:col>
      <xdr:colOff>63500</xdr:colOff>
      <xdr:row>79</xdr:row>
      <xdr:rowOff>3811</xdr:rowOff>
    </xdr:to>
    <xdr:cxnSp macro="">
      <xdr:nvCxnSpPr>
        <xdr:cNvPr id="743" name="直線コネクタ 742"/>
        <xdr:cNvCxnSpPr/>
      </xdr:nvCxnSpPr>
      <xdr:spPr>
        <a:xfrm flipV="1">
          <a:off x="21323300" y="13533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52070</xdr:rowOff>
    </xdr:from>
    <xdr:to>
      <xdr:col>107</xdr:col>
      <xdr:colOff>101600</xdr:colOff>
      <xdr:row>79</xdr:row>
      <xdr:rowOff>153670</xdr:rowOff>
    </xdr:to>
    <xdr:sp macro="" textlink="">
      <xdr:nvSpPr>
        <xdr:cNvPr id="744" name="楕円 743"/>
        <xdr:cNvSpPr/>
      </xdr:nvSpPr>
      <xdr:spPr>
        <a:xfrm>
          <a:off x="20383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3811</xdr:rowOff>
    </xdr:from>
    <xdr:to>
      <xdr:col>111</xdr:col>
      <xdr:colOff>177800</xdr:colOff>
      <xdr:row>79</xdr:row>
      <xdr:rowOff>102870</xdr:rowOff>
    </xdr:to>
    <xdr:cxnSp macro="">
      <xdr:nvCxnSpPr>
        <xdr:cNvPr id="745" name="直線コネクタ 744"/>
        <xdr:cNvCxnSpPr/>
      </xdr:nvCxnSpPr>
      <xdr:spPr>
        <a:xfrm flipV="1">
          <a:off x="20434300" y="13548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46" name="楕円 745"/>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102870</xdr:rowOff>
    </xdr:from>
    <xdr:to>
      <xdr:col>107</xdr:col>
      <xdr:colOff>50800</xdr:colOff>
      <xdr:row>80</xdr:row>
      <xdr:rowOff>114300</xdr:rowOff>
    </xdr:to>
    <xdr:cxnSp macro="">
      <xdr:nvCxnSpPr>
        <xdr:cNvPr id="747" name="直線コネクタ 746"/>
        <xdr:cNvCxnSpPr/>
      </xdr:nvCxnSpPr>
      <xdr:spPr>
        <a:xfrm flipV="1">
          <a:off x="19545300" y="13647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48"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749" name="n_2aveValue【消防施設】&#10;一人当たり面積"/>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50" name="n_3aveValue【消防施設】&#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71138</xdr:rowOff>
    </xdr:from>
    <xdr:ext cx="469744" cy="259045"/>
    <xdr:sp macro="" textlink="">
      <xdr:nvSpPr>
        <xdr:cNvPr id="751" name="n_1mainValue【消防施設】&#10;一人当たり面積"/>
        <xdr:cNvSpPr txBox="1"/>
      </xdr:nvSpPr>
      <xdr:spPr>
        <a:xfrm>
          <a:off x="210757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170197</xdr:rowOff>
    </xdr:from>
    <xdr:ext cx="469744" cy="259045"/>
    <xdr:sp macro="" textlink="">
      <xdr:nvSpPr>
        <xdr:cNvPr id="752" name="n_2mainValue【消防施設】&#10;一人当たり面積"/>
        <xdr:cNvSpPr txBox="1"/>
      </xdr:nvSpPr>
      <xdr:spPr>
        <a:xfrm>
          <a:off x="20199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53" name="n_3mainValue【消防施設】&#10;一人当たり面積"/>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79" name="直線コネクタ 778"/>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0"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1" name="直線コネクタ 780"/>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2"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3" name="直線コネクタ 782"/>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84"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85" name="フローチャート: 判断 784"/>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86" name="フローチャート: 判断 785"/>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7" name="フローチャート: 判断 78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88" name="フローチャート: 判断 787"/>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794" name="楕円 793"/>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795" name="【庁舎】&#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796" name="楕円 795"/>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51707</xdr:rowOff>
    </xdr:from>
    <xdr:to>
      <xdr:col>85</xdr:col>
      <xdr:colOff>127000</xdr:colOff>
      <xdr:row>101</xdr:row>
      <xdr:rowOff>107224</xdr:rowOff>
    </xdr:to>
    <xdr:cxnSp macro="">
      <xdr:nvCxnSpPr>
        <xdr:cNvPr id="797" name="直線コネクタ 796"/>
        <xdr:cNvCxnSpPr/>
      </xdr:nvCxnSpPr>
      <xdr:spPr>
        <a:xfrm>
          <a:off x="15481300" y="173681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798" name="楕円 797"/>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51707</xdr:rowOff>
    </xdr:to>
    <xdr:cxnSp macro="">
      <xdr:nvCxnSpPr>
        <xdr:cNvPr id="799" name="直線コネクタ 798"/>
        <xdr:cNvCxnSpPr/>
      </xdr:nvCxnSpPr>
      <xdr:spPr>
        <a:xfrm>
          <a:off x="14592300" y="17345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167458</xdr:rowOff>
    </xdr:from>
    <xdr:to>
      <xdr:col>72</xdr:col>
      <xdr:colOff>38100</xdr:colOff>
      <xdr:row>101</xdr:row>
      <xdr:rowOff>97608</xdr:rowOff>
    </xdr:to>
    <xdr:sp macro="" textlink="">
      <xdr:nvSpPr>
        <xdr:cNvPr id="800" name="楕円 799"/>
        <xdr:cNvSpPr/>
      </xdr:nvSpPr>
      <xdr:spPr>
        <a:xfrm>
          <a:off x="13652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28848</xdr:rowOff>
    </xdr:from>
    <xdr:to>
      <xdr:col>76</xdr:col>
      <xdr:colOff>114300</xdr:colOff>
      <xdr:row>101</xdr:row>
      <xdr:rowOff>46808</xdr:rowOff>
    </xdr:to>
    <xdr:cxnSp macro="">
      <xdr:nvCxnSpPr>
        <xdr:cNvPr id="801" name="直線コネクタ 800"/>
        <xdr:cNvCxnSpPr/>
      </xdr:nvCxnSpPr>
      <xdr:spPr>
        <a:xfrm flipV="1">
          <a:off x="13703300" y="173452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8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3"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804" name="n_3ave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805"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806" name="n_2mainValue【庁舎】&#10;有形固定資産減価償却率"/>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114135</xdr:rowOff>
    </xdr:from>
    <xdr:ext cx="405111" cy="259045"/>
    <xdr:sp macro="" textlink="">
      <xdr:nvSpPr>
        <xdr:cNvPr id="807" name="n_3mainValue【庁舎】&#10;有形固定資産減価償却率"/>
        <xdr:cNvSpPr txBox="1"/>
      </xdr:nvSpPr>
      <xdr:spPr>
        <a:xfrm>
          <a:off x="135007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29" name="直線コネクタ 828"/>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1" name="直線コネクタ 83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2"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3" name="直線コネクタ 832"/>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34"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35" name="フローチャート: 判断 834"/>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36" name="フローチャート: 判断 835"/>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37" name="フローチャート: 判断 836"/>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フローチャート: 判断 837"/>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844" name="楕円 843"/>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145559</xdr:rowOff>
    </xdr:from>
    <xdr:ext cx="469744" cy="259045"/>
    <xdr:sp macro="" textlink="">
      <xdr:nvSpPr>
        <xdr:cNvPr id="845" name="【庁舎】&#10;一人当たり面積該当値テキスト"/>
        <xdr:cNvSpPr txBox="1"/>
      </xdr:nvSpPr>
      <xdr:spPr>
        <a:xfrm>
          <a:off x="22199600"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846" name="楕円 845"/>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60198</xdr:rowOff>
    </xdr:to>
    <xdr:cxnSp macro="">
      <xdr:nvCxnSpPr>
        <xdr:cNvPr id="847" name="直線コネクタ 846"/>
        <xdr:cNvCxnSpPr/>
      </xdr:nvCxnSpPr>
      <xdr:spPr>
        <a:xfrm flipV="1">
          <a:off x="21323300" y="182201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xdr:rowOff>
    </xdr:from>
    <xdr:to>
      <xdr:col>107</xdr:col>
      <xdr:colOff>101600</xdr:colOff>
      <xdr:row>106</xdr:row>
      <xdr:rowOff>117856</xdr:rowOff>
    </xdr:to>
    <xdr:sp macro="" textlink="">
      <xdr:nvSpPr>
        <xdr:cNvPr id="848" name="楕円 847"/>
        <xdr:cNvSpPr/>
      </xdr:nvSpPr>
      <xdr:spPr>
        <a:xfrm>
          <a:off x="20383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67056</xdr:rowOff>
    </xdr:to>
    <xdr:cxnSp macro="">
      <xdr:nvCxnSpPr>
        <xdr:cNvPr id="849" name="直線コネクタ 848"/>
        <xdr:cNvCxnSpPr/>
      </xdr:nvCxnSpPr>
      <xdr:spPr>
        <a:xfrm flipV="1">
          <a:off x="20434300" y="1823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50" name="楕円 849"/>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67056</xdr:rowOff>
    </xdr:from>
    <xdr:to>
      <xdr:col>107</xdr:col>
      <xdr:colOff>50800</xdr:colOff>
      <xdr:row>106</xdr:row>
      <xdr:rowOff>110489</xdr:rowOff>
    </xdr:to>
    <xdr:cxnSp macro="">
      <xdr:nvCxnSpPr>
        <xdr:cNvPr id="851" name="直線コネクタ 850"/>
        <xdr:cNvCxnSpPr/>
      </xdr:nvCxnSpPr>
      <xdr:spPr>
        <a:xfrm flipV="1">
          <a:off x="19545300" y="182407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52"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3"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54"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855"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108983</xdr:rowOff>
    </xdr:from>
    <xdr:ext cx="469744" cy="259045"/>
    <xdr:sp macro="" textlink="">
      <xdr:nvSpPr>
        <xdr:cNvPr id="856" name="n_2mainValue【庁舎】&#10;一人当たり面積"/>
        <xdr:cNvSpPr txBox="1"/>
      </xdr:nvSpPr>
      <xdr:spPr>
        <a:xfrm>
          <a:off x="20199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857" name="n_3mainValue【庁舎】&#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建築物における有形固定資産減価償却率は総じて類似団体内平均値より高い傾向を示している。これは、合併に伴い老朽化した類似施設の増加がみられること、市域が広域で島嶼部を含むため、市内の移動に時間的、経済的制約がかかることもあって、施設集約も進みにくい状況がみられることが影響していると思わ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庁舎については類似団体内平均値の</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％高い</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％となっているが、庁舎の更新により低下する見込みである。</a:t>
          </a:r>
        </a:p>
        <a:p>
          <a:r>
            <a:rPr kumimoji="1" lang="ja-JP" altLang="en-US" sz="1300">
              <a:latin typeface="ＭＳ Ｐゴシック" panose="020B0600070205080204" pitchFamily="50" charset="-128"/>
              <a:ea typeface="ＭＳ Ｐゴシック" panose="020B0600070205080204" pitchFamily="50" charset="-128"/>
            </a:rPr>
            <a:t>　有形固定資産は将来のコストを発生させる要因にもなることから、公共施設等総合管理計画に基づいて施設の集約化、複合化を進め、適正なレベルで維持管理を行う必要がある。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本年度は、法人税が増加したものの、固定資産税が減少したため、市税全体では約</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今後も大幅な税収増が見込めず、厳しい財政状況が続くことが見込まれる中で、大規模建設事業や災害復旧事業による将来負担の増加への対応が必要となる。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事務事業の見直しや施設の統廃合、さらに使用料の見直しによる自主財源の確保等の行財政改革を実施し、持続的な行財政運営の実施に努める。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4" name="直線コネクタ 73"/>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7" name="直線コネクタ 76"/>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退職手当の減少による人件費の減や既発債の償還終了による公債費の減はあったが、普通交付税が</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百万円減となったことなどにより、前年度から横ばいとなっている。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数値が高水準で推移している主な要因として、類似団体と比較して、歳入面では財政力指数が低い水準にあること、歳出面では人件費や公債費、公営企業への繰出金が高止まりしていることなどがある。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65</xdr:row>
      <xdr:rowOff>157480</xdr:rowOff>
    </xdr:to>
    <xdr:cxnSp macro="">
      <xdr:nvCxnSpPr>
        <xdr:cNvPr id="132" name="直線コネクタ 131"/>
        <xdr:cNvCxnSpPr/>
      </xdr:nvCxnSpPr>
      <xdr:spPr>
        <a:xfrm>
          <a:off x="4114800" y="1130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508</xdr:rowOff>
    </xdr:to>
    <xdr:cxnSp macro="">
      <xdr:nvCxnSpPr>
        <xdr:cNvPr id="135" name="直線コネクタ 134"/>
        <xdr:cNvCxnSpPr/>
      </xdr:nvCxnSpPr>
      <xdr:spPr>
        <a:xfrm flipV="1">
          <a:off x="3225800" y="113017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66</xdr:row>
      <xdr:rowOff>508</xdr:rowOff>
    </xdr:to>
    <xdr:cxnSp macro="">
      <xdr:nvCxnSpPr>
        <xdr:cNvPr id="138" name="直線コネクタ 137"/>
        <xdr:cNvCxnSpPr/>
      </xdr:nvCxnSpPr>
      <xdr:spPr>
        <a:xfrm>
          <a:off x="2336800" y="111038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56134</xdr:rowOff>
    </xdr:to>
    <xdr:cxnSp macro="">
      <xdr:nvCxnSpPr>
        <xdr:cNvPr id="141" name="直線コネクタ 140"/>
        <xdr:cNvCxnSpPr/>
      </xdr:nvCxnSpPr>
      <xdr:spPr>
        <a:xfrm flipV="1">
          <a:off x="1447800" y="111038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2"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3" name="楕円 152"/>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4" name="テキスト ボックス 153"/>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5" name="楕円 154"/>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6" name="テキスト ボックス 155"/>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7" name="楕円 156"/>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8" name="テキスト ボックス 157"/>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9" name="楕円 158"/>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60" name="テキスト ボックス 159"/>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人件費は、退職者数の減少に伴う退職手当の減により、</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月豪雨災害に伴う災害廃棄物撤去に要する経費の増などにより、</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今後も、定員適正化計画に沿った職員数の管理や事務事業の見直しの徹底など、行財政改革に取組むことにより、健全化に努めていく。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150062</xdr:rowOff>
    </xdr:from>
    <xdr:to>
      <xdr:col>23</xdr:col>
      <xdr:colOff>133350</xdr:colOff>
      <xdr:row>85</xdr:row>
      <xdr:rowOff>20667</xdr:rowOff>
    </xdr:to>
    <xdr:cxnSp macro="">
      <xdr:nvCxnSpPr>
        <xdr:cNvPr id="197" name="直線コネクタ 196"/>
        <xdr:cNvCxnSpPr/>
      </xdr:nvCxnSpPr>
      <xdr:spPr>
        <a:xfrm>
          <a:off x="4114800" y="14551862"/>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148718</xdr:rowOff>
    </xdr:from>
    <xdr:to>
      <xdr:col>19</xdr:col>
      <xdr:colOff>133350</xdr:colOff>
      <xdr:row>84</xdr:row>
      <xdr:rowOff>150062</xdr:rowOff>
    </xdr:to>
    <xdr:cxnSp macro="">
      <xdr:nvCxnSpPr>
        <xdr:cNvPr id="200" name="直線コネクタ 199"/>
        <xdr:cNvCxnSpPr/>
      </xdr:nvCxnSpPr>
      <xdr:spPr>
        <a:xfrm>
          <a:off x="3225800" y="14550518"/>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148718</xdr:rowOff>
    </xdr:from>
    <xdr:to>
      <xdr:col>15</xdr:col>
      <xdr:colOff>82550</xdr:colOff>
      <xdr:row>84</xdr:row>
      <xdr:rowOff>169728</xdr:rowOff>
    </xdr:to>
    <xdr:cxnSp macro="">
      <xdr:nvCxnSpPr>
        <xdr:cNvPr id="203" name="直線コネクタ 202"/>
        <xdr:cNvCxnSpPr/>
      </xdr:nvCxnSpPr>
      <xdr:spPr>
        <a:xfrm flipV="1">
          <a:off x="2336800" y="145505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82981</xdr:rowOff>
    </xdr:from>
    <xdr:to>
      <xdr:col>11</xdr:col>
      <xdr:colOff>31750</xdr:colOff>
      <xdr:row>84</xdr:row>
      <xdr:rowOff>169728</xdr:rowOff>
    </xdr:to>
    <xdr:cxnSp macro="">
      <xdr:nvCxnSpPr>
        <xdr:cNvPr id="206" name="直線コネクタ 205"/>
        <xdr:cNvCxnSpPr/>
      </xdr:nvCxnSpPr>
      <xdr:spPr>
        <a:xfrm>
          <a:off x="1447800" y="14484781"/>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141317</xdr:rowOff>
    </xdr:from>
    <xdr:to>
      <xdr:col>23</xdr:col>
      <xdr:colOff>184150</xdr:colOff>
      <xdr:row>85</xdr:row>
      <xdr:rowOff>71467</xdr:rowOff>
    </xdr:to>
    <xdr:sp macro="" textlink="">
      <xdr:nvSpPr>
        <xdr:cNvPr id="216" name="楕円 215"/>
        <xdr:cNvSpPr/>
      </xdr:nvSpPr>
      <xdr:spPr>
        <a:xfrm>
          <a:off x="4902200" y="14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113394</xdr:rowOff>
    </xdr:from>
    <xdr:ext cx="762000" cy="259045"/>
    <xdr:sp macro="" textlink="">
      <xdr:nvSpPr>
        <xdr:cNvPr id="217" name="人件費・物件費等の状況該当値テキスト"/>
        <xdr:cNvSpPr txBox="1"/>
      </xdr:nvSpPr>
      <xdr:spPr>
        <a:xfrm>
          <a:off x="5041900" y="14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99262</xdr:rowOff>
    </xdr:from>
    <xdr:to>
      <xdr:col>19</xdr:col>
      <xdr:colOff>184150</xdr:colOff>
      <xdr:row>85</xdr:row>
      <xdr:rowOff>29412</xdr:rowOff>
    </xdr:to>
    <xdr:sp macro="" textlink="">
      <xdr:nvSpPr>
        <xdr:cNvPr id="218" name="楕円 217"/>
        <xdr:cNvSpPr/>
      </xdr:nvSpPr>
      <xdr:spPr>
        <a:xfrm>
          <a:off x="4064000" y="145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14189</xdr:rowOff>
    </xdr:from>
    <xdr:ext cx="736600" cy="259045"/>
    <xdr:sp macro="" textlink="">
      <xdr:nvSpPr>
        <xdr:cNvPr id="219" name="テキスト ボックス 218"/>
        <xdr:cNvSpPr txBox="1"/>
      </xdr:nvSpPr>
      <xdr:spPr>
        <a:xfrm>
          <a:off x="3733800" y="1458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97918</xdr:rowOff>
    </xdr:from>
    <xdr:to>
      <xdr:col>15</xdr:col>
      <xdr:colOff>133350</xdr:colOff>
      <xdr:row>85</xdr:row>
      <xdr:rowOff>28068</xdr:rowOff>
    </xdr:to>
    <xdr:sp macro="" textlink="">
      <xdr:nvSpPr>
        <xdr:cNvPr id="220" name="楕円 219"/>
        <xdr:cNvSpPr/>
      </xdr:nvSpPr>
      <xdr:spPr>
        <a:xfrm>
          <a:off x="31750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12845</xdr:rowOff>
    </xdr:from>
    <xdr:ext cx="762000" cy="259045"/>
    <xdr:sp macro="" textlink="">
      <xdr:nvSpPr>
        <xdr:cNvPr id="221" name="テキスト ボックス 220"/>
        <xdr:cNvSpPr txBox="1"/>
      </xdr:nvSpPr>
      <xdr:spPr>
        <a:xfrm>
          <a:off x="2844800" y="145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118928</xdr:rowOff>
    </xdr:from>
    <xdr:to>
      <xdr:col>11</xdr:col>
      <xdr:colOff>82550</xdr:colOff>
      <xdr:row>85</xdr:row>
      <xdr:rowOff>49078</xdr:rowOff>
    </xdr:to>
    <xdr:sp macro="" textlink="">
      <xdr:nvSpPr>
        <xdr:cNvPr id="222" name="楕円 221"/>
        <xdr:cNvSpPr/>
      </xdr:nvSpPr>
      <xdr:spPr>
        <a:xfrm>
          <a:off x="2286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33855</xdr:rowOff>
    </xdr:from>
    <xdr:ext cx="762000" cy="259045"/>
    <xdr:sp macro="" textlink="">
      <xdr:nvSpPr>
        <xdr:cNvPr id="223" name="テキスト ボックス 222"/>
        <xdr:cNvSpPr txBox="1"/>
      </xdr:nvSpPr>
      <xdr:spPr>
        <a:xfrm>
          <a:off x="1955800" y="146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24" name="楕円 223"/>
        <xdr:cNvSpPr/>
      </xdr:nvSpPr>
      <xdr:spPr>
        <a:xfrm>
          <a:off x="1397000" y="144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25" name="テキスト ボックス 224"/>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主な要因は、経験年数階層変動等の職員構成の変動によるものとなっている。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全国平均、広島県平均、類似団体平均を上回っており、一層の給与の適正化に努めていく必要がある。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147320</xdr:rowOff>
    </xdr:to>
    <xdr:cxnSp macro="">
      <xdr:nvCxnSpPr>
        <xdr:cNvPr id="257" name="直線コネクタ 256"/>
        <xdr:cNvCxnSpPr/>
      </xdr:nvCxnSpPr>
      <xdr:spPr>
        <a:xfrm>
          <a:off x="16179800" y="150152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87</xdr:row>
      <xdr:rowOff>99061</xdr:rowOff>
    </xdr:to>
    <xdr:cxnSp macro="">
      <xdr:nvCxnSpPr>
        <xdr:cNvPr id="260" name="直線コネクタ 259"/>
        <xdr:cNvCxnSpPr/>
      </xdr:nvCxnSpPr>
      <xdr:spPr>
        <a:xfrm>
          <a:off x="15290800" y="148221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147320</xdr:rowOff>
    </xdr:to>
    <xdr:cxnSp macro="">
      <xdr:nvCxnSpPr>
        <xdr:cNvPr id="263" name="直線コネクタ 262"/>
        <xdr:cNvCxnSpPr/>
      </xdr:nvCxnSpPr>
      <xdr:spPr>
        <a:xfrm flipV="1">
          <a:off x="14401800" y="148221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24130</xdr:rowOff>
    </xdr:to>
    <xdr:cxnSp macro="">
      <xdr:nvCxnSpPr>
        <xdr:cNvPr id="266" name="直線コネクタ 265"/>
        <xdr:cNvCxnSpPr/>
      </xdr:nvCxnSpPr>
      <xdr:spPr>
        <a:xfrm flipV="1">
          <a:off x="13512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8" name="楕円 277"/>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9" name="テキスト ボックス 278"/>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4" name="楕円 283"/>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5" name="テキスト ボックス 284"/>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全国平均、広島県平均を下回っているものの、類似団体と比較すると高い水準で推移している。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持続可能な行政運営を実現するため、職員数の適正化に取り組んでいく必要がある。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58526</xdr:rowOff>
    </xdr:to>
    <xdr:cxnSp macro="">
      <xdr:nvCxnSpPr>
        <xdr:cNvPr id="320" name="直線コネクタ 319"/>
        <xdr:cNvCxnSpPr/>
      </xdr:nvCxnSpPr>
      <xdr:spPr>
        <a:xfrm flipV="1">
          <a:off x="16179800" y="10654242"/>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58526</xdr:rowOff>
    </xdr:from>
    <xdr:to>
      <xdr:col>77</xdr:col>
      <xdr:colOff>44450</xdr:colOff>
      <xdr:row>62</xdr:row>
      <xdr:rowOff>72602</xdr:rowOff>
    </xdr:to>
    <xdr:cxnSp macro="">
      <xdr:nvCxnSpPr>
        <xdr:cNvPr id="323" name="直線コネクタ 322"/>
        <xdr:cNvCxnSpPr/>
      </xdr:nvCxnSpPr>
      <xdr:spPr>
        <a:xfrm flipV="1">
          <a:off x="15290800" y="1068842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84667</xdr:rowOff>
    </xdr:to>
    <xdr:cxnSp macro="">
      <xdr:nvCxnSpPr>
        <xdr:cNvPr id="326" name="直線コネクタ 325"/>
        <xdr:cNvCxnSpPr/>
      </xdr:nvCxnSpPr>
      <xdr:spPr>
        <a:xfrm flipV="1">
          <a:off x="14401800" y="1070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110807</xdr:rowOff>
    </xdr:to>
    <xdr:cxnSp macro="">
      <xdr:nvCxnSpPr>
        <xdr:cNvPr id="329" name="直線コネクタ 328"/>
        <xdr:cNvCxnSpPr/>
      </xdr:nvCxnSpPr>
      <xdr:spPr>
        <a:xfrm flipV="1">
          <a:off x="13512800" y="1071456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39" name="楕円 338"/>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40" name="定員管理の状況該当値テキスト"/>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7726</xdr:rowOff>
    </xdr:from>
    <xdr:to>
      <xdr:col>77</xdr:col>
      <xdr:colOff>95250</xdr:colOff>
      <xdr:row>62</xdr:row>
      <xdr:rowOff>109326</xdr:rowOff>
    </xdr:to>
    <xdr:sp macro="" textlink="">
      <xdr:nvSpPr>
        <xdr:cNvPr id="341" name="楕円 340"/>
        <xdr:cNvSpPr/>
      </xdr:nvSpPr>
      <xdr:spPr>
        <a:xfrm>
          <a:off x="16129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42" name="テキスト ボックス 341"/>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43" name="楕円 342"/>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4" name="テキスト ボックス 343"/>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5" name="楕円 344"/>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46" name="テキスト ボックス 345"/>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60007</xdr:rowOff>
    </xdr:from>
    <xdr:to>
      <xdr:col>64</xdr:col>
      <xdr:colOff>152400</xdr:colOff>
      <xdr:row>62</xdr:row>
      <xdr:rowOff>161607</xdr:rowOff>
    </xdr:to>
    <xdr:sp macro="" textlink="">
      <xdr:nvSpPr>
        <xdr:cNvPr id="347" name="楕円 346"/>
        <xdr:cNvSpPr/>
      </xdr:nvSpPr>
      <xdr:spPr>
        <a:xfrm>
          <a:off x="13462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146384</xdr:rowOff>
    </xdr:from>
    <xdr:ext cx="762000" cy="259045"/>
    <xdr:sp macro="" textlink="">
      <xdr:nvSpPr>
        <xdr:cNvPr id="348" name="テキスト ボックス 347"/>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主な要因としては、算定式の分子である償還額が減となったこと、また、前年度算定に含まれていた数値の高い平成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年度が算定から外れたことがある。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や災害復旧事業の借入れに係る元利償還金の増により、指標の悪化が見込まれるが、有利な地方債の選択や建設事業の見直しにより、借入額を必要最小限に抑制し、財政健全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84244</xdr:rowOff>
    </xdr:to>
    <xdr:cxnSp macro="">
      <xdr:nvCxnSpPr>
        <xdr:cNvPr id="381" name="直線コネクタ 380"/>
        <xdr:cNvCxnSpPr/>
      </xdr:nvCxnSpPr>
      <xdr:spPr>
        <a:xfrm flipV="1">
          <a:off x="16179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116417</xdr:rowOff>
    </xdr:to>
    <xdr:cxnSp macro="">
      <xdr:nvCxnSpPr>
        <xdr:cNvPr id="384" name="直線コネクタ 383"/>
        <xdr:cNvCxnSpPr/>
      </xdr:nvCxnSpPr>
      <xdr:spPr>
        <a:xfrm flipV="1">
          <a:off x="15290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1270</xdr:rowOff>
    </xdr:to>
    <xdr:cxnSp macro="">
      <xdr:nvCxnSpPr>
        <xdr:cNvPr id="387" name="直線コネクタ 386"/>
        <xdr:cNvCxnSpPr/>
      </xdr:nvCxnSpPr>
      <xdr:spPr>
        <a:xfrm flipV="1">
          <a:off x="14401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57573</xdr:rowOff>
    </xdr:to>
    <xdr:cxnSp macro="">
      <xdr:nvCxnSpPr>
        <xdr:cNvPr id="390" name="直線コネクタ 389"/>
        <xdr:cNvCxnSpPr/>
      </xdr:nvCxnSpPr>
      <xdr:spPr>
        <a:xfrm flipV="1">
          <a:off x="13512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1"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3" name="テキスト ボックス 402"/>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主な要因としては、算定式の分子が、庁舎建設などの大規模建設事業に実施による地方債現在高は増となったものの、基準財政需要額算入見込額も増となったことなどにより、減となったことが挙げられる。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今後、新市建設計画に沿った大規模建設事業により見込まれる将来負担の増加が軽減されるよう、事業の見直しを行い、財政規律の確保に努める必要がある。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57302</xdr:rowOff>
    </xdr:to>
    <xdr:cxnSp macro="">
      <xdr:nvCxnSpPr>
        <xdr:cNvPr id="441" name="直線コネクタ 440"/>
        <xdr:cNvCxnSpPr/>
      </xdr:nvCxnSpPr>
      <xdr:spPr>
        <a:xfrm flipV="1">
          <a:off x="16179800" y="27860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57302</xdr:rowOff>
    </xdr:to>
    <xdr:cxnSp macro="">
      <xdr:nvCxnSpPr>
        <xdr:cNvPr id="444" name="直線コネクタ 443"/>
        <xdr:cNvCxnSpPr/>
      </xdr:nvCxnSpPr>
      <xdr:spPr>
        <a:xfrm>
          <a:off x="15290800" y="279374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79502</xdr:rowOff>
    </xdr:to>
    <xdr:cxnSp macro="">
      <xdr:nvCxnSpPr>
        <xdr:cNvPr id="447" name="直線コネクタ 446"/>
        <xdr:cNvCxnSpPr/>
      </xdr:nvCxnSpPr>
      <xdr:spPr>
        <a:xfrm flipV="1">
          <a:off x="14401800" y="27937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79502</xdr:rowOff>
    </xdr:from>
    <xdr:to>
      <xdr:col>68</xdr:col>
      <xdr:colOff>152400</xdr:colOff>
      <xdr:row>17</xdr:row>
      <xdr:rowOff>20980</xdr:rowOff>
    </xdr:to>
    <xdr:cxnSp macro="">
      <xdr:nvCxnSpPr>
        <xdr:cNvPr id="450" name="直線コネクタ 449"/>
        <xdr:cNvCxnSpPr/>
      </xdr:nvCxnSpPr>
      <xdr:spPr>
        <a:xfrm flipV="1">
          <a:off x="13512800" y="282270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60" name="楕円 459"/>
        <xdr:cNvSpPr/>
      </xdr:nvSpPr>
      <xdr:spPr>
        <a:xfrm>
          <a:off x="169672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135551</xdr:rowOff>
    </xdr:from>
    <xdr:ext cx="762000" cy="259045"/>
    <xdr:sp macro="" textlink="">
      <xdr:nvSpPr>
        <xdr:cNvPr id="461" name="将来負担の状況該当値テキスト"/>
        <xdr:cNvSpPr txBox="1"/>
      </xdr:nvSpPr>
      <xdr:spPr>
        <a:xfrm>
          <a:off x="17106900" y="27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6502</xdr:rowOff>
    </xdr:from>
    <xdr:to>
      <xdr:col>77</xdr:col>
      <xdr:colOff>95250</xdr:colOff>
      <xdr:row>16</xdr:row>
      <xdr:rowOff>108102</xdr:rowOff>
    </xdr:to>
    <xdr:sp macro="" textlink="">
      <xdr:nvSpPr>
        <xdr:cNvPr id="462" name="楕円 461"/>
        <xdr:cNvSpPr/>
      </xdr:nvSpPr>
      <xdr:spPr>
        <a:xfrm>
          <a:off x="16129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92879</xdr:rowOff>
    </xdr:from>
    <xdr:ext cx="736600" cy="259045"/>
    <xdr:sp macro="" textlink="">
      <xdr:nvSpPr>
        <xdr:cNvPr id="463" name="テキスト ボックス 462"/>
        <xdr:cNvSpPr txBox="1"/>
      </xdr:nvSpPr>
      <xdr:spPr>
        <a:xfrm>
          <a:off x="15798800" y="283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64" name="楕円 463"/>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65" name="テキスト ボックス 464"/>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28702</xdr:rowOff>
    </xdr:from>
    <xdr:to>
      <xdr:col>68</xdr:col>
      <xdr:colOff>203200</xdr:colOff>
      <xdr:row>16</xdr:row>
      <xdr:rowOff>130302</xdr:rowOff>
    </xdr:to>
    <xdr:sp macro="" textlink="">
      <xdr:nvSpPr>
        <xdr:cNvPr id="466" name="楕円 465"/>
        <xdr:cNvSpPr/>
      </xdr:nvSpPr>
      <xdr:spPr>
        <a:xfrm>
          <a:off x="14351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115079</xdr:rowOff>
    </xdr:from>
    <xdr:ext cx="762000" cy="259045"/>
    <xdr:sp macro="" textlink="">
      <xdr:nvSpPr>
        <xdr:cNvPr id="467" name="テキスト ボックス 466"/>
        <xdr:cNvSpPr txBox="1"/>
      </xdr:nvSpPr>
      <xdr:spPr>
        <a:xfrm>
          <a:off x="14020800" y="28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141630</xdr:rowOff>
    </xdr:from>
    <xdr:to>
      <xdr:col>64</xdr:col>
      <xdr:colOff>152400</xdr:colOff>
      <xdr:row>17</xdr:row>
      <xdr:rowOff>71780</xdr:rowOff>
    </xdr:to>
    <xdr:sp macro="" textlink="">
      <xdr:nvSpPr>
        <xdr:cNvPr id="468" name="楕円 467"/>
        <xdr:cNvSpPr/>
      </xdr:nvSpPr>
      <xdr:spPr>
        <a:xfrm>
          <a:off x="13462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56557</xdr:rowOff>
    </xdr:from>
    <xdr:ext cx="762000" cy="259045"/>
    <xdr:sp macro="" textlink="">
      <xdr:nvSpPr>
        <xdr:cNvPr id="469" name="テキスト ボックス 468"/>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主な要因としては、退職者の減少に伴う退職金の減による人件費の減（</a:t>
          </a:r>
          <a:r>
            <a:rPr kumimoji="1" lang="en-US" altLang="ja-JP" sz="1200">
              <a:latin typeface="ＭＳ Ｐゴシック" panose="020B0600070205080204" pitchFamily="50" charset="-128"/>
              <a:ea typeface="ＭＳ Ｐゴシック" panose="020B0600070205080204" pitchFamily="50" charset="-128"/>
            </a:rPr>
            <a:t>589</a:t>
          </a:r>
          <a:r>
            <a:rPr kumimoji="1" lang="ja-JP" altLang="en-US" sz="1200">
              <a:latin typeface="ＭＳ Ｐゴシック" panose="020B0600070205080204" pitchFamily="50" charset="-128"/>
              <a:ea typeface="ＭＳ Ｐゴシック" panose="020B0600070205080204" pitchFamily="50" charset="-128"/>
            </a:rPr>
            <a:t>百万円）が挙げられる。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類似団体比較で高水準にある要因としては、合併を経て島しょ部や山間部を抱える地理条件に加え、ごみ処理や消防など、広域ではなく市の単独実施事業が多いことなどが挙げられる。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引き続き、定員適正化計画に沿った定員管理に努めていく必要がある。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162378</xdr:rowOff>
    </xdr:to>
    <xdr:cxnSp macro="">
      <xdr:nvCxnSpPr>
        <xdr:cNvPr id="68" name="直線コネクタ 67"/>
        <xdr:cNvCxnSpPr/>
      </xdr:nvCxnSpPr>
      <xdr:spPr>
        <a:xfrm flipV="1">
          <a:off x="3987800" y="6718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64407</xdr:rowOff>
    </xdr:from>
    <xdr:to>
      <xdr:col>19</xdr:col>
      <xdr:colOff>187325</xdr:colOff>
      <xdr:row>39</xdr:row>
      <xdr:rowOff>162378</xdr:rowOff>
    </xdr:to>
    <xdr:cxnSp macro="">
      <xdr:nvCxnSpPr>
        <xdr:cNvPr id="71" name="直線コネクタ 70"/>
        <xdr:cNvCxnSpPr/>
      </xdr:nvCxnSpPr>
      <xdr:spPr>
        <a:xfrm>
          <a:off x="3098800" y="6750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39</xdr:row>
      <xdr:rowOff>64407</xdr:rowOff>
    </xdr:to>
    <xdr:cxnSp macro="">
      <xdr:nvCxnSpPr>
        <xdr:cNvPr id="74" name="直線コネクタ 73"/>
        <xdr:cNvCxnSpPr/>
      </xdr:nvCxnSpPr>
      <xdr:spPr>
        <a:xfrm>
          <a:off x="2209800" y="668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39</xdr:row>
      <xdr:rowOff>107950</xdr:rowOff>
    </xdr:to>
    <xdr:cxnSp macro="">
      <xdr:nvCxnSpPr>
        <xdr:cNvPr id="77" name="直線コネクタ 76"/>
        <xdr:cNvCxnSpPr/>
      </xdr:nvCxnSpPr>
      <xdr:spPr>
        <a:xfrm flipV="1">
          <a:off x="1320800" y="668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8"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111578</xdr:rowOff>
    </xdr:from>
    <xdr:to>
      <xdr:col>20</xdr:col>
      <xdr:colOff>38100</xdr:colOff>
      <xdr:row>40</xdr:row>
      <xdr:rowOff>41728</xdr:rowOff>
    </xdr:to>
    <xdr:sp macro="" textlink="">
      <xdr:nvSpPr>
        <xdr:cNvPr id="89" name="楕円 88"/>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26505</xdr:rowOff>
    </xdr:from>
    <xdr:ext cx="736600" cy="259045"/>
    <xdr:sp macro="" textlink="">
      <xdr:nvSpPr>
        <xdr:cNvPr id="90" name="テキスト ボックス 89"/>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13607</xdr:rowOff>
    </xdr:from>
    <xdr:to>
      <xdr:col>15</xdr:col>
      <xdr:colOff>149225</xdr:colOff>
      <xdr:row>39</xdr:row>
      <xdr:rowOff>115207</xdr:rowOff>
    </xdr:to>
    <xdr:sp macro="" textlink="">
      <xdr:nvSpPr>
        <xdr:cNvPr id="91" name="楕円 90"/>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92" name="テキスト ボックス 91"/>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119743</xdr:rowOff>
    </xdr:from>
    <xdr:to>
      <xdr:col>11</xdr:col>
      <xdr:colOff>60325</xdr:colOff>
      <xdr:row>39</xdr:row>
      <xdr:rowOff>49893</xdr:rowOff>
    </xdr:to>
    <xdr:sp macro="" textlink="">
      <xdr:nvSpPr>
        <xdr:cNvPr id="93" name="楕円 92"/>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94" name="テキスト ボックス 93"/>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5" name="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主な要因としては、平成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月豪雨災害の対応に係る災害廃棄物撤去委託料等の塵芥収集費が増（</a:t>
          </a:r>
          <a:r>
            <a:rPr kumimoji="1" lang="en-US" altLang="ja-JP" sz="1300" baseline="0">
              <a:latin typeface="ＭＳ Ｐゴシック" panose="020B0600070205080204" pitchFamily="50" charset="-128"/>
              <a:ea typeface="ＭＳ Ｐゴシック" panose="020B0600070205080204" pitchFamily="50" charset="-128"/>
            </a:rPr>
            <a:t>210</a:t>
          </a:r>
          <a:r>
            <a:rPr kumimoji="1" lang="ja-JP" altLang="en-US" sz="1300" baseline="0">
              <a:latin typeface="ＭＳ Ｐゴシック" panose="020B0600070205080204" pitchFamily="50" charset="-128"/>
              <a:ea typeface="ＭＳ Ｐゴシック" panose="020B0600070205080204" pitchFamily="50" charset="-128"/>
            </a:rPr>
            <a:t>百万円）となったことなどによる。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引き続き、業務の見直しなどを行い、効率的な業務の執行に取り組む必要がある。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88900</xdr:rowOff>
    </xdr:to>
    <xdr:cxnSp macro="">
      <xdr:nvCxnSpPr>
        <xdr:cNvPr id="131" name="直線コネクタ 130"/>
        <xdr:cNvCxnSpPr/>
      </xdr:nvCxnSpPr>
      <xdr:spPr>
        <a:xfrm>
          <a:off x="15671800" y="278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45357</xdr:rowOff>
    </xdr:to>
    <xdr:cxnSp macro="">
      <xdr:nvCxnSpPr>
        <xdr:cNvPr id="134" name="直線コネクタ 133"/>
        <xdr:cNvCxnSpPr/>
      </xdr:nvCxnSpPr>
      <xdr:spPr>
        <a:xfrm>
          <a:off x="14782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45357</xdr:rowOff>
    </xdr:to>
    <xdr:cxnSp macro="">
      <xdr:nvCxnSpPr>
        <xdr:cNvPr id="137" name="直線コネクタ 136"/>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118836</xdr:rowOff>
    </xdr:to>
    <xdr:cxnSp macro="">
      <xdr:nvCxnSpPr>
        <xdr:cNvPr id="140" name="直線コネクタ 139"/>
        <xdr:cNvCxnSpPr/>
      </xdr:nvCxnSpPr>
      <xdr:spPr>
        <a:xfrm>
          <a:off x="13004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2" name="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6" name="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8" name="楕円 157"/>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9" name="テキスト ボックス 158"/>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主な要因としては、扶助費総額は、生活保護費や臨時福祉給付金の減などにより減少しているものの、臨時福祉給付金給付事業費補助金（</a:t>
          </a:r>
          <a:r>
            <a:rPr kumimoji="1" lang="en-US" altLang="ja-JP" sz="1100">
              <a:latin typeface="ＭＳ Ｐゴシック" panose="020B0600070205080204" pitchFamily="50" charset="-128"/>
              <a:ea typeface="ＭＳ Ｐゴシック" panose="020B0600070205080204" pitchFamily="50" charset="-128"/>
            </a:rPr>
            <a:t>466</a:t>
          </a:r>
          <a:r>
            <a:rPr kumimoji="1" lang="ja-JP" altLang="en-US" sz="1100">
              <a:latin typeface="ＭＳ Ｐゴシック" panose="020B0600070205080204" pitchFamily="50" charset="-128"/>
              <a:ea typeface="ＭＳ Ｐゴシック" panose="020B0600070205080204" pitchFamily="50" charset="-128"/>
            </a:rPr>
            <a:t>百万円）などの充当特定財源の減に伴い、充当一般財源が増となったことなどが挙げられる。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類似団体比較で低水準にあるが、少子高齢化の進展や幼児保育・教育無償化による増加が見込まれるため、高齢者の介護予防の取組みや生活保護支給者への就労支援等、扶助費の抑制に努める必要がある。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31750</xdr:rowOff>
    </xdr:to>
    <xdr:cxnSp macro="">
      <xdr:nvCxnSpPr>
        <xdr:cNvPr id="192" name="直線コネクタ 191"/>
        <xdr:cNvCxnSpPr/>
      </xdr:nvCxnSpPr>
      <xdr:spPr>
        <a:xfrm>
          <a:off x="3987800" y="9518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95" name="直線コネクタ 194"/>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50800</xdr:rowOff>
    </xdr:to>
    <xdr:cxnSp macro="">
      <xdr:nvCxnSpPr>
        <xdr:cNvPr id="198" name="直線コネクタ 197"/>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201" name="直線コネクタ 200"/>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11" name="楕円 210"/>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2"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3" name="楕円 21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4" name="テキスト ボックス 213"/>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5" name="楕円 21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6" name="テキスト ボックス 21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7" name="楕円 21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8" name="テキスト ボックス 21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9" name="楕円 21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20" name="テキスト ボックス 21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類似団体比較で高い水準で推移している要因としては、高齢化に伴う介護保険事業や国民健康保険事業への繰出金や施設の老朽化による維持補修費が高止まりしていることなどが挙げられる。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今後、高齢者へ向けた介護予防等の取組みを進め、繰出金を抑制するとともに、公共施設の維持補修については、計画的な修繕の実施による支出の抑制に努める必要がある。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117475</xdr:rowOff>
    </xdr:from>
    <xdr:to>
      <xdr:col>82</xdr:col>
      <xdr:colOff>107950</xdr:colOff>
      <xdr:row>58</xdr:row>
      <xdr:rowOff>127000</xdr:rowOff>
    </xdr:to>
    <xdr:cxnSp macro="">
      <xdr:nvCxnSpPr>
        <xdr:cNvPr id="257" name="直線コネクタ 256"/>
        <xdr:cNvCxnSpPr/>
      </xdr:nvCxnSpPr>
      <xdr:spPr>
        <a:xfrm>
          <a:off x="15671800" y="10061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117475</xdr:rowOff>
    </xdr:from>
    <xdr:to>
      <xdr:col>78</xdr:col>
      <xdr:colOff>69850</xdr:colOff>
      <xdr:row>59</xdr:row>
      <xdr:rowOff>22225</xdr:rowOff>
    </xdr:to>
    <xdr:cxnSp macro="">
      <xdr:nvCxnSpPr>
        <xdr:cNvPr id="260" name="直線コネクタ 259"/>
        <xdr:cNvCxnSpPr/>
      </xdr:nvCxnSpPr>
      <xdr:spPr>
        <a:xfrm flipV="1">
          <a:off x="14782800" y="10061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22225</xdr:rowOff>
    </xdr:to>
    <xdr:cxnSp macro="">
      <xdr:nvCxnSpPr>
        <xdr:cNvPr id="263" name="直線コネクタ 262"/>
        <xdr:cNvCxnSpPr/>
      </xdr:nvCxnSpPr>
      <xdr:spPr>
        <a:xfrm>
          <a:off x="13893800" y="100711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79375</xdr:rowOff>
    </xdr:from>
    <xdr:to>
      <xdr:col>69</xdr:col>
      <xdr:colOff>92075</xdr:colOff>
      <xdr:row>58</xdr:row>
      <xdr:rowOff>127000</xdr:rowOff>
    </xdr:to>
    <xdr:cxnSp macro="">
      <xdr:nvCxnSpPr>
        <xdr:cNvPr id="266" name="直線コネクタ 265"/>
        <xdr:cNvCxnSpPr/>
      </xdr:nvCxnSpPr>
      <xdr:spPr>
        <a:xfrm>
          <a:off x="13004800" y="10023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6" name="楕円 27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66675</xdr:rowOff>
    </xdr:from>
    <xdr:to>
      <xdr:col>78</xdr:col>
      <xdr:colOff>120650</xdr:colOff>
      <xdr:row>58</xdr:row>
      <xdr:rowOff>168275</xdr:rowOff>
    </xdr:to>
    <xdr:sp macro="" textlink="">
      <xdr:nvSpPr>
        <xdr:cNvPr id="278" name="楕円 277"/>
        <xdr:cNvSpPr/>
      </xdr:nvSpPr>
      <xdr:spPr>
        <a:xfrm>
          <a:off x="15621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153052</xdr:rowOff>
    </xdr:from>
    <xdr:ext cx="736600" cy="259045"/>
    <xdr:sp macro="" textlink="">
      <xdr:nvSpPr>
        <xdr:cNvPr id="279" name="テキスト ボックス 278"/>
        <xdr:cNvSpPr txBox="1"/>
      </xdr:nvSpPr>
      <xdr:spPr>
        <a:xfrm>
          <a:off x="15290800" y="1009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142875</xdr:rowOff>
    </xdr:from>
    <xdr:to>
      <xdr:col>74</xdr:col>
      <xdr:colOff>31750</xdr:colOff>
      <xdr:row>59</xdr:row>
      <xdr:rowOff>73025</xdr:rowOff>
    </xdr:to>
    <xdr:sp macro="" textlink="">
      <xdr:nvSpPr>
        <xdr:cNvPr id="280" name="楕円 279"/>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57802</xdr:rowOff>
    </xdr:from>
    <xdr:ext cx="762000" cy="259045"/>
    <xdr:sp macro="" textlink="">
      <xdr:nvSpPr>
        <xdr:cNvPr id="281" name="テキスト ボックス 280"/>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2" name="楕円 28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3" name="テキスト ボックス 28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28575</xdr:rowOff>
    </xdr:from>
    <xdr:to>
      <xdr:col>65</xdr:col>
      <xdr:colOff>53975</xdr:colOff>
      <xdr:row>58</xdr:row>
      <xdr:rowOff>130175</xdr:rowOff>
    </xdr:to>
    <xdr:sp macro="" textlink="">
      <xdr:nvSpPr>
        <xdr:cNvPr id="284" name="楕円 283"/>
        <xdr:cNvSpPr/>
      </xdr:nvSpPr>
      <xdr:spPr>
        <a:xfrm>
          <a:off x="12954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114952</xdr:rowOff>
    </xdr:from>
    <xdr:ext cx="762000" cy="259045"/>
    <xdr:sp macro="" textlink="">
      <xdr:nvSpPr>
        <xdr:cNvPr id="285" name="テキスト ボックス 284"/>
        <xdr:cNvSpPr txBox="1"/>
      </xdr:nvSpPr>
      <xdr:spPr>
        <a:xfrm>
          <a:off x="12623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主な要因としては、みつぎ総合病院建設改良事業の減等により、充当一般財源は減（</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百万円）となったものの、普通交付税の減により、経常一般財源が減となったことなどが挙げられる。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今後、初期の目的を達成したもの、費用対効果の低い事業について、縮小や廃止を検討していく必要がある。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88900</xdr:rowOff>
    </xdr:to>
    <xdr:cxnSp macro="">
      <xdr:nvCxnSpPr>
        <xdr:cNvPr id="317" name="直線コネクタ 316"/>
        <xdr:cNvCxnSpPr/>
      </xdr:nvCxnSpPr>
      <xdr:spPr>
        <a:xfrm>
          <a:off x="15671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20" name="直線コネクタ 319"/>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81280</xdr:rowOff>
    </xdr:to>
    <xdr:cxnSp macro="">
      <xdr:nvCxnSpPr>
        <xdr:cNvPr id="323" name="直線コネクタ 322"/>
        <xdr:cNvCxnSpPr/>
      </xdr:nvCxnSpPr>
      <xdr:spPr>
        <a:xfrm>
          <a:off x="13893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5080</xdr:rowOff>
    </xdr:to>
    <xdr:cxnSp macro="">
      <xdr:nvCxnSpPr>
        <xdr:cNvPr id="326" name="直線コネクタ 325"/>
        <xdr:cNvCxnSpPr/>
      </xdr:nvCxnSpPr>
      <xdr:spPr>
        <a:xfrm>
          <a:off x="13004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6" name="楕円 335"/>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7"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8" name="楕円 33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9" name="テキスト ボックス 33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40" name="楕円 33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41" name="テキスト ボックス 34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42" name="楕円 341"/>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43" name="テキスト ボックス 34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4" name="楕円 343"/>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5" name="テキスト ボックス 344"/>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地方債現在高は前年度から</a:t>
          </a:r>
          <a:r>
            <a:rPr kumimoji="1" lang="en-US" altLang="ja-JP" sz="1300">
              <a:latin typeface="ＭＳ Ｐゴシック" panose="020B0600070205080204" pitchFamily="50" charset="-128"/>
              <a:ea typeface="ＭＳ Ｐゴシック" panose="020B0600070205080204" pitchFamily="50" charset="-128"/>
            </a:rPr>
            <a:t>1,729</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73,361</a:t>
          </a:r>
          <a:r>
            <a:rPr kumimoji="1" lang="ja-JP" altLang="en-US" sz="1300">
              <a:latin typeface="ＭＳ Ｐゴシック" panose="020B0600070205080204" pitchFamily="50" charset="-128"/>
              <a:ea typeface="ＭＳ Ｐゴシック" panose="020B0600070205080204" pitchFamily="50" charset="-128"/>
            </a:rPr>
            <a:t>百万円、元利償還金は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6,858</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今後、大規模建設事業や災害復旧事業に係る借入に対する償還により、公債費の増加が見込まれるが、建設事業の必要性、適正な事業期限等を精査し、事業費及び借入額の抑制に努める必要がある。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72137</xdr:rowOff>
    </xdr:to>
    <xdr:cxnSp macro="">
      <xdr:nvCxnSpPr>
        <xdr:cNvPr id="375" name="直線コネクタ 374"/>
        <xdr:cNvCxnSpPr/>
      </xdr:nvCxnSpPr>
      <xdr:spPr>
        <a:xfrm>
          <a:off x="3987800" y="13445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99568</xdr:rowOff>
    </xdr:to>
    <xdr:cxnSp macro="">
      <xdr:nvCxnSpPr>
        <xdr:cNvPr id="378" name="直線コネクタ 377"/>
        <xdr:cNvCxnSpPr/>
      </xdr:nvCxnSpPr>
      <xdr:spPr>
        <a:xfrm flipV="1">
          <a:off x="3098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99568</xdr:rowOff>
    </xdr:to>
    <xdr:cxnSp macro="">
      <xdr:nvCxnSpPr>
        <xdr:cNvPr id="381" name="直線コネクタ 380"/>
        <xdr:cNvCxnSpPr/>
      </xdr:nvCxnSpPr>
      <xdr:spPr>
        <a:xfrm>
          <a:off x="2209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145287</xdr:rowOff>
    </xdr:to>
    <xdr:cxnSp macro="">
      <xdr:nvCxnSpPr>
        <xdr:cNvPr id="384" name="直線コネクタ 383"/>
        <xdr:cNvCxnSpPr/>
      </xdr:nvCxnSpPr>
      <xdr:spPr>
        <a:xfrm flipV="1">
          <a:off x="1320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94" name="楕円 393"/>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95"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96" name="楕円 395"/>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97" name="テキスト ボックス 39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8" name="楕円 397"/>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9" name="テキスト ボックス 398"/>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400" name="楕円 399"/>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1" name="テキスト ボックス 40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402" name="楕円 401"/>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403" name="テキスト ボックス 402"/>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主な要因としては、人件費など義務的経費は減少したものの、地方交付税などの経常一般財源が減少したことが挙げられる。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今後も経常一般財源の減や少子高齢化の進行などを見据え、持続可能な行政運営を行うため、事務事業の見直し等を継続し、経費の抑制に努める必要がある。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77</xdr:row>
      <xdr:rowOff>147574</xdr:rowOff>
    </xdr:to>
    <xdr:cxnSp macro="">
      <xdr:nvCxnSpPr>
        <xdr:cNvPr id="434" name="直線コネクタ 433"/>
        <xdr:cNvCxnSpPr/>
      </xdr:nvCxnSpPr>
      <xdr:spPr>
        <a:xfrm>
          <a:off x="15671800" y="13349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147574</xdr:rowOff>
    </xdr:to>
    <xdr:cxnSp macro="">
      <xdr:nvCxnSpPr>
        <xdr:cNvPr id="437" name="直線コネクタ 436"/>
        <xdr:cNvCxnSpPr/>
      </xdr:nvCxnSpPr>
      <xdr:spPr>
        <a:xfrm>
          <a:off x="14782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133858</xdr:rowOff>
    </xdr:to>
    <xdr:cxnSp macro="">
      <xdr:nvCxnSpPr>
        <xdr:cNvPr id="440" name="直線コネクタ 439"/>
        <xdr:cNvCxnSpPr/>
      </xdr:nvCxnSpPr>
      <xdr:spPr>
        <a:xfrm>
          <a:off x="13893800" y="131754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76</xdr:row>
      <xdr:rowOff>149861</xdr:rowOff>
    </xdr:to>
    <xdr:cxnSp macro="">
      <xdr:nvCxnSpPr>
        <xdr:cNvPr id="443" name="直線コネクタ 442"/>
        <xdr:cNvCxnSpPr/>
      </xdr:nvCxnSpPr>
      <xdr:spPr>
        <a:xfrm flipV="1">
          <a:off x="13004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3" name="楕円 452"/>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4"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5" name="楕円 454"/>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6" name="テキスト ボックス 45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7" name="楕円 456"/>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8" name="テキスト ボックス 457"/>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9" name="楕円 458"/>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60" name="テキスト ボックス 459"/>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1" name="楕円 460"/>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62" name="テキスト ボックス 461"/>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9176</xdr:rowOff>
    </xdr:from>
    <xdr:to>
      <xdr:col>29</xdr:col>
      <xdr:colOff>127000</xdr:colOff>
      <xdr:row>16</xdr:row>
      <xdr:rowOff>15119</xdr:rowOff>
    </xdr:to>
    <xdr:cxnSp macro="">
      <xdr:nvCxnSpPr>
        <xdr:cNvPr id="50" name="直線コネクタ 49"/>
        <xdr:cNvCxnSpPr/>
      </xdr:nvCxnSpPr>
      <xdr:spPr bwMode="auto">
        <a:xfrm flipV="1">
          <a:off x="5003800" y="2800001"/>
          <a:ext cx="6477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50248</xdr:rowOff>
    </xdr:from>
    <xdr:to>
      <xdr:col>26</xdr:col>
      <xdr:colOff>50800</xdr:colOff>
      <xdr:row>16</xdr:row>
      <xdr:rowOff>15119</xdr:rowOff>
    </xdr:to>
    <xdr:cxnSp macro="">
      <xdr:nvCxnSpPr>
        <xdr:cNvPr id="53" name="直線コネクタ 52"/>
        <xdr:cNvCxnSpPr/>
      </xdr:nvCxnSpPr>
      <xdr:spPr bwMode="auto">
        <a:xfrm>
          <a:off x="4305300" y="2669623"/>
          <a:ext cx="698500" cy="13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50152</xdr:rowOff>
    </xdr:from>
    <xdr:to>
      <xdr:col>22</xdr:col>
      <xdr:colOff>114300</xdr:colOff>
      <xdr:row>15</xdr:row>
      <xdr:rowOff>50248</xdr:rowOff>
    </xdr:to>
    <xdr:cxnSp macro="">
      <xdr:nvCxnSpPr>
        <xdr:cNvPr id="56" name="直線コネクタ 55"/>
        <xdr:cNvCxnSpPr/>
      </xdr:nvCxnSpPr>
      <xdr:spPr bwMode="auto">
        <a:xfrm>
          <a:off x="3606800" y="2669527"/>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50152</xdr:rowOff>
    </xdr:from>
    <xdr:to>
      <xdr:col>18</xdr:col>
      <xdr:colOff>177800</xdr:colOff>
      <xdr:row>15</xdr:row>
      <xdr:rowOff>131686</xdr:rowOff>
    </xdr:to>
    <xdr:cxnSp macro="">
      <xdr:nvCxnSpPr>
        <xdr:cNvPr id="59" name="直線コネクタ 58"/>
        <xdr:cNvCxnSpPr/>
      </xdr:nvCxnSpPr>
      <xdr:spPr bwMode="auto">
        <a:xfrm flipV="1">
          <a:off x="2908300" y="2669527"/>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129826</xdr:rowOff>
    </xdr:from>
    <xdr:to>
      <xdr:col>29</xdr:col>
      <xdr:colOff>177800</xdr:colOff>
      <xdr:row>16</xdr:row>
      <xdr:rowOff>59976</xdr:rowOff>
    </xdr:to>
    <xdr:sp macro="" textlink="">
      <xdr:nvSpPr>
        <xdr:cNvPr id="69" name="楕円 68"/>
        <xdr:cNvSpPr/>
      </xdr:nvSpPr>
      <xdr:spPr bwMode="auto">
        <a:xfrm>
          <a:off x="56007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146353</xdr:rowOff>
    </xdr:from>
    <xdr:ext cx="762000" cy="259045"/>
    <xdr:sp macro="" textlink="">
      <xdr:nvSpPr>
        <xdr:cNvPr id="70" name="人口1人当たり決算額の推移該当値テキスト130"/>
        <xdr:cNvSpPr txBox="1"/>
      </xdr:nvSpPr>
      <xdr:spPr>
        <a:xfrm>
          <a:off x="5740400" y="259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135769</xdr:rowOff>
    </xdr:from>
    <xdr:to>
      <xdr:col>26</xdr:col>
      <xdr:colOff>101600</xdr:colOff>
      <xdr:row>16</xdr:row>
      <xdr:rowOff>65919</xdr:rowOff>
    </xdr:to>
    <xdr:sp macro="" textlink="">
      <xdr:nvSpPr>
        <xdr:cNvPr id="71" name="楕円 70"/>
        <xdr:cNvSpPr/>
      </xdr:nvSpPr>
      <xdr:spPr bwMode="auto">
        <a:xfrm>
          <a:off x="49530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76096</xdr:rowOff>
    </xdr:from>
    <xdr:ext cx="736600" cy="259045"/>
    <xdr:sp macro="" textlink="">
      <xdr:nvSpPr>
        <xdr:cNvPr id="72" name="テキスト ボックス 71"/>
        <xdr:cNvSpPr txBox="1"/>
      </xdr:nvSpPr>
      <xdr:spPr>
        <a:xfrm>
          <a:off x="4622800" y="252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170898</xdr:rowOff>
    </xdr:from>
    <xdr:to>
      <xdr:col>22</xdr:col>
      <xdr:colOff>165100</xdr:colOff>
      <xdr:row>15</xdr:row>
      <xdr:rowOff>101048</xdr:rowOff>
    </xdr:to>
    <xdr:sp macro="" textlink="">
      <xdr:nvSpPr>
        <xdr:cNvPr id="73" name="楕円 72"/>
        <xdr:cNvSpPr/>
      </xdr:nvSpPr>
      <xdr:spPr bwMode="auto">
        <a:xfrm>
          <a:off x="42545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111225</xdr:rowOff>
    </xdr:from>
    <xdr:ext cx="762000" cy="259045"/>
    <xdr:sp macro="" textlink="">
      <xdr:nvSpPr>
        <xdr:cNvPr id="74" name="テキスト ボックス 73"/>
        <xdr:cNvSpPr txBox="1"/>
      </xdr:nvSpPr>
      <xdr:spPr>
        <a:xfrm>
          <a:off x="3924300" y="23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170802</xdr:rowOff>
    </xdr:from>
    <xdr:to>
      <xdr:col>19</xdr:col>
      <xdr:colOff>38100</xdr:colOff>
      <xdr:row>15</xdr:row>
      <xdr:rowOff>100952</xdr:rowOff>
    </xdr:to>
    <xdr:sp macro="" textlink="">
      <xdr:nvSpPr>
        <xdr:cNvPr id="75" name="楕円 74"/>
        <xdr:cNvSpPr/>
      </xdr:nvSpPr>
      <xdr:spPr bwMode="auto">
        <a:xfrm>
          <a:off x="35560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111129</xdr:rowOff>
    </xdr:from>
    <xdr:ext cx="762000" cy="259045"/>
    <xdr:sp macro="" textlink="">
      <xdr:nvSpPr>
        <xdr:cNvPr id="76" name="テキスト ボックス 75"/>
        <xdr:cNvSpPr txBox="1"/>
      </xdr:nvSpPr>
      <xdr:spPr>
        <a:xfrm>
          <a:off x="3225800" y="238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80886</xdr:rowOff>
    </xdr:from>
    <xdr:to>
      <xdr:col>15</xdr:col>
      <xdr:colOff>101600</xdr:colOff>
      <xdr:row>16</xdr:row>
      <xdr:rowOff>11036</xdr:rowOff>
    </xdr:to>
    <xdr:sp macro="" textlink="">
      <xdr:nvSpPr>
        <xdr:cNvPr id="77" name="楕円 76"/>
        <xdr:cNvSpPr/>
      </xdr:nvSpPr>
      <xdr:spPr bwMode="auto">
        <a:xfrm>
          <a:off x="2857500" y="27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21213</xdr:rowOff>
    </xdr:from>
    <xdr:ext cx="762000" cy="259045"/>
    <xdr:sp macro="" textlink="">
      <xdr:nvSpPr>
        <xdr:cNvPr id="78" name="テキスト ボックス 77"/>
        <xdr:cNvSpPr txBox="1"/>
      </xdr:nvSpPr>
      <xdr:spPr>
        <a:xfrm>
          <a:off x="2527300" y="24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15824</xdr:rowOff>
    </xdr:from>
    <xdr:to>
      <xdr:col>29</xdr:col>
      <xdr:colOff>127000</xdr:colOff>
      <xdr:row>35</xdr:row>
      <xdr:rowOff>59487</xdr:rowOff>
    </xdr:to>
    <xdr:cxnSp macro="">
      <xdr:nvCxnSpPr>
        <xdr:cNvPr id="111" name="直線コネクタ 110"/>
        <xdr:cNvCxnSpPr/>
      </xdr:nvCxnSpPr>
      <xdr:spPr bwMode="auto">
        <a:xfrm>
          <a:off x="5003800" y="6626174"/>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15824</xdr:rowOff>
    </xdr:from>
    <xdr:to>
      <xdr:col>26</xdr:col>
      <xdr:colOff>50800</xdr:colOff>
      <xdr:row>35</xdr:row>
      <xdr:rowOff>28283</xdr:rowOff>
    </xdr:to>
    <xdr:cxnSp macro="">
      <xdr:nvCxnSpPr>
        <xdr:cNvPr id="114" name="直線コネクタ 113"/>
        <xdr:cNvCxnSpPr/>
      </xdr:nvCxnSpPr>
      <xdr:spPr bwMode="auto">
        <a:xfrm flipV="1">
          <a:off x="4305300" y="6626174"/>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339941</xdr:rowOff>
    </xdr:from>
    <xdr:to>
      <xdr:col>22</xdr:col>
      <xdr:colOff>114300</xdr:colOff>
      <xdr:row>35</xdr:row>
      <xdr:rowOff>28283</xdr:rowOff>
    </xdr:to>
    <xdr:cxnSp macro="">
      <xdr:nvCxnSpPr>
        <xdr:cNvPr id="117" name="直線コネクタ 116"/>
        <xdr:cNvCxnSpPr/>
      </xdr:nvCxnSpPr>
      <xdr:spPr bwMode="auto">
        <a:xfrm>
          <a:off x="3606800" y="660739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272580</xdr:rowOff>
    </xdr:from>
    <xdr:to>
      <xdr:col>18</xdr:col>
      <xdr:colOff>177800</xdr:colOff>
      <xdr:row>34</xdr:row>
      <xdr:rowOff>339941</xdr:rowOff>
    </xdr:to>
    <xdr:cxnSp macro="">
      <xdr:nvCxnSpPr>
        <xdr:cNvPr id="120" name="直線コネクタ 119"/>
        <xdr:cNvCxnSpPr/>
      </xdr:nvCxnSpPr>
      <xdr:spPr bwMode="auto">
        <a:xfrm>
          <a:off x="2908300" y="6540030"/>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8687</xdr:rowOff>
    </xdr:from>
    <xdr:to>
      <xdr:col>29</xdr:col>
      <xdr:colOff>177800</xdr:colOff>
      <xdr:row>35</xdr:row>
      <xdr:rowOff>110287</xdr:rowOff>
    </xdr:to>
    <xdr:sp macro="" textlink="">
      <xdr:nvSpPr>
        <xdr:cNvPr id="130" name="楕円 129"/>
        <xdr:cNvSpPr/>
      </xdr:nvSpPr>
      <xdr:spPr bwMode="auto">
        <a:xfrm>
          <a:off x="5600700" y="661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196664</xdr:rowOff>
    </xdr:from>
    <xdr:ext cx="762000" cy="259045"/>
    <xdr:sp macro="" textlink="">
      <xdr:nvSpPr>
        <xdr:cNvPr id="131" name="人口1人当たり決算額の推移該当値テキスト445"/>
        <xdr:cNvSpPr txBox="1"/>
      </xdr:nvSpPr>
      <xdr:spPr>
        <a:xfrm>
          <a:off x="5740400" y="646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307924</xdr:rowOff>
    </xdr:from>
    <xdr:to>
      <xdr:col>26</xdr:col>
      <xdr:colOff>101600</xdr:colOff>
      <xdr:row>35</xdr:row>
      <xdr:rowOff>66624</xdr:rowOff>
    </xdr:to>
    <xdr:sp macro="" textlink="">
      <xdr:nvSpPr>
        <xdr:cNvPr id="132" name="楕円 131"/>
        <xdr:cNvSpPr/>
      </xdr:nvSpPr>
      <xdr:spPr bwMode="auto">
        <a:xfrm>
          <a:off x="4953000" y="65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76801</xdr:rowOff>
    </xdr:from>
    <xdr:ext cx="736600" cy="259045"/>
    <xdr:sp macro="" textlink="">
      <xdr:nvSpPr>
        <xdr:cNvPr id="133" name="テキスト ボックス 132"/>
        <xdr:cNvSpPr txBox="1"/>
      </xdr:nvSpPr>
      <xdr:spPr>
        <a:xfrm>
          <a:off x="4622800" y="634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320383</xdr:rowOff>
    </xdr:from>
    <xdr:to>
      <xdr:col>22</xdr:col>
      <xdr:colOff>165100</xdr:colOff>
      <xdr:row>35</xdr:row>
      <xdr:rowOff>79083</xdr:rowOff>
    </xdr:to>
    <xdr:sp macro="" textlink="">
      <xdr:nvSpPr>
        <xdr:cNvPr id="134" name="楕円 133"/>
        <xdr:cNvSpPr/>
      </xdr:nvSpPr>
      <xdr:spPr bwMode="auto">
        <a:xfrm>
          <a:off x="42545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89260</xdr:rowOff>
    </xdr:from>
    <xdr:ext cx="762000" cy="259045"/>
    <xdr:sp macro="" textlink="">
      <xdr:nvSpPr>
        <xdr:cNvPr id="135" name="テキスト ボックス 134"/>
        <xdr:cNvSpPr txBox="1"/>
      </xdr:nvSpPr>
      <xdr:spPr>
        <a:xfrm>
          <a:off x="3924300" y="6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289141</xdr:rowOff>
    </xdr:from>
    <xdr:to>
      <xdr:col>19</xdr:col>
      <xdr:colOff>38100</xdr:colOff>
      <xdr:row>35</xdr:row>
      <xdr:rowOff>47841</xdr:rowOff>
    </xdr:to>
    <xdr:sp macro="" textlink="">
      <xdr:nvSpPr>
        <xdr:cNvPr id="136" name="楕円 135"/>
        <xdr:cNvSpPr/>
      </xdr:nvSpPr>
      <xdr:spPr bwMode="auto">
        <a:xfrm>
          <a:off x="35560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58018</xdr:rowOff>
    </xdr:from>
    <xdr:ext cx="762000" cy="259045"/>
    <xdr:sp macro="" textlink="">
      <xdr:nvSpPr>
        <xdr:cNvPr id="137" name="テキスト ボックス 136"/>
        <xdr:cNvSpPr txBox="1"/>
      </xdr:nvSpPr>
      <xdr:spPr>
        <a:xfrm>
          <a:off x="3225800" y="632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221780</xdr:rowOff>
    </xdr:from>
    <xdr:to>
      <xdr:col>15</xdr:col>
      <xdr:colOff>101600</xdr:colOff>
      <xdr:row>34</xdr:row>
      <xdr:rowOff>323380</xdr:rowOff>
    </xdr:to>
    <xdr:sp macro="" textlink="">
      <xdr:nvSpPr>
        <xdr:cNvPr id="138" name="楕円 137"/>
        <xdr:cNvSpPr/>
      </xdr:nvSpPr>
      <xdr:spPr bwMode="auto">
        <a:xfrm>
          <a:off x="28575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333557</xdr:rowOff>
    </xdr:from>
    <xdr:ext cx="762000" cy="259045"/>
    <xdr:sp macro="" textlink="">
      <xdr:nvSpPr>
        <xdr:cNvPr id="139" name="テキスト ボックス 138"/>
        <xdr:cNvSpPr txBox="1"/>
      </xdr:nvSpPr>
      <xdr:spPr>
        <a:xfrm>
          <a:off x="2527300" y="62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86017</xdr:rowOff>
    </xdr:from>
    <xdr:to>
      <xdr:col>24</xdr:col>
      <xdr:colOff>63500</xdr:colOff>
      <xdr:row>32</xdr:row>
      <xdr:rowOff>44983</xdr:rowOff>
    </xdr:to>
    <xdr:cxnSp macro="">
      <xdr:nvCxnSpPr>
        <xdr:cNvPr id="61" name="直線コネクタ 60"/>
        <xdr:cNvCxnSpPr/>
      </xdr:nvCxnSpPr>
      <xdr:spPr>
        <a:xfrm>
          <a:off x="3797300" y="5400967"/>
          <a:ext cx="8382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86017</xdr:rowOff>
    </xdr:from>
    <xdr:to>
      <xdr:col>19</xdr:col>
      <xdr:colOff>177800</xdr:colOff>
      <xdr:row>32</xdr:row>
      <xdr:rowOff>89141</xdr:rowOff>
    </xdr:to>
    <xdr:cxnSp macro="">
      <xdr:nvCxnSpPr>
        <xdr:cNvPr id="64" name="直線コネクタ 63"/>
        <xdr:cNvCxnSpPr/>
      </xdr:nvCxnSpPr>
      <xdr:spPr>
        <a:xfrm flipV="1">
          <a:off x="2908300" y="5400967"/>
          <a:ext cx="889000" cy="1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167894</xdr:rowOff>
    </xdr:from>
    <xdr:to>
      <xdr:col>15</xdr:col>
      <xdr:colOff>50800</xdr:colOff>
      <xdr:row>32</xdr:row>
      <xdr:rowOff>89141</xdr:rowOff>
    </xdr:to>
    <xdr:cxnSp macro="">
      <xdr:nvCxnSpPr>
        <xdr:cNvPr id="67" name="直線コネクタ 66"/>
        <xdr:cNvCxnSpPr/>
      </xdr:nvCxnSpPr>
      <xdr:spPr>
        <a:xfrm>
          <a:off x="2019300" y="548284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167894</xdr:rowOff>
    </xdr:from>
    <xdr:to>
      <xdr:col>10</xdr:col>
      <xdr:colOff>114300</xdr:colOff>
      <xdr:row>31</xdr:row>
      <xdr:rowOff>169609</xdr:rowOff>
    </xdr:to>
    <xdr:cxnSp macro="">
      <xdr:nvCxnSpPr>
        <xdr:cNvPr id="70" name="直線コネクタ 69"/>
        <xdr:cNvCxnSpPr/>
      </xdr:nvCxnSpPr>
      <xdr:spPr>
        <a:xfrm flipV="1">
          <a:off x="1130300" y="548284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165633</xdr:rowOff>
    </xdr:from>
    <xdr:to>
      <xdr:col>24</xdr:col>
      <xdr:colOff>114300</xdr:colOff>
      <xdr:row>32</xdr:row>
      <xdr:rowOff>95783</xdr:rowOff>
    </xdr:to>
    <xdr:sp macro="" textlink="">
      <xdr:nvSpPr>
        <xdr:cNvPr id="80" name="楕円 79"/>
        <xdr:cNvSpPr/>
      </xdr:nvSpPr>
      <xdr:spPr>
        <a:xfrm>
          <a:off x="4584700" y="5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17060</xdr:rowOff>
    </xdr:from>
    <xdr:ext cx="534377" cy="259045"/>
    <xdr:sp macro="" textlink="">
      <xdr:nvSpPr>
        <xdr:cNvPr id="81" name="人件費該当値テキスト"/>
        <xdr:cNvSpPr txBox="1"/>
      </xdr:nvSpPr>
      <xdr:spPr>
        <a:xfrm>
          <a:off x="4686300" y="53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35217</xdr:rowOff>
    </xdr:from>
    <xdr:to>
      <xdr:col>20</xdr:col>
      <xdr:colOff>38100</xdr:colOff>
      <xdr:row>31</xdr:row>
      <xdr:rowOff>136817</xdr:rowOff>
    </xdr:to>
    <xdr:sp macro="" textlink="">
      <xdr:nvSpPr>
        <xdr:cNvPr id="82" name="楕円 81"/>
        <xdr:cNvSpPr/>
      </xdr:nvSpPr>
      <xdr:spPr>
        <a:xfrm>
          <a:off x="3746500" y="535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153344</xdr:rowOff>
    </xdr:from>
    <xdr:ext cx="534377" cy="259045"/>
    <xdr:sp macro="" textlink="">
      <xdr:nvSpPr>
        <xdr:cNvPr id="83" name="テキスト ボックス 82"/>
        <xdr:cNvSpPr txBox="1"/>
      </xdr:nvSpPr>
      <xdr:spPr>
        <a:xfrm>
          <a:off x="3530111" y="51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38341</xdr:rowOff>
    </xdr:from>
    <xdr:to>
      <xdr:col>15</xdr:col>
      <xdr:colOff>101600</xdr:colOff>
      <xdr:row>32</xdr:row>
      <xdr:rowOff>139941</xdr:rowOff>
    </xdr:to>
    <xdr:sp macro="" textlink="">
      <xdr:nvSpPr>
        <xdr:cNvPr id="84" name="楕円 83"/>
        <xdr:cNvSpPr/>
      </xdr:nvSpPr>
      <xdr:spPr>
        <a:xfrm>
          <a:off x="2857500" y="55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156468</xdr:rowOff>
    </xdr:from>
    <xdr:ext cx="534377" cy="259045"/>
    <xdr:sp macro="" textlink="">
      <xdr:nvSpPr>
        <xdr:cNvPr id="85" name="テキスト ボックス 84"/>
        <xdr:cNvSpPr txBox="1"/>
      </xdr:nvSpPr>
      <xdr:spPr>
        <a:xfrm>
          <a:off x="2641111" y="52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117094</xdr:rowOff>
    </xdr:from>
    <xdr:to>
      <xdr:col>10</xdr:col>
      <xdr:colOff>165100</xdr:colOff>
      <xdr:row>32</xdr:row>
      <xdr:rowOff>47244</xdr:rowOff>
    </xdr:to>
    <xdr:sp macro="" textlink="">
      <xdr:nvSpPr>
        <xdr:cNvPr id="86" name="楕円 85"/>
        <xdr:cNvSpPr/>
      </xdr:nvSpPr>
      <xdr:spPr>
        <a:xfrm>
          <a:off x="19685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63771</xdr:rowOff>
    </xdr:from>
    <xdr:ext cx="534377" cy="259045"/>
    <xdr:sp macro="" textlink="">
      <xdr:nvSpPr>
        <xdr:cNvPr id="87" name="テキスト ボックス 86"/>
        <xdr:cNvSpPr txBox="1"/>
      </xdr:nvSpPr>
      <xdr:spPr>
        <a:xfrm>
          <a:off x="1752111" y="52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118809</xdr:rowOff>
    </xdr:from>
    <xdr:to>
      <xdr:col>6</xdr:col>
      <xdr:colOff>38100</xdr:colOff>
      <xdr:row>32</xdr:row>
      <xdr:rowOff>48959</xdr:rowOff>
    </xdr:to>
    <xdr:sp macro="" textlink="">
      <xdr:nvSpPr>
        <xdr:cNvPr id="88" name="楕円 87"/>
        <xdr:cNvSpPr/>
      </xdr:nvSpPr>
      <xdr:spPr>
        <a:xfrm>
          <a:off x="1079500" y="54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65486</xdr:rowOff>
    </xdr:from>
    <xdr:ext cx="534377" cy="259045"/>
    <xdr:sp macro="" textlink="">
      <xdr:nvSpPr>
        <xdr:cNvPr id="89" name="テキスト ボックス 88"/>
        <xdr:cNvSpPr txBox="1"/>
      </xdr:nvSpPr>
      <xdr:spPr>
        <a:xfrm>
          <a:off x="863111" y="5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50513</xdr:rowOff>
    </xdr:from>
    <xdr:to>
      <xdr:col>24</xdr:col>
      <xdr:colOff>63500</xdr:colOff>
      <xdr:row>56</xdr:row>
      <xdr:rowOff>156127</xdr:rowOff>
    </xdr:to>
    <xdr:cxnSp macro="">
      <xdr:nvCxnSpPr>
        <xdr:cNvPr id="121" name="直線コネクタ 120"/>
        <xdr:cNvCxnSpPr/>
      </xdr:nvCxnSpPr>
      <xdr:spPr>
        <a:xfrm flipV="1">
          <a:off x="3797300" y="9651713"/>
          <a:ext cx="8382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132320</xdr:rowOff>
    </xdr:from>
    <xdr:to>
      <xdr:col>19</xdr:col>
      <xdr:colOff>177800</xdr:colOff>
      <xdr:row>56</xdr:row>
      <xdr:rowOff>156127</xdr:rowOff>
    </xdr:to>
    <xdr:cxnSp macro="">
      <xdr:nvCxnSpPr>
        <xdr:cNvPr id="124" name="直線コネクタ 123"/>
        <xdr:cNvCxnSpPr/>
      </xdr:nvCxnSpPr>
      <xdr:spPr>
        <a:xfrm>
          <a:off x="2908300" y="9733520"/>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132320</xdr:rowOff>
    </xdr:from>
    <xdr:to>
      <xdr:col>15</xdr:col>
      <xdr:colOff>50800</xdr:colOff>
      <xdr:row>56</xdr:row>
      <xdr:rowOff>143488</xdr:rowOff>
    </xdr:to>
    <xdr:cxnSp macro="">
      <xdr:nvCxnSpPr>
        <xdr:cNvPr id="127" name="直線コネクタ 126"/>
        <xdr:cNvCxnSpPr/>
      </xdr:nvCxnSpPr>
      <xdr:spPr>
        <a:xfrm flipV="1">
          <a:off x="2019300" y="9733520"/>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143488</xdr:rowOff>
    </xdr:from>
    <xdr:to>
      <xdr:col>10</xdr:col>
      <xdr:colOff>114300</xdr:colOff>
      <xdr:row>57</xdr:row>
      <xdr:rowOff>145872</xdr:rowOff>
    </xdr:to>
    <xdr:cxnSp macro="">
      <xdr:nvCxnSpPr>
        <xdr:cNvPr id="130" name="直線コネクタ 129"/>
        <xdr:cNvCxnSpPr/>
      </xdr:nvCxnSpPr>
      <xdr:spPr>
        <a:xfrm flipV="1">
          <a:off x="1130300" y="9744688"/>
          <a:ext cx="889000" cy="1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171163</xdr:rowOff>
    </xdr:from>
    <xdr:to>
      <xdr:col>24</xdr:col>
      <xdr:colOff>114300</xdr:colOff>
      <xdr:row>56</xdr:row>
      <xdr:rowOff>101313</xdr:rowOff>
    </xdr:to>
    <xdr:sp macro="" textlink="">
      <xdr:nvSpPr>
        <xdr:cNvPr id="140" name="楕円 139"/>
        <xdr:cNvSpPr/>
      </xdr:nvSpPr>
      <xdr:spPr>
        <a:xfrm>
          <a:off x="45847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22590</xdr:rowOff>
    </xdr:from>
    <xdr:ext cx="534377" cy="259045"/>
    <xdr:sp macro="" textlink="">
      <xdr:nvSpPr>
        <xdr:cNvPr id="141" name="物件費該当値テキスト"/>
        <xdr:cNvSpPr txBox="1"/>
      </xdr:nvSpPr>
      <xdr:spPr>
        <a:xfrm>
          <a:off x="4686300" y="94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105327</xdr:rowOff>
    </xdr:from>
    <xdr:to>
      <xdr:col>20</xdr:col>
      <xdr:colOff>38100</xdr:colOff>
      <xdr:row>57</xdr:row>
      <xdr:rowOff>35477</xdr:rowOff>
    </xdr:to>
    <xdr:sp macro="" textlink="">
      <xdr:nvSpPr>
        <xdr:cNvPr id="142" name="楕円 141"/>
        <xdr:cNvSpPr/>
      </xdr:nvSpPr>
      <xdr:spPr>
        <a:xfrm>
          <a:off x="3746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26604</xdr:rowOff>
    </xdr:from>
    <xdr:ext cx="534377" cy="259045"/>
    <xdr:sp macro="" textlink="">
      <xdr:nvSpPr>
        <xdr:cNvPr id="143" name="テキスト ボックス 142"/>
        <xdr:cNvSpPr txBox="1"/>
      </xdr:nvSpPr>
      <xdr:spPr>
        <a:xfrm>
          <a:off x="3530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81520</xdr:rowOff>
    </xdr:from>
    <xdr:to>
      <xdr:col>15</xdr:col>
      <xdr:colOff>101600</xdr:colOff>
      <xdr:row>57</xdr:row>
      <xdr:rowOff>11670</xdr:rowOff>
    </xdr:to>
    <xdr:sp macro="" textlink="">
      <xdr:nvSpPr>
        <xdr:cNvPr id="144" name="楕円 143"/>
        <xdr:cNvSpPr/>
      </xdr:nvSpPr>
      <xdr:spPr>
        <a:xfrm>
          <a:off x="28575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2797</xdr:rowOff>
    </xdr:from>
    <xdr:ext cx="534377" cy="259045"/>
    <xdr:sp macro="" textlink="">
      <xdr:nvSpPr>
        <xdr:cNvPr id="145" name="テキスト ボックス 144"/>
        <xdr:cNvSpPr txBox="1"/>
      </xdr:nvSpPr>
      <xdr:spPr>
        <a:xfrm>
          <a:off x="2641111" y="97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92688</xdr:rowOff>
    </xdr:from>
    <xdr:to>
      <xdr:col>10</xdr:col>
      <xdr:colOff>165100</xdr:colOff>
      <xdr:row>57</xdr:row>
      <xdr:rowOff>22838</xdr:rowOff>
    </xdr:to>
    <xdr:sp macro="" textlink="">
      <xdr:nvSpPr>
        <xdr:cNvPr id="146" name="楕円 145"/>
        <xdr:cNvSpPr/>
      </xdr:nvSpPr>
      <xdr:spPr>
        <a:xfrm>
          <a:off x="1968500" y="96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39365</xdr:rowOff>
    </xdr:from>
    <xdr:ext cx="534377" cy="259045"/>
    <xdr:sp macro="" textlink="">
      <xdr:nvSpPr>
        <xdr:cNvPr id="147" name="テキスト ボックス 146"/>
        <xdr:cNvSpPr txBox="1"/>
      </xdr:nvSpPr>
      <xdr:spPr>
        <a:xfrm>
          <a:off x="1752111" y="94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95072</xdr:rowOff>
    </xdr:from>
    <xdr:to>
      <xdr:col>6</xdr:col>
      <xdr:colOff>38100</xdr:colOff>
      <xdr:row>58</xdr:row>
      <xdr:rowOff>25222</xdr:rowOff>
    </xdr:to>
    <xdr:sp macro="" textlink="">
      <xdr:nvSpPr>
        <xdr:cNvPr id="148" name="楕円 147"/>
        <xdr:cNvSpPr/>
      </xdr:nvSpPr>
      <xdr:spPr>
        <a:xfrm>
          <a:off x="1079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16349</xdr:rowOff>
    </xdr:from>
    <xdr:ext cx="534377" cy="259045"/>
    <xdr:sp macro="" textlink="">
      <xdr:nvSpPr>
        <xdr:cNvPr id="149" name="テキスト ボックス 148"/>
        <xdr:cNvSpPr txBox="1"/>
      </xdr:nvSpPr>
      <xdr:spPr>
        <a:xfrm>
          <a:off x="863111" y="99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121902</xdr:rowOff>
    </xdr:from>
    <xdr:to>
      <xdr:col>24</xdr:col>
      <xdr:colOff>63500</xdr:colOff>
      <xdr:row>73</xdr:row>
      <xdr:rowOff>76835</xdr:rowOff>
    </xdr:to>
    <xdr:cxnSp macro="">
      <xdr:nvCxnSpPr>
        <xdr:cNvPr id="180" name="直線コネクタ 179"/>
        <xdr:cNvCxnSpPr/>
      </xdr:nvCxnSpPr>
      <xdr:spPr>
        <a:xfrm>
          <a:off x="3797300" y="12466302"/>
          <a:ext cx="8382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121902</xdr:rowOff>
    </xdr:from>
    <xdr:to>
      <xdr:col>19</xdr:col>
      <xdr:colOff>177800</xdr:colOff>
      <xdr:row>72</xdr:row>
      <xdr:rowOff>134475</xdr:rowOff>
    </xdr:to>
    <xdr:cxnSp macro="">
      <xdr:nvCxnSpPr>
        <xdr:cNvPr id="183" name="直線コネクタ 182"/>
        <xdr:cNvCxnSpPr/>
      </xdr:nvCxnSpPr>
      <xdr:spPr>
        <a:xfrm flipV="1">
          <a:off x="2908300" y="1246630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125004</xdr:rowOff>
    </xdr:from>
    <xdr:to>
      <xdr:col>15</xdr:col>
      <xdr:colOff>50800</xdr:colOff>
      <xdr:row>72</xdr:row>
      <xdr:rowOff>134475</xdr:rowOff>
    </xdr:to>
    <xdr:cxnSp macro="">
      <xdr:nvCxnSpPr>
        <xdr:cNvPr id="186" name="直線コネクタ 185"/>
        <xdr:cNvCxnSpPr/>
      </xdr:nvCxnSpPr>
      <xdr:spPr>
        <a:xfrm>
          <a:off x="2019300" y="124694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125004</xdr:rowOff>
    </xdr:from>
    <xdr:to>
      <xdr:col>10</xdr:col>
      <xdr:colOff>114300</xdr:colOff>
      <xdr:row>73</xdr:row>
      <xdr:rowOff>98552</xdr:rowOff>
    </xdr:to>
    <xdr:cxnSp macro="">
      <xdr:nvCxnSpPr>
        <xdr:cNvPr id="189" name="直線コネクタ 188"/>
        <xdr:cNvCxnSpPr/>
      </xdr:nvCxnSpPr>
      <xdr:spPr>
        <a:xfrm flipV="1">
          <a:off x="1130300" y="1246940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26035</xdr:rowOff>
    </xdr:from>
    <xdr:to>
      <xdr:col>24</xdr:col>
      <xdr:colOff>114300</xdr:colOff>
      <xdr:row>73</xdr:row>
      <xdr:rowOff>127635</xdr:rowOff>
    </xdr:to>
    <xdr:sp macro="" textlink="">
      <xdr:nvSpPr>
        <xdr:cNvPr id="199" name="楕円 198"/>
        <xdr:cNvSpPr/>
      </xdr:nvSpPr>
      <xdr:spPr>
        <a:xfrm>
          <a:off x="45847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48912</xdr:rowOff>
    </xdr:from>
    <xdr:ext cx="469744" cy="259045"/>
    <xdr:sp macro="" textlink="">
      <xdr:nvSpPr>
        <xdr:cNvPr id="200" name="維持補修費該当値テキスト"/>
        <xdr:cNvSpPr txBox="1"/>
      </xdr:nvSpPr>
      <xdr:spPr>
        <a:xfrm>
          <a:off x="4686300" y="123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71102</xdr:rowOff>
    </xdr:from>
    <xdr:to>
      <xdr:col>20</xdr:col>
      <xdr:colOff>38100</xdr:colOff>
      <xdr:row>73</xdr:row>
      <xdr:rowOff>1252</xdr:rowOff>
    </xdr:to>
    <xdr:sp macro="" textlink="">
      <xdr:nvSpPr>
        <xdr:cNvPr id="201" name="楕円 200"/>
        <xdr:cNvSpPr/>
      </xdr:nvSpPr>
      <xdr:spPr>
        <a:xfrm>
          <a:off x="3746500" y="12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17779</xdr:rowOff>
    </xdr:from>
    <xdr:ext cx="469744" cy="259045"/>
    <xdr:sp macro="" textlink="">
      <xdr:nvSpPr>
        <xdr:cNvPr id="202" name="テキスト ボックス 201"/>
        <xdr:cNvSpPr txBox="1"/>
      </xdr:nvSpPr>
      <xdr:spPr>
        <a:xfrm>
          <a:off x="3562428" y="121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83675</xdr:rowOff>
    </xdr:from>
    <xdr:to>
      <xdr:col>15</xdr:col>
      <xdr:colOff>101600</xdr:colOff>
      <xdr:row>73</xdr:row>
      <xdr:rowOff>13825</xdr:rowOff>
    </xdr:to>
    <xdr:sp macro="" textlink="">
      <xdr:nvSpPr>
        <xdr:cNvPr id="203" name="楕円 202"/>
        <xdr:cNvSpPr/>
      </xdr:nvSpPr>
      <xdr:spPr>
        <a:xfrm>
          <a:off x="28575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30352</xdr:rowOff>
    </xdr:from>
    <xdr:ext cx="469744" cy="259045"/>
    <xdr:sp macro="" textlink="">
      <xdr:nvSpPr>
        <xdr:cNvPr id="204" name="テキスト ボックス 203"/>
        <xdr:cNvSpPr txBox="1"/>
      </xdr:nvSpPr>
      <xdr:spPr>
        <a:xfrm>
          <a:off x="2673428" y="1220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74204</xdr:rowOff>
    </xdr:from>
    <xdr:to>
      <xdr:col>10</xdr:col>
      <xdr:colOff>165100</xdr:colOff>
      <xdr:row>73</xdr:row>
      <xdr:rowOff>4354</xdr:rowOff>
    </xdr:to>
    <xdr:sp macro="" textlink="">
      <xdr:nvSpPr>
        <xdr:cNvPr id="205" name="楕円 204"/>
        <xdr:cNvSpPr/>
      </xdr:nvSpPr>
      <xdr:spPr>
        <a:xfrm>
          <a:off x="1968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20881</xdr:rowOff>
    </xdr:from>
    <xdr:ext cx="469744" cy="259045"/>
    <xdr:sp macro="" textlink="">
      <xdr:nvSpPr>
        <xdr:cNvPr id="206" name="テキスト ボックス 205"/>
        <xdr:cNvSpPr txBox="1"/>
      </xdr:nvSpPr>
      <xdr:spPr>
        <a:xfrm>
          <a:off x="1784428"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47752</xdr:rowOff>
    </xdr:from>
    <xdr:to>
      <xdr:col>6</xdr:col>
      <xdr:colOff>38100</xdr:colOff>
      <xdr:row>73</xdr:row>
      <xdr:rowOff>149352</xdr:rowOff>
    </xdr:to>
    <xdr:sp macro="" textlink="">
      <xdr:nvSpPr>
        <xdr:cNvPr id="207" name="楕円 206"/>
        <xdr:cNvSpPr/>
      </xdr:nvSpPr>
      <xdr:spPr>
        <a:xfrm>
          <a:off x="1079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165879</xdr:rowOff>
    </xdr:from>
    <xdr:ext cx="469744" cy="259045"/>
    <xdr:sp macro="" textlink="">
      <xdr:nvSpPr>
        <xdr:cNvPr id="208" name="テキスト ボックス 207"/>
        <xdr:cNvSpPr txBox="1"/>
      </xdr:nvSpPr>
      <xdr:spPr>
        <a:xfrm>
          <a:off x="895428"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109144</xdr:rowOff>
    </xdr:from>
    <xdr:to>
      <xdr:col>24</xdr:col>
      <xdr:colOff>63500</xdr:colOff>
      <xdr:row>92</xdr:row>
      <xdr:rowOff>41935</xdr:rowOff>
    </xdr:to>
    <xdr:cxnSp macro="">
      <xdr:nvCxnSpPr>
        <xdr:cNvPr id="238" name="直線コネクタ 237"/>
        <xdr:cNvCxnSpPr/>
      </xdr:nvCxnSpPr>
      <xdr:spPr>
        <a:xfrm>
          <a:off x="3797300" y="15711094"/>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109144</xdr:rowOff>
    </xdr:from>
    <xdr:to>
      <xdr:col>19</xdr:col>
      <xdr:colOff>177800</xdr:colOff>
      <xdr:row>92</xdr:row>
      <xdr:rowOff>13703</xdr:rowOff>
    </xdr:to>
    <xdr:cxnSp macro="">
      <xdr:nvCxnSpPr>
        <xdr:cNvPr id="241" name="直線コネクタ 240"/>
        <xdr:cNvCxnSpPr/>
      </xdr:nvCxnSpPr>
      <xdr:spPr>
        <a:xfrm flipV="1">
          <a:off x="2908300" y="15711094"/>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13703</xdr:rowOff>
    </xdr:from>
    <xdr:to>
      <xdr:col>15</xdr:col>
      <xdr:colOff>50800</xdr:colOff>
      <xdr:row>93</xdr:row>
      <xdr:rowOff>52603</xdr:rowOff>
    </xdr:to>
    <xdr:cxnSp macro="">
      <xdr:nvCxnSpPr>
        <xdr:cNvPr id="244" name="直線コネクタ 243"/>
        <xdr:cNvCxnSpPr/>
      </xdr:nvCxnSpPr>
      <xdr:spPr>
        <a:xfrm flipV="1">
          <a:off x="2019300" y="15787103"/>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52603</xdr:rowOff>
    </xdr:from>
    <xdr:to>
      <xdr:col>10</xdr:col>
      <xdr:colOff>114300</xdr:colOff>
      <xdr:row>93</xdr:row>
      <xdr:rowOff>147740</xdr:rowOff>
    </xdr:to>
    <xdr:cxnSp macro="">
      <xdr:nvCxnSpPr>
        <xdr:cNvPr id="247" name="直線コネクタ 246"/>
        <xdr:cNvCxnSpPr/>
      </xdr:nvCxnSpPr>
      <xdr:spPr>
        <a:xfrm flipV="1">
          <a:off x="1130300" y="1599745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162585</xdr:rowOff>
    </xdr:from>
    <xdr:to>
      <xdr:col>24</xdr:col>
      <xdr:colOff>114300</xdr:colOff>
      <xdr:row>92</xdr:row>
      <xdr:rowOff>92735</xdr:rowOff>
    </xdr:to>
    <xdr:sp macro="" textlink="">
      <xdr:nvSpPr>
        <xdr:cNvPr id="257" name="楕円 256"/>
        <xdr:cNvSpPr/>
      </xdr:nvSpPr>
      <xdr:spPr>
        <a:xfrm>
          <a:off x="4584700" y="157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14012</xdr:rowOff>
    </xdr:from>
    <xdr:ext cx="534377" cy="259045"/>
    <xdr:sp macro="" textlink="">
      <xdr:nvSpPr>
        <xdr:cNvPr id="258" name="扶助費該当値テキスト"/>
        <xdr:cNvSpPr txBox="1"/>
      </xdr:nvSpPr>
      <xdr:spPr>
        <a:xfrm>
          <a:off x="4686300" y="156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58344</xdr:rowOff>
    </xdr:from>
    <xdr:to>
      <xdr:col>20</xdr:col>
      <xdr:colOff>38100</xdr:colOff>
      <xdr:row>91</xdr:row>
      <xdr:rowOff>159944</xdr:rowOff>
    </xdr:to>
    <xdr:sp macro="" textlink="">
      <xdr:nvSpPr>
        <xdr:cNvPr id="259" name="楕円 258"/>
        <xdr:cNvSpPr/>
      </xdr:nvSpPr>
      <xdr:spPr>
        <a:xfrm>
          <a:off x="3746500" y="1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5021</xdr:rowOff>
    </xdr:from>
    <xdr:ext cx="534377" cy="259045"/>
    <xdr:sp macro="" textlink="">
      <xdr:nvSpPr>
        <xdr:cNvPr id="260" name="テキスト ボックス 259"/>
        <xdr:cNvSpPr txBox="1"/>
      </xdr:nvSpPr>
      <xdr:spPr>
        <a:xfrm>
          <a:off x="3530111" y="1543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134353</xdr:rowOff>
    </xdr:from>
    <xdr:to>
      <xdr:col>15</xdr:col>
      <xdr:colOff>101600</xdr:colOff>
      <xdr:row>92</xdr:row>
      <xdr:rowOff>64503</xdr:rowOff>
    </xdr:to>
    <xdr:sp macro="" textlink="">
      <xdr:nvSpPr>
        <xdr:cNvPr id="261" name="楕円 260"/>
        <xdr:cNvSpPr/>
      </xdr:nvSpPr>
      <xdr:spPr>
        <a:xfrm>
          <a:off x="2857500" y="157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81030</xdr:rowOff>
    </xdr:from>
    <xdr:ext cx="534377" cy="259045"/>
    <xdr:sp macro="" textlink="">
      <xdr:nvSpPr>
        <xdr:cNvPr id="262" name="テキスト ボックス 261"/>
        <xdr:cNvSpPr txBox="1"/>
      </xdr:nvSpPr>
      <xdr:spPr>
        <a:xfrm>
          <a:off x="2641111" y="155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1803</xdr:rowOff>
    </xdr:from>
    <xdr:to>
      <xdr:col>10</xdr:col>
      <xdr:colOff>165100</xdr:colOff>
      <xdr:row>93</xdr:row>
      <xdr:rowOff>103403</xdr:rowOff>
    </xdr:to>
    <xdr:sp macro="" textlink="">
      <xdr:nvSpPr>
        <xdr:cNvPr id="263" name="楕円 262"/>
        <xdr:cNvSpPr/>
      </xdr:nvSpPr>
      <xdr:spPr>
        <a:xfrm>
          <a:off x="1968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119930</xdr:rowOff>
    </xdr:from>
    <xdr:ext cx="534377" cy="259045"/>
    <xdr:sp macro="" textlink="">
      <xdr:nvSpPr>
        <xdr:cNvPr id="264" name="テキスト ボックス 263"/>
        <xdr:cNvSpPr txBox="1"/>
      </xdr:nvSpPr>
      <xdr:spPr>
        <a:xfrm>
          <a:off x="1752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96940</xdr:rowOff>
    </xdr:from>
    <xdr:to>
      <xdr:col>6</xdr:col>
      <xdr:colOff>38100</xdr:colOff>
      <xdr:row>94</xdr:row>
      <xdr:rowOff>27090</xdr:rowOff>
    </xdr:to>
    <xdr:sp macro="" textlink="">
      <xdr:nvSpPr>
        <xdr:cNvPr id="265" name="楕円 264"/>
        <xdr:cNvSpPr/>
      </xdr:nvSpPr>
      <xdr:spPr>
        <a:xfrm>
          <a:off x="1079500" y="160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18217</xdr:rowOff>
    </xdr:from>
    <xdr:ext cx="534377" cy="259045"/>
    <xdr:sp macro="" textlink="">
      <xdr:nvSpPr>
        <xdr:cNvPr id="266" name="テキスト ボックス 265"/>
        <xdr:cNvSpPr txBox="1"/>
      </xdr:nvSpPr>
      <xdr:spPr>
        <a:xfrm>
          <a:off x="863111" y="16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40275</xdr:rowOff>
    </xdr:from>
    <xdr:to>
      <xdr:col>55</xdr:col>
      <xdr:colOff>0</xdr:colOff>
      <xdr:row>36</xdr:row>
      <xdr:rowOff>44537</xdr:rowOff>
    </xdr:to>
    <xdr:cxnSp macro="">
      <xdr:nvCxnSpPr>
        <xdr:cNvPr id="297" name="直線コネクタ 296"/>
        <xdr:cNvCxnSpPr/>
      </xdr:nvCxnSpPr>
      <xdr:spPr>
        <a:xfrm flipV="1">
          <a:off x="9639300" y="6212475"/>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44537</xdr:rowOff>
    </xdr:from>
    <xdr:to>
      <xdr:col>50</xdr:col>
      <xdr:colOff>114300</xdr:colOff>
      <xdr:row>36</xdr:row>
      <xdr:rowOff>58988</xdr:rowOff>
    </xdr:to>
    <xdr:cxnSp macro="">
      <xdr:nvCxnSpPr>
        <xdr:cNvPr id="300" name="直線コネクタ 299"/>
        <xdr:cNvCxnSpPr/>
      </xdr:nvCxnSpPr>
      <xdr:spPr>
        <a:xfrm flipV="1">
          <a:off x="8750300" y="6216737"/>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58988</xdr:rowOff>
    </xdr:from>
    <xdr:to>
      <xdr:col>45</xdr:col>
      <xdr:colOff>177800</xdr:colOff>
      <xdr:row>36</xdr:row>
      <xdr:rowOff>76753</xdr:rowOff>
    </xdr:to>
    <xdr:cxnSp macro="">
      <xdr:nvCxnSpPr>
        <xdr:cNvPr id="303" name="直線コネクタ 302"/>
        <xdr:cNvCxnSpPr/>
      </xdr:nvCxnSpPr>
      <xdr:spPr>
        <a:xfrm flipV="1">
          <a:off x="7861300" y="6231188"/>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76753</xdr:rowOff>
    </xdr:from>
    <xdr:to>
      <xdr:col>41</xdr:col>
      <xdr:colOff>50800</xdr:colOff>
      <xdr:row>37</xdr:row>
      <xdr:rowOff>18771</xdr:rowOff>
    </xdr:to>
    <xdr:cxnSp macro="">
      <xdr:nvCxnSpPr>
        <xdr:cNvPr id="306" name="直線コネクタ 305"/>
        <xdr:cNvCxnSpPr/>
      </xdr:nvCxnSpPr>
      <xdr:spPr>
        <a:xfrm flipV="1">
          <a:off x="6972300" y="6248953"/>
          <a:ext cx="889000" cy="1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160925</xdr:rowOff>
    </xdr:from>
    <xdr:to>
      <xdr:col>55</xdr:col>
      <xdr:colOff>50800</xdr:colOff>
      <xdr:row>36</xdr:row>
      <xdr:rowOff>91075</xdr:rowOff>
    </xdr:to>
    <xdr:sp macro="" textlink="">
      <xdr:nvSpPr>
        <xdr:cNvPr id="316" name="楕円 315"/>
        <xdr:cNvSpPr/>
      </xdr:nvSpPr>
      <xdr:spPr>
        <a:xfrm>
          <a:off x="10426700" y="61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139352</xdr:rowOff>
    </xdr:from>
    <xdr:ext cx="534377" cy="259045"/>
    <xdr:sp macro="" textlink="">
      <xdr:nvSpPr>
        <xdr:cNvPr id="317" name="補助費等該当値テキスト"/>
        <xdr:cNvSpPr txBox="1"/>
      </xdr:nvSpPr>
      <xdr:spPr>
        <a:xfrm>
          <a:off x="10528300" y="61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165187</xdr:rowOff>
    </xdr:from>
    <xdr:to>
      <xdr:col>50</xdr:col>
      <xdr:colOff>165100</xdr:colOff>
      <xdr:row>36</xdr:row>
      <xdr:rowOff>95337</xdr:rowOff>
    </xdr:to>
    <xdr:sp macro="" textlink="">
      <xdr:nvSpPr>
        <xdr:cNvPr id="318" name="楕円 317"/>
        <xdr:cNvSpPr/>
      </xdr:nvSpPr>
      <xdr:spPr>
        <a:xfrm>
          <a:off x="9588500" y="6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86464</xdr:rowOff>
    </xdr:from>
    <xdr:ext cx="534377" cy="259045"/>
    <xdr:sp macro="" textlink="">
      <xdr:nvSpPr>
        <xdr:cNvPr id="319" name="テキスト ボックス 318"/>
        <xdr:cNvSpPr txBox="1"/>
      </xdr:nvSpPr>
      <xdr:spPr>
        <a:xfrm>
          <a:off x="9372111" y="62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8188</xdr:rowOff>
    </xdr:from>
    <xdr:to>
      <xdr:col>46</xdr:col>
      <xdr:colOff>38100</xdr:colOff>
      <xdr:row>36</xdr:row>
      <xdr:rowOff>109788</xdr:rowOff>
    </xdr:to>
    <xdr:sp macro="" textlink="">
      <xdr:nvSpPr>
        <xdr:cNvPr id="320" name="楕円 319"/>
        <xdr:cNvSpPr/>
      </xdr:nvSpPr>
      <xdr:spPr>
        <a:xfrm>
          <a:off x="8699500" y="6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100915</xdr:rowOff>
    </xdr:from>
    <xdr:ext cx="534377" cy="259045"/>
    <xdr:sp macro="" textlink="">
      <xdr:nvSpPr>
        <xdr:cNvPr id="321" name="テキスト ボックス 320"/>
        <xdr:cNvSpPr txBox="1"/>
      </xdr:nvSpPr>
      <xdr:spPr>
        <a:xfrm>
          <a:off x="8483111" y="62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25953</xdr:rowOff>
    </xdr:from>
    <xdr:to>
      <xdr:col>41</xdr:col>
      <xdr:colOff>101600</xdr:colOff>
      <xdr:row>36</xdr:row>
      <xdr:rowOff>127553</xdr:rowOff>
    </xdr:to>
    <xdr:sp macro="" textlink="">
      <xdr:nvSpPr>
        <xdr:cNvPr id="322" name="楕円 321"/>
        <xdr:cNvSpPr/>
      </xdr:nvSpPr>
      <xdr:spPr>
        <a:xfrm>
          <a:off x="78105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144080</xdr:rowOff>
    </xdr:from>
    <xdr:ext cx="534377" cy="259045"/>
    <xdr:sp macro="" textlink="">
      <xdr:nvSpPr>
        <xdr:cNvPr id="323" name="テキスト ボックス 322"/>
        <xdr:cNvSpPr txBox="1"/>
      </xdr:nvSpPr>
      <xdr:spPr>
        <a:xfrm>
          <a:off x="7594111" y="5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139421</xdr:rowOff>
    </xdr:from>
    <xdr:to>
      <xdr:col>36</xdr:col>
      <xdr:colOff>165100</xdr:colOff>
      <xdr:row>37</xdr:row>
      <xdr:rowOff>69571</xdr:rowOff>
    </xdr:to>
    <xdr:sp macro="" textlink="">
      <xdr:nvSpPr>
        <xdr:cNvPr id="324" name="楕円 323"/>
        <xdr:cNvSpPr/>
      </xdr:nvSpPr>
      <xdr:spPr>
        <a:xfrm>
          <a:off x="6921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60698</xdr:rowOff>
    </xdr:from>
    <xdr:ext cx="534377" cy="259045"/>
    <xdr:sp macro="" textlink="">
      <xdr:nvSpPr>
        <xdr:cNvPr id="325" name="テキスト ボックス 324"/>
        <xdr:cNvSpPr txBox="1"/>
      </xdr:nvSpPr>
      <xdr:spPr>
        <a:xfrm>
          <a:off x="6705111" y="64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1205</xdr:rowOff>
    </xdr:from>
    <xdr:to>
      <xdr:col>55</xdr:col>
      <xdr:colOff>0</xdr:colOff>
      <xdr:row>57</xdr:row>
      <xdr:rowOff>49545</xdr:rowOff>
    </xdr:to>
    <xdr:cxnSp macro="">
      <xdr:nvCxnSpPr>
        <xdr:cNvPr id="352" name="直線コネクタ 351"/>
        <xdr:cNvCxnSpPr/>
      </xdr:nvCxnSpPr>
      <xdr:spPr>
        <a:xfrm>
          <a:off x="9639300" y="9773855"/>
          <a:ext cx="838200" cy="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1205</xdr:rowOff>
    </xdr:from>
    <xdr:to>
      <xdr:col>50</xdr:col>
      <xdr:colOff>114300</xdr:colOff>
      <xdr:row>57</xdr:row>
      <xdr:rowOff>98868</xdr:rowOff>
    </xdr:to>
    <xdr:cxnSp macro="">
      <xdr:nvCxnSpPr>
        <xdr:cNvPr id="355" name="直線コネクタ 354"/>
        <xdr:cNvCxnSpPr/>
      </xdr:nvCxnSpPr>
      <xdr:spPr>
        <a:xfrm flipV="1">
          <a:off x="8750300" y="9773855"/>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98868</xdr:rowOff>
    </xdr:from>
    <xdr:to>
      <xdr:col>45</xdr:col>
      <xdr:colOff>177800</xdr:colOff>
      <xdr:row>57</xdr:row>
      <xdr:rowOff>121910</xdr:rowOff>
    </xdr:to>
    <xdr:cxnSp macro="">
      <xdr:nvCxnSpPr>
        <xdr:cNvPr id="358" name="直線コネクタ 357"/>
        <xdr:cNvCxnSpPr/>
      </xdr:nvCxnSpPr>
      <xdr:spPr>
        <a:xfrm flipV="1">
          <a:off x="7861300" y="9871518"/>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7765</xdr:rowOff>
    </xdr:from>
    <xdr:to>
      <xdr:col>41</xdr:col>
      <xdr:colOff>50800</xdr:colOff>
      <xdr:row>57</xdr:row>
      <xdr:rowOff>121910</xdr:rowOff>
    </xdr:to>
    <xdr:cxnSp macro="">
      <xdr:nvCxnSpPr>
        <xdr:cNvPr id="361" name="直線コネクタ 360"/>
        <xdr:cNvCxnSpPr/>
      </xdr:nvCxnSpPr>
      <xdr:spPr>
        <a:xfrm>
          <a:off x="6972300" y="9780415"/>
          <a:ext cx="889000" cy="1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170195</xdr:rowOff>
    </xdr:from>
    <xdr:to>
      <xdr:col>55</xdr:col>
      <xdr:colOff>50800</xdr:colOff>
      <xdr:row>57</xdr:row>
      <xdr:rowOff>100345</xdr:rowOff>
    </xdr:to>
    <xdr:sp macro="" textlink="">
      <xdr:nvSpPr>
        <xdr:cNvPr id="371" name="楕円 370"/>
        <xdr:cNvSpPr/>
      </xdr:nvSpPr>
      <xdr:spPr>
        <a:xfrm>
          <a:off x="10426700" y="97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21622</xdr:rowOff>
    </xdr:from>
    <xdr:ext cx="534377" cy="259045"/>
    <xdr:sp macro="" textlink="">
      <xdr:nvSpPr>
        <xdr:cNvPr id="372" name="普通建設事業費該当値テキスト"/>
        <xdr:cNvSpPr txBox="1"/>
      </xdr:nvSpPr>
      <xdr:spPr>
        <a:xfrm>
          <a:off x="10528300" y="96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121855</xdr:rowOff>
    </xdr:from>
    <xdr:to>
      <xdr:col>50</xdr:col>
      <xdr:colOff>165100</xdr:colOff>
      <xdr:row>57</xdr:row>
      <xdr:rowOff>52005</xdr:rowOff>
    </xdr:to>
    <xdr:sp macro="" textlink="">
      <xdr:nvSpPr>
        <xdr:cNvPr id="373" name="楕円 372"/>
        <xdr:cNvSpPr/>
      </xdr:nvSpPr>
      <xdr:spPr>
        <a:xfrm>
          <a:off x="9588500" y="9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68532</xdr:rowOff>
    </xdr:from>
    <xdr:ext cx="534377" cy="259045"/>
    <xdr:sp macro="" textlink="">
      <xdr:nvSpPr>
        <xdr:cNvPr id="374" name="テキスト ボックス 373"/>
        <xdr:cNvSpPr txBox="1"/>
      </xdr:nvSpPr>
      <xdr:spPr>
        <a:xfrm>
          <a:off x="9372111" y="94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48068</xdr:rowOff>
    </xdr:from>
    <xdr:to>
      <xdr:col>46</xdr:col>
      <xdr:colOff>38100</xdr:colOff>
      <xdr:row>57</xdr:row>
      <xdr:rowOff>149668</xdr:rowOff>
    </xdr:to>
    <xdr:sp macro="" textlink="">
      <xdr:nvSpPr>
        <xdr:cNvPr id="375" name="楕円 374"/>
        <xdr:cNvSpPr/>
      </xdr:nvSpPr>
      <xdr:spPr>
        <a:xfrm>
          <a:off x="8699500" y="98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140795</xdr:rowOff>
    </xdr:from>
    <xdr:ext cx="534377" cy="259045"/>
    <xdr:sp macro="" textlink="">
      <xdr:nvSpPr>
        <xdr:cNvPr id="376" name="テキスト ボックス 375"/>
        <xdr:cNvSpPr txBox="1"/>
      </xdr:nvSpPr>
      <xdr:spPr>
        <a:xfrm>
          <a:off x="8483111" y="99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71110</xdr:rowOff>
    </xdr:from>
    <xdr:to>
      <xdr:col>41</xdr:col>
      <xdr:colOff>101600</xdr:colOff>
      <xdr:row>58</xdr:row>
      <xdr:rowOff>1260</xdr:rowOff>
    </xdr:to>
    <xdr:sp macro="" textlink="">
      <xdr:nvSpPr>
        <xdr:cNvPr id="377" name="楕円 376"/>
        <xdr:cNvSpPr/>
      </xdr:nvSpPr>
      <xdr:spPr>
        <a:xfrm>
          <a:off x="7810500" y="9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163837</xdr:rowOff>
    </xdr:from>
    <xdr:ext cx="534377" cy="259045"/>
    <xdr:sp macro="" textlink="">
      <xdr:nvSpPr>
        <xdr:cNvPr id="378" name="テキスト ボックス 377"/>
        <xdr:cNvSpPr txBox="1"/>
      </xdr:nvSpPr>
      <xdr:spPr>
        <a:xfrm>
          <a:off x="7594111" y="99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128415</xdr:rowOff>
    </xdr:from>
    <xdr:to>
      <xdr:col>36</xdr:col>
      <xdr:colOff>165100</xdr:colOff>
      <xdr:row>57</xdr:row>
      <xdr:rowOff>58565</xdr:rowOff>
    </xdr:to>
    <xdr:sp macro="" textlink="">
      <xdr:nvSpPr>
        <xdr:cNvPr id="379" name="楕円 378"/>
        <xdr:cNvSpPr/>
      </xdr:nvSpPr>
      <xdr:spPr>
        <a:xfrm>
          <a:off x="6921500" y="97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75092</xdr:rowOff>
    </xdr:from>
    <xdr:ext cx="534377" cy="259045"/>
    <xdr:sp macro="" textlink="">
      <xdr:nvSpPr>
        <xdr:cNvPr id="380" name="テキスト ボックス 379"/>
        <xdr:cNvSpPr txBox="1"/>
      </xdr:nvSpPr>
      <xdr:spPr>
        <a:xfrm>
          <a:off x="6705111" y="95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83218</xdr:rowOff>
    </xdr:from>
    <xdr:to>
      <xdr:col>55</xdr:col>
      <xdr:colOff>0</xdr:colOff>
      <xdr:row>78</xdr:row>
      <xdr:rowOff>103966</xdr:rowOff>
    </xdr:to>
    <xdr:cxnSp macro="">
      <xdr:nvCxnSpPr>
        <xdr:cNvPr id="407" name="直線コネクタ 406"/>
        <xdr:cNvCxnSpPr/>
      </xdr:nvCxnSpPr>
      <xdr:spPr>
        <a:xfrm>
          <a:off x="9639300" y="13456318"/>
          <a:ext cx="8382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83218</xdr:rowOff>
    </xdr:from>
    <xdr:to>
      <xdr:col>50</xdr:col>
      <xdr:colOff>114300</xdr:colOff>
      <xdr:row>78</xdr:row>
      <xdr:rowOff>94588</xdr:rowOff>
    </xdr:to>
    <xdr:cxnSp macro="">
      <xdr:nvCxnSpPr>
        <xdr:cNvPr id="410" name="直線コネクタ 409"/>
        <xdr:cNvCxnSpPr/>
      </xdr:nvCxnSpPr>
      <xdr:spPr>
        <a:xfrm flipV="1">
          <a:off x="8750300" y="13456318"/>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48960</xdr:rowOff>
    </xdr:from>
    <xdr:to>
      <xdr:col>45</xdr:col>
      <xdr:colOff>177800</xdr:colOff>
      <xdr:row>78</xdr:row>
      <xdr:rowOff>94588</xdr:rowOff>
    </xdr:to>
    <xdr:cxnSp macro="">
      <xdr:nvCxnSpPr>
        <xdr:cNvPr id="413" name="直線コネクタ 412"/>
        <xdr:cNvCxnSpPr/>
      </xdr:nvCxnSpPr>
      <xdr:spPr>
        <a:xfrm>
          <a:off x="7861300" y="13422060"/>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100152</xdr:rowOff>
    </xdr:from>
    <xdr:to>
      <xdr:col>41</xdr:col>
      <xdr:colOff>50800</xdr:colOff>
      <xdr:row>78</xdr:row>
      <xdr:rowOff>48960</xdr:rowOff>
    </xdr:to>
    <xdr:cxnSp macro="">
      <xdr:nvCxnSpPr>
        <xdr:cNvPr id="416" name="直線コネクタ 415"/>
        <xdr:cNvCxnSpPr/>
      </xdr:nvCxnSpPr>
      <xdr:spPr>
        <a:xfrm>
          <a:off x="6972300" y="13301802"/>
          <a:ext cx="889000" cy="1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53166</xdr:rowOff>
    </xdr:from>
    <xdr:to>
      <xdr:col>55</xdr:col>
      <xdr:colOff>50800</xdr:colOff>
      <xdr:row>78</xdr:row>
      <xdr:rowOff>154766</xdr:rowOff>
    </xdr:to>
    <xdr:sp macro="" textlink="">
      <xdr:nvSpPr>
        <xdr:cNvPr id="426" name="楕円 425"/>
        <xdr:cNvSpPr/>
      </xdr:nvSpPr>
      <xdr:spPr>
        <a:xfrm>
          <a:off x="10426700" y="134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32418</xdr:rowOff>
    </xdr:from>
    <xdr:to>
      <xdr:col>50</xdr:col>
      <xdr:colOff>165100</xdr:colOff>
      <xdr:row>78</xdr:row>
      <xdr:rowOff>134018</xdr:rowOff>
    </xdr:to>
    <xdr:sp macro="" textlink="">
      <xdr:nvSpPr>
        <xdr:cNvPr id="428" name="楕円 427"/>
        <xdr:cNvSpPr/>
      </xdr:nvSpPr>
      <xdr:spPr>
        <a:xfrm>
          <a:off x="9588500" y="134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150545</xdr:rowOff>
    </xdr:from>
    <xdr:ext cx="534377" cy="259045"/>
    <xdr:sp macro="" textlink="">
      <xdr:nvSpPr>
        <xdr:cNvPr id="429" name="テキスト ボックス 428"/>
        <xdr:cNvSpPr txBox="1"/>
      </xdr:nvSpPr>
      <xdr:spPr>
        <a:xfrm>
          <a:off x="9372111" y="131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43788</xdr:rowOff>
    </xdr:from>
    <xdr:to>
      <xdr:col>46</xdr:col>
      <xdr:colOff>38100</xdr:colOff>
      <xdr:row>78</xdr:row>
      <xdr:rowOff>145388</xdr:rowOff>
    </xdr:to>
    <xdr:sp macro="" textlink="">
      <xdr:nvSpPr>
        <xdr:cNvPr id="430" name="楕円 429"/>
        <xdr:cNvSpPr/>
      </xdr:nvSpPr>
      <xdr:spPr>
        <a:xfrm>
          <a:off x="8699500" y="134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136515</xdr:rowOff>
    </xdr:from>
    <xdr:ext cx="469744" cy="259045"/>
    <xdr:sp macro="" textlink="">
      <xdr:nvSpPr>
        <xdr:cNvPr id="431" name="テキスト ボックス 430"/>
        <xdr:cNvSpPr txBox="1"/>
      </xdr:nvSpPr>
      <xdr:spPr>
        <a:xfrm>
          <a:off x="8515428" y="135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169610</xdr:rowOff>
    </xdr:from>
    <xdr:to>
      <xdr:col>41</xdr:col>
      <xdr:colOff>101600</xdr:colOff>
      <xdr:row>78</xdr:row>
      <xdr:rowOff>99760</xdr:rowOff>
    </xdr:to>
    <xdr:sp macro="" textlink="">
      <xdr:nvSpPr>
        <xdr:cNvPr id="432" name="楕円 431"/>
        <xdr:cNvSpPr/>
      </xdr:nvSpPr>
      <xdr:spPr>
        <a:xfrm>
          <a:off x="7810500" y="13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116287</xdr:rowOff>
    </xdr:from>
    <xdr:ext cx="534377" cy="259045"/>
    <xdr:sp macro="" textlink="">
      <xdr:nvSpPr>
        <xdr:cNvPr id="433" name="テキスト ボックス 432"/>
        <xdr:cNvSpPr txBox="1"/>
      </xdr:nvSpPr>
      <xdr:spPr>
        <a:xfrm>
          <a:off x="7594111" y="13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49352</xdr:rowOff>
    </xdr:from>
    <xdr:to>
      <xdr:col>36</xdr:col>
      <xdr:colOff>165100</xdr:colOff>
      <xdr:row>77</xdr:row>
      <xdr:rowOff>150952</xdr:rowOff>
    </xdr:to>
    <xdr:sp macro="" textlink="">
      <xdr:nvSpPr>
        <xdr:cNvPr id="434" name="楕円 433"/>
        <xdr:cNvSpPr/>
      </xdr:nvSpPr>
      <xdr:spPr>
        <a:xfrm>
          <a:off x="6921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167479</xdr:rowOff>
    </xdr:from>
    <xdr:ext cx="534377" cy="259045"/>
    <xdr:sp macro="" textlink="">
      <xdr:nvSpPr>
        <xdr:cNvPr id="435" name="テキスト ボックス 434"/>
        <xdr:cNvSpPr txBox="1"/>
      </xdr:nvSpPr>
      <xdr:spPr>
        <a:xfrm>
          <a:off x="6705111" y="130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147386</xdr:rowOff>
    </xdr:from>
    <xdr:to>
      <xdr:col>55</xdr:col>
      <xdr:colOff>0</xdr:colOff>
      <xdr:row>92</xdr:row>
      <xdr:rowOff>42402</xdr:rowOff>
    </xdr:to>
    <xdr:cxnSp macro="">
      <xdr:nvCxnSpPr>
        <xdr:cNvPr id="468" name="直線コネクタ 467"/>
        <xdr:cNvCxnSpPr/>
      </xdr:nvCxnSpPr>
      <xdr:spPr>
        <a:xfrm>
          <a:off x="9639300" y="15749336"/>
          <a:ext cx="8382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147386</xdr:rowOff>
    </xdr:from>
    <xdr:to>
      <xdr:col>50</xdr:col>
      <xdr:colOff>114300</xdr:colOff>
      <xdr:row>94</xdr:row>
      <xdr:rowOff>127242</xdr:rowOff>
    </xdr:to>
    <xdr:cxnSp macro="">
      <xdr:nvCxnSpPr>
        <xdr:cNvPr id="471" name="直線コネクタ 470"/>
        <xdr:cNvCxnSpPr/>
      </xdr:nvCxnSpPr>
      <xdr:spPr>
        <a:xfrm flipV="1">
          <a:off x="8750300" y="15749336"/>
          <a:ext cx="889000" cy="4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127242</xdr:rowOff>
    </xdr:from>
    <xdr:to>
      <xdr:col>45</xdr:col>
      <xdr:colOff>177800</xdr:colOff>
      <xdr:row>97</xdr:row>
      <xdr:rowOff>44117</xdr:rowOff>
    </xdr:to>
    <xdr:cxnSp macro="">
      <xdr:nvCxnSpPr>
        <xdr:cNvPr id="474" name="直線コネクタ 473"/>
        <xdr:cNvCxnSpPr/>
      </xdr:nvCxnSpPr>
      <xdr:spPr>
        <a:xfrm flipV="1">
          <a:off x="7861300" y="16243542"/>
          <a:ext cx="889000" cy="43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44117</xdr:rowOff>
    </xdr:from>
    <xdr:to>
      <xdr:col>41</xdr:col>
      <xdr:colOff>50800</xdr:colOff>
      <xdr:row>97</xdr:row>
      <xdr:rowOff>71949</xdr:rowOff>
    </xdr:to>
    <xdr:cxnSp macro="">
      <xdr:nvCxnSpPr>
        <xdr:cNvPr id="477" name="直線コネクタ 476"/>
        <xdr:cNvCxnSpPr/>
      </xdr:nvCxnSpPr>
      <xdr:spPr>
        <a:xfrm flipV="1">
          <a:off x="6972300" y="16674767"/>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163052</xdr:rowOff>
    </xdr:from>
    <xdr:to>
      <xdr:col>55</xdr:col>
      <xdr:colOff>50800</xdr:colOff>
      <xdr:row>92</xdr:row>
      <xdr:rowOff>93202</xdr:rowOff>
    </xdr:to>
    <xdr:sp macro="" textlink="">
      <xdr:nvSpPr>
        <xdr:cNvPr id="487" name="楕円 486"/>
        <xdr:cNvSpPr/>
      </xdr:nvSpPr>
      <xdr:spPr>
        <a:xfrm>
          <a:off x="10426700" y="157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14479</xdr:rowOff>
    </xdr:from>
    <xdr:ext cx="534377" cy="259045"/>
    <xdr:sp macro="" textlink="">
      <xdr:nvSpPr>
        <xdr:cNvPr id="488" name="普通建設事業費 （ うち更新整備　）該当値テキスト"/>
        <xdr:cNvSpPr txBox="1"/>
      </xdr:nvSpPr>
      <xdr:spPr>
        <a:xfrm>
          <a:off x="10528300" y="1561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96586</xdr:rowOff>
    </xdr:from>
    <xdr:to>
      <xdr:col>50</xdr:col>
      <xdr:colOff>165100</xdr:colOff>
      <xdr:row>92</xdr:row>
      <xdr:rowOff>26736</xdr:rowOff>
    </xdr:to>
    <xdr:sp macro="" textlink="">
      <xdr:nvSpPr>
        <xdr:cNvPr id="489" name="楕円 488"/>
        <xdr:cNvSpPr/>
      </xdr:nvSpPr>
      <xdr:spPr>
        <a:xfrm>
          <a:off x="9588500" y="156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43263</xdr:rowOff>
    </xdr:from>
    <xdr:ext cx="534377" cy="259045"/>
    <xdr:sp macro="" textlink="">
      <xdr:nvSpPr>
        <xdr:cNvPr id="490" name="テキスト ボックス 489"/>
        <xdr:cNvSpPr txBox="1"/>
      </xdr:nvSpPr>
      <xdr:spPr>
        <a:xfrm>
          <a:off x="9372111" y="154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76442</xdr:rowOff>
    </xdr:from>
    <xdr:to>
      <xdr:col>46</xdr:col>
      <xdr:colOff>38100</xdr:colOff>
      <xdr:row>95</xdr:row>
      <xdr:rowOff>6592</xdr:rowOff>
    </xdr:to>
    <xdr:sp macro="" textlink="">
      <xdr:nvSpPr>
        <xdr:cNvPr id="491" name="楕円 490"/>
        <xdr:cNvSpPr/>
      </xdr:nvSpPr>
      <xdr:spPr>
        <a:xfrm>
          <a:off x="8699500" y="16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23119</xdr:rowOff>
    </xdr:from>
    <xdr:ext cx="534377" cy="259045"/>
    <xdr:sp macro="" textlink="">
      <xdr:nvSpPr>
        <xdr:cNvPr id="492" name="テキスト ボックス 491"/>
        <xdr:cNvSpPr txBox="1"/>
      </xdr:nvSpPr>
      <xdr:spPr>
        <a:xfrm>
          <a:off x="8483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164767</xdr:rowOff>
    </xdr:from>
    <xdr:to>
      <xdr:col>41</xdr:col>
      <xdr:colOff>101600</xdr:colOff>
      <xdr:row>97</xdr:row>
      <xdr:rowOff>94917</xdr:rowOff>
    </xdr:to>
    <xdr:sp macro="" textlink="">
      <xdr:nvSpPr>
        <xdr:cNvPr id="493" name="楕円 492"/>
        <xdr:cNvSpPr/>
      </xdr:nvSpPr>
      <xdr:spPr>
        <a:xfrm>
          <a:off x="7810500" y="166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86044</xdr:rowOff>
    </xdr:from>
    <xdr:ext cx="534377" cy="259045"/>
    <xdr:sp macro="" textlink="">
      <xdr:nvSpPr>
        <xdr:cNvPr id="494" name="テキスト ボックス 493"/>
        <xdr:cNvSpPr txBox="1"/>
      </xdr:nvSpPr>
      <xdr:spPr>
        <a:xfrm>
          <a:off x="7594111" y="167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21149</xdr:rowOff>
    </xdr:from>
    <xdr:to>
      <xdr:col>36</xdr:col>
      <xdr:colOff>165100</xdr:colOff>
      <xdr:row>97</xdr:row>
      <xdr:rowOff>122749</xdr:rowOff>
    </xdr:to>
    <xdr:sp macro="" textlink="">
      <xdr:nvSpPr>
        <xdr:cNvPr id="495" name="楕円 494"/>
        <xdr:cNvSpPr/>
      </xdr:nvSpPr>
      <xdr:spPr>
        <a:xfrm>
          <a:off x="6921500" y="166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113876</xdr:rowOff>
    </xdr:from>
    <xdr:ext cx="534377" cy="259045"/>
    <xdr:sp macro="" textlink="">
      <xdr:nvSpPr>
        <xdr:cNvPr id="496" name="テキスト ボックス 495"/>
        <xdr:cNvSpPr txBox="1"/>
      </xdr:nvSpPr>
      <xdr:spPr>
        <a:xfrm>
          <a:off x="6705111" y="167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39100</xdr:rowOff>
    </xdr:from>
    <xdr:to>
      <xdr:col>85</xdr:col>
      <xdr:colOff>127000</xdr:colOff>
      <xdr:row>38</xdr:row>
      <xdr:rowOff>160013</xdr:rowOff>
    </xdr:to>
    <xdr:cxnSp macro="">
      <xdr:nvCxnSpPr>
        <xdr:cNvPr id="527" name="直線コネクタ 526"/>
        <xdr:cNvCxnSpPr/>
      </xdr:nvCxnSpPr>
      <xdr:spPr>
        <a:xfrm flipV="1">
          <a:off x="15481300" y="6554200"/>
          <a:ext cx="838200" cy="1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8" name="災害復旧事業費平均値テキスト"/>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160013</xdr:rowOff>
    </xdr:from>
    <xdr:to>
      <xdr:col>81</xdr:col>
      <xdr:colOff>50800</xdr:colOff>
      <xdr:row>39</xdr:row>
      <xdr:rowOff>12957</xdr:rowOff>
    </xdr:to>
    <xdr:cxnSp macro="">
      <xdr:nvCxnSpPr>
        <xdr:cNvPr id="530" name="直線コネクタ 529"/>
        <xdr:cNvCxnSpPr/>
      </xdr:nvCxnSpPr>
      <xdr:spPr>
        <a:xfrm flipV="1">
          <a:off x="14592300" y="6675113"/>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2" name="テキスト ボックス 531"/>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12957</xdr:rowOff>
    </xdr:from>
    <xdr:to>
      <xdr:col>76</xdr:col>
      <xdr:colOff>114300</xdr:colOff>
      <xdr:row>39</xdr:row>
      <xdr:rowOff>93163</xdr:rowOff>
    </xdr:to>
    <xdr:cxnSp macro="">
      <xdr:nvCxnSpPr>
        <xdr:cNvPr id="533" name="直線コネクタ 532"/>
        <xdr:cNvCxnSpPr/>
      </xdr:nvCxnSpPr>
      <xdr:spPr>
        <a:xfrm flipV="1">
          <a:off x="13703300" y="6699507"/>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66298</xdr:rowOff>
    </xdr:from>
    <xdr:ext cx="469744" cy="259045"/>
    <xdr:sp macro="" textlink="">
      <xdr:nvSpPr>
        <xdr:cNvPr id="535" name="テキスト ボックス 534"/>
        <xdr:cNvSpPr txBox="1"/>
      </xdr:nvSpPr>
      <xdr:spPr>
        <a:xfrm>
          <a:off x="14357428" y="67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93163</xdr:rowOff>
    </xdr:from>
    <xdr:to>
      <xdr:col>71</xdr:col>
      <xdr:colOff>177800</xdr:colOff>
      <xdr:row>39</xdr:row>
      <xdr:rowOff>95254</xdr:rowOff>
    </xdr:to>
    <xdr:cxnSp macro="">
      <xdr:nvCxnSpPr>
        <xdr:cNvPr id="536" name="直線コネクタ 535"/>
        <xdr:cNvCxnSpPr/>
      </xdr:nvCxnSpPr>
      <xdr:spPr>
        <a:xfrm flipV="1">
          <a:off x="12814300" y="677971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159750</xdr:rowOff>
    </xdr:from>
    <xdr:to>
      <xdr:col>85</xdr:col>
      <xdr:colOff>177800</xdr:colOff>
      <xdr:row>38</xdr:row>
      <xdr:rowOff>89900</xdr:rowOff>
    </xdr:to>
    <xdr:sp macro="" textlink="">
      <xdr:nvSpPr>
        <xdr:cNvPr id="546" name="楕円 545"/>
        <xdr:cNvSpPr/>
      </xdr:nvSpPr>
      <xdr:spPr>
        <a:xfrm>
          <a:off x="16268700" y="6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11177</xdr:rowOff>
    </xdr:from>
    <xdr:ext cx="534377" cy="259045"/>
    <xdr:sp macro="" textlink="">
      <xdr:nvSpPr>
        <xdr:cNvPr id="547" name="災害復旧事業費該当値テキスト"/>
        <xdr:cNvSpPr txBox="1"/>
      </xdr:nvSpPr>
      <xdr:spPr>
        <a:xfrm>
          <a:off x="16370300" y="635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109213</xdr:rowOff>
    </xdr:from>
    <xdr:to>
      <xdr:col>81</xdr:col>
      <xdr:colOff>101600</xdr:colOff>
      <xdr:row>39</xdr:row>
      <xdr:rowOff>39363</xdr:rowOff>
    </xdr:to>
    <xdr:sp macro="" textlink="">
      <xdr:nvSpPr>
        <xdr:cNvPr id="548" name="楕円 547"/>
        <xdr:cNvSpPr/>
      </xdr:nvSpPr>
      <xdr:spPr>
        <a:xfrm>
          <a:off x="15430500" y="66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55890</xdr:rowOff>
    </xdr:from>
    <xdr:ext cx="469744" cy="259045"/>
    <xdr:sp macro="" textlink="">
      <xdr:nvSpPr>
        <xdr:cNvPr id="549" name="テキスト ボックス 548"/>
        <xdr:cNvSpPr txBox="1"/>
      </xdr:nvSpPr>
      <xdr:spPr>
        <a:xfrm>
          <a:off x="15246428" y="63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133607</xdr:rowOff>
    </xdr:from>
    <xdr:to>
      <xdr:col>76</xdr:col>
      <xdr:colOff>165100</xdr:colOff>
      <xdr:row>39</xdr:row>
      <xdr:rowOff>63757</xdr:rowOff>
    </xdr:to>
    <xdr:sp macro="" textlink="">
      <xdr:nvSpPr>
        <xdr:cNvPr id="550" name="楕円 549"/>
        <xdr:cNvSpPr/>
      </xdr:nvSpPr>
      <xdr:spPr>
        <a:xfrm>
          <a:off x="14541500" y="66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80285</xdr:rowOff>
    </xdr:from>
    <xdr:ext cx="469744" cy="259045"/>
    <xdr:sp macro="" textlink="">
      <xdr:nvSpPr>
        <xdr:cNvPr id="551" name="テキスト ボックス 550"/>
        <xdr:cNvSpPr txBox="1"/>
      </xdr:nvSpPr>
      <xdr:spPr>
        <a:xfrm>
          <a:off x="14357428" y="64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42363</xdr:rowOff>
    </xdr:from>
    <xdr:to>
      <xdr:col>72</xdr:col>
      <xdr:colOff>38100</xdr:colOff>
      <xdr:row>39</xdr:row>
      <xdr:rowOff>143963</xdr:rowOff>
    </xdr:to>
    <xdr:sp macro="" textlink="">
      <xdr:nvSpPr>
        <xdr:cNvPr id="552" name="楕円 551"/>
        <xdr:cNvSpPr/>
      </xdr:nvSpPr>
      <xdr:spPr>
        <a:xfrm>
          <a:off x="13652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135090</xdr:rowOff>
    </xdr:from>
    <xdr:ext cx="378565" cy="259045"/>
    <xdr:sp macro="" textlink="">
      <xdr:nvSpPr>
        <xdr:cNvPr id="553" name="テキスト ボックス 552"/>
        <xdr:cNvSpPr txBox="1"/>
      </xdr:nvSpPr>
      <xdr:spPr>
        <a:xfrm>
          <a:off x="13514017" y="682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44454</xdr:rowOff>
    </xdr:from>
    <xdr:to>
      <xdr:col>67</xdr:col>
      <xdr:colOff>101600</xdr:colOff>
      <xdr:row>39</xdr:row>
      <xdr:rowOff>146054</xdr:rowOff>
    </xdr:to>
    <xdr:sp macro="" textlink="">
      <xdr:nvSpPr>
        <xdr:cNvPr id="554" name="楕円 553"/>
        <xdr:cNvSpPr/>
      </xdr:nvSpPr>
      <xdr:spPr>
        <a:xfrm>
          <a:off x="12763500" y="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137181</xdr:rowOff>
    </xdr:from>
    <xdr:ext cx="378565" cy="259045"/>
    <xdr:sp macro="" textlink="">
      <xdr:nvSpPr>
        <xdr:cNvPr id="555" name="テキスト ボックス 554"/>
        <xdr:cNvSpPr txBox="1"/>
      </xdr:nvSpPr>
      <xdr:spPr>
        <a:xfrm>
          <a:off x="12625017" y="682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25149</xdr:rowOff>
    </xdr:from>
    <xdr:to>
      <xdr:col>85</xdr:col>
      <xdr:colOff>127000</xdr:colOff>
      <xdr:row>72</xdr:row>
      <xdr:rowOff>29355</xdr:rowOff>
    </xdr:to>
    <xdr:cxnSp macro="">
      <xdr:nvCxnSpPr>
        <xdr:cNvPr id="631" name="直線コネクタ 630"/>
        <xdr:cNvCxnSpPr/>
      </xdr:nvCxnSpPr>
      <xdr:spPr>
        <a:xfrm>
          <a:off x="15481300" y="1236954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32"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23434</xdr:rowOff>
    </xdr:from>
    <xdr:to>
      <xdr:col>81</xdr:col>
      <xdr:colOff>50800</xdr:colOff>
      <xdr:row>72</xdr:row>
      <xdr:rowOff>25149</xdr:rowOff>
    </xdr:to>
    <xdr:cxnSp macro="">
      <xdr:nvCxnSpPr>
        <xdr:cNvPr id="634" name="直線コネクタ 633"/>
        <xdr:cNvCxnSpPr/>
      </xdr:nvCxnSpPr>
      <xdr:spPr>
        <a:xfrm>
          <a:off x="14592300" y="12367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6" name="テキスト ボックス 635"/>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21171</xdr:rowOff>
    </xdr:from>
    <xdr:to>
      <xdr:col>76</xdr:col>
      <xdr:colOff>114300</xdr:colOff>
      <xdr:row>72</xdr:row>
      <xdr:rowOff>23434</xdr:rowOff>
    </xdr:to>
    <xdr:cxnSp macro="">
      <xdr:nvCxnSpPr>
        <xdr:cNvPr id="637" name="直線コネクタ 636"/>
        <xdr:cNvCxnSpPr/>
      </xdr:nvCxnSpPr>
      <xdr:spPr>
        <a:xfrm>
          <a:off x="13703300" y="12365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9" name="テキスト ボックス 638"/>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134579</xdr:rowOff>
    </xdr:from>
    <xdr:to>
      <xdr:col>71</xdr:col>
      <xdr:colOff>177800</xdr:colOff>
      <xdr:row>72</xdr:row>
      <xdr:rowOff>21171</xdr:rowOff>
    </xdr:to>
    <xdr:cxnSp macro="">
      <xdr:nvCxnSpPr>
        <xdr:cNvPr id="640" name="直線コネクタ 639"/>
        <xdr:cNvCxnSpPr/>
      </xdr:nvCxnSpPr>
      <xdr:spPr>
        <a:xfrm>
          <a:off x="12814300" y="12307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2" name="テキスト ボックス 641"/>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157921</xdr:rowOff>
    </xdr:from>
    <xdr:ext cx="534377" cy="259045"/>
    <xdr:sp macro="" textlink="">
      <xdr:nvSpPr>
        <xdr:cNvPr id="644" name="テキスト ボックス 643"/>
        <xdr:cNvSpPr txBox="1"/>
      </xdr:nvSpPr>
      <xdr:spPr>
        <a:xfrm>
          <a:off x="12547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150005</xdr:rowOff>
    </xdr:from>
    <xdr:to>
      <xdr:col>85</xdr:col>
      <xdr:colOff>177800</xdr:colOff>
      <xdr:row>72</xdr:row>
      <xdr:rowOff>80155</xdr:rowOff>
    </xdr:to>
    <xdr:sp macro="" textlink="">
      <xdr:nvSpPr>
        <xdr:cNvPr id="650" name="楕円 649"/>
        <xdr:cNvSpPr/>
      </xdr:nvSpPr>
      <xdr:spPr>
        <a:xfrm>
          <a:off x="16268700" y="123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1432</xdr:rowOff>
    </xdr:from>
    <xdr:ext cx="534377" cy="259045"/>
    <xdr:sp macro="" textlink="">
      <xdr:nvSpPr>
        <xdr:cNvPr id="651" name="公債費該当値テキスト"/>
        <xdr:cNvSpPr txBox="1"/>
      </xdr:nvSpPr>
      <xdr:spPr>
        <a:xfrm>
          <a:off x="16370300" y="121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145799</xdr:rowOff>
    </xdr:from>
    <xdr:to>
      <xdr:col>81</xdr:col>
      <xdr:colOff>101600</xdr:colOff>
      <xdr:row>72</xdr:row>
      <xdr:rowOff>75949</xdr:rowOff>
    </xdr:to>
    <xdr:sp macro="" textlink="">
      <xdr:nvSpPr>
        <xdr:cNvPr id="652" name="楕円 651"/>
        <xdr:cNvSpPr/>
      </xdr:nvSpPr>
      <xdr:spPr>
        <a:xfrm>
          <a:off x="15430500" y="123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92476</xdr:rowOff>
    </xdr:from>
    <xdr:ext cx="534377" cy="259045"/>
    <xdr:sp macro="" textlink="">
      <xdr:nvSpPr>
        <xdr:cNvPr id="653" name="テキスト ボックス 652"/>
        <xdr:cNvSpPr txBox="1"/>
      </xdr:nvSpPr>
      <xdr:spPr>
        <a:xfrm>
          <a:off x="15214111" y="120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144084</xdr:rowOff>
    </xdr:from>
    <xdr:to>
      <xdr:col>76</xdr:col>
      <xdr:colOff>165100</xdr:colOff>
      <xdr:row>72</xdr:row>
      <xdr:rowOff>74234</xdr:rowOff>
    </xdr:to>
    <xdr:sp macro="" textlink="">
      <xdr:nvSpPr>
        <xdr:cNvPr id="654" name="楕円 653"/>
        <xdr:cNvSpPr/>
      </xdr:nvSpPr>
      <xdr:spPr>
        <a:xfrm>
          <a:off x="14541500" y="12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90761</xdr:rowOff>
    </xdr:from>
    <xdr:ext cx="534377" cy="259045"/>
    <xdr:sp macro="" textlink="">
      <xdr:nvSpPr>
        <xdr:cNvPr id="655" name="テキスト ボックス 654"/>
        <xdr:cNvSpPr txBox="1"/>
      </xdr:nvSpPr>
      <xdr:spPr>
        <a:xfrm>
          <a:off x="14325111" y="12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141821</xdr:rowOff>
    </xdr:from>
    <xdr:to>
      <xdr:col>72</xdr:col>
      <xdr:colOff>38100</xdr:colOff>
      <xdr:row>72</xdr:row>
      <xdr:rowOff>71971</xdr:rowOff>
    </xdr:to>
    <xdr:sp macro="" textlink="">
      <xdr:nvSpPr>
        <xdr:cNvPr id="656" name="楕円 655"/>
        <xdr:cNvSpPr/>
      </xdr:nvSpPr>
      <xdr:spPr>
        <a:xfrm>
          <a:off x="13652500" y="123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88498</xdr:rowOff>
    </xdr:from>
    <xdr:ext cx="534377" cy="259045"/>
    <xdr:sp macro="" textlink="">
      <xdr:nvSpPr>
        <xdr:cNvPr id="657" name="テキスト ボックス 656"/>
        <xdr:cNvSpPr txBox="1"/>
      </xdr:nvSpPr>
      <xdr:spPr>
        <a:xfrm>
          <a:off x="13436111" y="120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83779</xdr:rowOff>
    </xdr:from>
    <xdr:to>
      <xdr:col>67</xdr:col>
      <xdr:colOff>101600</xdr:colOff>
      <xdr:row>72</xdr:row>
      <xdr:rowOff>13929</xdr:rowOff>
    </xdr:to>
    <xdr:sp macro="" textlink="">
      <xdr:nvSpPr>
        <xdr:cNvPr id="658" name="楕円 657"/>
        <xdr:cNvSpPr/>
      </xdr:nvSpPr>
      <xdr:spPr>
        <a:xfrm>
          <a:off x="12763500" y="12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30456</xdr:rowOff>
    </xdr:from>
    <xdr:ext cx="534377" cy="259045"/>
    <xdr:sp macro="" textlink="">
      <xdr:nvSpPr>
        <xdr:cNvPr id="659" name="テキスト ボックス 658"/>
        <xdr:cNvSpPr txBox="1"/>
      </xdr:nvSpPr>
      <xdr:spPr>
        <a:xfrm>
          <a:off x="12547111" y="120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81029</xdr:rowOff>
    </xdr:from>
    <xdr:to>
      <xdr:col>85</xdr:col>
      <xdr:colOff>127000</xdr:colOff>
      <xdr:row>99</xdr:row>
      <xdr:rowOff>34624</xdr:rowOff>
    </xdr:to>
    <xdr:cxnSp macro="">
      <xdr:nvCxnSpPr>
        <xdr:cNvPr id="688" name="直線コネクタ 687"/>
        <xdr:cNvCxnSpPr/>
      </xdr:nvCxnSpPr>
      <xdr:spPr>
        <a:xfrm>
          <a:off x="15481300" y="16883129"/>
          <a:ext cx="8382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81029</xdr:rowOff>
    </xdr:from>
    <xdr:to>
      <xdr:col>81</xdr:col>
      <xdr:colOff>50800</xdr:colOff>
      <xdr:row>99</xdr:row>
      <xdr:rowOff>26859</xdr:rowOff>
    </xdr:to>
    <xdr:cxnSp macro="">
      <xdr:nvCxnSpPr>
        <xdr:cNvPr id="691" name="直線コネクタ 690"/>
        <xdr:cNvCxnSpPr/>
      </xdr:nvCxnSpPr>
      <xdr:spPr>
        <a:xfrm flipV="1">
          <a:off x="14592300" y="16883129"/>
          <a:ext cx="889000" cy="1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152095</xdr:rowOff>
    </xdr:from>
    <xdr:to>
      <xdr:col>76</xdr:col>
      <xdr:colOff>114300</xdr:colOff>
      <xdr:row>99</xdr:row>
      <xdr:rowOff>26859</xdr:rowOff>
    </xdr:to>
    <xdr:cxnSp macro="">
      <xdr:nvCxnSpPr>
        <xdr:cNvPr id="694" name="直線コネクタ 693"/>
        <xdr:cNvCxnSpPr/>
      </xdr:nvCxnSpPr>
      <xdr:spPr>
        <a:xfrm>
          <a:off x="13703300" y="16954195"/>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152095</xdr:rowOff>
    </xdr:from>
    <xdr:to>
      <xdr:col>71</xdr:col>
      <xdr:colOff>177800</xdr:colOff>
      <xdr:row>99</xdr:row>
      <xdr:rowOff>7733</xdr:rowOff>
    </xdr:to>
    <xdr:cxnSp macro="">
      <xdr:nvCxnSpPr>
        <xdr:cNvPr id="697" name="直線コネクタ 696"/>
        <xdr:cNvCxnSpPr/>
      </xdr:nvCxnSpPr>
      <xdr:spPr>
        <a:xfrm flipV="1">
          <a:off x="12814300" y="16954195"/>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155274</xdr:rowOff>
    </xdr:from>
    <xdr:to>
      <xdr:col>85</xdr:col>
      <xdr:colOff>177800</xdr:colOff>
      <xdr:row>99</xdr:row>
      <xdr:rowOff>85424</xdr:rowOff>
    </xdr:to>
    <xdr:sp macro="" textlink="">
      <xdr:nvSpPr>
        <xdr:cNvPr id="707" name="楕円 706"/>
        <xdr:cNvSpPr/>
      </xdr:nvSpPr>
      <xdr:spPr>
        <a:xfrm>
          <a:off x="16268700" y="16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30229</xdr:rowOff>
    </xdr:from>
    <xdr:to>
      <xdr:col>81</xdr:col>
      <xdr:colOff>101600</xdr:colOff>
      <xdr:row>98</xdr:row>
      <xdr:rowOff>131829</xdr:rowOff>
    </xdr:to>
    <xdr:sp macro="" textlink="">
      <xdr:nvSpPr>
        <xdr:cNvPr id="709" name="楕円 708"/>
        <xdr:cNvSpPr/>
      </xdr:nvSpPr>
      <xdr:spPr>
        <a:xfrm>
          <a:off x="15430500" y="168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148356</xdr:rowOff>
    </xdr:from>
    <xdr:ext cx="534377" cy="259045"/>
    <xdr:sp macro="" textlink="">
      <xdr:nvSpPr>
        <xdr:cNvPr id="710" name="テキスト ボックス 709"/>
        <xdr:cNvSpPr txBox="1"/>
      </xdr:nvSpPr>
      <xdr:spPr>
        <a:xfrm>
          <a:off x="15214111" y="166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147509</xdr:rowOff>
    </xdr:from>
    <xdr:to>
      <xdr:col>76</xdr:col>
      <xdr:colOff>165100</xdr:colOff>
      <xdr:row>99</xdr:row>
      <xdr:rowOff>77659</xdr:rowOff>
    </xdr:to>
    <xdr:sp macro="" textlink="">
      <xdr:nvSpPr>
        <xdr:cNvPr id="711" name="楕円 710"/>
        <xdr:cNvSpPr/>
      </xdr:nvSpPr>
      <xdr:spPr>
        <a:xfrm>
          <a:off x="14541500" y="169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68786</xdr:rowOff>
    </xdr:from>
    <xdr:ext cx="469744" cy="259045"/>
    <xdr:sp macro="" textlink="">
      <xdr:nvSpPr>
        <xdr:cNvPr id="712" name="テキスト ボックス 711"/>
        <xdr:cNvSpPr txBox="1"/>
      </xdr:nvSpPr>
      <xdr:spPr>
        <a:xfrm>
          <a:off x="14357428" y="1704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101295</xdr:rowOff>
    </xdr:from>
    <xdr:to>
      <xdr:col>72</xdr:col>
      <xdr:colOff>38100</xdr:colOff>
      <xdr:row>99</xdr:row>
      <xdr:rowOff>31445</xdr:rowOff>
    </xdr:to>
    <xdr:sp macro="" textlink="">
      <xdr:nvSpPr>
        <xdr:cNvPr id="713" name="楕円 712"/>
        <xdr:cNvSpPr/>
      </xdr:nvSpPr>
      <xdr:spPr>
        <a:xfrm>
          <a:off x="13652500" y="169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47972</xdr:rowOff>
    </xdr:from>
    <xdr:ext cx="534377" cy="259045"/>
    <xdr:sp macro="" textlink="">
      <xdr:nvSpPr>
        <xdr:cNvPr id="714" name="テキスト ボックス 713"/>
        <xdr:cNvSpPr txBox="1"/>
      </xdr:nvSpPr>
      <xdr:spPr>
        <a:xfrm>
          <a:off x="13436111" y="166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128383</xdr:rowOff>
    </xdr:from>
    <xdr:to>
      <xdr:col>67</xdr:col>
      <xdr:colOff>101600</xdr:colOff>
      <xdr:row>99</xdr:row>
      <xdr:rowOff>58533</xdr:rowOff>
    </xdr:to>
    <xdr:sp macro="" textlink="">
      <xdr:nvSpPr>
        <xdr:cNvPr id="715" name="楕円 714"/>
        <xdr:cNvSpPr/>
      </xdr:nvSpPr>
      <xdr:spPr>
        <a:xfrm>
          <a:off x="12763500" y="169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49660</xdr:rowOff>
    </xdr:from>
    <xdr:ext cx="469744" cy="259045"/>
    <xdr:sp macro="" textlink="">
      <xdr:nvSpPr>
        <xdr:cNvPr id="716" name="テキスト ボックス 715"/>
        <xdr:cNvSpPr txBox="1"/>
      </xdr:nvSpPr>
      <xdr:spPr>
        <a:xfrm>
          <a:off x="12579428" y="1702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140716</xdr:rowOff>
    </xdr:from>
    <xdr:to>
      <xdr:col>111</xdr:col>
      <xdr:colOff>177800</xdr:colOff>
      <xdr:row>39</xdr:row>
      <xdr:rowOff>44450</xdr:rowOff>
    </xdr:to>
    <xdr:cxnSp macro="">
      <xdr:nvCxnSpPr>
        <xdr:cNvPr id="748" name="直線コネクタ 747"/>
        <xdr:cNvCxnSpPr/>
      </xdr:nvCxnSpPr>
      <xdr:spPr>
        <a:xfrm>
          <a:off x="20434300" y="6655816"/>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140716</xdr:rowOff>
    </xdr:from>
    <xdr:to>
      <xdr:col>107</xdr:col>
      <xdr:colOff>50800</xdr:colOff>
      <xdr:row>39</xdr:row>
      <xdr:rowOff>44450</xdr:rowOff>
    </xdr:to>
    <xdr:cxnSp macro="">
      <xdr:nvCxnSpPr>
        <xdr:cNvPr id="751" name="直線コネクタ 750"/>
        <xdr:cNvCxnSpPr/>
      </xdr:nvCxnSpPr>
      <xdr:spPr>
        <a:xfrm flipV="1">
          <a:off x="19545300" y="6655816"/>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25273</xdr:rowOff>
    </xdr:from>
    <xdr:to>
      <xdr:col>102</xdr:col>
      <xdr:colOff>114300</xdr:colOff>
      <xdr:row>39</xdr:row>
      <xdr:rowOff>44450</xdr:rowOff>
    </xdr:to>
    <xdr:cxnSp macro="">
      <xdr:nvCxnSpPr>
        <xdr:cNvPr id="754" name="直線コネクタ 753"/>
        <xdr:cNvCxnSpPr/>
      </xdr:nvCxnSpPr>
      <xdr:spPr>
        <a:xfrm>
          <a:off x="18656300" y="671182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89916</xdr:rowOff>
    </xdr:from>
    <xdr:to>
      <xdr:col>107</xdr:col>
      <xdr:colOff>101600</xdr:colOff>
      <xdr:row>39</xdr:row>
      <xdr:rowOff>20066</xdr:rowOff>
    </xdr:to>
    <xdr:sp macro="" textlink="">
      <xdr:nvSpPr>
        <xdr:cNvPr id="768" name="楕円 767"/>
        <xdr:cNvSpPr/>
      </xdr:nvSpPr>
      <xdr:spPr>
        <a:xfrm>
          <a:off x="203835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11193</xdr:rowOff>
    </xdr:from>
    <xdr:ext cx="378565" cy="259045"/>
    <xdr:sp macro="" textlink="">
      <xdr:nvSpPr>
        <xdr:cNvPr id="769" name="テキスト ボックス 768"/>
        <xdr:cNvSpPr txBox="1"/>
      </xdr:nvSpPr>
      <xdr:spPr>
        <a:xfrm>
          <a:off x="20245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145923</xdr:rowOff>
    </xdr:from>
    <xdr:to>
      <xdr:col>98</xdr:col>
      <xdr:colOff>38100</xdr:colOff>
      <xdr:row>39</xdr:row>
      <xdr:rowOff>76073</xdr:rowOff>
    </xdr:to>
    <xdr:sp macro="" textlink="">
      <xdr:nvSpPr>
        <xdr:cNvPr id="772" name="楕円 771"/>
        <xdr:cNvSpPr/>
      </xdr:nvSpPr>
      <xdr:spPr>
        <a:xfrm>
          <a:off x="18605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67200</xdr:rowOff>
    </xdr:from>
    <xdr:ext cx="378565" cy="259045"/>
    <xdr:sp macro="" textlink="">
      <xdr:nvSpPr>
        <xdr:cNvPr id="773" name="テキスト ボックス 772"/>
        <xdr:cNvSpPr txBox="1"/>
      </xdr:nvSpPr>
      <xdr:spPr>
        <a:xfrm>
          <a:off x="18467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143312</xdr:rowOff>
    </xdr:from>
    <xdr:to>
      <xdr:col>116</xdr:col>
      <xdr:colOff>63500</xdr:colOff>
      <xdr:row>55</xdr:row>
      <xdr:rowOff>148707</xdr:rowOff>
    </xdr:to>
    <xdr:cxnSp macro="">
      <xdr:nvCxnSpPr>
        <xdr:cNvPr id="800" name="直線コネクタ 799"/>
        <xdr:cNvCxnSpPr/>
      </xdr:nvCxnSpPr>
      <xdr:spPr>
        <a:xfrm>
          <a:off x="21323300" y="9573062"/>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122098</xdr:rowOff>
    </xdr:from>
    <xdr:to>
      <xdr:col>111</xdr:col>
      <xdr:colOff>177800</xdr:colOff>
      <xdr:row>55</xdr:row>
      <xdr:rowOff>143312</xdr:rowOff>
    </xdr:to>
    <xdr:cxnSp macro="">
      <xdr:nvCxnSpPr>
        <xdr:cNvPr id="803" name="直線コネクタ 802"/>
        <xdr:cNvCxnSpPr/>
      </xdr:nvCxnSpPr>
      <xdr:spPr>
        <a:xfrm>
          <a:off x="20434300" y="9551848"/>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118806</xdr:rowOff>
    </xdr:from>
    <xdr:to>
      <xdr:col>107</xdr:col>
      <xdr:colOff>50800</xdr:colOff>
      <xdr:row>55</xdr:row>
      <xdr:rowOff>122098</xdr:rowOff>
    </xdr:to>
    <xdr:cxnSp macro="">
      <xdr:nvCxnSpPr>
        <xdr:cNvPr id="806" name="直線コネクタ 805"/>
        <xdr:cNvCxnSpPr/>
      </xdr:nvCxnSpPr>
      <xdr:spPr>
        <a:xfrm>
          <a:off x="19545300" y="954855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118806</xdr:rowOff>
    </xdr:from>
    <xdr:to>
      <xdr:col>102</xdr:col>
      <xdr:colOff>114300</xdr:colOff>
      <xdr:row>55</xdr:row>
      <xdr:rowOff>124109</xdr:rowOff>
    </xdr:to>
    <xdr:cxnSp macro="">
      <xdr:nvCxnSpPr>
        <xdr:cNvPr id="809" name="直線コネクタ 808"/>
        <xdr:cNvCxnSpPr/>
      </xdr:nvCxnSpPr>
      <xdr:spPr>
        <a:xfrm flipV="1">
          <a:off x="18656300" y="9548556"/>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3" name="テキスト ボックス 812"/>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97907</xdr:rowOff>
    </xdr:from>
    <xdr:to>
      <xdr:col>116</xdr:col>
      <xdr:colOff>114300</xdr:colOff>
      <xdr:row>56</xdr:row>
      <xdr:rowOff>28057</xdr:rowOff>
    </xdr:to>
    <xdr:sp macro="" textlink="">
      <xdr:nvSpPr>
        <xdr:cNvPr id="819" name="楕円 818"/>
        <xdr:cNvSpPr/>
      </xdr:nvSpPr>
      <xdr:spPr>
        <a:xfrm>
          <a:off x="22110700" y="9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120784</xdr:rowOff>
    </xdr:from>
    <xdr:ext cx="534377" cy="259045"/>
    <xdr:sp macro="" textlink="">
      <xdr:nvSpPr>
        <xdr:cNvPr id="820" name="貸付金該当値テキスト"/>
        <xdr:cNvSpPr txBox="1"/>
      </xdr:nvSpPr>
      <xdr:spPr>
        <a:xfrm>
          <a:off x="22212300" y="937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92512</xdr:rowOff>
    </xdr:from>
    <xdr:to>
      <xdr:col>112</xdr:col>
      <xdr:colOff>38100</xdr:colOff>
      <xdr:row>56</xdr:row>
      <xdr:rowOff>22662</xdr:rowOff>
    </xdr:to>
    <xdr:sp macro="" textlink="">
      <xdr:nvSpPr>
        <xdr:cNvPr id="821" name="楕円 820"/>
        <xdr:cNvSpPr/>
      </xdr:nvSpPr>
      <xdr:spPr>
        <a:xfrm>
          <a:off x="21272500" y="95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39189</xdr:rowOff>
    </xdr:from>
    <xdr:ext cx="534377" cy="259045"/>
    <xdr:sp macro="" textlink="">
      <xdr:nvSpPr>
        <xdr:cNvPr id="822" name="テキスト ボックス 821"/>
        <xdr:cNvSpPr txBox="1"/>
      </xdr:nvSpPr>
      <xdr:spPr>
        <a:xfrm>
          <a:off x="21056111" y="92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71298</xdr:rowOff>
    </xdr:from>
    <xdr:to>
      <xdr:col>107</xdr:col>
      <xdr:colOff>101600</xdr:colOff>
      <xdr:row>56</xdr:row>
      <xdr:rowOff>1448</xdr:rowOff>
    </xdr:to>
    <xdr:sp macro="" textlink="">
      <xdr:nvSpPr>
        <xdr:cNvPr id="823" name="楕円 822"/>
        <xdr:cNvSpPr/>
      </xdr:nvSpPr>
      <xdr:spPr>
        <a:xfrm>
          <a:off x="20383500" y="95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17975</xdr:rowOff>
    </xdr:from>
    <xdr:ext cx="534377" cy="259045"/>
    <xdr:sp macro="" textlink="">
      <xdr:nvSpPr>
        <xdr:cNvPr id="824" name="テキスト ボックス 823"/>
        <xdr:cNvSpPr txBox="1"/>
      </xdr:nvSpPr>
      <xdr:spPr>
        <a:xfrm>
          <a:off x="20167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68006</xdr:rowOff>
    </xdr:from>
    <xdr:to>
      <xdr:col>102</xdr:col>
      <xdr:colOff>165100</xdr:colOff>
      <xdr:row>55</xdr:row>
      <xdr:rowOff>169606</xdr:rowOff>
    </xdr:to>
    <xdr:sp macro="" textlink="">
      <xdr:nvSpPr>
        <xdr:cNvPr id="825" name="楕円 824"/>
        <xdr:cNvSpPr/>
      </xdr:nvSpPr>
      <xdr:spPr>
        <a:xfrm>
          <a:off x="19494500" y="94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14683</xdr:rowOff>
    </xdr:from>
    <xdr:ext cx="534377" cy="259045"/>
    <xdr:sp macro="" textlink="">
      <xdr:nvSpPr>
        <xdr:cNvPr id="826" name="テキスト ボックス 825"/>
        <xdr:cNvSpPr txBox="1"/>
      </xdr:nvSpPr>
      <xdr:spPr>
        <a:xfrm>
          <a:off x="19278111" y="92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73309</xdr:rowOff>
    </xdr:from>
    <xdr:to>
      <xdr:col>98</xdr:col>
      <xdr:colOff>38100</xdr:colOff>
      <xdr:row>56</xdr:row>
      <xdr:rowOff>3459</xdr:rowOff>
    </xdr:to>
    <xdr:sp macro="" textlink="">
      <xdr:nvSpPr>
        <xdr:cNvPr id="827" name="楕円 826"/>
        <xdr:cNvSpPr/>
      </xdr:nvSpPr>
      <xdr:spPr>
        <a:xfrm>
          <a:off x="18605500" y="95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19986</xdr:rowOff>
    </xdr:from>
    <xdr:ext cx="534377" cy="259045"/>
    <xdr:sp macro="" textlink="">
      <xdr:nvSpPr>
        <xdr:cNvPr id="828" name="テキスト ボックス 827"/>
        <xdr:cNvSpPr txBox="1"/>
      </xdr:nvSpPr>
      <xdr:spPr>
        <a:xfrm>
          <a:off x="18389111" y="92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81865</xdr:rowOff>
    </xdr:from>
    <xdr:to>
      <xdr:col>116</xdr:col>
      <xdr:colOff>63500</xdr:colOff>
      <xdr:row>77</xdr:row>
      <xdr:rowOff>85869</xdr:rowOff>
    </xdr:to>
    <xdr:cxnSp macro="">
      <xdr:nvCxnSpPr>
        <xdr:cNvPr id="855" name="直線コネクタ 854"/>
        <xdr:cNvCxnSpPr/>
      </xdr:nvCxnSpPr>
      <xdr:spPr>
        <a:xfrm flipV="1">
          <a:off x="21323300" y="13283515"/>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85562</xdr:rowOff>
    </xdr:from>
    <xdr:to>
      <xdr:col>111</xdr:col>
      <xdr:colOff>177800</xdr:colOff>
      <xdr:row>77</xdr:row>
      <xdr:rowOff>85869</xdr:rowOff>
    </xdr:to>
    <xdr:cxnSp macro="">
      <xdr:nvCxnSpPr>
        <xdr:cNvPr id="858" name="直線コネクタ 857"/>
        <xdr:cNvCxnSpPr/>
      </xdr:nvCxnSpPr>
      <xdr:spPr>
        <a:xfrm>
          <a:off x="20434300" y="13287212"/>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84877</xdr:rowOff>
    </xdr:from>
    <xdr:to>
      <xdr:col>107</xdr:col>
      <xdr:colOff>50800</xdr:colOff>
      <xdr:row>77</xdr:row>
      <xdr:rowOff>85562</xdr:rowOff>
    </xdr:to>
    <xdr:cxnSp macro="">
      <xdr:nvCxnSpPr>
        <xdr:cNvPr id="861" name="直線コネクタ 860"/>
        <xdr:cNvCxnSpPr/>
      </xdr:nvCxnSpPr>
      <xdr:spPr>
        <a:xfrm>
          <a:off x="19545300" y="132865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84877</xdr:rowOff>
    </xdr:from>
    <xdr:to>
      <xdr:col>102</xdr:col>
      <xdr:colOff>114300</xdr:colOff>
      <xdr:row>77</xdr:row>
      <xdr:rowOff>99420</xdr:rowOff>
    </xdr:to>
    <xdr:cxnSp macro="">
      <xdr:nvCxnSpPr>
        <xdr:cNvPr id="864" name="直線コネクタ 863"/>
        <xdr:cNvCxnSpPr/>
      </xdr:nvCxnSpPr>
      <xdr:spPr>
        <a:xfrm flipV="1">
          <a:off x="18656300" y="13286527"/>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31065</xdr:rowOff>
    </xdr:from>
    <xdr:to>
      <xdr:col>116</xdr:col>
      <xdr:colOff>114300</xdr:colOff>
      <xdr:row>77</xdr:row>
      <xdr:rowOff>132665</xdr:rowOff>
    </xdr:to>
    <xdr:sp macro="" textlink="">
      <xdr:nvSpPr>
        <xdr:cNvPr id="874" name="楕円 873"/>
        <xdr:cNvSpPr/>
      </xdr:nvSpPr>
      <xdr:spPr>
        <a:xfrm>
          <a:off x="221107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53942</xdr:rowOff>
    </xdr:from>
    <xdr:ext cx="534377" cy="259045"/>
    <xdr:sp macro="" textlink="">
      <xdr:nvSpPr>
        <xdr:cNvPr id="875" name="繰出金該当値テキスト"/>
        <xdr:cNvSpPr txBox="1"/>
      </xdr:nvSpPr>
      <xdr:spPr>
        <a:xfrm>
          <a:off x="22212300" y="130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35069</xdr:rowOff>
    </xdr:from>
    <xdr:to>
      <xdr:col>112</xdr:col>
      <xdr:colOff>38100</xdr:colOff>
      <xdr:row>77</xdr:row>
      <xdr:rowOff>136669</xdr:rowOff>
    </xdr:to>
    <xdr:sp macro="" textlink="">
      <xdr:nvSpPr>
        <xdr:cNvPr id="876" name="楕円 875"/>
        <xdr:cNvSpPr/>
      </xdr:nvSpPr>
      <xdr:spPr>
        <a:xfrm>
          <a:off x="21272500" y="132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153196</xdr:rowOff>
    </xdr:from>
    <xdr:ext cx="534377" cy="259045"/>
    <xdr:sp macro="" textlink="">
      <xdr:nvSpPr>
        <xdr:cNvPr id="877" name="テキスト ボックス 876"/>
        <xdr:cNvSpPr txBox="1"/>
      </xdr:nvSpPr>
      <xdr:spPr>
        <a:xfrm>
          <a:off x="21056111" y="130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34762</xdr:rowOff>
    </xdr:from>
    <xdr:to>
      <xdr:col>107</xdr:col>
      <xdr:colOff>101600</xdr:colOff>
      <xdr:row>77</xdr:row>
      <xdr:rowOff>136362</xdr:rowOff>
    </xdr:to>
    <xdr:sp macro="" textlink="">
      <xdr:nvSpPr>
        <xdr:cNvPr id="878" name="楕円 877"/>
        <xdr:cNvSpPr/>
      </xdr:nvSpPr>
      <xdr:spPr>
        <a:xfrm>
          <a:off x="20383500" y="13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152889</xdr:rowOff>
    </xdr:from>
    <xdr:ext cx="534377" cy="259045"/>
    <xdr:sp macro="" textlink="">
      <xdr:nvSpPr>
        <xdr:cNvPr id="879" name="テキスト ボックス 878"/>
        <xdr:cNvSpPr txBox="1"/>
      </xdr:nvSpPr>
      <xdr:spPr>
        <a:xfrm>
          <a:off x="20167111" y="130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34077</xdr:rowOff>
    </xdr:from>
    <xdr:to>
      <xdr:col>102</xdr:col>
      <xdr:colOff>165100</xdr:colOff>
      <xdr:row>77</xdr:row>
      <xdr:rowOff>135677</xdr:rowOff>
    </xdr:to>
    <xdr:sp macro="" textlink="">
      <xdr:nvSpPr>
        <xdr:cNvPr id="880" name="楕円 879"/>
        <xdr:cNvSpPr/>
      </xdr:nvSpPr>
      <xdr:spPr>
        <a:xfrm>
          <a:off x="19494500" y="132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152204</xdr:rowOff>
    </xdr:from>
    <xdr:ext cx="534377" cy="259045"/>
    <xdr:sp macro="" textlink="">
      <xdr:nvSpPr>
        <xdr:cNvPr id="881" name="テキスト ボックス 880"/>
        <xdr:cNvSpPr txBox="1"/>
      </xdr:nvSpPr>
      <xdr:spPr>
        <a:xfrm>
          <a:off x="19278111" y="130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48620</xdr:rowOff>
    </xdr:from>
    <xdr:to>
      <xdr:col>98</xdr:col>
      <xdr:colOff>38100</xdr:colOff>
      <xdr:row>77</xdr:row>
      <xdr:rowOff>150220</xdr:rowOff>
    </xdr:to>
    <xdr:sp macro="" textlink="">
      <xdr:nvSpPr>
        <xdr:cNvPr id="882" name="楕円 881"/>
        <xdr:cNvSpPr/>
      </xdr:nvSpPr>
      <xdr:spPr>
        <a:xfrm>
          <a:off x="18605500" y="132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166747</xdr:rowOff>
    </xdr:from>
    <xdr:ext cx="534377" cy="259045"/>
    <xdr:sp macro="" textlink="">
      <xdr:nvSpPr>
        <xdr:cNvPr id="883" name="テキスト ボックス 882"/>
        <xdr:cNvSpPr txBox="1"/>
      </xdr:nvSpPr>
      <xdr:spPr>
        <a:xfrm>
          <a:off x="18389111" y="1302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446,795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71,486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3,423</a:t>
          </a:r>
          <a:r>
            <a:rPr kumimoji="1" lang="ja-JP" altLang="en-US" sz="1300">
              <a:latin typeface="ＭＳ Ｐゴシック" panose="020B0600070205080204" pitchFamily="50" charset="-128"/>
              <a:ea typeface="ＭＳ Ｐゴシック" panose="020B0600070205080204" pitchFamily="50" charset="-128"/>
            </a:rPr>
            <a:t>円の減となった。類似団体と比較し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当たり</a:t>
          </a:r>
          <a:r>
            <a:rPr kumimoji="1" lang="en-US" altLang="ja-JP" sz="1300">
              <a:latin typeface="ＭＳ Ｐゴシック" panose="020B0600070205080204" pitchFamily="50" charset="-128"/>
              <a:ea typeface="ＭＳ Ｐゴシック" panose="020B0600070205080204" pitchFamily="50" charset="-128"/>
            </a:rPr>
            <a:t>49,827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前後で推移している。類似団体と比較して高い水準で高止まりしており、今後も新市建設計画による事業に対する借入れに係る償還額が増加することが見込まれるため、交付税算入率の高い起債や事業の取捨選択により、改善への取組みを進める必要がある。繰出金は、住民一人当たり</a:t>
          </a:r>
          <a:r>
            <a:rPr kumimoji="1" lang="en-US" altLang="ja-JP" sz="1300">
              <a:latin typeface="ＭＳ Ｐゴシック" panose="020B0600070205080204" pitchFamily="50" charset="-128"/>
              <a:ea typeface="ＭＳ Ｐゴシック" panose="020B0600070205080204" pitchFamily="50" charset="-128"/>
            </a:rPr>
            <a:t>50,150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円増となった。高齢化率が高く、介護保険事業、国民健康保険事業などへの繰出金が高止まりしていることが、類似団体と比較して高い水準にある要因である。医療費の抑制や介護予防等の取組みをさらに進めていく必要がある。扶助費は、住民一人当たり</a:t>
          </a:r>
          <a:r>
            <a:rPr kumimoji="1" lang="en-US" altLang="ja-JP" sz="1300">
              <a:latin typeface="ＭＳ Ｐゴシック" panose="020B0600070205080204" pitchFamily="50" charset="-128"/>
              <a:ea typeface="ＭＳ Ｐゴシック" panose="020B0600070205080204" pitchFamily="50" charset="-128"/>
            </a:rPr>
            <a:t>91,566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2,736</a:t>
          </a:r>
          <a:r>
            <a:rPr kumimoji="1" lang="ja-JP" altLang="en-US" sz="1300">
              <a:latin typeface="ＭＳ Ｐゴシック" panose="020B0600070205080204" pitchFamily="50" charset="-128"/>
              <a:ea typeface="ＭＳ Ｐゴシック" panose="020B0600070205080204" pitchFamily="50" charset="-128"/>
            </a:rPr>
            <a:t>円の減となった。臨時福祉給付金や生活保護費の減が主な要因である。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137,643
134,955
285.11
62,879,752
61,498,242
195,683
34,958,257
73,360,560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19957</xdr:rowOff>
    </xdr:from>
    <xdr:to>
      <xdr:col>24</xdr:col>
      <xdr:colOff>62865</xdr:colOff>
      <xdr:row>39</xdr:row>
      <xdr:rowOff>118473</xdr:rowOff>
    </xdr:to>
    <xdr:cxnSp macro="">
      <xdr:nvCxnSpPr>
        <xdr:cNvPr id="58" name="直線コネクタ 57"/>
        <xdr:cNvCxnSpPr/>
      </xdr:nvCxnSpPr>
      <xdr:spPr>
        <a:xfrm flipV="1">
          <a:off x="4633595" y="5506357"/>
          <a:ext cx="1270" cy="12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138084</xdr:rowOff>
    </xdr:from>
    <xdr:ext cx="469744" cy="259045"/>
    <xdr:sp macro="" textlink="">
      <xdr:nvSpPr>
        <xdr:cNvPr id="61" name="議会費最大値テキスト"/>
        <xdr:cNvSpPr txBox="1"/>
      </xdr:nvSpPr>
      <xdr:spPr>
        <a:xfrm>
          <a:off x="4686300" y="52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19957</xdr:rowOff>
    </xdr:from>
    <xdr:to>
      <xdr:col>24</xdr:col>
      <xdr:colOff>152400</xdr:colOff>
      <xdr:row>32</xdr:row>
      <xdr:rowOff>19957</xdr:rowOff>
    </xdr:to>
    <xdr:cxnSp macro="">
      <xdr:nvCxnSpPr>
        <xdr:cNvPr id="62" name="直線コネクタ 61"/>
        <xdr:cNvCxnSpPr/>
      </xdr:nvCxnSpPr>
      <xdr:spPr>
        <a:xfrm>
          <a:off x="4546600" y="550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71664</xdr:rowOff>
    </xdr:from>
    <xdr:to>
      <xdr:col>24</xdr:col>
      <xdr:colOff>63500</xdr:colOff>
      <xdr:row>33</xdr:row>
      <xdr:rowOff>76019</xdr:rowOff>
    </xdr:to>
    <xdr:cxnSp macro="">
      <xdr:nvCxnSpPr>
        <xdr:cNvPr id="63" name="直線コネクタ 62"/>
        <xdr:cNvCxnSpPr/>
      </xdr:nvCxnSpPr>
      <xdr:spPr>
        <a:xfrm>
          <a:off x="3797300" y="572951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15620</xdr:rowOff>
    </xdr:from>
    <xdr:ext cx="469744" cy="259045"/>
    <xdr:sp macro="" textlink="">
      <xdr:nvSpPr>
        <xdr:cNvPr id="64" name="議会費平均値テキスト"/>
        <xdr:cNvSpPr txBox="1"/>
      </xdr:nvSpPr>
      <xdr:spPr>
        <a:xfrm>
          <a:off x="4686300" y="601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37193</xdr:rowOff>
    </xdr:from>
    <xdr:to>
      <xdr:col>24</xdr:col>
      <xdr:colOff>114300</xdr:colOff>
      <xdr:row>35</xdr:row>
      <xdr:rowOff>138793</xdr:rowOff>
    </xdr:to>
    <xdr:sp macro="" textlink="">
      <xdr:nvSpPr>
        <xdr:cNvPr id="65" name="フローチャート: 判断 64"/>
        <xdr:cNvSpPr/>
      </xdr:nvSpPr>
      <xdr:spPr>
        <a:xfrm>
          <a:off x="45847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69487</xdr:rowOff>
    </xdr:from>
    <xdr:to>
      <xdr:col>19</xdr:col>
      <xdr:colOff>177800</xdr:colOff>
      <xdr:row>33</xdr:row>
      <xdr:rowOff>71664</xdr:rowOff>
    </xdr:to>
    <xdr:cxnSp macro="">
      <xdr:nvCxnSpPr>
        <xdr:cNvPr id="66" name="直線コネクタ 65"/>
        <xdr:cNvCxnSpPr/>
      </xdr:nvCxnSpPr>
      <xdr:spPr>
        <a:xfrm>
          <a:off x="2908300" y="57273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11067</xdr:rowOff>
    </xdr:from>
    <xdr:to>
      <xdr:col>20</xdr:col>
      <xdr:colOff>38100</xdr:colOff>
      <xdr:row>35</xdr:row>
      <xdr:rowOff>112667</xdr:rowOff>
    </xdr:to>
    <xdr:sp macro="" textlink="">
      <xdr:nvSpPr>
        <xdr:cNvPr id="67" name="フローチャート: 判断 66"/>
        <xdr:cNvSpPr/>
      </xdr:nvSpPr>
      <xdr:spPr>
        <a:xfrm>
          <a:off x="3746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103794</xdr:rowOff>
    </xdr:from>
    <xdr:ext cx="469744" cy="259045"/>
    <xdr:sp macro="" textlink="">
      <xdr:nvSpPr>
        <xdr:cNvPr id="68" name="テキスト ボックス 67"/>
        <xdr:cNvSpPr txBox="1"/>
      </xdr:nvSpPr>
      <xdr:spPr>
        <a:xfrm>
          <a:off x="3562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91258</xdr:rowOff>
    </xdr:from>
    <xdr:to>
      <xdr:col>15</xdr:col>
      <xdr:colOff>50800</xdr:colOff>
      <xdr:row>33</xdr:row>
      <xdr:rowOff>69487</xdr:rowOff>
    </xdr:to>
    <xdr:cxnSp macro="">
      <xdr:nvCxnSpPr>
        <xdr:cNvPr id="69" name="直線コネクタ 68"/>
        <xdr:cNvCxnSpPr/>
      </xdr:nvCxnSpPr>
      <xdr:spPr>
        <a:xfrm>
          <a:off x="2019300" y="5406208"/>
          <a:ext cx="8890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141151</xdr:rowOff>
    </xdr:from>
    <xdr:to>
      <xdr:col>15</xdr:col>
      <xdr:colOff>101600</xdr:colOff>
      <xdr:row>35</xdr:row>
      <xdr:rowOff>71301</xdr:rowOff>
    </xdr:to>
    <xdr:sp macro="" textlink="">
      <xdr:nvSpPr>
        <xdr:cNvPr id="70" name="フローチャート: 判断 69"/>
        <xdr:cNvSpPr/>
      </xdr:nvSpPr>
      <xdr:spPr>
        <a:xfrm>
          <a:off x="2857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62428</xdr:rowOff>
    </xdr:from>
    <xdr:ext cx="469744" cy="259045"/>
    <xdr:sp macro="" textlink="">
      <xdr:nvSpPr>
        <xdr:cNvPr id="71" name="テキスト ボックス 70"/>
        <xdr:cNvSpPr txBox="1"/>
      </xdr:nvSpPr>
      <xdr:spPr>
        <a:xfrm>
          <a:off x="2673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57513</xdr:rowOff>
    </xdr:from>
    <xdr:to>
      <xdr:col>10</xdr:col>
      <xdr:colOff>114300</xdr:colOff>
      <xdr:row>31</xdr:row>
      <xdr:rowOff>91258</xdr:rowOff>
    </xdr:to>
    <xdr:cxnSp macro="">
      <xdr:nvCxnSpPr>
        <xdr:cNvPr id="72" name="直線コネクタ 71"/>
        <xdr:cNvCxnSpPr/>
      </xdr:nvCxnSpPr>
      <xdr:spPr>
        <a:xfrm>
          <a:off x="1130300" y="53724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75293</xdr:rowOff>
    </xdr:from>
    <xdr:to>
      <xdr:col>10</xdr:col>
      <xdr:colOff>165100</xdr:colOff>
      <xdr:row>34</xdr:row>
      <xdr:rowOff>5443</xdr:rowOff>
    </xdr:to>
    <xdr:sp macro="" textlink="">
      <xdr:nvSpPr>
        <xdr:cNvPr id="73" name="フローチャート: 判断 72"/>
        <xdr:cNvSpPr/>
      </xdr:nvSpPr>
      <xdr:spPr>
        <a:xfrm>
          <a:off x="1968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168020</xdr:rowOff>
    </xdr:from>
    <xdr:ext cx="469744" cy="259045"/>
    <xdr:sp macro="" textlink="">
      <xdr:nvSpPr>
        <xdr:cNvPr id="74" name="テキスト ボックス 73"/>
        <xdr:cNvSpPr txBox="1"/>
      </xdr:nvSpPr>
      <xdr:spPr>
        <a:xfrm>
          <a:off x="1784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105228</xdr:rowOff>
    </xdr:from>
    <xdr:to>
      <xdr:col>6</xdr:col>
      <xdr:colOff>38100</xdr:colOff>
      <xdr:row>33</xdr:row>
      <xdr:rowOff>35378</xdr:rowOff>
    </xdr:to>
    <xdr:sp macro="" textlink="">
      <xdr:nvSpPr>
        <xdr:cNvPr id="75" name="フローチャート: 判断 74"/>
        <xdr:cNvSpPr/>
      </xdr:nvSpPr>
      <xdr:spPr>
        <a:xfrm>
          <a:off x="1079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26505</xdr:rowOff>
    </xdr:from>
    <xdr:ext cx="469744" cy="259045"/>
    <xdr:sp macro="" textlink="">
      <xdr:nvSpPr>
        <xdr:cNvPr id="76" name="テキスト ボックス 75"/>
        <xdr:cNvSpPr txBox="1"/>
      </xdr:nvSpPr>
      <xdr:spPr>
        <a:xfrm>
          <a:off x="895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25219</xdr:rowOff>
    </xdr:from>
    <xdr:to>
      <xdr:col>24</xdr:col>
      <xdr:colOff>114300</xdr:colOff>
      <xdr:row>33</xdr:row>
      <xdr:rowOff>126819</xdr:rowOff>
    </xdr:to>
    <xdr:sp macro="" textlink="">
      <xdr:nvSpPr>
        <xdr:cNvPr id="82" name="楕円 81"/>
        <xdr:cNvSpPr/>
      </xdr:nvSpPr>
      <xdr:spPr>
        <a:xfrm>
          <a:off x="45847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48096</xdr:rowOff>
    </xdr:from>
    <xdr:ext cx="469744" cy="259045"/>
    <xdr:sp macro="" textlink="">
      <xdr:nvSpPr>
        <xdr:cNvPr id="83" name="議会費該当値テキスト"/>
        <xdr:cNvSpPr txBox="1"/>
      </xdr:nvSpPr>
      <xdr:spPr>
        <a:xfrm>
          <a:off x="4686300" y="5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20864</xdr:rowOff>
    </xdr:from>
    <xdr:to>
      <xdr:col>20</xdr:col>
      <xdr:colOff>38100</xdr:colOff>
      <xdr:row>33</xdr:row>
      <xdr:rowOff>122464</xdr:rowOff>
    </xdr:to>
    <xdr:sp macro="" textlink="">
      <xdr:nvSpPr>
        <xdr:cNvPr id="84" name="楕円 83"/>
        <xdr:cNvSpPr/>
      </xdr:nvSpPr>
      <xdr:spPr>
        <a:xfrm>
          <a:off x="37465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138991</xdr:rowOff>
    </xdr:from>
    <xdr:ext cx="469744" cy="259045"/>
    <xdr:sp macro="" textlink="">
      <xdr:nvSpPr>
        <xdr:cNvPr id="85" name="テキスト ボックス 84"/>
        <xdr:cNvSpPr txBox="1"/>
      </xdr:nvSpPr>
      <xdr:spPr>
        <a:xfrm>
          <a:off x="3562428" y="54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18687</xdr:rowOff>
    </xdr:from>
    <xdr:to>
      <xdr:col>15</xdr:col>
      <xdr:colOff>101600</xdr:colOff>
      <xdr:row>33</xdr:row>
      <xdr:rowOff>120287</xdr:rowOff>
    </xdr:to>
    <xdr:sp macro="" textlink="">
      <xdr:nvSpPr>
        <xdr:cNvPr id="86" name="楕円 85"/>
        <xdr:cNvSpPr/>
      </xdr:nvSpPr>
      <xdr:spPr>
        <a:xfrm>
          <a:off x="2857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136814</xdr:rowOff>
    </xdr:from>
    <xdr:ext cx="469744" cy="259045"/>
    <xdr:sp macro="" textlink="">
      <xdr:nvSpPr>
        <xdr:cNvPr id="87" name="テキスト ボックス 86"/>
        <xdr:cNvSpPr txBox="1"/>
      </xdr:nvSpPr>
      <xdr:spPr>
        <a:xfrm>
          <a:off x="2673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40458</xdr:rowOff>
    </xdr:from>
    <xdr:to>
      <xdr:col>10</xdr:col>
      <xdr:colOff>165100</xdr:colOff>
      <xdr:row>31</xdr:row>
      <xdr:rowOff>142058</xdr:rowOff>
    </xdr:to>
    <xdr:sp macro="" textlink="">
      <xdr:nvSpPr>
        <xdr:cNvPr id="88" name="楕円 87"/>
        <xdr:cNvSpPr/>
      </xdr:nvSpPr>
      <xdr:spPr>
        <a:xfrm>
          <a:off x="1968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158585</xdr:rowOff>
    </xdr:from>
    <xdr:ext cx="469744" cy="259045"/>
    <xdr:sp macro="" textlink="">
      <xdr:nvSpPr>
        <xdr:cNvPr id="89" name="テキスト ボックス 88"/>
        <xdr:cNvSpPr txBox="1"/>
      </xdr:nvSpPr>
      <xdr:spPr>
        <a:xfrm>
          <a:off x="1784428"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6713</xdr:rowOff>
    </xdr:from>
    <xdr:to>
      <xdr:col>6</xdr:col>
      <xdr:colOff>38100</xdr:colOff>
      <xdr:row>31</xdr:row>
      <xdr:rowOff>108313</xdr:rowOff>
    </xdr:to>
    <xdr:sp macro="" textlink="">
      <xdr:nvSpPr>
        <xdr:cNvPr id="90" name="楕円 89"/>
        <xdr:cNvSpPr/>
      </xdr:nvSpPr>
      <xdr:spPr>
        <a:xfrm>
          <a:off x="1079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124840</xdr:rowOff>
    </xdr:from>
    <xdr:ext cx="469744" cy="259045"/>
    <xdr:sp macro="" textlink="">
      <xdr:nvSpPr>
        <xdr:cNvPr id="91" name="テキスト ボックス 90"/>
        <xdr:cNvSpPr txBox="1"/>
      </xdr:nvSpPr>
      <xdr:spPr>
        <a:xfrm>
          <a:off x="895428" y="5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5" name="直線コネクタ 114"/>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6"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7" name="直線コネクタ 116"/>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8"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9" name="直線コネクタ 118"/>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102415</xdr:rowOff>
    </xdr:from>
    <xdr:to>
      <xdr:col>24</xdr:col>
      <xdr:colOff>63500</xdr:colOff>
      <xdr:row>58</xdr:row>
      <xdr:rowOff>27206</xdr:rowOff>
    </xdr:to>
    <xdr:cxnSp macro="">
      <xdr:nvCxnSpPr>
        <xdr:cNvPr id="120" name="直線コネクタ 119"/>
        <xdr:cNvCxnSpPr/>
      </xdr:nvCxnSpPr>
      <xdr:spPr>
        <a:xfrm>
          <a:off x="3797300" y="9875065"/>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21"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2" name="フローチャート: 判断 121"/>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102415</xdr:rowOff>
    </xdr:from>
    <xdr:to>
      <xdr:col>19</xdr:col>
      <xdr:colOff>177800</xdr:colOff>
      <xdr:row>58</xdr:row>
      <xdr:rowOff>49605</xdr:rowOff>
    </xdr:to>
    <xdr:cxnSp macro="">
      <xdr:nvCxnSpPr>
        <xdr:cNvPr id="123" name="直線コネクタ 122"/>
        <xdr:cNvCxnSpPr/>
      </xdr:nvCxnSpPr>
      <xdr:spPr>
        <a:xfrm flipV="1">
          <a:off x="2908300" y="9875065"/>
          <a:ext cx="889000" cy="1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4" name="フローチャート: 判断 123"/>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5" name="テキスト ボックス 124"/>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23598</xdr:rowOff>
    </xdr:from>
    <xdr:to>
      <xdr:col>15</xdr:col>
      <xdr:colOff>50800</xdr:colOff>
      <xdr:row>58</xdr:row>
      <xdr:rowOff>49605</xdr:rowOff>
    </xdr:to>
    <xdr:cxnSp macro="">
      <xdr:nvCxnSpPr>
        <xdr:cNvPr id="126" name="直線コネクタ 125"/>
        <xdr:cNvCxnSpPr/>
      </xdr:nvCxnSpPr>
      <xdr:spPr>
        <a:xfrm>
          <a:off x="2019300" y="9967698"/>
          <a:ext cx="8890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7" name="フローチャート: 判断 126"/>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8" name="テキスト ボックス 127"/>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23598</xdr:rowOff>
    </xdr:from>
    <xdr:to>
      <xdr:col>10</xdr:col>
      <xdr:colOff>114300</xdr:colOff>
      <xdr:row>58</xdr:row>
      <xdr:rowOff>39962</xdr:rowOff>
    </xdr:to>
    <xdr:cxnSp macro="">
      <xdr:nvCxnSpPr>
        <xdr:cNvPr id="129" name="直線コネクタ 128"/>
        <xdr:cNvCxnSpPr/>
      </xdr:nvCxnSpPr>
      <xdr:spPr>
        <a:xfrm flipV="1">
          <a:off x="1130300" y="996769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30" name="フローチャート: 判断 129"/>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31" name="テキスト ボックス 130"/>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2" name="フローチャート: 判断 131"/>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3" name="テキスト ボックス 132"/>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147856</xdr:rowOff>
    </xdr:from>
    <xdr:to>
      <xdr:col>24</xdr:col>
      <xdr:colOff>114300</xdr:colOff>
      <xdr:row>58</xdr:row>
      <xdr:rowOff>78006</xdr:rowOff>
    </xdr:to>
    <xdr:sp macro="" textlink="">
      <xdr:nvSpPr>
        <xdr:cNvPr id="139" name="楕円 138"/>
        <xdr:cNvSpPr/>
      </xdr:nvSpPr>
      <xdr:spPr>
        <a:xfrm>
          <a:off x="4584700" y="99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107233</xdr:rowOff>
    </xdr:from>
    <xdr:ext cx="534377" cy="259045"/>
    <xdr:sp macro="" textlink="">
      <xdr:nvSpPr>
        <xdr:cNvPr id="140" name="総務費該当値テキスト"/>
        <xdr:cNvSpPr txBox="1"/>
      </xdr:nvSpPr>
      <xdr:spPr>
        <a:xfrm>
          <a:off x="4686300" y="97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51615</xdr:rowOff>
    </xdr:from>
    <xdr:to>
      <xdr:col>20</xdr:col>
      <xdr:colOff>38100</xdr:colOff>
      <xdr:row>57</xdr:row>
      <xdr:rowOff>153215</xdr:rowOff>
    </xdr:to>
    <xdr:sp macro="" textlink="">
      <xdr:nvSpPr>
        <xdr:cNvPr id="141" name="楕円 140"/>
        <xdr:cNvSpPr/>
      </xdr:nvSpPr>
      <xdr:spPr>
        <a:xfrm>
          <a:off x="3746500" y="98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169742</xdr:rowOff>
    </xdr:from>
    <xdr:ext cx="534377" cy="259045"/>
    <xdr:sp macro="" textlink="">
      <xdr:nvSpPr>
        <xdr:cNvPr id="142" name="テキスト ボックス 141"/>
        <xdr:cNvSpPr txBox="1"/>
      </xdr:nvSpPr>
      <xdr:spPr>
        <a:xfrm>
          <a:off x="3530111" y="95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170255</xdr:rowOff>
    </xdr:from>
    <xdr:to>
      <xdr:col>15</xdr:col>
      <xdr:colOff>101600</xdr:colOff>
      <xdr:row>58</xdr:row>
      <xdr:rowOff>100405</xdr:rowOff>
    </xdr:to>
    <xdr:sp macro="" textlink="">
      <xdr:nvSpPr>
        <xdr:cNvPr id="143" name="楕円 142"/>
        <xdr:cNvSpPr/>
      </xdr:nvSpPr>
      <xdr:spPr>
        <a:xfrm>
          <a:off x="2857500" y="9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91532</xdr:rowOff>
    </xdr:from>
    <xdr:ext cx="534377" cy="259045"/>
    <xdr:sp macro="" textlink="">
      <xdr:nvSpPr>
        <xdr:cNvPr id="144" name="テキスト ボックス 143"/>
        <xdr:cNvSpPr txBox="1"/>
      </xdr:nvSpPr>
      <xdr:spPr>
        <a:xfrm>
          <a:off x="2641111" y="100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144248</xdr:rowOff>
    </xdr:from>
    <xdr:to>
      <xdr:col>10</xdr:col>
      <xdr:colOff>165100</xdr:colOff>
      <xdr:row>58</xdr:row>
      <xdr:rowOff>74398</xdr:rowOff>
    </xdr:to>
    <xdr:sp macro="" textlink="">
      <xdr:nvSpPr>
        <xdr:cNvPr id="145" name="楕円 144"/>
        <xdr:cNvSpPr/>
      </xdr:nvSpPr>
      <xdr:spPr>
        <a:xfrm>
          <a:off x="1968500" y="9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90925</xdr:rowOff>
    </xdr:from>
    <xdr:ext cx="534377" cy="259045"/>
    <xdr:sp macro="" textlink="">
      <xdr:nvSpPr>
        <xdr:cNvPr id="146" name="テキスト ボックス 145"/>
        <xdr:cNvSpPr txBox="1"/>
      </xdr:nvSpPr>
      <xdr:spPr>
        <a:xfrm>
          <a:off x="1752111" y="9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160612</xdr:rowOff>
    </xdr:from>
    <xdr:to>
      <xdr:col>6</xdr:col>
      <xdr:colOff>38100</xdr:colOff>
      <xdr:row>58</xdr:row>
      <xdr:rowOff>90762</xdr:rowOff>
    </xdr:to>
    <xdr:sp macro="" textlink="">
      <xdr:nvSpPr>
        <xdr:cNvPr id="147" name="楕円 146"/>
        <xdr:cNvSpPr/>
      </xdr:nvSpPr>
      <xdr:spPr>
        <a:xfrm>
          <a:off x="1079500" y="99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107289</xdr:rowOff>
    </xdr:from>
    <xdr:ext cx="534377" cy="259045"/>
    <xdr:sp macro="" textlink="">
      <xdr:nvSpPr>
        <xdr:cNvPr id="148" name="テキスト ボックス 147"/>
        <xdr:cNvSpPr txBox="1"/>
      </xdr:nvSpPr>
      <xdr:spPr>
        <a:xfrm>
          <a:off x="863111" y="9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3" name="直線コネクタ 172"/>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4"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5" name="直線コネクタ 174"/>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6"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7" name="直線コネクタ 176"/>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129299</xdr:rowOff>
    </xdr:from>
    <xdr:to>
      <xdr:col>24</xdr:col>
      <xdr:colOff>63500</xdr:colOff>
      <xdr:row>72</xdr:row>
      <xdr:rowOff>70682</xdr:rowOff>
    </xdr:to>
    <xdr:cxnSp macro="">
      <xdr:nvCxnSpPr>
        <xdr:cNvPr id="178" name="直線コネクタ 177"/>
        <xdr:cNvCxnSpPr/>
      </xdr:nvCxnSpPr>
      <xdr:spPr>
        <a:xfrm>
          <a:off x="3797300" y="12302249"/>
          <a:ext cx="8382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9"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80" name="フローチャート: 判断 179"/>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129299</xdr:rowOff>
    </xdr:from>
    <xdr:to>
      <xdr:col>19</xdr:col>
      <xdr:colOff>177800</xdr:colOff>
      <xdr:row>72</xdr:row>
      <xdr:rowOff>115735</xdr:rowOff>
    </xdr:to>
    <xdr:cxnSp macro="">
      <xdr:nvCxnSpPr>
        <xdr:cNvPr id="181" name="直線コネクタ 180"/>
        <xdr:cNvCxnSpPr/>
      </xdr:nvCxnSpPr>
      <xdr:spPr>
        <a:xfrm flipV="1">
          <a:off x="2908300" y="12302249"/>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2" name="フローチャート: 判断 181"/>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3" name="テキスト ボックス 182"/>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115735</xdr:rowOff>
    </xdr:from>
    <xdr:to>
      <xdr:col>15</xdr:col>
      <xdr:colOff>50800</xdr:colOff>
      <xdr:row>73</xdr:row>
      <xdr:rowOff>78302</xdr:rowOff>
    </xdr:to>
    <xdr:cxnSp macro="">
      <xdr:nvCxnSpPr>
        <xdr:cNvPr id="184" name="直線コネクタ 183"/>
        <xdr:cNvCxnSpPr/>
      </xdr:nvCxnSpPr>
      <xdr:spPr>
        <a:xfrm flipV="1">
          <a:off x="2019300" y="12460135"/>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5" name="フローチャート: 判断 184"/>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6" name="テキスト ボックス 185"/>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78302</xdr:rowOff>
    </xdr:from>
    <xdr:to>
      <xdr:col>10</xdr:col>
      <xdr:colOff>114300</xdr:colOff>
      <xdr:row>73</xdr:row>
      <xdr:rowOff>146062</xdr:rowOff>
    </xdr:to>
    <xdr:cxnSp macro="">
      <xdr:nvCxnSpPr>
        <xdr:cNvPr id="187" name="直線コネクタ 186"/>
        <xdr:cNvCxnSpPr/>
      </xdr:nvCxnSpPr>
      <xdr:spPr>
        <a:xfrm flipV="1">
          <a:off x="1130300" y="12594152"/>
          <a:ext cx="889000" cy="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8" name="フローチャート: 判断 187"/>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9" name="テキスト ボックス 188"/>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90" name="フローチャート: 判断 189"/>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91" name="テキスト ボックス 190"/>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19882</xdr:rowOff>
    </xdr:from>
    <xdr:to>
      <xdr:col>24</xdr:col>
      <xdr:colOff>114300</xdr:colOff>
      <xdr:row>72</xdr:row>
      <xdr:rowOff>121482</xdr:rowOff>
    </xdr:to>
    <xdr:sp macro="" textlink="">
      <xdr:nvSpPr>
        <xdr:cNvPr id="197" name="楕円 196"/>
        <xdr:cNvSpPr/>
      </xdr:nvSpPr>
      <xdr:spPr>
        <a:xfrm>
          <a:off x="4584700" y="123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42759</xdr:rowOff>
    </xdr:from>
    <xdr:ext cx="599010" cy="259045"/>
    <xdr:sp macro="" textlink="">
      <xdr:nvSpPr>
        <xdr:cNvPr id="198" name="民生費該当値テキスト"/>
        <xdr:cNvSpPr txBox="1"/>
      </xdr:nvSpPr>
      <xdr:spPr>
        <a:xfrm>
          <a:off x="4686300" y="1221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78499</xdr:rowOff>
    </xdr:from>
    <xdr:to>
      <xdr:col>20</xdr:col>
      <xdr:colOff>38100</xdr:colOff>
      <xdr:row>72</xdr:row>
      <xdr:rowOff>8649</xdr:rowOff>
    </xdr:to>
    <xdr:sp macro="" textlink="">
      <xdr:nvSpPr>
        <xdr:cNvPr id="199" name="楕円 198"/>
        <xdr:cNvSpPr/>
      </xdr:nvSpPr>
      <xdr:spPr>
        <a:xfrm>
          <a:off x="3746500" y="122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25176</xdr:rowOff>
    </xdr:from>
    <xdr:ext cx="599010" cy="259045"/>
    <xdr:sp macro="" textlink="">
      <xdr:nvSpPr>
        <xdr:cNvPr id="200" name="テキスト ボックス 199"/>
        <xdr:cNvSpPr txBox="1"/>
      </xdr:nvSpPr>
      <xdr:spPr>
        <a:xfrm>
          <a:off x="3497795" y="1202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64935</xdr:rowOff>
    </xdr:from>
    <xdr:to>
      <xdr:col>15</xdr:col>
      <xdr:colOff>101600</xdr:colOff>
      <xdr:row>72</xdr:row>
      <xdr:rowOff>166535</xdr:rowOff>
    </xdr:to>
    <xdr:sp macro="" textlink="">
      <xdr:nvSpPr>
        <xdr:cNvPr id="201" name="楕円 200"/>
        <xdr:cNvSpPr/>
      </xdr:nvSpPr>
      <xdr:spPr>
        <a:xfrm>
          <a:off x="28575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11612</xdr:rowOff>
    </xdr:from>
    <xdr:ext cx="599010" cy="259045"/>
    <xdr:sp macro="" textlink="">
      <xdr:nvSpPr>
        <xdr:cNvPr id="202" name="テキスト ボックス 201"/>
        <xdr:cNvSpPr txBox="1"/>
      </xdr:nvSpPr>
      <xdr:spPr>
        <a:xfrm>
          <a:off x="2608795" y="12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27502</xdr:rowOff>
    </xdr:from>
    <xdr:to>
      <xdr:col>10</xdr:col>
      <xdr:colOff>165100</xdr:colOff>
      <xdr:row>73</xdr:row>
      <xdr:rowOff>129102</xdr:rowOff>
    </xdr:to>
    <xdr:sp macro="" textlink="">
      <xdr:nvSpPr>
        <xdr:cNvPr id="203" name="楕円 202"/>
        <xdr:cNvSpPr/>
      </xdr:nvSpPr>
      <xdr:spPr>
        <a:xfrm>
          <a:off x="1968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145629</xdr:rowOff>
    </xdr:from>
    <xdr:ext cx="599010" cy="259045"/>
    <xdr:sp macro="" textlink="">
      <xdr:nvSpPr>
        <xdr:cNvPr id="204" name="テキスト ボックス 203"/>
        <xdr:cNvSpPr txBox="1"/>
      </xdr:nvSpPr>
      <xdr:spPr>
        <a:xfrm>
          <a:off x="1719795"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95262</xdr:rowOff>
    </xdr:from>
    <xdr:to>
      <xdr:col>6</xdr:col>
      <xdr:colOff>38100</xdr:colOff>
      <xdr:row>74</xdr:row>
      <xdr:rowOff>25412</xdr:rowOff>
    </xdr:to>
    <xdr:sp macro="" textlink="">
      <xdr:nvSpPr>
        <xdr:cNvPr id="205" name="楕円 204"/>
        <xdr:cNvSpPr/>
      </xdr:nvSpPr>
      <xdr:spPr>
        <a:xfrm>
          <a:off x="1079500" y="12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41939</xdr:rowOff>
    </xdr:from>
    <xdr:ext cx="599010" cy="259045"/>
    <xdr:sp macro="" textlink="">
      <xdr:nvSpPr>
        <xdr:cNvPr id="206" name="テキスト ボックス 205"/>
        <xdr:cNvSpPr txBox="1"/>
      </xdr:nvSpPr>
      <xdr:spPr>
        <a:xfrm>
          <a:off x="830795" y="12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113019</xdr:rowOff>
    </xdr:from>
    <xdr:to>
      <xdr:col>24</xdr:col>
      <xdr:colOff>62865</xdr:colOff>
      <xdr:row>99</xdr:row>
      <xdr:rowOff>78663</xdr:rowOff>
    </xdr:to>
    <xdr:cxnSp macro="">
      <xdr:nvCxnSpPr>
        <xdr:cNvPr id="233" name="直線コネクタ 232"/>
        <xdr:cNvCxnSpPr/>
      </xdr:nvCxnSpPr>
      <xdr:spPr>
        <a:xfrm flipV="1">
          <a:off x="4633595" y="15886419"/>
          <a:ext cx="1270" cy="116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82490</xdr:rowOff>
    </xdr:from>
    <xdr:ext cx="534377" cy="259045"/>
    <xdr:sp macro="" textlink="">
      <xdr:nvSpPr>
        <xdr:cNvPr id="234" name="衛生費最小値テキスト"/>
        <xdr:cNvSpPr txBox="1"/>
      </xdr:nvSpPr>
      <xdr:spPr>
        <a:xfrm>
          <a:off x="4686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78663</xdr:rowOff>
    </xdr:from>
    <xdr:to>
      <xdr:col>24</xdr:col>
      <xdr:colOff>152400</xdr:colOff>
      <xdr:row>99</xdr:row>
      <xdr:rowOff>78663</xdr:rowOff>
    </xdr:to>
    <xdr:cxnSp macro="">
      <xdr:nvCxnSpPr>
        <xdr:cNvPr id="235" name="直線コネクタ 234"/>
        <xdr:cNvCxnSpPr/>
      </xdr:nvCxnSpPr>
      <xdr:spPr>
        <a:xfrm>
          <a:off x="4546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59696</xdr:rowOff>
    </xdr:from>
    <xdr:ext cx="534377" cy="259045"/>
    <xdr:sp macro="" textlink="">
      <xdr:nvSpPr>
        <xdr:cNvPr id="236" name="衛生費最大値テキスト"/>
        <xdr:cNvSpPr txBox="1"/>
      </xdr:nvSpPr>
      <xdr:spPr>
        <a:xfrm>
          <a:off x="4686300" y="1566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113019</xdr:rowOff>
    </xdr:from>
    <xdr:to>
      <xdr:col>24</xdr:col>
      <xdr:colOff>152400</xdr:colOff>
      <xdr:row>92</xdr:row>
      <xdr:rowOff>113019</xdr:rowOff>
    </xdr:to>
    <xdr:cxnSp macro="">
      <xdr:nvCxnSpPr>
        <xdr:cNvPr id="237" name="直線コネクタ 236"/>
        <xdr:cNvCxnSpPr/>
      </xdr:nvCxnSpPr>
      <xdr:spPr>
        <a:xfrm>
          <a:off x="4546600" y="1588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162234</xdr:rowOff>
    </xdr:from>
    <xdr:to>
      <xdr:col>24</xdr:col>
      <xdr:colOff>63500</xdr:colOff>
      <xdr:row>93</xdr:row>
      <xdr:rowOff>21678</xdr:rowOff>
    </xdr:to>
    <xdr:cxnSp macro="">
      <xdr:nvCxnSpPr>
        <xdr:cNvPr id="238" name="直線コネクタ 237"/>
        <xdr:cNvCxnSpPr/>
      </xdr:nvCxnSpPr>
      <xdr:spPr>
        <a:xfrm>
          <a:off x="3797300" y="15592734"/>
          <a:ext cx="8382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34865</xdr:rowOff>
    </xdr:from>
    <xdr:ext cx="534377" cy="259045"/>
    <xdr:sp macro="" textlink="">
      <xdr:nvSpPr>
        <xdr:cNvPr id="239" name="衛生費平均値テキスト"/>
        <xdr:cNvSpPr txBox="1"/>
      </xdr:nvSpPr>
      <xdr:spPr>
        <a:xfrm>
          <a:off x="4686300" y="1649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56438</xdr:rowOff>
    </xdr:from>
    <xdr:to>
      <xdr:col>24</xdr:col>
      <xdr:colOff>114300</xdr:colOff>
      <xdr:row>96</xdr:row>
      <xdr:rowOff>158038</xdr:rowOff>
    </xdr:to>
    <xdr:sp macro="" textlink="">
      <xdr:nvSpPr>
        <xdr:cNvPr id="240" name="フローチャート: 判断 239"/>
        <xdr:cNvSpPr/>
      </xdr:nvSpPr>
      <xdr:spPr>
        <a:xfrm>
          <a:off x="45847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162234</xdr:rowOff>
    </xdr:from>
    <xdr:to>
      <xdr:col>19</xdr:col>
      <xdr:colOff>177800</xdr:colOff>
      <xdr:row>93</xdr:row>
      <xdr:rowOff>135258</xdr:rowOff>
    </xdr:to>
    <xdr:cxnSp macro="">
      <xdr:nvCxnSpPr>
        <xdr:cNvPr id="241" name="直線コネクタ 240"/>
        <xdr:cNvCxnSpPr/>
      </xdr:nvCxnSpPr>
      <xdr:spPr>
        <a:xfrm flipV="1">
          <a:off x="2908300" y="15592734"/>
          <a:ext cx="889000" cy="4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65159</xdr:rowOff>
    </xdr:from>
    <xdr:to>
      <xdr:col>20</xdr:col>
      <xdr:colOff>38100</xdr:colOff>
      <xdr:row>95</xdr:row>
      <xdr:rowOff>166759</xdr:rowOff>
    </xdr:to>
    <xdr:sp macro="" textlink="">
      <xdr:nvSpPr>
        <xdr:cNvPr id="242" name="フローチャート: 判断 241"/>
        <xdr:cNvSpPr/>
      </xdr:nvSpPr>
      <xdr:spPr>
        <a:xfrm>
          <a:off x="3746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157886</xdr:rowOff>
    </xdr:from>
    <xdr:ext cx="534377" cy="259045"/>
    <xdr:sp macro="" textlink="">
      <xdr:nvSpPr>
        <xdr:cNvPr id="243" name="テキスト ボックス 242"/>
        <xdr:cNvSpPr txBox="1"/>
      </xdr:nvSpPr>
      <xdr:spPr>
        <a:xfrm>
          <a:off x="3530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135258</xdr:rowOff>
    </xdr:from>
    <xdr:to>
      <xdr:col>15</xdr:col>
      <xdr:colOff>50800</xdr:colOff>
      <xdr:row>95</xdr:row>
      <xdr:rowOff>15211</xdr:rowOff>
    </xdr:to>
    <xdr:cxnSp macro="">
      <xdr:nvCxnSpPr>
        <xdr:cNvPr id="244" name="直線コネクタ 243"/>
        <xdr:cNvCxnSpPr/>
      </xdr:nvCxnSpPr>
      <xdr:spPr>
        <a:xfrm flipV="1">
          <a:off x="2019300" y="16080108"/>
          <a:ext cx="889000" cy="2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81062</xdr:rowOff>
    </xdr:from>
    <xdr:to>
      <xdr:col>15</xdr:col>
      <xdr:colOff>101600</xdr:colOff>
      <xdr:row>97</xdr:row>
      <xdr:rowOff>11212</xdr:rowOff>
    </xdr:to>
    <xdr:sp macro="" textlink="">
      <xdr:nvSpPr>
        <xdr:cNvPr id="245" name="フローチャート: 判断 244"/>
        <xdr:cNvSpPr/>
      </xdr:nvSpPr>
      <xdr:spPr>
        <a:xfrm>
          <a:off x="2857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2339</xdr:rowOff>
    </xdr:from>
    <xdr:ext cx="534377" cy="259045"/>
    <xdr:sp macro="" textlink="">
      <xdr:nvSpPr>
        <xdr:cNvPr id="246" name="テキスト ボックス 245"/>
        <xdr:cNvSpPr txBox="1"/>
      </xdr:nvSpPr>
      <xdr:spPr>
        <a:xfrm>
          <a:off x="2641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15211</xdr:rowOff>
    </xdr:from>
    <xdr:to>
      <xdr:col>10</xdr:col>
      <xdr:colOff>114300</xdr:colOff>
      <xdr:row>97</xdr:row>
      <xdr:rowOff>43199</xdr:rowOff>
    </xdr:to>
    <xdr:cxnSp macro="">
      <xdr:nvCxnSpPr>
        <xdr:cNvPr id="247" name="直線コネクタ 246"/>
        <xdr:cNvCxnSpPr/>
      </xdr:nvCxnSpPr>
      <xdr:spPr>
        <a:xfrm flipV="1">
          <a:off x="1130300" y="16302961"/>
          <a:ext cx="889000" cy="3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4155</xdr:rowOff>
    </xdr:from>
    <xdr:to>
      <xdr:col>10</xdr:col>
      <xdr:colOff>165100</xdr:colOff>
      <xdr:row>97</xdr:row>
      <xdr:rowOff>105755</xdr:rowOff>
    </xdr:to>
    <xdr:sp macro="" textlink="">
      <xdr:nvSpPr>
        <xdr:cNvPr id="248" name="フローチャート: 判断 247"/>
        <xdr:cNvSpPr/>
      </xdr:nvSpPr>
      <xdr:spPr>
        <a:xfrm>
          <a:off x="1968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96882</xdr:rowOff>
    </xdr:from>
    <xdr:ext cx="534377" cy="259045"/>
    <xdr:sp macro="" textlink="">
      <xdr:nvSpPr>
        <xdr:cNvPr id="249" name="テキスト ボックス 248"/>
        <xdr:cNvSpPr txBox="1"/>
      </xdr:nvSpPr>
      <xdr:spPr>
        <a:xfrm>
          <a:off x="1752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xdr:rowOff>
    </xdr:from>
    <xdr:to>
      <xdr:col>6</xdr:col>
      <xdr:colOff>38100</xdr:colOff>
      <xdr:row>97</xdr:row>
      <xdr:rowOff>102750</xdr:rowOff>
    </xdr:to>
    <xdr:sp macro="" textlink="">
      <xdr:nvSpPr>
        <xdr:cNvPr id="250" name="フローチャート: 判断 249"/>
        <xdr:cNvSpPr/>
      </xdr:nvSpPr>
      <xdr:spPr>
        <a:xfrm>
          <a:off x="1079500" y="166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93877</xdr:rowOff>
    </xdr:from>
    <xdr:ext cx="534377" cy="259045"/>
    <xdr:sp macro="" textlink="">
      <xdr:nvSpPr>
        <xdr:cNvPr id="251" name="テキスト ボックス 250"/>
        <xdr:cNvSpPr txBox="1"/>
      </xdr:nvSpPr>
      <xdr:spPr>
        <a:xfrm>
          <a:off x="863111" y="167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142328</xdr:rowOff>
    </xdr:from>
    <xdr:to>
      <xdr:col>24</xdr:col>
      <xdr:colOff>114300</xdr:colOff>
      <xdr:row>93</xdr:row>
      <xdr:rowOff>72478</xdr:rowOff>
    </xdr:to>
    <xdr:sp macro="" textlink="">
      <xdr:nvSpPr>
        <xdr:cNvPr id="257" name="楕円 256"/>
        <xdr:cNvSpPr/>
      </xdr:nvSpPr>
      <xdr:spPr>
        <a:xfrm>
          <a:off x="4584700" y="15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57255</xdr:rowOff>
    </xdr:from>
    <xdr:ext cx="534377" cy="259045"/>
    <xdr:sp macro="" textlink="">
      <xdr:nvSpPr>
        <xdr:cNvPr id="258" name="衛生費該当値テキスト"/>
        <xdr:cNvSpPr txBox="1"/>
      </xdr:nvSpPr>
      <xdr:spPr>
        <a:xfrm>
          <a:off x="4686300" y="158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111434</xdr:rowOff>
    </xdr:from>
    <xdr:to>
      <xdr:col>20</xdr:col>
      <xdr:colOff>38100</xdr:colOff>
      <xdr:row>91</xdr:row>
      <xdr:rowOff>41584</xdr:rowOff>
    </xdr:to>
    <xdr:sp macro="" textlink="">
      <xdr:nvSpPr>
        <xdr:cNvPr id="259" name="楕円 258"/>
        <xdr:cNvSpPr/>
      </xdr:nvSpPr>
      <xdr:spPr>
        <a:xfrm>
          <a:off x="3746500" y="155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58111</xdr:rowOff>
    </xdr:from>
    <xdr:ext cx="534377" cy="259045"/>
    <xdr:sp macro="" textlink="">
      <xdr:nvSpPr>
        <xdr:cNvPr id="260" name="テキスト ボックス 259"/>
        <xdr:cNvSpPr txBox="1"/>
      </xdr:nvSpPr>
      <xdr:spPr>
        <a:xfrm>
          <a:off x="3530111" y="153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84458</xdr:rowOff>
    </xdr:from>
    <xdr:to>
      <xdr:col>15</xdr:col>
      <xdr:colOff>101600</xdr:colOff>
      <xdr:row>94</xdr:row>
      <xdr:rowOff>14608</xdr:rowOff>
    </xdr:to>
    <xdr:sp macro="" textlink="">
      <xdr:nvSpPr>
        <xdr:cNvPr id="261" name="楕円 260"/>
        <xdr:cNvSpPr/>
      </xdr:nvSpPr>
      <xdr:spPr>
        <a:xfrm>
          <a:off x="2857500" y="160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31135</xdr:rowOff>
    </xdr:from>
    <xdr:ext cx="534377" cy="259045"/>
    <xdr:sp macro="" textlink="">
      <xdr:nvSpPr>
        <xdr:cNvPr id="262" name="テキスト ボックス 261"/>
        <xdr:cNvSpPr txBox="1"/>
      </xdr:nvSpPr>
      <xdr:spPr>
        <a:xfrm>
          <a:off x="2641111" y="15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135861</xdr:rowOff>
    </xdr:from>
    <xdr:to>
      <xdr:col>10</xdr:col>
      <xdr:colOff>165100</xdr:colOff>
      <xdr:row>95</xdr:row>
      <xdr:rowOff>66011</xdr:rowOff>
    </xdr:to>
    <xdr:sp macro="" textlink="">
      <xdr:nvSpPr>
        <xdr:cNvPr id="263" name="楕円 262"/>
        <xdr:cNvSpPr/>
      </xdr:nvSpPr>
      <xdr:spPr>
        <a:xfrm>
          <a:off x="1968500" y="162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82538</xdr:rowOff>
    </xdr:from>
    <xdr:ext cx="534377" cy="259045"/>
    <xdr:sp macro="" textlink="">
      <xdr:nvSpPr>
        <xdr:cNvPr id="264" name="テキスト ボックス 263"/>
        <xdr:cNvSpPr txBox="1"/>
      </xdr:nvSpPr>
      <xdr:spPr>
        <a:xfrm>
          <a:off x="1752111" y="160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163849</xdr:rowOff>
    </xdr:from>
    <xdr:to>
      <xdr:col>6</xdr:col>
      <xdr:colOff>38100</xdr:colOff>
      <xdr:row>97</xdr:row>
      <xdr:rowOff>93999</xdr:rowOff>
    </xdr:to>
    <xdr:sp macro="" textlink="">
      <xdr:nvSpPr>
        <xdr:cNvPr id="265" name="楕円 264"/>
        <xdr:cNvSpPr/>
      </xdr:nvSpPr>
      <xdr:spPr>
        <a:xfrm>
          <a:off x="1079500" y="16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110526</xdr:rowOff>
    </xdr:from>
    <xdr:ext cx="534377" cy="259045"/>
    <xdr:sp macro="" textlink="">
      <xdr:nvSpPr>
        <xdr:cNvPr id="266" name="テキスト ボックス 265"/>
        <xdr:cNvSpPr txBox="1"/>
      </xdr:nvSpPr>
      <xdr:spPr>
        <a:xfrm>
          <a:off x="863111" y="163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8" name="直線コネクタ 287"/>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9"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90" name="直線コネクタ 289"/>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91"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92" name="直線コネクタ 291"/>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88493</xdr:rowOff>
    </xdr:from>
    <xdr:to>
      <xdr:col>55</xdr:col>
      <xdr:colOff>0</xdr:colOff>
      <xdr:row>37</xdr:row>
      <xdr:rowOff>90963</xdr:rowOff>
    </xdr:to>
    <xdr:cxnSp macro="">
      <xdr:nvCxnSpPr>
        <xdr:cNvPr id="293" name="直線コネクタ 292"/>
        <xdr:cNvCxnSpPr/>
      </xdr:nvCxnSpPr>
      <xdr:spPr>
        <a:xfrm>
          <a:off x="9639300" y="6432143"/>
          <a:ext cx="8382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4" name="労働費平均値テキスト"/>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5" name="フローチャート: 判断 294"/>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88493</xdr:rowOff>
    </xdr:from>
    <xdr:to>
      <xdr:col>50</xdr:col>
      <xdr:colOff>114300</xdr:colOff>
      <xdr:row>37</xdr:row>
      <xdr:rowOff>92243</xdr:rowOff>
    </xdr:to>
    <xdr:cxnSp macro="">
      <xdr:nvCxnSpPr>
        <xdr:cNvPr id="296" name="直線コネクタ 295"/>
        <xdr:cNvCxnSpPr/>
      </xdr:nvCxnSpPr>
      <xdr:spPr>
        <a:xfrm flipV="1">
          <a:off x="8750300" y="6432143"/>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7" name="フローチャート: 判断 296"/>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145783</xdr:rowOff>
    </xdr:from>
    <xdr:ext cx="469744" cy="259045"/>
    <xdr:sp macro="" textlink="">
      <xdr:nvSpPr>
        <xdr:cNvPr id="298" name="テキスト ボックス 297"/>
        <xdr:cNvSpPr txBox="1"/>
      </xdr:nvSpPr>
      <xdr:spPr>
        <a:xfrm>
          <a:off x="9404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91877</xdr:rowOff>
    </xdr:from>
    <xdr:to>
      <xdr:col>45</xdr:col>
      <xdr:colOff>177800</xdr:colOff>
      <xdr:row>37</xdr:row>
      <xdr:rowOff>92243</xdr:rowOff>
    </xdr:to>
    <xdr:cxnSp macro="">
      <xdr:nvCxnSpPr>
        <xdr:cNvPr id="299" name="直線コネクタ 298"/>
        <xdr:cNvCxnSpPr/>
      </xdr:nvCxnSpPr>
      <xdr:spPr>
        <a:xfrm>
          <a:off x="7861300" y="643552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300" name="フローチャート: 判断 299"/>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301" name="テキスト ボックス 300"/>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71577</xdr:rowOff>
    </xdr:from>
    <xdr:to>
      <xdr:col>41</xdr:col>
      <xdr:colOff>50800</xdr:colOff>
      <xdr:row>37</xdr:row>
      <xdr:rowOff>91877</xdr:rowOff>
    </xdr:to>
    <xdr:cxnSp macro="">
      <xdr:nvCxnSpPr>
        <xdr:cNvPr id="302" name="直線コネクタ 301"/>
        <xdr:cNvCxnSpPr/>
      </xdr:nvCxnSpPr>
      <xdr:spPr>
        <a:xfrm>
          <a:off x="6972300" y="6415227"/>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303" name="フローチャート: 判断 302"/>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156115</xdr:rowOff>
    </xdr:from>
    <xdr:ext cx="469744" cy="259045"/>
    <xdr:sp macro="" textlink="">
      <xdr:nvSpPr>
        <xdr:cNvPr id="304" name="テキスト ボックス 303"/>
        <xdr:cNvSpPr txBox="1"/>
      </xdr:nvSpPr>
      <xdr:spPr>
        <a:xfrm>
          <a:off x="7626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5" name="フローチャート: 判断 304"/>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22155</xdr:rowOff>
    </xdr:from>
    <xdr:ext cx="469744" cy="259045"/>
    <xdr:sp macro="" textlink="">
      <xdr:nvSpPr>
        <xdr:cNvPr id="306" name="テキスト ボックス 305"/>
        <xdr:cNvSpPr txBox="1"/>
      </xdr:nvSpPr>
      <xdr:spPr>
        <a:xfrm>
          <a:off x="6737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40163</xdr:rowOff>
    </xdr:from>
    <xdr:to>
      <xdr:col>55</xdr:col>
      <xdr:colOff>50800</xdr:colOff>
      <xdr:row>37</xdr:row>
      <xdr:rowOff>141763</xdr:rowOff>
    </xdr:to>
    <xdr:sp macro="" textlink="">
      <xdr:nvSpPr>
        <xdr:cNvPr id="312" name="楕円 311"/>
        <xdr:cNvSpPr/>
      </xdr:nvSpPr>
      <xdr:spPr>
        <a:xfrm>
          <a:off x="104267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63040</xdr:rowOff>
    </xdr:from>
    <xdr:ext cx="469744" cy="259045"/>
    <xdr:sp macro="" textlink="">
      <xdr:nvSpPr>
        <xdr:cNvPr id="313" name="労働費該当値テキスト"/>
        <xdr:cNvSpPr txBox="1"/>
      </xdr:nvSpPr>
      <xdr:spPr>
        <a:xfrm>
          <a:off x="10528300" y="62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37693</xdr:rowOff>
    </xdr:from>
    <xdr:to>
      <xdr:col>50</xdr:col>
      <xdr:colOff>165100</xdr:colOff>
      <xdr:row>37</xdr:row>
      <xdr:rowOff>139293</xdr:rowOff>
    </xdr:to>
    <xdr:sp macro="" textlink="">
      <xdr:nvSpPr>
        <xdr:cNvPr id="314" name="楕円 313"/>
        <xdr:cNvSpPr/>
      </xdr:nvSpPr>
      <xdr:spPr>
        <a:xfrm>
          <a:off x="9588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155820</xdr:rowOff>
    </xdr:from>
    <xdr:ext cx="469744" cy="259045"/>
    <xdr:sp macro="" textlink="">
      <xdr:nvSpPr>
        <xdr:cNvPr id="315" name="テキスト ボックス 314"/>
        <xdr:cNvSpPr txBox="1"/>
      </xdr:nvSpPr>
      <xdr:spPr>
        <a:xfrm>
          <a:off x="9404428" y="61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41443</xdr:rowOff>
    </xdr:from>
    <xdr:to>
      <xdr:col>46</xdr:col>
      <xdr:colOff>38100</xdr:colOff>
      <xdr:row>37</xdr:row>
      <xdr:rowOff>143043</xdr:rowOff>
    </xdr:to>
    <xdr:sp macro="" textlink="">
      <xdr:nvSpPr>
        <xdr:cNvPr id="316" name="楕円 315"/>
        <xdr:cNvSpPr/>
      </xdr:nvSpPr>
      <xdr:spPr>
        <a:xfrm>
          <a:off x="8699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159570</xdr:rowOff>
    </xdr:from>
    <xdr:ext cx="469744" cy="259045"/>
    <xdr:sp macro="" textlink="">
      <xdr:nvSpPr>
        <xdr:cNvPr id="317" name="テキスト ボックス 316"/>
        <xdr:cNvSpPr txBox="1"/>
      </xdr:nvSpPr>
      <xdr:spPr>
        <a:xfrm>
          <a:off x="8515428" y="61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41077</xdr:rowOff>
    </xdr:from>
    <xdr:to>
      <xdr:col>41</xdr:col>
      <xdr:colOff>101600</xdr:colOff>
      <xdr:row>37</xdr:row>
      <xdr:rowOff>142677</xdr:rowOff>
    </xdr:to>
    <xdr:sp macro="" textlink="">
      <xdr:nvSpPr>
        <xdr:cNvPr id="318" name="楕円 317"/>
        <xdr:cNvSpPr/>
      </xdr:nvSpPr>
      <xdr:spPr>
        <a:xfrm>
          <a:off x="7810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159204</xdr:rowOff>
    </xdr:from>
    <xdr:ext cx="469744" cy="259045"/>
    <xdr:sp macro="" textlink="">
      <xdr:nvSpPr>
        <xdr:cNvPr id="319" name="テキスト ボックス 318"/>
        <xdr:cNvSpPr txBox="1"/>
      </xdr:nvSpPr>
      <xdr:spPr>
        <a:xfrm>
          <a:off x="7626428" y="615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20777</xdr:rowOff>
    </xdr:from>
    <xdr:to>
      <xdr:col>36</xdr:col>
      <xdr:colOff>165100</xdr:colOff>
      <xdr:row>37</xdr:row>
      <xdr:rowOff>122377</xdr:rowOff>
    </xdr:to>
    <xdr:sp macro="" textlink="">
      <xdr:nvSpPr>
        <xdr:cNvPr id="320" name="楕円 319"/>
        <xdr:cNvSpPr/>
      </xdr:nvSpPr>
      <xdr:spPr>
        <a:xfrm>
          <a:off x="6921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138904</xdr:rowOff>
    </xdr:from>
    <xdr:ext cx="469744" cy="259045"/>
    <xdr:sp macro="" textlink="">
      <xdr:nvSpPr>
        <xdr:cNvPr id="321" name="テキスト ボックス 320"/>
        <xdr:cNvSpPr txBox="1"/>
      </xdr:nvSpPr>
      <xdr:spPr>
        <a:xfrm>
          <a:off x="6737428" y="61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7" name="直線コネクタ 346"/>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8"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9" name="直線コネクタ 348"/>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50"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51" name="直線コネクタ 350"/>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109949</xdr:rowOff>
    </xdr:from>
    <xdr:to>
      <xdr:col>55</xdr:col>
      <xdr:colOff>0</xdr:colOff>
      <xdr:row>57</xdr:row>
      <xdr:rowOff>168340</xdr:rowOff>
    </xdr:to>
    <xdr:cxnSp macro="">
      <xdr:nvCxnSpPr>
        <xdr:cNvPr id="352" name="直線コネクタ 351"/>
        <xdr:cNvCxnSpPr/>
      </xdr:nvCxnSpPr>
      <xdr:spPr>
        <a:xfrm>
          <a:off x="9639300" y="9882599"/>
          <a:ext cx="8382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3"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4" name="フローチャート: 判断 353"/>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109949</xdr:rowOff>
    </xdr:from>
    <xdr:to>
      <xdr:col>50</xdr:col>
      <xdr:colOff>114300</xdr:colOff>
      <xdr:row>58</xdr:row>
      <xdr:rowOff>37548</xdr:rowOff>
    </xdr:to>
    <xdr:cxnSp macro="">
      <xdr:nvCxnSpPr>
        <xdr:cNvPr id="355" name="直線コネクタ 354"/>
        <xdr:cNvCxnSpPr/>
      </xdr:nvCxnSpPr>
      <xdr:spPr>
        <a:xfrm flipV="1">
          <a:off x="8750300" y="9882599"/>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6" name="フローチャート: 判断 355"/>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7" name="テキスト ボックス 356"/>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10868</xdr:rowOff>
    </xdr:from>
    <xdr:to>
      <xdr:col>45</xdr:col>
      <xdr:colOff>177800</xdr:colOff>
      <xdr:row>58</xdr:row>
      <xdr:rowOff>37548</xdr:rowOff>
    </xdr:to>
    <xdr:cxnSp macro="">
      <xdr:nvCxnSpPr>
        <xdr:cNvPr id="358" name="直線コネクタ 357"/>
        <xdr:cNvCxnSpPr/>
      </xdr:nvCxnSpPr>
      <xdr:spPr>
        <a:xfrm>
          <a:off x="7861300" y="9954968"/>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9" name="フローチャート: 判断 358"/>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60" name="テキスト ボックス 359"/>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10868</xdr:rowOff>
    </xdr:from>
    <xdr:to>
      <xdr:col>41</xdr:col>
      <xdr:colOff>50800</xdr:colOff>
      <xdr:row>58</xdr:row>
      <xdr:rowOff>57110</xdr:rowOff>
    </xdr:to>
    <xdr:cxnSp macro="">
      <xdr:nvCxnSpPr>
        <xdr:cNvPr id="361" name="直線コネクタ 360"/>
        <xdr:cNvCxnSpPr/>
      </xdr:nvCxnSpPr>
      <xdr:spPr>
        <a:xfrm flipV="1">
          <a:off x="6972300" y="995496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2" name="フローチャート: 判断 361"/>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63" name="テキスト ボックス 362"/>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4" name="フローチャート: 判断 363"/>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5" name="テキスト ボックス 364"/>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117540</xdr:rowOff>
    </xdr:from>
    <xdr:to>
      <xdr:col>55</xdr:col>
      <xdr:colOff>50800</xdr:colOff>
      <xdr:row>58</xdr:row>
      <xdr:rowOff>47690</xdr:rowOff>
    </xdr:to>
    <xdr:sp macro="" textlink="">
      <xdr:nvSpPr>
        <xdr:cNvPr id="371" name="楕円 370"/>
        <xdr:cNvSpPr/>
      </xdr:nvSpPr>
      <xdr:spPr>
        <a:xfrm>
          <a:off x="10426700" y="98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140417</xdr:rowOff>
    </xdr:from>
    <xdr:ext cx="469744" cy="259045"/>
    <xdr:sp macro="" textlink="">
      <xdr:nvSpPr>
        <xdr:cNvPr id="372" name="農林水産業費該当値テキスト"/>
        <xdr:cNvSpPr txBox="1"/>
      </xdr:nvSpPr>
      <xdr:spPr>
        <a:xfrm>
          <a:off x="10528300" y="974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59149</xdr:rowOff>
    </xdr:from>
    <xdr:to>
      <xdr:col>50</xdr:col>
      <xdr:colOff>165100</xdr:colOff>
      <xdr:row>57</xdr:row>
      <xdr:rowOff>160749</xdr:rowOff>
    </xdr:to>
    <xdr:sp macro="" textlink="">
      <xdr:nvSpPr>
        <xdr:cNvPr id="373" name="楕円 372"/>
        <xdr:cNvSpPr/>
      </xdr:nvSpPr>
      <xdr:spPr>
        <a:xfrm>
          <a:off x="9588500" y="98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5826</xdr:rowOff>
    </xdr:from>
    <xdr:ext cx="534377" cy="259045"/>
    <xdr:sp macro="" textlink="">
      <xdr:nvSpPr>
        <xdr:cNvPr id="374" name="テキスト ボックス 373"/>
        <xdr:cNvSpPr txBox="1"/>
      </xdr:nvSpPr>
      <xdr:spPr>
        <a:xfrm>
          <a:off x="9372111" y="96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158198</xdr:rowOff>
    </xdr:from>
    <xdr:to>
      <xdr:col>46</xdr:col>
      <xdr:colOff>38100</xdr:colOff>
      <xdr:row>58</xdr:row>
      <xdr:rowOff>88348</xdr:rowOff>
    </xdr:to>
    <xdr:sp macro="" textlink="">
      <xdr:nvSpPr>
        <xdr:cNvPr id="375" name="楕円 374"/>
        <xdr:cNvSpPr/>
      </xdr:nvSpPr>
      <xdr:spPr>
        <a:xfrm>
          <a:off x="8699500" y="9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79475</xdr:rowOff>
    </xdr:from>
    <xdr:ext cx="469744" cy="259045"/>
    <xdr:sp macro="" textlink="">
      <xdr:nvSpPr>
        <xdr:cNvPr id="376" name="テキスト ボックス 375"/>
        <xdr:cNvSpPr txBox="1"/>
      </xdr:nvSpPr>
      <xdr:spPr>
        <a:xfrm>
          <a:off x="8515428" y="100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131518</xdr:rowOff>
    </xdr:from>
    <xdr:to>
      <xdr:col>41</xdr:col>
      <xdr:colOff>101600</xdr:colOff>
      <xdr:row>58</xdr:row>
      <xdr:rowOff>61668</xdr:rowOff>
    </xdr:to>
    <xdr:sp macro="" textlink="">
      <xdr:nvSpPr>
        <xdr:cNvPr id="377" name="楕円 376"/>
        <xdr:cNvSpPr/>
      </xdr:nvSpPr>
      <xdr:spPr>
        <a:xfrm>
          <a:off x="7810500" y="99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78195</xdr:rowOff>
    </xdr:from>
    <xdr:ext cx="469744" cy="259045"/>
    <xdr:sp macro="" textlink="">
      <xdr:nvSpPr>
        <xdr:cNvPr id="378" name="テキスト ボックス 377"/>
        <xdr:cNvSpPr txBox="1"/>
      </xdr:nvSpPr>
      <xdr:spPr>
        <a:xfrm>
          <a:off x="7626428" y="967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6310</xdr:rowOff>
    </xdr:from>
    <xdr:to>
      <xdr:col>36</xdr:col>
      <xdr:colOff>165100</xdr:colOff>
      <xdr:row>58</xdr:row>
      <xdr:rowOff>107910</xdr:rowOff>
    </xdr:to>
    <xdr:sp macro="" textlink="">
      <xdr:nvSpPr>
        <xdr:cNvPr id="379" name="楕円 378"/>
        <xdr:cNvSpPr/>
      </xdr:nvSpPr>
      <xdr:spPr>
        <a:xfrm>
          <a:off x="6921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99037</xdr:rowOff>
    </xdr:from>
    <xdr:ext cx="469744" cy="259045"/>
    <xdr:sp macro="" textlink="">
      <xdr:nvSpPr>
        <xdr:cNvPr id="380" name="テキスト ボックス 379"/>
        <xdr:cNvSpPr txBox="1"/>
      </xdr:nvSpPr>
      <xdr:spPr>
        <a:xfrm>
          <a:off x="6737428" y="100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2" name="直線コネクタ 401"/>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3"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4" name="直線コネクタ 403"/>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5"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6" name="直線コネクタ 405"/>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136637</xdr:rowOff>
    </xdr:from>
    <xdr:to>
      <xdr:col>55</xdr:col>
      <xdr:colOff>0</xdr:colOff>
      <xdr:row>74</xdr:row>
      <xdr:rowOff>152776</xdr:rowOff>
    </xdr:to>
    <xdr:cxnSp macro="">
      <xdr:nvCxnSpPr>
        <xdr:cNvPr id="407" name="直線コネクタ 406"/>
        <xdr:cNvCxnSpPr/>
      </xdr:nvCxnSpPr>
      <xdr:spPr>
        <a:xfrm flipV="1">
          <a:off x="9639300" y="12823937"/>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8"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9" name="フローチャート: 判断 408"/>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152776</xdr:rowOff>
    </xdr:from>
    <xdr:to>
      <xdr:col>50</xdr:col>
      <xdr:colOff>114300</xdr:colOff>
      <xdr:row>74</xdr:row>
      <xdr:rowOff>167269</xdr:rowOff>
    </xdr:to>
    <xdr:cxnSp macro="">
      <xdr:nvCxnSpPr>
        <xdr:cNvPr id="410" name="直線コネクタ 409"/>
        <xdr:cNvCxnSpPr/>
      </xdr:nvCxnSpPr>
      <xdr:spPr>
        <a:xfrm flipV="1">
          <a:off x="8750300" y="12840076"/>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11" name="フローチャート: 判断 410"/>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12" name="テキスト ボックス 411"/>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31893</xdr:rowOff>
    </xdr:from>
    <xdr:to>
      <xdr:col>45</xdr:col>
      <xdr:colOff>177800</xdr:colOff>
      <xdr:row>74</xdr:row>
      <xdr:rowOff>167269</xdr:rowOff>
    </xdr:to>
    <xdr:cxnSp macro="">
      <xdr:nvCxnSpPr>
        <xdr:cNvPr id="413" name="直線コネクタ 412"/>
        <xdr:cNvCxnSpPr/>
      </xdr:nvCxnSpPr>
      <xdr:spPr>
        <a:xfrm>
          <a:off x="7861300" y="12719193"/>
          <a:ext cx="8890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4" name="フローチャート: 判断 413"/>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5" name="テキスト ボックス 414"/>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31893</xdr:rowOff>
    </xdr:from>
    <xdr:to>
      <xdr:col>41</xdr:col>
      <xdr:colOff>50800</xdr:colOff>
      <xdr:row>75</xdr:row>
      <xdr:rowOff>5192</xdr:rowOff>
    </xdr:to>
    <xdr:cxnSp macro="">
      <xdr:nvCxnSpPr>
        <xdr:cNvPr id="416" name="直線コネクタ 415"/>
        <xdr:cNvCxnSpPr/>
      </xdr:nvCxnSpPr>
      <xdr:spPr>
        <a:xfrm flipV="1">
          <a:off x="6972300" y="12719193"/>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7" name="フローチャート: 判断 416"/>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8" name="テキスト ボックス 417"/>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9" name="フローチャート: 判断 418"/>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20" name="テキスト ボックス 419"/>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85837</xdr:rowOff>
    </xdr:from>
    <xdr:to>
      <xdr:col>55</xdr:col>
      <xdr:colOff>50800</xdr:colOff>
      <xdr:row>75</xdr:row>
      <xdr:rowOff>15987</xdr:rowOff>
    </xdr:to>
    <xdr:sp macro="" textlink="">
      <xdr:nvSpPr>
        <xdr:cNvPr id="426" name="楕円 425"/>
        <xdr:cNvSpPr/>
      </xdr:nvSpPr>
      <xdr:spPr>
        <a:xfrm>
          <a:off x="10426700" y="12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108714</xdr:rowOff>
    </xdr:from>
    <xdr:ext cx="534377" cy="259045"/>
    <xdr:sp macro="" textlink="">
      <xdr:nvSpPr>
        <xdr:cNvPr id="427" name="商工費該当値テキスト"/>
        <xdr:cNvSpPr txBox="1"/>
      </xdr:nvSpPr>
      <xdr:spPr>
        <a:xfrm>
          <a:off x="10528300" y="126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101976</xdr:rowOff>
    </xdr:from>
    <xdr:to>
      <xdr:col>50</xdr:col>
      <xdr:colOff>165100</xdr:colOff>
      <xdr:row>75</xdr:row>
      <xdr:rowOff>32126</xdr:rowOff>
    </xdr:to>
    <xdr:sp macro="" textlink="">
      <xdr:nvSpPr>
        <xdr:cNvPr id="428" name="楕円 427"/>
        <xdr:cNvSpPr/>
      </xdr:nvSpPr>
      <xdr:spPr>
        <a:xfrm>
          <a:off x="9588500" y="1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48653</xdr:rowOff>
    </xdr:from>
    <xdr:ext cx="534377" cy="259045"/>
    <xdr:sp macro="" textlink="">
      <xdr:nvSpPr>
        <xdr:cNvPr id="429" name="テキスト ボックス 428"/>
        <xdr:cNvSpPr txBox="1"/>
      </xdr:nvSpPr>
      <xdr:spPr>
        <a:xfrm>
          <a:off x="9372111" y="125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116469</xdr:rowOff>
    </xdr:from>
    <xdr:to>
      <xdr:col>46</xdr:col>
      <xdr:colOff>38100</xdr:colOff>
      <xdr:row>75</xdr:row>
      <xdr:rowOff>46619</xdr:rowOff>
    </xdr:to>
    <xdr:sp macro="" textlink="">
      <xdr:nvSpPr>
        <xdr:cNvPr id="430" name="楕円 429"/>
        <xdr:cNvSpPr/>
      </xdr:nvSpPr>
      <xdr:spPr>
        <a:xfrm>
          <a:off x="86995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63146</xdr:rowOff>
    </xdr:from>
    <xdr:ext cx="534377" cy="259045"/>
    <xdr:sp macro="" textlink="">
      <xdr:nvSpPr>
        <xdr:cNvPr id="431" name="テキスト ボックス 430"/>
        <xdr:cNvSpPr txBox="1"/>
      </xdr:nvSpPr>
      <xdr:spPr>
        <a:xfrm>
          <a:off x="8483111" y="125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152543</xdr:rowOff>
    </xdr:from>
    <xdr:to>
      <xdr:col>41</xdr:col>
      <xdr:colOff>101600</xdr:colOff>
      <xdr:row>74</xdr:row>
      <xdr:rowOff>82693</xdr:rowOff>
    </xdr:to>
    <xdr:sp macro="" textlink="">
      <xdr:nvSpPr>
        <xdr:cNvPr id="432" name="楕円 431"/>
        <xdr:cNvSpPr/>
      </xdr:nvSpPr>
      <xdr:spPr>
        <a:xfrm>
          <a:off x="7810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99220</xdr:rowOff>
    </xdr:from>
    <xdr:ext cx="534377" cy="259045"/>
    <xdr:sp macro="" textlink="">
      <xdr:nvSpPr>
        <xdr:cNvPr id="433" name="テキスト ボックス 432"/>
        <xdr:cNvSpPr txBox="1"/>
      </xdr:nvSpPr>
      <xdr:spPr>
        <a:xfrm>
          <a:off x="7594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125842</xdr:rowOff>
    </xdr:from>
    <xdr:to>
      <xdr:col>36</xdr:col>
      <xdr:colOff>165100</xdr:colOff>
      <xdr:row>75</xdr:row>
      <xdr:rowOff>55992</xdr:rowOff>
    </xdr:to>
    <xdr:sp macro="" textlink="">
      <xdr:nvSpPr>
        <xdr:cNvPr id="434" name="楕円 433"/>
        <xdr:cNvSpPr/>
      </xdr:nvSpPr>
      <xdr:spPr>
        <a:xfrm>
          <a:off x="6921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72519</xdr:rowOff>
    </xdr:from>
    <xdr:ext cx="534377" cy="259045"/>
    <xdr:sp macro="" textlink="">
      <xdr:nvSpPr>
        <xdr:cNvPr id="435" name="テキスト ボックス 434"/>
        <xdr:cNvSpPr txBox="1"/>
      </xdr:nvSpPr>
      <xdr:spPr>
        <a:xfrm>
          <a:off x="6705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7" name="直線コネクタ 456"/>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8"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9" name="直線コネクタ 458"/>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60"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61" name="直線コネクタ 460"/>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71351</xdr:rowOff>
    </xdr:from>
    <xdr:to>
      <xdr:col>55</xdr:col>
      <xdr:colOff>0</xdr:colOff>
      <xdr:row>98</xdr:row>
      <xdr:rowOff>78218</xdr:rowOff>
    </xdr:to>
    <xdr:cxnSp macro="">
      <xdr:nvCxnSpPr>
        <xdr:cNvPr id="462" name="直線コネクタ 461"/>
        <xdr:cNvCxnSpPr/>
      </xdr:nvCxnSpPr>
      <xdr:spPr>
        <a:xfrm>
          <a:off x="9639300" y="16873451"/>
          <a:ext cx="8382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3"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4" name="フローチャート: 判断 463"/>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65624</xdr:rowOff>
    </xdr:from>
    <xdr:to>
      <xdr:col>50</xdr:col>
      <xdr:colOff>114300</xdr:colOff>
      <xdr:row>98</xdr:row>
      <xdr:rowOff>71351</xdr:rowOff>
    </xdr:to>
    <xdr:cxnSp macro="">
      <xdr:nvCxnSpPr>
        <xdr:cNvPr id="465" name="直線コネクタ 464"/>
        <xdr:cNvCxnSpPr/>
      </xdr:nvCxnSpPr>
      <xdr:spPr>
        <a:xfrm>
          <a:off x="8750300" y="16867724"/>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6" name="フローチャート: 判断 465"/>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7" name="テキスト ボックス 466"/>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65624</xdr:rowOff>
    </xdr:from>
    <xdr:to>
      <xdr:col>45</xdr:col>
      <xdr:colOff>177800</xdr:colOff>
      <xdr:row>98</xdr:row>
      <xdr:rowOff>66621</xdr:rowOff>
    </xdr:to>
    <xdr:cxnSp macro="">
      <xdr:nvCxnSpPr>
        <xdr:cNvPr id="468" name="直線コネクタ 467"/>
        <xdr:cNvCxnSpPr/>
      </xdr:nvCxnSpPr>
      <xdr:spPr>
        <a:xfrm flipV="1">
          <a:off x="7861300" y="1686772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9" name="フローチャート: 判断 468"/>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70" name="テキスト ボックス 469"/>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53449</xdr:rowOff>
    </xdr:from>
    <xdr:to>
      <xdr:col>41</xdr:col>
      <xdr:colOff>50800</xdr:colOff>
      <xdr:row>98</xdr:row>
      <xdr:rowOff>66621</xdr:rowOff>
    </xdr:to>
    <xdr:cxnSp macro="">
      <xdr:nvCxnSpPr>
        <xdr:cNvPr id="471" name="直線コネクタ 470"/>
        <xdr:cNvCxnSpPr/>
      </xdr:nvCxnSpPr>
      <xdr:spPr>
        <a:xfrm>
          <a:off x="6972300" y="16855549"/>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2" name="フローチャート: 判断 471"/>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3" name="テキスト ボックス 472"/>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4" name="フローチャート: 判断 473"/>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5" name="テキスト ボックス 474"/>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27418</xdr:rowOff>
    </xdr:from>
    <xdr:to>
      <xdr:col>55</xdr:col>
      <xdr:colOff>50800</xdr:colOff>
      <xdr:row>98</xdr:row>
      <xdr:rowOff>129018</xdr:rowOff>
    </xdr:to>
    <xdr:sp macro="" textlink="">
      <xdr:nvSpPr>
        <xdr:cNvPr id="481" name="楕円 480"/>
        <xdr:cNvSpPr/>
      </xdr:nvSpPr>
      <xdr:spPr>
        <a:xfrm>
          <a:off x="10426700" y="168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82"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20551</xdr:rowOff>
    </xdr:from>
    <xdr:to>
      <xdr:col>50</xdr:col>
      <xdr:colOff>165100</xdr:colOff>
      <xdr:row>98</xdr:row>
      <xdr:rowOff>122151</xdr:rowOff>
    </xdr:to>
    <xdr:sp macro="" textlink="">
      <xdr:nvSpPr>
        <xdr:cNvPr id="483" name="楕円 482"/>
        <xdr:cNvSpPr/>
      </xdr:nvSpPr>
      <xdr:spPr>
        <a:xfrm>
          <a:off x="9588500" y="168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113278</xdr:rowOff>
    </xdr:from>
    <xdr:ext cx="534377" cy="259045"/>
    <xdr:sp macro="" textlink="">
      <xdr:nvSpPr>
        <xdr:cNvPr id="484" name="テキスト ボックス 483"/>
        <xdr:cNvSpPr txBox="1"/>
      </xdr:nvSpPr>
      <xdr:spPr>
        <a:xfrm>
          <a:off x="9372111" y="169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14824</xdr:rowOff>
    </xdr:from>
    <xdr:to>
      <xdr:col>46</xdr:col>
      <xdr:colOff>38100</xdr:colOff>
      <xdr:row>98</xdr:row>
      <xdr:rowOff>116424</xdr:rowOff>
    </xdr:to>
    <xdr:sp macro="" textlink="">
      <xdr:nvSpPr>
        <xdr:cNvPr id="485" name="楕円 484"/>
        <xdr:cNvSpPr/>
      </xdr:nvSpPr>
      <xdr:spPr>
        <a:xfrm>
          <a:off x="8699500" y="168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107551</xdr:rowOff>
    </xdr:from>
    <xdr:ext cx="534377" cy="259045"/>
    <xdr:sp macro="" textlink="">
      <xdr:nvSpPr>
        <xdr:cNvPr id="486" name="テキスト ボックス 485"/>
        <xdr:cNvSpPr txBox="1"/>
      </xdr:nvSpPr>
      <xdr:spPr>
        <a:xfrm>
          <a:off x="8483111" y="1690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15821</xdr:rowOff>
    </xdr:from>
    <xdr:to>
      <xdr:col>41</xdr:col>
      <xdr:colOff>101600</xdr:colOff>
      <xdr:row>98</xdr:row>
      <xdr:rowOff>117421</xdr:rowOff>
    </xdr:to>
    <xdr:sp macro="" textlink="">
      <xdr:nvSpPr>
        <xdr:cNvPr id="487" name="楕円 486"/>
        <xdr:cNvSpPr/>
      </xdr:nvSpPr>
      <xdr:spPr>
        <a:xfrm>
          <a:off x="7810500" y="168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108548</xdr:rowOff>
    </xdr:from>
    <xdr:ext cx="534377" cy="259045"/>
    <xdr:sp macro="" textlink="">
      <xdr:nvSpPr>
        <xdr:cNvPr id="488" name="テキスト ボックス 487"/>
        <xdr:cNvSpPr txBox="1"/>
      </xdr:nvSpPr>
      <xdr:spPr>
        <a:xfrm>
          <a:off x="7594111" y="16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2649</xdr:rowOff>
    </xdr:from>
    <xdr:to>
      <xdr:col>36</xdr:col>
      <xdr:colOff>165100</xdr:colOff>
      <xdr:row>98</xdr:row>
      <xdr:rowOff>104249</xdr:rowOff>
    </xdr:to>
    <xdr:sp macro="" textlink="">
      <xdr:nvSpPr>
        <xdr:cNvPr id="489" name="楕円 488"/>
        <xdr:cNvSpPr/>
      </xdr:nvSpPr>
      <xdr:spPr>
        <a:xfrm>
          <a:off x="6921500" y="168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95376</xdr:rowOff>
    </xdr:from>
    <xdr:ext cx="534377" cy="259045"/>
    <xdr:sp macro="" textlink="">
      <xdr:nvSpPr>
        <xdr:cNvPr id="490" name="テキスト ボックス 489"/>
        <xdr:cNvSpPr txBox="1"/>
      </xdr:nvSpPr>
      <xdr:spPr>
        <a:xfrm>
          <a:off x="6705111" y="16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5" name="直線コネクタ 514"/>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6"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7" name="直線コネクタ 516"/>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8"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9" name="直線コネクタ 518"/>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90703</xdr:rowOff>
    </xdr:from>
    <xdr:to>
      <xdr:col>85</xdr:col>
      <xdr:colOff>127000</xdr:colOff>
      <xdr:row>35</xdr:row>
      <xdr:rowOff>129108</xdr:rowOff>
    </xdr:to>
    <xdr:cxnSp macro="">
      <xdr:nvCxnSpPr>
        <xdr:cNvPr id="520" name="直線コネクタ 519"/>
        <xdr:cNvCxnSpPr/>
      </xdr:nvCxnSpPr>
      <xdr:spPr>
        <a:xfrm>
          <a:off x="15481300" y="5920003"/>
          <a:ext cx="8382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21" name="消防費平均値テキスト"/>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2" name="フローチャート: 判断 521"/>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74854</xdr:rowOff>
    </xdr:from>
    <xdr:to>
      <xdr:col>81</xdr:col>
      <xdr:colOff>50800</xdr:colOff>
      <xdr:row>34</xdr:row>
      <xdr:rowOff>90703</xdr:rowOff>
    </xdr:to>
    <xdr:cxnSp macro="">
      <xdr:nvCxnSpPr>
        <xdr:cNvPr id="523" name="直線コネクタ 522"/>
        <xdr:cNvCxnSpPr/>
      </xdr:nvCxnSpPr>
      <xdr:spPr>
        <a:xfrm>
          <a:off x="14592300" y="5904154"/>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4" name="フローチャート: 判断 523"/>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5" name="テキスト ボックス 524"/>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54585</xdr:rowOff>
    </xdr:from>
    <xdr:to>
      <xdr:col>76</xdr:col>
      <xdr:colOff>114300</xdr:colOff>
      <xdr:row>34</xdr:row>
      <xdr:rowOff>74854</xdr:rowOff>
    </xdr:to>
    <xdr:cxnSp macro="">
      <xdr:nvCxnSpPr>
        <xdr:cNvPr id="526" name="直線コネクタ 525"/>
        <xdr:cNvCxnSpPr/>
      </xdr:nvCxnSpPr>
      <xdr:spPr>
        <a:xfrm>
          <a:off x="13703300" y="5540985"/>
          <a:ext cx="889000" cy="3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7" name="フローチャート: 判断 526"/>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8" name="テキスト ボックス 527"/>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54585</xdr:rowOff>
    </xdr:from>
    <xdr:to>
      <xdr:col>71</xdr:col>
      <xdr:colOff>177800</xdr:colOff>
      <xdr:row>34</xdr:row>
      <xdr:rowOff>159360</xdr:rowOff>
    </xdr:to>
    <xdr:cxnSp macro="">
      <xdr:nvCxnSpPr>
        <xdr:cNvPr id="529" name="直線コネクタ 528"/>
        <xdr:cNvCxnSpPr/>
      </xdr:nvCxnSpPr>
      <xdr:spPr>
        <a:xfrm flipV="1">
          <a:off x="12814300" y="554098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30" name="フローチャート: 判断 529"/>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31" name="テキスト ボックス 530"/>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2" name="フローチャート: 判断 531"/>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70604</xdr:rowOff>
    </xdr:from>
    <xdr:ext cx="534377" cy="259045"/>
    <xdr:sp macro="" textlink="">
      <xdr:nvSpPr>
        <xdr:cNvPr id="533" name="テキスト ボックス 532"/>
        <xdr:cNvSpPr txBox="1"/>
      </xdr:nvSpPr>
      <xdr:spPr>
        <a:xfrm>
          <a:off x="12547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78308</xdr:rowOff>
    </xdr:from>
    <xdr:to>
      <xdr:col>85</xdr:col>
      <xdr:colOff>177800</xdr:colOff>
      <xdr:row>36</xdr:row>
      <xdr:rowOff>8458</xdr:rowOff>
    </xdr:to>
    <xdr:sp macro="" textlink="">
      <xdr:nvSpPr>
        <xdr:cNvPr id="539" name="楕円 538"/>
        <xdr:cNvSpPr/>
      </xdr:nvSpPr>
      <xdr:spPr>
        <a:xfrm>
          <a:off x="16268700" y="60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101185</xdr:rowOff>
    </xdr:from>
    <xdr:ext cx="534377" cy="259045"/>
    <xdr:sp macro="" textlink="">
      <xdr:nvSpPr>
        <xdr:cNvPr id="540" name="消防費該当値テキスト"/>
        <xdr:cNvSpPr txBox="1"/>
      </xdr:nvSpPr>
      <xdr:spPr>
        <a:xfrm>
          <a:off x="16370300"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39903</xdr:rowOff>
    </xdr:from>
    <xdr:to>
      <xdr:col>81</xdr:col>
      <xdr:colOff>101600</xdr:colOff>
      <xdr:row>34</xdr:row>
      <xdr:rowOff>141503</xdr:rowOff>
    </xdr:to>
    <xdr:sp macro="" textlink="">
      <xdr:nvSpPr>
        <xdr:cNvPr id="541" name="楕円 540"/>
        <xdr:cNvSpPr/>
      </xdr:nvSpPr>
      <xdr:spPr>
        <a:xfrm>
          <a:off x="15430500" y="58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158030</xdr:rowOff>
    </xdr:from>
    <xdr:ext cx="534377" cy="259045"/>
    <xdr:sp macro="" textlink="">
      <xdr:nvSpPr>
        <xdr:cNvPr id="542" name="テキスト ボックス 541"/>
        <xdr:cNvSpPr txBox="1"/>
      </xdr:nvSpPr>
      <xdr:spPr>
        <a:xfrm>
          <a:off x="15214111" y="5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24054</xdr:rowOff>
    </xdr:from>
    <xdr:to>
      <xdr:col>76</xdr:col>
      <xdr:colOff>165100</xdr:colOff>
      <xdr:row>34</xdr:row>
      <xdr:rowOff>125654</xdr:rowOff>
    </xdr:to>
    <xdr:sp macro="" textlink="">
      <xdr:nvSpPr>
        <xdr:cNvPr id="543" name="楕円 542"/>
        <xdr:cNvSpPr/>
      </xdr:nvSpPr>
      <xdr:spPr>
        <a:xfrm>
          <a:off x="14541500" y="58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142181</xdr:rowOff>
    </xdr:from>
    <xdr:ext cx="534377" cy="259045"/>
    <xdr:sp macro="" textlink="">
      <xdr:nvSpPr>
        <xdr:cNvPr id="544" name="テキスト ボックス 543"/>
        <xdr:cNvSpPr txBox="1"/>
      </xdr:nvSpPr>
      <xdr:spPr>
        <a:xfrm>
          <a:off x="14325111" y="56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3785</xdr:rowOff>
    </xdr:from>
    <xdr:to>
      <xdr:col>72</xdr:col>
      <xdr:colOff>38100</xdr:colOff>
      <xdr:row>32</xdr:row>
      <xdr:rowOff>105385</xdr:rowOff>
    </xdr:to>
    <xdr:sp macro="" textlink="">
      <xdr:nvSpPr>
        <xdr:cNvPr id="545" name="楕円 544"/>
        <xdr:cNvSpPr/>
      </xdr:nvSpPr>
      <xdr:spPr>
        <a:xfrm>
          <a:off x="13652500" y="5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121912</xdr:rowOff>
    </xdr:from>
    <xdr:ext cx="534377" cy="259045"/>
    <xdr:sp macro="" textlink="">
      <xdr:nvSpPr>
        <xdr:cNvPr id="546" name="テキスト ボックス 545"/>
        <xdr:cNvSpPr txBox="1"/>
      </xdr:nvSpPr>
      <xdr:spPr>
        <a:xfrm>
          <a:off x="13436111" y="52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108560</xdr:rowOff>
    </xdr:from>
    <xdr:to>
      <xdr:col>67</xdr:col>
      <xdr:colOff>101600</xdr:colOff>
      <xdr:row>35</xdr:row>
      <xdr:rowOff>38710</xdr:rowOff>
    </xdr:to>
    <xdr:sp macro="" textlink="">
      <xdr:nvSpPr>
        <xdr:cNvPr id="547" name="楕円 546"/>
        <xdr:cNvSpPr/>
      </xdr:nvSpPr>
      <xdr:spPr>
        <a:xfrm>
          <a:off x="12763500" y="59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55237</xdr:rowOff>
    </xdr:from>
    <xdr:ext cx="534377" cy="259045"/>
    <xdr:sp macro="" textlink="">
      <xdr:nvSpPr>
        <xdr:cNvPr id="548" name="テキスト ボックス 547"/>
        <xdr:cNvSpPr txBox="1"/>
      </xdr:nvSpPr>
      <xdr:spPr>
        <a:xfrm>
          <a:off x="12547111" y="571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5" name="直線コネクタ 574"/>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6"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7" name="直線コネクタ 576"/>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8"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9" name="直線コネクタ 578"/>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147309</xdr:rowOff>
    </xdr:from>
    <xdr:to>
      <xdr:col>85</xdr:col>
      <xdr:colOff>127000</xdr:colOff>
      <xdr:row>57</xdr:row>
      <xdr:rowOff>96951</xdr:rowOff>
    </xdr:to>
    <xdr:cxnSp macro="">
      <xdr:nvCxnSpPr>
        <xdr:cNvPr id="580" name="直線コネクタ 579"/>
        <xdr:cNvCxnSpPr/>
      </xdr:nvCxnSpPr>
      <xdr:spPr>
        <a:xfrm flipV="1">
          <a:off x="15481300" y="9748509"/>
          <a:ext cx="8382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81"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82" name="フローチャート: 判断 581"/>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96951</xdr:rowOff>
    </xdr:from>
    <xdr:to>
      <xdr:col>81</xdr:col>
      <xdr:colOff>50800</xdr:colOff>
      <xdr:row>58</xdr:row>
      <xdr:rowOff>15538</xdr:rowOff>
    </xdr:to>
    <xdr:cxnSp macro="">
      <xdr:nvCxnSpPr>
        <xdr:cNvPr id="583" name="直線コネクタ 582"/>
        <xdr:cNvCxnSpPr/>
      </xdr:nvCxnSpPr>
      <xdr:spPr>
        <a:xfrm flipV="1">
          <a:off x="14592300" y="9869601"/>
          <a:ext cx="889000" cy="9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4" name="フローチャート: 判断 583"/>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5" name="テキスト ボックス 584"/>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287</xdr:rowOff>
    </xdr:from>
    <xdr:to>
      <xdr:col>76</xdr:col>
      <xdr:colOff>114300</xdr:colOff>
      <xdr:row>58</xdr:row>
      <xdr:rowOff>15538</xdr:rowOff>
    </xdr:to>
    <xdr:cxnSp macro="">
      <xdr:nvCxnSpPr>
        <xdr:cNvPr id="586" name="直線コネクタ 585"/>
        <xdr:cNvCxnSpPr/>
      </xdr:nvCxnSpPr>
      <xdr:spPr>
        <a:xfrm>
          <a:off x="13703300" y="9944387"/>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7" name="フローチャート: 判断 586"/>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8" name="テキスト ボックス 587"/>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105312</xdr:rowOff>
    </xdr:from>
    <xdr:to>
      <xdr:col>71</xdr:col>
      <xdr:colOff>177800</xdr:colOff>
      <xdr:row>58</xdr:row>
      <xdr:rowOff>287</xdr:rowOff>
    </xdr:to>
    <xdr:cxnSp macro="">
      <xdr:nvCxnSpPr>
        <xdr:cNvPr id="589" name="直線コネクタ 588"/>
        <xdr:cNvCxnSpPr/>
      </xdr:nvCxnSpPr>
      <xdr:spPr>
        <a:xfrm>
          <a:off x="12814300" y="9192162"/>
          <a:ext cx="889000" cy="7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90" name="フローチャート: 判断 589"/>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91" name="テキスト ボックス 590"/>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2" name="フローチャート: 判断 591"/>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93" name="テキスト ボックス 592"/>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96509</xdr:rowOff>
    </xdr:from>
    <xdr:to>
      <xdr:col>85</xdr:col>
      <xdr:colOff>177800</xdr:colOff>
      <xdr:row>57</xdr:row>
      <xdr:rowOff>26659</xdr:rowOff>
    </xdr:to>
    <xdr:sp macro="" textlink="">
      <xdr:nvSpPr>
        <xdr:cNvPr id="599" name="楕円 598"/>
        <xdr:cNvSpPr/>
      </xdr:nvSpPr>
      <xdr:spPr>
        <a:xfrm>
          <a:off x="16268700" y="96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74936</xdr:rowOff>
    </xdr:from>
    <xdr:ext cx="534377" cy="259045"/>
    <xdr:sp macro="" textlink="">
      <xdr:nvSpPr>
        <xdr:cNvPr id="600" name="教育費該当値テキスト"/>
        <xdr:cNvSpPr txBox="1"/>
      </xdr:nvSpPr>
      <xdr:spPr>
        <a:xfrm>
          <a:off x="16370300" y="96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46151</xdr:rowOff>
    </xdr:from>
    <xdr:to>
      <xdr:col>81</xdr:col>
      <xdr:colOff>101600</xdr:colOff>
      <xdr:row>57</xdr:row>
      <xdr:rowOff>147751</xdr:rowOff>
    </xdr:to>
    <xdr:sp macro="" textlink="">
      <xdr:nvSpPr>
        <xdr:cNvPr id="601" name="楕円 600"/>
        <xdr:cNvSpPr/>
      </xdr:nvSpPr>
      <xdr:spPr>
        <a:xfrm>
          <a:off x="15430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138878</xdr:rowOff>
    </xdr:from>
    <xdr:ext cx="534377" cy="259045"/>
    <xdr:sp macro="" textlink="">
      <xdr:nvSpPr>
        <xdr:cNvPr id="602" name="テキスト ボックス 601"/>
        <xdr:cNvSpPr txBox="1"/>
      </xdr:nvSpPr>
      <xdr:spPr>
        <a:xfrm>
          <a:off x="15214111" y="99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136188</xdr:rowOff>
    </xdr:from>
    <xdr:to>
      <xdr:col>76</xdr:col>
      <xdr:colOff>165100</xdr:colOff>
      <xdr:row>58</xdr:row>
      <xdr:rowOff>66338</xdr:rowOff>
    </xdr:to>
    <xdr:sp macro="" textlink="">
      <xdr:nvSpPr>
        <xdr:cNvPr id="603" name="楕円 602"/>
        <xdr:cNvSpPr/>
      </xdr:nvSpPr>
      <xdr:spPr>
        <a:xfrm>
          <a:off x="14541500" y="99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57465</xdr:rowOff>
    </xdr:from>
    <xdr:ext cx="534377" cy="259045"/>
    <xdr:sp macro="" textlink="">
      <xdr:nvSpPr>
        <xdr:cNvPr id="604" name="テキスト ボックス 603"/>
        <xdr:cNvSpPr txBox="1"/>
      </xdr:nvSpPr>
      <xdr:spPr>
        <a:xfrm>
          <a:off x="14325111" y="10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120937</xdr:rowOff>
    </xdr:from>
    <xdr:to>
      <xdr:col>72</xdr:col>
      <xdr:colOff>38100</xdr:colOff>
      <xdr:row>58</xdr:row>
      <xdr:rowOff>51087</xdr:rowOff>
    </xdr:to>
    <xdr:sp macro="" textlink="">
      <xdr:nvSpPr>
        <xdr:cNvPr id="605" name="楕円 604"/>
        <xdr:cNvSpPr/>
      </xdr:nvSpPr>
      <xdr:spPr>
        <a:xfrm>
          <a:off x="13652500" y="98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42214</xdr:rowOff>
    </xdr:from>
    <xdr:ext cx="534377" cy="259045"/>
    <xdr:sp macro="" textlink="">
      <xdr:nvSpPr>
        <xdr:cNvPr id="606" name="テキスト ボックス 605"/>
        <xdr:cNvSpPr txBox="1"/>
      </xdr:nvSpPr>
      <xdr:spPr>
        <a:xfrm>
          <a:off x="13436111" y="99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54512</xdr:rowOff>
    </xdr:from>
    <xdr:to>
      <xdr:col>67</xdr:col>
      <xdr:colOff>101600</xdr:colOff>
      <xdr:row>53</xdr:row>
      <xdr:rowOff>156112</xdr:rowOff>
    </xdr:to>
    <xdr:sp macro="" textlink="">
      <xdr:nvSpPr>
        <xdr:cNvPr id="607" name="楕円 606"/>
        <xdr:cNvSpPr/>
      </xdr:nvSpPr>
      <xdr:spPr>
        <a:xfrm>
          <a:off x="12763500" y="91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1189</xdr:rowOff>
    </xdr:from>
    <xdr:ext cx="534377" cy="259045"/>
    <xdr:sp macro="" textlink="">
      <xdr:nvSpPr>
        <xdr:cNvPr id="608" name="テキスト ボックス 607"/>
        <xdr:cNvSpPr txBox="1"/>
      </xdr:nvSpPr>
      <xdr:spPr>
        <a:xfrm>
          <a:off x="12547111" y="89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4" name="直線コネクタ 633"/>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5"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7"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8" name="直線コネクタ 637"/>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39100</xdr:rowOff>
    </xdr:from>
    <xdr:to>
      <xdr:col>85</xdr:col>
      <xdr:colOff>127000</xdr:colOff>
      <xdr:row>78</xdr:row>
      <xdr:rowOff>160013</xdr:rowOff>
    </xdr:to>
    <xdr:cxnSp macro="">
      <xdr:nvCxnSpPr>
        <xdr:cNvPr id="639" name="直線コネクタ 638"/>
        <xdr:cNvCxnSpPr/>
      </xdr:nvCxnSpPr>
      <xdr:spPr>
        <a:xfrm flipV="1">
          <a:off x="15481300" y="13412200"/>
          <a:ext cx="838200" cy="1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40" name="災害復旧費平均値テキスト"/>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41" name="フローチャート: 判断 640"/>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160013</xdr:rowOff>
    </xdr:from>
    <xdr:to>
      <xdr:col>81</xdr:col>
      <xdr:colOff>50800</xdr:colOff>
      <xdr:row>79</xdr:row>
      <xdr:rowOff>12957</xdr:rowOff>
    </xdr:to>
    <xdr:cxnSp macro="">
      <xdr:nvCxnSpPr>
        <xdr:cNvPr id="642" name="直線コネクタ 641"/>
        <xdr:cNvCxnSpPr/>
      </xdr:nvCxnSpPr>
      <xdr:spPr>
        <a:xfrm flipV="1">
          <a:off x="14592300" y="13533113"/>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43" name="フローチャート: 判断 642"/>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4" name="テキスト ボックス 643"/>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12957</xdr:rowOff>
    </xdr:from>
    <xdr:to>
      <xdr:col>76</xdr:col>
      <xdr:colOff>114300</xdr:colOff>
      <xdr:row>79</xdr:row>
      <xdr:rowOff>93163</xdr:rowOff>
    </xdr:to>
    <xdr:cxnSp macro="">
      <xdr:nvCxnSpPr>
        <xdr:cNvPr id="645" name="直線コネクタ 644"/>
        <xdr:cNvCxnSpPr/>
      </xdr:nvCxnSpPr>
      <xdr:spPr>
        <a:xfrm flipV="1">
          <a:off x="13703300" y="13557507"/>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6" name="フローチャート: 判断 645"/>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66298</xdr:rowOff>
    </xdr:from>
    <xdr:ext cx="469744" cy="259045"/>
    <xdr:sp macro="" textlink="">
      <xdr:nvSpPr>
        <xdr:cNvPr id="647" name="テキスト ボックス 646"/>
        <xdr:cNvSpPr txBox="1"/>
      </xdr:nvSpPr>
      <xdr:spPr>
        <a:xfrm>
          <a:off x="14357428"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93163</xdr:rowOff>
    </xdr:from>
    <xdr:to>
      <xdr:col>71</xdr:col>
      <xdr:colOff>177800</xdr:colOff>
      <xdr:row>79</xdr:row>
      <xdr:rowOff>95253</xdr:rowOff>
    </xdr:to>
    <xdr:cxnSp macro="">
      <xdr:nvCxnSpPr>
        <xdr:cNvPr id="648" name="直線コネクタ 647"/>
        <xdr:cNvCxnSpPr/>
      </xdr:nvCxnSpPr>
      <xdr:spPr>
        <a:xfrm flipV="1">
          <a:off x="12814300" y="13637713"/>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9" name="フローチャート: 判断 648"/>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50" name="テキスト ボックス 649"/>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51" name="フローチャート: 判断 650"/>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52" name="テキスト ボックス 651"/>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159750</xdr:rowOff>
    </xdr:from>
    <xdr:to>
      <xdr:col>85</xdr:col>
      <xdr:colOff>177800</xdr:colOff>
      <xdr:row>78</xdr:row>
      <xdr:rowOff>89900</xdr:rowOff>
    </xdr:to>
    <xdr:sp macro="" textlink="">
      <xdr:nvSpPr>
        <xdr:cNvPr id="658" name="楕円 657"/>
        <xdr:cNvSpPr/>
      </xdr:nvSpPr>
      <xdr:spPr>
        <a:xfrm>
          <a:off x="16268700" y="13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11177</xdr:rowOff>
    </xdr:from>
    <xdr:ext cx="534377" cy="259045"/>
    <xdr:sp macro="" textlink="">
      <xdr:nvSpPr>
        <xdr:cNvPr id="659" name="災害復旧費該当値テキスト"/>
        <xdr:cNvSpPr txBox="1"/>
      </xdr:nvSpPr>
      <xdr:spPr>
        <a:xfrm>
          <a:off x="16370300" y="132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109213</xdr:rowOff>
    </xdr:from>
    <xdr:to>
      <xdr:col>81</xdr:col>
      <xdr:colOff>101600</xdr:colOff>
      <xdr:row>79</xdr:row>
      <xdr:rowOff>39363</xdr:rowOff>
    </xdr:to>
    <xdr:sp macro="" textlink="">
      <xdr:nvSpPr>
        <xdr:cNvPr id="660" name="楕円 659"/>
        <xdr:cNvSpPr/>
      </xdr:nvSpPr>
      <xdr:spPr>
        <a:xfrm>
          <a:off x="15430500" y="134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55890</xdr:rowOff>
    </xdr:from>
    <xdr:ext cx="469744" cy="259045"/>
    <xdr:sp macro="" textlink="">
      <xdr:nvSpPr>
        <xdr:cNvPr id="661" name="テキスト ボックス 660"/>
        <xdr:cNvSpPr txBox="1"/>
      </xdr:nvSpPr>
      <xdr:spPr>
        <a:xfrm>
          <a:off x="15246428" y="132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133607</xdr:rowOff>
    </xdr:from>
    <xdr:to>
      <xdr:col>76</xdr:col>
      <xdr:colOff>165100</xdr:colOff>
      <xdr:row>79</xdr:row>
      <xdr:rowOff>63757</xdr:rowOff>
    </xdr:to>
    <xdr:sp macro="" textlink="">
      <xdr:nvSpPr>
        <xdr:cNvPr id="662" name="楕円 661"/>
        <xdr:cNvSpPr/>
      </xdr:nvSpPr>
      <xdr:spPr>
        <a:xfrm>
          <a:off x="14541500" y="13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80284</xdr:rowOff>
    </xdr:from>
    <xdr:ext cx="469744" cy="259045"/>
    <xdr:sp macro="" textlink="">
      <xdr:nvSpPr>
        <xdr:cNvPr id="663" name="テキスト ボックス 662"/>
        <xdr:cNvSpPr txBox="1"/>
      </xdr:nvSpPr>
      <xdr:spPr>
        <a:xfrm>
          <a:off x="14357428" y="1328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42363</xdr:rowOff>
    </xdr:from>
    <xdr:to>
      <xdr:col>72</xdr:col>
      <xdr:colOff>38100</xdr:colOff>
      <xdr:row>79</xdr:row>
      <xdr:rowOff>143963</xdr:rowOff>
    </xdr:to>
    <xdr:sp macro="" textlink="">
      <xdr:nvSpPr>
        <xdr:cNvPr id="664" name="楕円 663"/>
        <xdr:cNvSpPr/>
      </xdr:nvSpPr>
      <xdr:spPr>
        <a:xfrm>
          <a:off x="136525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135090</xdr:rowOff>
    </xdr:from>
    <xdr:ext cx="378565" cy="259045"/>
    <xdr:sp macro="" textlink="">
      <xdr:nvSpPr>
        <xdr:cNvPr id="665" name="テキスト ボックス 664"/>
        <xdr:cNvSpPr txBox="1"/>
      </xdr:nvSpPr>
      <xdr:spPr>
        <a:xfrm>
          <a:off x="13514017" y="13679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44453</xdr:rowOff>
    </xdr:from>
    <xdr:to>
      <xdr:col>67</xdr:col>
      <xdr:colOff>101600</xdr:colOff>
      <xdr:row>79</xdr:row>
      <xdr:rowOff>146053</xdr:rowOff>
    </xdr:to>
    <xdr:sp macro="" textlink="">
      <xdr:nvSpPr>
        <xdr:cNvPr id="666" name="楕円 665"/>
        <xdr:cNvSpPr/>
      </xdr:nvSpPr>
      <xdr:spPr>
        <a:xfrm>
          <a:off x="12763500" y="13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137180</xdr:rowOff>
    </xdr:from>
    <xdr:ext cx="378565" cy="259045"/>
    <xdr:sp macro="" textlink="">
      <xdr:nvSpPr>
        <xdr:cNvPr id="667" name="テキスト ボックス 666"/>
        <xdr:cNvSpPr txBox="1"/>
      </xdr:nvSpPr>
      <xdr:spPr>
        <a:xfrm>
          <a:off x="12625017" y="136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9" name="直線コネクタ 688"/>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90"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91" name="直線コネクタ 690"/>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92"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93" name="直線コネクタ 692"/>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25149</xdr:rowOff>
    </xdr:from>
    <xdr:to>
      <xdr:col>85</xdr:col>
      <xdr:colOff>127000</xdr:colOff>
      <xdr:row>92</xdr:row>
      <xdr:rowOff>29355</xdr:rowOff>
    </xdr:to>
    <xdr:cxnSp macro="">
      <xdr:nvCxnSpPr>
        <xdr:cNvPr id="694" name="直線コネクタ 693"/>
        <xdr:cNvCxnSpPr/>
      </xdr:nvCxnSpPr>
      <xdr:spPr>
        <a:xfrm>
          <a:off x="15481300" y="1579854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5"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6" name="フローチャート: 判断 695"/>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23434</xdr:rowOff>
    </xdr:from>
    <xdr:to>
      <xdr:col>81</xdr:col>
      <xdr:colOff>50800</xdr:colOff>
      <xdr:row>92</xdr:row>
      <xdr:rowOff>25149</xdr:rowOff>
    </xdr:to>
    <xdr:cxnSp macro="">
      <xdr:nvCxnSpPr>
        <xdr:cNvPr id="697" name="直線コネクタ 696"/>
        <xdr:cNvCxnSpPr/>
      </xdr:nvCxnSpPr>
      <xdr:spPr>
        <a:xfrm>
          <a:off x="14592300" y="15796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8" name="フローチャート: 判断 697"/>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9" name="テキスト ボックス 698"/>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21171</xdr:rowOff>
    </xdr:from>
    <xdr:to>
      <xdr:col>76</xdr:col>
      <xdr:colOff>114300</xdr:colOff>
      <xdr:row>92</xdr:row>
      <xdr:rowOff>23434</xdr:rowOff>
    </xdr:to>
    <xdr:cxnSp macro="">
      <xdr:nvCxnSpPr>
        <xdr:cNvPr id="700" name="直線コネクタ 699"/>
        <xdr:cNvCxnSpPr/>
      </xdr:nvCxnSpPr>
      <xdr:spPr>
        <a:xfrm>
          <a:off x="13703300" y="15794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701" name="フローチャート: 判断 700"/>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702" name="テキスト ボックス 701"/>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134579</xdr:rowOff>
    </xdr:from>
    <xdr:to>
      <xdr:col>71</xdr:col>
      <xdr:colOff>177800</xdr:colOff>
      <xdr:row>92</xdr:row>
      <xdr:rowOff>21171</xdr:rowOff>
    </xdr:to>
    <xdr:cxnSp macro="">
      <xdr:nvCxnSpPr>
        <xdr:cNvPr id="703" name="直線コネクタ 702"/>
        <xdr:cNvCxnSpPr/>
      </xdr:nvCxnSpPr>
      <xdr:spPr>
        <a:xfrm>
          <a:off x="12814300" y="15736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4" name="フローチャート: 判断 703"/>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5" name="テキスト ボックス 704"/>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6" name="フローチャート: 判断 705"/>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157739</xdr:rowOff>
    </xdr:from>
    <xdr:ext cx="534377" cy="259045"/>
    <xdr:sp macro="" textlink="">
      <xdr:nvSpPr>
        <xdr:cNvPr id="707" name="テキスト ボックス 706"/>
        <xdr:cNvSpPr txBox="1"/>
      </xdr:nvSpPr>
      <xdr:spPr>
        <a:xfrm>
          <a:off x="12547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150005</xdr:rowOff>
    </xdr:from>
    <xdr:to>
      <xdr:col>85</xdr:col>
      <xdr:colOff>177800</xdr:colOff>
      <xdr:row>92</xdr:row>
      <xdr:rowOff>80155</xdr:rowOff>
    </xdr:to>
    <xdr:sp macro="" textlink="">
      <xdr:nvSpPr>
        <xdr:cNvPr id="713" name="楕円 712"/>
        <xdr:cNvSpPr/>
      </xdr:nvSpPr>
      <xdr:spPr>
        <a:xfrm>
          <a:off x="16268700" y="15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1432</xdr:rowOff>
    </xdr:from>
    <xdr:ext cx="534377" cy="259045"/>
    <xdr:sp macro="" textlink="">
      <xdr:nvSpPr>
        <xdr:cNvPr id="714" name="公債費該当値テキスト"/>
        <xdr:cNvSpPr txBox="1"/>
      </xdr:nvSpPr>
      <xdr:spPr>
        <a:xfrm>
          <a:off x="16370300" y="15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145799</xdr:rowOff>
    </xdr:from>
    <xdr:to>
      <xdr:col>81</xdr:col>
      <xdr:colOff>101600</xdr:colOff>
      <xdr:row>92</xdr:row>
      <xdr:rowOff>75949</xdr:rowOff>
    </xdr:to>
    <xdr:sp macro="" textlink="">
      <xdr:nvSpPr>
        <xdr:cNvPr id="715" name="楕円 714"/>
        <xdr:cNvSpPr/>
      </xdr:nvSpPr>
      <xdr:spPr>
        <a:xfrm>
          <a:off x="15430500" y="157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92476</xdr:rowOff>
    </xdr:from>
    <xdr:ext cx="534377" cy="259045"/>
    <xdr:sp macro="" textlink="">
      <xdr:nvSpPr>
        <xdr:cNvPr id="716" name="テキスト ボックス 715"/>
        <xdr:cNvSpPr txBox="1"/>
      </xdr:nvSpPr>
      <xdr:spPr>
        <a:xfrm>
          <a:off x="15214111" y="155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144084</xdr:rowOff>
    </xdr:from>
    <xdr:to>
      <xdr:col>76</xdr:col>
      <xdr:colOff>165100</xdr:colOff>
      <xdr:row>92</xdr:row>
      <xdr:rowOff>74234</xdr:rowOff>
    </xdr:to>
    <xdr:sp macro="" textlink="">
      <xdr:nvSpPr>
        <xdr:cNvPr id="717" name="楕円 716"/>
        <xdr:cNvSpPr/>
      </xdr:nvSpPr>
      <xdr:spPr>
        <a:xfrm>
          <a:off x="14541500" y="157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90761</xdr:rowOff>
    </xdr:from>
    <xdr:ext cx="534377" cy="259045"/>
    <xdr:sp macro="" textlink="">
      <xdr:nvSpPr>
        <xdr:cNvPr id="718" name="テキスト ボックス 717"/>
        <xdr:cNvSpPr txBox="1"/>
      </xdr:nvSpPr>
      <xdr:spPr>
        <a:xfrm>
          <a:off x="14325111" y="155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141821</xdr:rowOff>
    </xdr:from>
    <xdr:to>
      <xdr:col>72</xdr:col>
      <xdr:colOff>38100</xdr:colOff>
      <xdr:row>92</xdr:row>
      <xdr:rowOff>71971</xdr:rowOff>
    </xdr:to>
    <xdr:sp macro="" textlink="">
      <xdr:nvSpPr>
        <xdr:cNvPr id="719" name="楕円 718"/>
        <xdr:cNvSpPr/>
      </xdr:nvSpPr>
      <xdr:spPr>
        <a:xfrm>
          <a:off x="13652500" y="157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88498</xdr:rowOff>
    </xdr:from>
    <xdr:ext cx="534377" cy="259045"/>
    <xdr:sp macro="" textlink="">
      <xdr:nvSpPr>
        <xdr:cNvPr id="720" name="テキスト ボックス 719"/>
        <xdr:cNvSpPr txBox="1"/>
      </xdr:nvSpPr>
      <xdr:spPr>
        <a:xfrm>
          <a:off x="13436111" y="155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83779</xdr:rowOff>
    </xdr:from>
    <xdr:to>
      <xdr:col>67</xdr:col>
      <xdr:colOff>101600</xdr:colOff>
      <xdr:row>92</xdr:row>
      <xdr:rowOff>13929</xdr:rowOff>
    </xdr:to>
    <xdr:sp macro="" textlink="">
      <xdr:nvSpPr>
        <xdr:cNvPr id="721" name="楕円 720"/>
        <xdr:cNvSpPr/>
      </xdr:nvSpPr>
      <xdr:spPr>
        <a:xfrm>
          <a:off x="12763500" y="156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30456</xdr:rowOff>
    </xdr:from>
    <xdr:ext cx="534377" cy="259045"/>
    <xdr:sp macro="" textlink="">
      <xdr:nvSpPr>
        <xdr:cNvPr id="722" name="テキスト ボックス 721"/>
        <xdr:cNvSpPr txBox="1"/>
      </xdr:nvSpPr>
      <xdr:spPr>
        <a:xfrm>
          <a:off x="12547111" y="154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4" name="直線コネクタ 743"/>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5"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7"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8" name="直線コネクタ 747"/>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81179</xdr:rowOff>
    </xdr:from>
    <xdr:to>
      <xdr:col>116</xdr:col>
      <xdr:colOff>63500</xdr:colOff>
      <xdr:row>38</xdr:row>
      <xdr:rowOff>113182</xdr:rowOff>
    </xdr:to>
    <xdr:cxnSp macro="">
      <xdr:nvCxnSpPr>
        <xdr:cNvPr id="749" name="直線コネクタ 748"/>
        <xdr:cNvCxnSpPr/>
      </xdr:nvCxnSpPr>
      <xdr:spPr>
        <a:xfrm flipV="1">
          <a:off x="21323300" y="6596279"/>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50" name="諸支出金平均値テキスト"/>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51" name="フローチャート: 判断 750"/>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113182</xdr:rowOff>
    </xdr:from>
    <xdr:to>
      <xdr:col>111</xdr:col>
      <xdr:colOff>177800</xdr:colOff>
      <xdr:row>38</xdr:row>
      <xdr:rowOff>135586</xdr:rowOff>
    </xdr:to>
    <xdr:cxnSp macro="">
      <xdr:nvCxnSpPr>
        <xdr:cNvPr id="752" name="直線コネクタ 751"/>
        <xdr:cNvCxnSpPr/>
      </xdr:nvCxnSpPr>
      <xdr:spPr>
        <a:xfrm flipV="1">
          <a:off x="20434300" y="6628282"/>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3" name="フローチャート: 判断 752"/>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4" name="テキスト ボックス 753"/>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114554</xdr:rowOff>
    </xdr:from>
    <xdr:to>
      <xdr:col>107</xdr:col>
      <xdr:colOff>50800</xdr:colOff>
      <xdr:row>38</xdr:row>
      <xdr:rowOff>135586</xdr:rowOff>
    </xdr:to>
    <xdr:cxnSp macro="">
      <xdr:nvCxnSpPr>
        <xdr:cNvPr id="755" name="直線コネクタ 754"/>
        <xdr:cNvCxnSpPr/>
      </xdr:nvCxnSpPr>
      <xdr:spPr>
        <a:xfrm>
          <a:off x="19545300" y="6458204"/>
          <a:ext cx="889000" cy="19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6" name="フローチャート: 判断 755"/>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7" name="テキスト ボックス 756"/>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114554</xdr:rowOff>
    </xdr:from>
    <xdr:to>
      <xdr:col>102</xdr:col>
      <xdr:colOff>114300</xdr:colOff>
      <xdr:row>38</xdr:row>
      <xdr:rowOff>115012</xdr:rowOff>
    </xdr:to>
    <xdr:cxnSp macro="">
      <xdr:nvCxnSpPr>
        <xdr:cNvPr id="758" name="直線コネクタ 757"/>
        <xdr:cNvCxnSpPr/>
      </xdr:nvCxnSpPr>
      <xdr:spPr>
        <a:xfrm flipV="1">
          <a:off x="18656300" y="6458204"/>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9" name="フローチャート: 判断 758"/>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113961</xdr:rowOff>
    </xdr:from>
    <xdr:ext cx="378565" cy="259045"/>
    <xdr:sp macro="" textlink="">
      <xdr:nvSpPr>
        <xdr:cNvPr id="760" name="テキスト ボックス 759"/>
        <xdr:cNvSpPr txBox="1"/>
      </xdr:nvSpPr>
      <xdr:spPr>
        <a:xfrm>
          <a:off x="19356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61" name="フローチャート: 判断 760"/>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2" name="テキスト ボックス 761"/>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30379</xdr:rowOff>
    </xdr:from>
    <xdr:to>
      <xdr:col>116</xdr:col>
      <xdr:colOff>114300</xdr:colOff>
      <xdr:row>38</xdr:row>
      <xdr:rowOff>131979</xdr:rowOff>
    </xdr:to>
    <xdr:sp macro="" textlink="">
      <xdr:nvSpPr>
        <xdr:cNvPr id="768" name="楕円 767"/>
        <xdr:cNvSpPr/>
      </xdr:nvSpPr>
      <xdr:spPr>
        <a:xfrm>
          <a:off x="221107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161205</xdr:rowOff>
    </xdr:from>
    <xdr:ext cx="378565" cy="259045"/>
    <xdr:sp macro="" textlink="">
      <xdr:nvSpPr>
        <xdr:cNvPr id="769" name="諸支出金該当値テキスト"/>
        <xdr:cNvSpPr txBox="1"/>
      </xdr:nvSpPr>
      <xdr:spPr>
        <a:xfrm>
          <a:off x="22212300" y="6333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62382</xdr:rowOff>
    </xdr:from>
    <xdr:to>
      <xdr:col>112</xdr:col>
      <xdr:colOff>38100</xdr:colOff>
      <xdr:row>38</xdr:row>
      <xdr:rowOff>163982</xdr:rowOff>
    </xdr:to>
    <xdr:sp macro="" textlink="">
      <xdr:nvSpPr>
        <xdr:cNvPr id="770" name="楕円 769"/>
        <xdr:cNvSpPr/>
      </xdr:nvSpPr>
      <xdr:spPr>
        <a:xfrm>
          <a:off x="21272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155109</xdr:rowOff>
    </xdr:from>
    <xdr:ext cx="313932" cy="259045"/>
    <xdr:sp macro="" textlink="">
      <xdr:nvSpPr>
        <xdr:cNvPr id="771" name="テキスト ボックス 770"/>
        <xdr:cNvSpPr txBox="1"/>
      </xdr:nvSpPr>
      <xdr:spPr>
        <a:xfrm>
          <a:off x="21166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84786</xdr:rowOff>
    </xdr:from>
    <xdr:to>
      <xdr:col>107</xdr:col>
      <xdr:colOff>101600</xdr:colOff>
      <xdr:row>39</xdr:row>
      <xdr:rowOff>14936</xdr:rowOff>
    </xdr:to>
    <xdr:sp macro="" textlink="">
      <xdr:nvSpPr>
        <xdr:cNvPr id="772" name="楕円 771"/>
        <xdr:cNvSpPr/>
      </xdr:nvSpPr>
      <xdr:spPr>
        <a:xfrm>
          <a:off x="2038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6063</xdr:rowOff>
    </xdr:from>
    <xdr:ext cx="249299" cy="259045"/>
    <xdr:sp macro="" textlink="">
      <xdr:nvSpPr>
        <xdr:cNvPr id="773" name="テキスト ボックス 772"/>
        <xdr:cNvSpPr txBox="1"/>
      </xdr:nvSpPr>
      <xdr:spPr>
        <a:xfrm>
          <a:off x="20309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63754</xdr:rowOff>
    </xdr:from>
    <xdr:to>
      <xdr:col>102</xdr:col>
      <xdr:colOff>165100</xdr:colOff>
      <xdr:row>37</xdr:row>
      <xdr:rowOff>165354</xdr:rowOff>
    </xdr:to>
    <xdr:sp macro="" textlink="">
      <xdr:nvSpPr>
        <xdr:cNvPr id="774" name="楕円 773"/>
        <xdr:cNvSpPr/>
      </xdr:nvSpPr>
      <xdr:spPr>
        <a:xfrm>
          <a:off x="19494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10431</xdr:rowOff>
    </xdr:from>
    <xdr:ext cx="378565" cy="259045"/>
    <xdr:sp macro="" textlink="">
      <xdr:nvSpPr>
        <xdr:cNvPr id="775" name="テキスト ボックス 774"/>
        <xdr:cNvSpPr txBox="1"/>
      </xdr:nvSpPr>
      <xdr:spPr>
        <a:xfrm>
          <a:off x="19356017" y="61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76" name="楕円 775"/>
        <xdr:cNvSpPr/>
      </xdr:nvSpPr>
      <xdr:spPr>
        <a:xfrm>
          <a:off x="18605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156939</xdr:rowOff>
    </xdr:from>
    <xdr:ext cx="313932" cy="259045"/>
    <xdr:sp macro="" textlink="">
      <xdr:nvSpPr>
        <xdr:cNvPr id="777" name="テキスト ボックス 776"/>
        <xdr:cNvSpPr txBox="1"/>
      </xdr:nvSpPr>
      <xdr:spPr>
        <a:xfrm>
          <a:off x="18499333" y="667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49,526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25,260</a:t>
          </a:r>
          <a:r>
            <a:rPr kumimoji="1" lang="ja-JP" altLang="en-US" sz="1300">
              <a:latin typeface="ＭＳ Ｐゴシック" panose="020B0600070205080204" pitchFamily="50" charset="-128"/>
              <a:ea typeface="ＭＳ Ｐゴシック" panose="020B0600070205080204" pitchFamily="50" charset="-128"/>
            </a:rPr>
            <a:t>円の減となった。これは、庁舎整備事業の増はあるものの、地域振興基金積立金の減（</a:t>
          </a:r>
          <a:r>
            <a:rPr kumimoji="1" lang="en-US" altLang="ja-JP" sz="1300">
              <a:latin typeface="ＭＳ Ｐゴシック" panose="020B0600070205080204" pitchFamily="50" charset="-128"/>
              <a:ea typeface="ＭＳ Ｐゴシック" panose="020B0600070205080204" pitchFamily="50" charset="-128"/>
            </a:rPr>
            <a:t>3,993</a:t>
          </a:r>
          <a:r>
            <a:rPr kumimoji="1" lang="ja-JP" altLang="en-US" sz="1300">
              <a:latin typeface="ＭＳ Ｐゴシック" panose="020B0600070205080204" pitchFamily="50" charset="-128"/>
              <a:ea typeface="ＭＳ Ｐゴシック" panose="020B0600070205080204" pitchFamily="50" charset="-128"/>
            </a:rPr>
            <a:t>百万円）が主な要因である。民生費は、住民一人当たり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161,623</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5,923</a:t>
          </a:r>
          <a:r>
            <a:rPr kumimoji="1" lang="ja-JP" altLang="en-US" sz="1300">
              <a:latin typeface="ＭＳ Ｐゴシック" panose="020B0600070205080204" pitchFamily="50" charset="-128"/>
              <a:ea typeface="ＭＳ Ｐゴシック" panose="020B0600070205080204" pitchFamily="50" charset="-128"/>
            </a:rPr>
            <a:t>円の減となった。これは、因島総合福祉センターや臨時福祉給付金事業の減が主な要因である。衛生費は、住民一人当たり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53,864</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11,446</a:t>
          </a:r>
          <a:r>
            <a:rPr kumimoji="1" lang="ja-JP" altLang="en-US" sz="1300">
              <a:latin typeface="ＭＳ Ｐゴシック" panose="020B0600070205080204" pitchFamily="50" charset="-128"/>
              <a:ea typeface="ＭＳ Ｐゴシック" panose="020B0600070205080204" pitchFamily="50" charset="-128"/>
            </a:rPr>
            <a:t>円の減となった。これは、地域福祉基金積立金や因瀬クリーンセンター整備事業の減が主な要因である。災害復旧費は、住民一人当たり</a:t>
          </a:r>
          <a:r>
            <a:rPr kumimoji="1" lang="en-US" altLang="ja-JP" sz="1300">
              <a:latin typeface="ＭＳ Ｐゴシック" panose="020B0600070205080204" pitchFamily="50" charset="-128"/>
              <a:ea typeface="ＭＳ Ｐゴシック" panose="020B0600070205080204" pitchFamily="50" charset="-128"/>
            </a:rPr>
            <a:t>14,161</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7,405</a:t>
          </a:r>
          <a:r>
            <a:rPr kumimoji="1" lang="ja-JP" altLang="en-US" sz="1300">
              <a:latin typeface="ＭＳ Ｐゴシック" panose="020B0600070205080204" pitchFamily="50" charset="-128"/>
              <a:ea typeface="ＭＳ Ｐゴシック" panose="020B0600070205080204" pitchFamily="50" charset="-128"/>
            </a:rPr>
            <a:t>円の増となった。これは、平成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月豪雨災害に係る復旧対応によるものが主な要因である。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年度の実質収支は、翌年度繰越財源の増（</a:t>
          </a:r>
          <a:r>
            <a:rPr kumimoji="1" lang="en-US" altLang="ja-JP" sz="1400">
              <a:latin typeface="ＭＳ ゴシック" pitchFamily="49" charset="-128"/>
              <a:ea typeface="ＭＳ ゴシック" pitchFamily="49" charset="-128"/>
            </a:rPr>
            <a:t>807</a:t>
          </a:r>
          <a:r>
            <a:rPr kumimoji="1" lang="ja-JP" altLang="en-US" sz="1400">
              <a:latin typeface="ＭＳ ゴシック" pitchFamily="49" charset="-128"/>
              <a:ea typeface="ＭＳ ゴシック" pitchFamily="49" charset="-128"/>
            </a:rPr>
            <a:t>百万円）により、黒字額は減少しているものの、黒字を維持している。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財政調整基金残高は、前年度決算剰余金の積立て等により、標準財政規模比で、</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62879752</v>
      </c>
      <c r="BO4" s="430"/>
      <c r="BP4" s="430"/>
      <c r="BQ4" s="430"/>
      <c r="BR4" s="430"/>
      <c r="BS4" s="430"/>
      <c r="BT4" s="430"/>
      <c r="BU4" s="431"/>
      <c r="BV4" s="429">
        <v>68257237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0.6</v>
      </c>
      <c r="CU4" s="436"/>
      <c r="CV4" s="436"/>
      <c r="CW4" s="436"/>
      <c r="CX4" s="436"/>
      <c r="CY4" s="436"/>
      <c r="CZ4" s="436"/>
      <c r="DA4" s="437"/>
      <c r="DB4" s="435">
        <v>0.8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61498242</v>
      </c>
      <c r="BO5" s="467"/>
      <c r="BP5" s="467"/>
      <c r="BQ5" s="467"/>
      <c r="BR5" s="467"/>
      <c r="BS5" s="467"/>
      <c r="BT5" s="467"/>
      <c r="BU5" s="468"/>
      <c r="BV5" s="466">
        <v>67608917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95.5</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1381510</v>
      </c>
      <c r="BO6" s="467"/>
      <c r="BP6" s="467"/>
      <c r="BQ6" s="467"/>
      <c r="BR6" s="467"/>
      <c r="BS6" s="467"/>
      <c r="BT6" s="467"/>
      <c r="BU6" s="468"/>
      <c r="BV6" s="466">
        <v>648320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101.7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1185827</v>
      </c>
      <c r="BO7" s="467"/>
      <c r="BP7" s="467"/>
      <c r="BQ7" s="467"/>
      <c r="BR7" s="467"/>
      <c r="BS7" s="467"/>
      <c r="BT7" s="467"/>
      <c r="BU7" s="468"/>
      <c r="BV7" s="466">
        <v>379202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34958257</v>
      </c>
      <c r="CU7" s="467"/>
      <c r="CV7" s="467"/>
      <c r="CW7" s="467"/>
      <c r="CX7" s="467"/>
      <c r="CY7" s="467"/>
      <c r="CZ7" s="467"/>
      <c r="DA7" s="468"/>
      <c r="DB7" s="466">
        <v>34921555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101</v>
      </c>
      <c r="AV8" s="499"/>
      <c r="AW8" s="499"/>
      <c r="AX8" s="499"/>
      <c r="AY8" s="500" t="s">
        <v>108</v>
      </c>
      <c r="AZ8" s="501"/>
      <c r="BA8" s="501"/>
      <c r="BB8" s="501"/>
      <c r="BC8" s="501"/>
      <c r="BD8" s="501"/>
      <c r="BE8" s="501"/>
      <c r="BF8" s="501"/>
      <c r="BG8" s="501"/>
      <c r="BH8" s="501"/>
      <c r="BI8" s="501"/>
      <c r="BJ8" s="501"/>
      <c r="BK8" s="501"/>
      <c r="BL8" s="501"/>
      <c r="BM8" s="502"/>
      <c r="BN8" s="466">
        <v>195683</v>
      </c>
      <c r="BO8" s="467"/>
      <c r="BP8" s="467"/>
      <c r="BQ8" s="467"/>
      <c r="BR8" s="467"/>
      <c r="BS8" s="467"/>
      <c r="BT8" s="467"/>
      <c r="BU8" s="468"/>
      <c r="BV8" s="466">
        <v>269118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0.56999999999999995</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138626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-73435</v>
      </c>
      <c r="BO9" s="467"/>
      <c r="BP9" s="467"/>
      <c r="BQ9" s="467"/>
      <c r="BR9" s="467"/>
      <c r="BS9" s="467"/>
      <c r="BT9" s="467"/>
      <c r="BU9" s="468"/>
      <c r="BV9" s="466">
        <v>-306167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16.7</v>
      </c>
      <c r="CU9" s="464"/>
      <c r="CV9" s="464"/>
      <c r="CW9" s="464"/>
      <c r="CX9" s="464"/>
      <c r="CY9" s="464"/>
      <c r="CZ9" s="464"/>
      <c r="DA9" s="465"/>
      <c r="DB9" s="463">
        <v>16.899999999999999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145202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130919</v>
      </c>
      <c r="BO10" s="467"/>
      <c r="BP10" s="467"/>
      <c r="BQ10" s="467"/>
      <c r="BR10" s="467"/>
      <c r="BS10" s="467"/>
      <c r="BT10" s="467"/>
      <c r="BU10" s="468"/>
      <c r="BV10" s="466">
        <v>281021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137643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101</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134955</v>
      </c>
      <c r="S13" s="548"/>
      <c r="T13" s="548"/>
      <c r="U13" s="548"/>
      <c r="V13" s="549"/>
      <c r="W13" s="482" t="s">
        <v>139</v>
      </c>
      <c r="X13" s="483"/>
      <c r="Y13" s="483"/>
      <c r="Z13" s="483"/>
      <c r="AA13" s="483"/>
      <c r="AB13" s="473"/>
      <c r="AC13" s="517">
        <v>3592</v>
      </c>
      <c r="AD13" s="518"/>
      <c r="AE13" s="518"/>
      <c r="AF13" s="518"/>
      <c r="AG13" s="557"/>
      <c r="AH13" s="517">
        <v>3714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57484</v>
      </c>
      <c r="BO13" s="467"/>
      <c r="BP13" s="467"/>
      <c r="BQ13" s="467"/>
      <c r="BR13" s="467"/>
      <c r="BS13" s="467"/>
      <c r="BT13" s="467"/>
      <c r="BU13" s="468"/>
      <c r="BV13" s="466">
        <v>-25146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6.4</v>
      </c>
      <c r="CU13" s="464"/>
      <c r="CV13" s="464"/>
      <c r="CW13" s="464"/>
      <c r="CX13" s="464"/>
      <c r="CY13" s="464"/>
      <c r="CZ13" s="464"/>
      <c r="DA13" s="465"/>
      <c r="DB13" s="463">
        <v>6.6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139214</v>
      </c>
      <c r="S14" s="548"/>
      <c r="T14" s="548"/>
      <c r="U14" s="548"/>
      <c r="V14" s="549"/>
      <c r="W14" s="456"/>
      <c r="X14" s="457"/>
      <c r="Y14" s="457"/>
      <c r="Z14" s="457"/>
      <c r="AA14" s="457"/>
      <c r="AB14" s="446"/>
      <c r="AC14" s="550">
        <v>5.7</v>
      </c>
      <c r="AD14" s="551"/>
      <c r="AE14" s="551"/>
      <c r="AF14" s="551"/>
      <c r="AG14" s="552"/>
      <c r="AH14" s="550">
        <v>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34.700000000000003</v>
      </c>
      <c r="CU14" s="562"/>
      <c r="CV14" s="562"/>
      <c r="CW14" s="562"/>
      <c r="CX14" s="562"/>
      <c r="CY14" s="562"/>
      <c r="CZ14" s="562"/>
      <c r="DA14" s="563"/>
      <c r="DB14" s="561">
        <v>36.200000000000003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136731</v>
      </c>
      <c r="S15" s="548"/>
      <c r="T15" s="548"/>
      <c r="U15" s="548"/>
      <c r="V15" s="549"/>
      <c r="W15" s="482" t="s">
        <v>147</v>
      </c>
      <c r="X15" s="483"/>
      <c r="Y15" s="483"/>
      <c r="Z15" s="483"/>
      <c r="AA15" s="483"/>
      <c r="AB15" s="473"/>
      <c r="AC15" s="517">
        <v>20209</v>
      </c>
      <c r="AD15" s="518"/>
      <c r="AE15" s="518"/>
      <c r="AF15" s="518"/>
      <c r="AG15" s="557"/>
      <c r="AH15" s="517">
        <v>21308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15907151</v>
      </c>
      <c r="BO15" s="430"/>
      <c r="BP15" s="430"/>
      <c r="BQ15" s="430"/>
      <c r="BR15" s="430"/>
      <c r="BS15" s="430"/>
      <c r="BT15" s="430"/>
      <c r="BU15" s="431"/>
      <c r="BV15" s="429">
        <v>15498726</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32.200000000000003</v>
      </c>
      <c r="AD16" s="551"/>
      <c r="AE16" s="551"/>
      <c r="AF16" s="551"/>
      <c r="AG16" s="552"/>
      <c r="AH16" s="550">
        <v>33.1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27751554</v>
      </c>
      <c r="BO16" s="467"/>
      <c r="BP16" s="467"/>
      <c r="BQ16" s="467"/>
      <c r="BR16" s="467"/>
      <c r="BS16" s="467"/>
      <c r="BT16" s="467"/>
      <c r="BU16" s="468"/>
      <c r="BV16" s="466">
        <v>27471980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38946</v>
      </c>
      <c r="AD17" s="518"/>
      <c r="AE17" s="518"/>
      <c r="AF17" s="518"/>
      <c r="AG17" s="557"/>
      <c r="AH17" s="517">
        <v>39345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20333779</v>
      </c>
      <c r="BO17" s="467"/>
      <c r="BP17" s="467"/>
      <c r="BQ17" s="467"/>
      <c r="BR17" s="467"/>
      <c r="BS17" s="467"/>
      <c r="BT17" s="467"/>
      <c r="BU17" s="468"/>
      <c r="BV17" s="466">
        <v>19791305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285.11</v>
      </c>
      <c r="M18" s="579"/>
      <c r="N18" s="579"/>
      <c r="O18" s="579"/>
      <c r="P18" s="579"/>
      <c r="Q18" s="579"/>
      <c r="R18" s="580"/>
      <c r="S18" s="580"/>
      <c r="T18" s="580"/>
      <c r="U18" s="580"/>
      <c r="V18" s="581"/>
      <c r="W18" s="484"/>
      <c r="X18" s="485"/>
      <c r="Y18" s="485"/>
      <c r="Z18" s="485"/>
      <c r="AA18" s="485"/>
      <c r="AB18" s="476"/>
      <c r="AC18" s="582">
        <v>62.1</v>
      </c>
      <c r="AD18" s="583"/>
      <c r="AE18" s="583"/>
      <c r="AF18" s="583"/>
      <c r="AG18" s="584"/>
      <c r="AH18" s="582">
        <v>61.1</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33916343</v>
      </c>
      <c r="BO18" s="467"/>
      <c r="BP18" s="467"/>
      <c r="BQ18" s="467"/>
      <c r="BR18" s="467"/>
      <c r="BS18" s="467"/>
      <c r="BT18" s="467"/>
      <c r="BU18" s="468"/>
      <c r="BV18" s="466">
        <v>34428880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486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39967383</v>
      </c>
      <c r="BO19" s="467"/>
      <c r="BP19" s="467"/>
      <c r="BQ19" s="467"/>
      <c r="BR19" s="467"/>
      <c r="BS19" s="467"/>
      <c r="BT19" s="467"/>
      <c r="BU19" s="468"/>
      <c r="BV19" s="466">
        <v>40115411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57759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73360560</v>
      </c>
      <c r="BO23" s="467"/>
      <c r="BP23" s="467"/>
      <c r="BQ23" s="467"/>
      <c r="BR23" s="467"/>
      <c r="BS23" s="467"/>
      <c r="BT23" s="467"/>
      <c r="BU23" s="468"/>
      <c r="BV23" s="466">
        <v>71631866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9400</v>
      </c>
      <c r="R24" s="518"/>
      <c r="S24" s="518"/>
      <c r="T24" s="518"/>
      <c r="U24" s="518"/>
      <c r="V24" s="557"/>
      <c r="W24" s="616"/>
      <c r="X24" s="604"/>
      <c r="Y24" s="605"/>
      <c r="Z24" s="516" t="s">
        <v>171</v>
      </c>
      <c r="AA24" s="496"/>
      <c r="AB24" s="496"/>
      <c r="AC24" s="496"/>
      <c r="AD24" s="496"/>
      <c r="AE24" s="496"/>
      <c r="AF24" s="496"/>
      <c r="AG24" s="497"/>
      <c r="AH24" s="517">
        <v>967</v>
      </c>
      <c r="AI24" s="518"/>
      <c r="AJ24" s="518"/>
      <c r="AK24" s="518"/>
      <c r="AL24" s="557"/>
      <c r="AM24" s="517">
        <v>3245252</v>
      </c>
      <c r="AN24" s="518"/>
      <c r="AO24" s="518"/>
      <c r="AP24" s="518"/>
      <c r="AQ24" s="518"/>
      <c r="AR24" s="557"/>
      <c r="AS24" s="517">
        <v>3356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39248914</v>
      </c>
      <c r="BO24" s="467"/>
      <c r="BP24" s="467"/>
      <c r="BQ24" s="467"/>
      <c r="BR24" s="467"/>
      <c r="BS24" s="467"/>
      <c r="BT24" s="467"/>
      <c r="BU24" s="468"/>
      <c r="BV24" s="466">
        <v>39704235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7800</v>
      </c>
      <c r="R25" s="518"/>
      <c r="S25" s="518"/>
      <c r="T25" s="518"/>
      <c r="U25" s="518"/>
      <c r="V25" s="557"/>
      <c r="W25" s="616"/>
      <c r="X25" s="604"/>
      <c r="Y25" s="605"/>
      <c r="Z25" s="516" t="s">
        <v>174</v>
      </c>
      <c r="AA25" s="496"/>
      <c r="AB25" s="496"/>
      <c r="AC25" s="496"/>
      <c r="AD25" s="496"/>
      <c r="AE25" s="496"/>
      <c r="AF25" s="496"/>
      <c r="AG25" s="497"/>
      <c r="AH25" s="517">
        <v>205</v>
      </c>
      <c r="AI25" s="518"/>
      <c r="AJ25" s="518"/>
      <c r="AK25" s="518"/>
      <c r="AL25" s="557"/>
      <c r="AM25" s="517">
        <v>663175</v>
      </c>
      <c r="AN25" s="518"/>
      <c r="AO25" s="518"/>
      <c r="AP25" s="518"/>
      <c r="AQ25" s="518"/>
      <c r="AR25" s="557"/>
      <c r="AS25" s="517">
        <v>3235</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11149853</v>
      </c>
      <c r="BO25" s="430"/>
      <c r="BP25" s="430"/>
      <c r="BQ25" s="430"/>
      <c r="BR25" s="430"/>
      <c r="BS25" s="430"/>
      <c r="BT25" s="430"/>
      <c r="BU25" s="431"/>
      <c r="BV25" s="429">
        <v>12696645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6800</v>
      </c>
      <c r="R26" s="518"/>
      <c r="S26" s="518"/>
      <c r="T26" s="518"/>
      <c r="U26" s="518"/>
      <c r="V26" s="557"/>
      <c r="W26" s="616"/>
      <c r="X26" s="604"/>
      <c r="Y26" s="605"/>
      <c r="Z26" s="516" t="s">
        <v>177</v>
      </c>
      <c r="AA26" s="626"/>
      <c r="AB26" s="626"/>
      <c r="AC26" s="626"/>
      <c r="AD26" s="626"/>
      <c r="AE26" s="626"/>
      <c r="AF26" s="626"/>
      <c r="AG26" s="627"/>
      <c r="AH26" s="517">
        <v>102</v>
      </c>
      <c r="AI26" s="518"/>
      <c r="AJ26" s="518"/>
      <c r="AK26" s="518"/>
      <c r="AL26" s="557"/>
      <c r="AM26" s="517">
        <v>326196</v>
      </c>
      <c r="AN26" s="518"/>
      <c r="AO26" s="518"/>
      <c r="AP26" s="518"/>
      <c r="AQ26" s="518"/>
      <c r="AR26" s="557"/>
      <c r="AS26" s="517">
        <v>3198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5200</v>
      </c>
      <c r="R27" s="518"/>
      <c r="S27" s="518"/>
      <c r="T27" s="518"/>
      <c r="U27" s="518"/>
      <c r="V27" s="557"/>
      <c r="W27" s="616"/>
      <c r="X27" s="604"/>
      <c r="Y27" s="605"/>
      <c r="Z27" s="516" t="s">
        <v>180</v>
      </c>
      <c r="AA27" s="496"/>
      <c r="AB27" s="496"/>
      <c r="AC27" s="496"/>
      <c r="AD27" s="496"/>
      <c r="AE27" s="496"/>
      <c r="AF27" s="496"/>
      <c r="AG27" s="497"/>
      <c r="AH27" s="517">
        <v>38</v>
      </c>
      <c r="AI27" s="518"/>
      <c r="AJ27" s="518"/>
      <c r="AK27" s="518"/>
      <c r="AL27" s="557"/>
      <c r="AM27" s="517">
        <v>123854</v>
      </c>
      <c r="AN27" s="518"/>
      <c r="AO27" s="518"/>
      <c r="AP27" s="518"/>
      <c r="AQ27" s="518"/>
      <c r="AR27" s="557"/>
      <c r="AS27" s="517">
        <v>3259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1931852</v>
      </c>
      <c r="BO27" s="640"/>
      <c r="BP27" s="640"/>
      <c r="BQ27" s="640"/>
      <c r="BR27" s="640"/>
      <c r="BS27" s="640"/>
      <c r="BT27" s="640"/>
      <c r="BU27" s="641"/>
      <c r="BV27" s="639">
        <v>1870912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4800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184</v>
      </c>
      <c r="AN28" s="518"/>
      <c r="AO28" s="518"/>
      <c r="AP28" s="518"/>
      <c r="AQ28" s="518"/>
      <c r="AR28" s="557"/>
      <c r="AS28" s="517" t="s">
        <v>129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5319058</v>
      </c>
      <c r="BO28" s="430"/>
      <c r="BP28" s="430"/>
      <c r="BQ28" s="430"/>
      <c r="BR28" s="430"/>
      <c r="BS28" s="430"/>
      <c r="BT28" s="430"/>
      <c r="BU28" s="431"/>
      <c r="BV28" s="429">
        <v>5188139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27</v>
      </c>
      <c r="M29" s="518"/>
      <c r="N29" s="518"/>
      <c r="O29" s="518"/>
      <c r="P29" s="557"/>
      <c r="Q29" s="517">
        <v>4500</v>
      </c>
      <c r="R29" s="518"/>
      <c r="S29" s="518"/>
      <c r="T29" s="518"/>
      <c r="U29" s="518"/>
      <c r="V29" s="557"/>
      <c r="W29" s="617"/>
      <c r="X29" s="618"/>
      <c r="Y29" s="619"/>
      <c r="Z29" s="516" t="s">
        <v>187</v>
      </c>
      <c r="AA29" s="496"/>
      <c r="AB29" s="496"/>
      <c r="AC29" s="496"/>
      <c r="AD29" s="496"/>
      <c r="AE29" s="496"/>
      <c r="AF29" s="496"/>
      <c r="AG29" s="497"/>
      <c r="AH29" s="517">
        <v>1005</v>
      </c>
      <c r="AI29" s="518"/>
      <c r="AJ29" s="518"/>
      <c r="AK29" s="518"/>
      <c r="AL29" s="557"/>
      <c r="AM29" s="517">
        <v>3369106</v>
      </c>
      <c r="AN29" s="518"/>
      <c r="AO29" s="518"/>
      <c r="AP29" s="518"/>
      <c r="AQ29" s="518"/>
      <c r="AR29" s="557"/>
      <c r="AS29" s="517">
        <v>3352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1821855</v>
      </c>
      <c r="BO29" s="467"/>
      <c r="BP29" s="467"/>
      <c r="BQ29" s="467"/>
      <c r="BR29" s="467"/>
      <c r="BS29" s="467"/>
      <c r="BT29" s="467"/>
      <c r="BU29" s="468"/>
      <c r="BV29" s="466">
        <v>1759940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8140219</v>
      </c>
      <c r="BO30" s="640"/>
      <c r="BP30" s="640"/>
      <c r="BQ30" s="640"/>
      <c r="BR30" s="640"/>
      <c r="BS30" s="640"/>
      <c r="BT30" s="640"/>
      <c r="BU30" s="641"/>
      <c r="BV30" s="639">
        <v>8683491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千光寺山索道事業特別会計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甲世衛生組合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尾道ウォーターフロント開発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港湾事業特別会計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駐車場事業特別会計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後期高齢者広域連合（一般会計）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尾道駅前都市開発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夜間救急診療所事業特別会計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IF('各会計、関係団体の財政状況及び健全化判断比率'!B36="","",'各会計、関係団体の財政状況及び健全化判断比率'!B36)</f>
        <v>特定環境保全公共下水道事業特別会計</v>
      </c>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後期高齢者連合（特別会計）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尾道観光協会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IF('各会計、関係団体の財政状況及び健全化判断比率'!B37="","",'各会計、関係団体の財政状況及び健全化判断比率'!B37)</f>
        <v>農業集落排水事業特別会計</v>
      </c>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平山郁夫美術館</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14</v>
      </c>
      <c r="BF38" s="652"/>
      <c r="BG38" s="653" t="str">
        <f>IF('各会計、関係団体の財政状況及び健全化判断比率'!B38="","",'各会計、関係団体の財政状況及び健全化判断比率'!B38)</f>
        <v>漁業集落排水事業特別会計</v>
      </c>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おのみちバス</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15</v>
      </c>
      <c r="BF39" s="652"/>
      <c r="BG39" s="653" t="str">
        <f>IF('各会計、関係団体の財政状況及び健全化判断比率'!B39="","",'各会計、関係団体の財政状況及び健全化判断比率'!B39)</f>
        <v>渡船事業特別会計</v>
      </c>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24</v>
      </c>
      <c r="CP39" s="652"/>
      <c r="CQ39" s="653" t="str">
        <f>IF('各会計、関係団体の財政状況及び健全化判断比率'!BS12="","",'各会計、関係団体の財政状況及び健全化判断比率'!BS12)</f>
        <v>公立大学法人尾道市立大学</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JR3RdAMyz+2nuzX/n2tK2ApZJfbaUjWyD5fDzXkeddze7tG2KHez5Us+0uWBVYItnFUIefSNYpE6n+nATN/nA==" saltValue="Kg2JQyzi1uS+TzrqGXlg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4" t="s">
        <v>582</v>
      </c>
      <c r="D34" s="1244"/>
      <c r="E34" s="1245"/>
      <c r="F34" s="32">
        <v>13.39</v>
      </c>
      <c r="G34" s="33">
        <v>14.77</v>
      </c>
      <c r="H34" s="33">
        <v>15.97</v>
      </c>
      <c r="I34" s="33">
        <v>14.23</v>
      </c>
      <c r="J34" s="34">
        <v>13.94</v>
      </c>
      <c r="K34" s="22"/>
      <c r="L34" s="22"/>
      <c r="M34" s="22"/>
      <c r="N34" s="22"/>
      <c r="O34" s="22"/>
      <c r="P34" s="22"/>
    </row>
    <row r="35" spans="1:16" ht="39" customHeight="1" x14ac:dyDescent="0.15">
      <c r="A35" s="22"/>
      <c r="B35" s="35"/>
      <c r="C35" s="1238" t="s">
        <v>583</v>
      </c>
      <c r="D35" s="1239"/>
      <c r="E35" s="1240"/>
      <c r="F35" s="36">
        <v>7.79</v>
      </c>
      <c r="G35" s="37">
        <v>8.43</v>
      </c>
      <c r="H35" s="37">
        <v>8.69</v>
      </c>
      <c r="I35" s="37">
        <v>9.11</v>
      </c>
      <c r="J35" s="38">
        <v>8.82</v>
      </c>
      <c r="K35" s="22"/>
      <c r="L35" s="22"/>
      <c r="M35" s="22"/>
      <c r="N35" s="22"/>
      <c r="O35" s="22"/>
      <c r="P35" s="22"/>
    </row>
    <row r="36" spans="1:16" ht="39" customHeight="1" x14ac:dyDescent="0.15">
      <c r="A36" s="22"/>
      <c r="B36" s="35"/>
      <c r="C36" s="1238" t="s">
        <v>584</v>
      </c>
      <c r="D36" s="1239"/>
      <c r="E36" s="1240"/>
      <c r="F36" s="36">
        <v>2.25</v>
      </c>
      <c r="G36" s="37">
        <v>2.67</v>
      </c>
      <c r="H36" s="37">
        <v>1.55</v>
      </c>
      <c r="I36" s="37">
        <v>0.72</v>
      </c>
      <c r="J36" s="38">
        <v>0.51</v>
      </c>
      <c r="K36" s="22"/>
      <c r="L36" s="22"/>
      <c r="M36" s="22"/>
      <c r="N36" s="22"/>
      <c r="O36" s="22"/>
      <c r="P36" s="22"/>
    </row>
    <row r="37" spans="1:16" ht="39" customHeight="1" x14ac:dyDescent="0.15">
      <c r="A37" s="22"/>
      <c r="B37" s="35"/>
      <c r="C37" s="1238" t="s">
        <v>585</v>
      </c>
      <c r="D37" s="1239"/>
      <c r="E37" s="1240"/>
      <c r="F37" s="36">
        <v>0.32</v>
      </c>
      <c r="G37" s="37">
        <v>0.57999999999999996</v>
      </c>
      <c r="H37" s="37">
        <v>0.98</v>
      </c>
      <c r="I37" s="37">
        <v>0.46</v>
      </c>
      <c r="J37" s="38">
        <v>0.46</v>
      </c>
      <c r="K37" s="22"/>
      <c r="L37" s="22"/>
      <c r="M37" s="22"/>
      <c r="N37" s="22"/>
      <c r="O37" s="22"/>
      <c r="P37" s="22"/>
    </row>
    <row r="38" spans="1:16" ht="39" customHeight="1" x14ac:dyDescent="0.15">
      <c r="A38" s="22"/>
      <c r="B38" s="35"/>
      <c r="C38" s="1238" t="s">
        <v>586</v>
      </c>
      <c r="D38" s="1239"/>
      <c r="E38" s="1240"/>
      <c r="F38" s="36">
        <v>0.11</v>
      </c>
      <c r="G38" s="37">
        <v>0.11</v>
      </c>
      <c r="H38" s="37">
        <v>0.13</v>
      </c>
      <c r="I38" s="37">
        <v>0.14000000000000001</v>
      </c>
      <c r="J38" s="38">
        <v>0.13</v>
      </c>
      <c r="K38" s="22"/>
      <c r="L38" s="22"/>
      <c r="M38" s="22"/>
      <c r="N38" s="22"/>
      <c r="O38" s="22"/>
      <c r="P38" s="22"/>
    </row>
    <row r="39" spans="1:16" ht="39" customHeight="1" x14ac:dyDescent="0.15">
      <c r="A39" s="22"/>
      <c r="B39" s="35"/>
      <c r="C39" s="1238" t="s">
        <v>587</v>
      </c>
      <c r="D39" s="1239"/>
      <c r="E39" s="1240"/>
      <c r="F39" s="36">
        <v>0.67</v>
      </c>
      <c r="G39" s="37">
        <v>0.41</v>
      </c>
      <c r="H39" s="37">
        <v>1.1599999999999999</v>
      </c>
      <c r="I39" s="37">
        <v>1.1100000000000001</v>
      </c>
      <c r="J39" s="38">
        <v>0.12</v>
      </c>
      <c r="K39" s="22"/>
      <c r="L39" s="22"/>
      <c r="M39" s="22"/>
      <c r="N39" s="22"/>
      <c r="O39" s="22"/>
      <c r="P39" s="22"/>
    </row>
    <row r="40" spans="1:16" ht="39" customHeight="1" x14ac:dyDescent="0.15">
      <c r="A40" s="22"/>
      <c r="B40" s="35"/>
      <c r="C40" s="1238" t="s">
        <v>588</v>
      </c>
      <c r="D40" s="1239"/>
      <c r="E40" s="1240"/>
      <c r="F40" s="36">
        <v>0</v>
      </c>
      <c r="G40" s="37">
        <v>0</v>
      </c>
      <c r="H40" s="37">
        <v>0</v>
      </c>
      <c r="I40" s="37">
        <v>0</v>
      </c>
      <c r="J40" s="38">
        <v>0.08</v>
      </c>
      <c r="K40" s="22"/>
      <c r="L40" s="22"/>
      <c r="M40" s="22"/>
      <c r="N40" s="22"/>
      <c r="O40" s="22"/>
      <c r="P40" s="22"/>
    </row>
    <row r="41" spans="1:16" ht="39" customHeight="1" x14ac:dyDescent="0.15">
      <c r="A41" s="22"/>
      <c r="B41" s="35"/>
      <c r="C41" s="1238" t="s">
        <v>589</v>
      </c>
      <c r="D41" s="1239"/>
      <c r="E41" s="1240"/>
      <c r="F41" s="36">
        <v>0.02</v>
      </c>
      <c r="G41" s="37">
        <v>0.05</v>
      </c>
      <c r="H41" s="37">
        <v>0.06</v>
      </c>
      <c r="I41" s="37">
        <v>0.04</v>
      </c>
      <c r="J41" s="38">
        <v>0.04</v>
      </c>
      <c r="K41" s="22"/>
      <c r="L41" s="22"/>
      <c r="M41" s="22"/>
      <c r="N41" s="22"/>
      <c r="O41" s="22"/>
      <c r="P41" s="22"/>
    </row>
    <row r="42" spans="1:16" ht="39" customHeight="1" x14ac:dyDescent="0.15">
      <c r="A42" s="22"/>
      <c r="B42" s="39"/>
      <c r="C42" s="1238" t="s">
        <v>590</v>
      </c>
      <c r="D42" s="1239"/>
      <c r="E42" s="1240"/>
      <c r="F42" s="36" t="s">
        <v>534</v>
      </c>
      <c r="G42" s="37" t="s">
        <v>534</v>
      </c>
      <c r="H42" s="37" t="s">
        <v>534</v>
      </c>
      <c r="I42" s="37" t="s">
        <v>534</v>
      </c>
      <c r="J42" s="38" t="s">
        <v>534</v>
      </c>
      <c r="K42" s="22"/>
      <c r="L42" s="22"/>
      <c r="M42" s="22"/>
      <c r="N42" s="22"/>
      <c r="O42" s="22"/>
      <c r="P42" s="22"/>
    </row>
    <row r="43" spans="1:16" ht="39" customHeight="1" thickBot="1" x14ac:dyDescent="0.2">
      <c r="A43" s="22"/>
      <c r="B43" s="40"/>
      <c r="C43" s="1241" t="s">
        <v>591</v>
      </c>
      <c r="D43" s="1242"/>
      <c r="E43" s="1243"/>
      <c r="F43" s="41">
        <v>0</v>
      </c>
      <c r="G43" s="42">
        <v>0</v>
      </c>
      <c r="H43" s="42">
        <v>0</v>
      </c>
      <c r="I43" s="42">
        <v>0</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PgnP9JCcppIVIL4lFnyFO6zGe4Z9F/3XwQgrb8bgcfxyYrJGtVnpH0o3ZC1f76KOQNTyHb20UXL67XnKPsP3Q==" saltValue="BmCVMcrZQm3QelQ2/xrj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7565</v>
      </c>
      <c r="L45" s="60">
        <v>7132</v>
      </c>
      <c r="M45" s="60">
        <v>7033</v>
      </c>
      <c r="N45" s="60">
        <v>6962</v>
      </c>
      <c r="O45" s="61">
        <v>6858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534</v>
      </c>
      <c r="L46" s="64" t="s">
        <v>534</v>
      </c>
      <c r="M46" s="64" t="s">
        <v>534</v>
      </c>
      <c r="N46" s="64" t="s">
        <v>534</v>
      </c>
      <c r="O46" s="65" t="s">
        <v>534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534</v>
      </c>
      <c r="L47" s="64" t="s">
        <v>534</v>
      </c>
      <c r="M47" s="64" t="s">
        <v>534</v>
      </c>
      <c r="N47" s="64" t="s">
        <v>534</v>
      </c>
      <c r="O47" s="65" t="s">
        <v>534</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1253</v>
      </c>
      <c r="L48" s="64">
        <v>1186</v>
      </c>
      <c r="M48" s="64">
        <v>1155</v>
      </c>
      <c r="N48" s="64">
        <v>1185</v>
      </c>
      <c r="O48" s="65">
        <v>1175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534</v>
      </c>
      <c r="L49" s="64" t="s">
        <v>534</v>
      </c>
      <c r="M49" s="64" t="s">
        <v>534</v>
      </c>
      <c r="N49" s="64" t="s">
        <v>534</v>
      </c>
      <c r="O49" s="65" t="s">
        <v>534</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534</v>
      </c>
      <c r="L50" s="64" t="s">
        <v>534</v>
      </c>
      <c r="M50" s="64" t="s">
        <v>534</v>
      </c>
      <c r="N50" s="64" t="s">
        <v>534</v>
      </c>
      <c r="O50" s="65" t="s">
        <v>534</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t="s">
        <v>534</v>
      </c>
      <c r="O51" s="65" t="s">
        <v>534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6426</v>
      </c>
      <c r="L52" s="64">
        <v>6194</v>
      </c>
      <c r="M52" s="64">
        <v>6200</v>
      </c>
      <c r="N52" s="64">
        <v>6141</v>
      </c>
      <c r="O52" s="65">
        <v>6206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2392</v>
      </c>
      <c r="L53" s="69">
        <v>2124</v>
      </c>
      <c r="M53" s="69">
        <v>1988</v>
      </c>
      <c r="N53" s="69">
        <v>2006</v>
      </c>
      <c r="O53" s="70">
        <v>1827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610</v>
      </c>
      <c r="L57" s="83" t="s">
        <v>610</v>
      </c>
      <c r="M57" s="83" t="s">
        <v>610</v>
      </c>
      <c r="N57" s="83" t="s">
        <v>610</v>
      </c>
      <c r="O57" s="84" t="s">
        <v>610</v>
      </c>
    </row>
    <row r="58" spans="1:21" ht="31.5" customHeight="1" thickBot="1" x14ac:dyDescent="0.2">
      <c r="B58" s="1264"/>
      <c r="C58" s="1265"/>
      <c r="D58" s="1269" t="s">
        <v>27</v>
      </c>
      <c r="E58" s="1270"/>
      <c r="F58" s="1270"/>
      <c r="G58" s="1270"/>
      <c r="H58" s="1270"/>
      <c r="I58" s="1270"/>
      <c r="J58" s="1271"/>
      <c r="K58" s="85" t="s">
        <v>611</v>
      </c>
      <c r="L58" s="86" t="s">
        <v>611</v>
      </c>
      <c r="M58" s="86" t="s">
        <v>611</v>
      </c>
      <c r="N58" s="86" t="s">
        <v>611</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hJKS5sP7dTj1X017S4MlqZNuQtzEs3fdPCJcl3QZI7cPpRuZMnzheOpse/6Ov6GVLwljHK3NjAdHV5UgYZfQ==" saltValue="CCY9sRYj3Q7Pno0BFUlr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9" zoomScaleNormal="5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575</v>
      </c>
      <c r="J40" s="99" t="s">
        <v>576</v>
      </c>
      <c r="K40" s="99" t="s">
        <v>577</v>
      </c>
      <c r="L40" s="99" t="s">
        <v>578</v>
      </c>
      <c r="M40" s="100" t="s">
        <v>579</v>
      </c>
    </row>
    <row r="41" spans="2:13" ht="27.75" customHeight="1" x14ac:dyDescent="0.15">
      <c r="B41" s="1272" t="s">
        <v>30</v>
      </c>
      <c r="C41" s="1273"/>
      <c r="D41" s="101"/>
      <c r="E41" s="1278" t="s">
        <v>31</v>
      </c>
      <c r="F41" s="1278"/>
      <c r="G41" s="1278"/>
      <c r="H41" s="1279"/>
      <c r="I41" s="102">
        <v>69139</v>
      </c>
      <c r="J41" s="103">
        <v>67909</v>
      </c>
      <c r="K41" s="103">
        <v>66149</v>
      </c>
      <c r="L41" s="103">
        <v>71632</v>
      </c>
      <c r="M41" s="104">
        <v>73361</v>
      </c>
    </row>
    <row r="42" spans="2:13" ht="27.75" customHeight="1" x14ac:dyDescent="0.15">
      <c r="B42" s="1274"/>
      <c r="C42" s="1275"/>
      <c r="D42" s="105"/>
      <c r="E42" s="1280" t="s">
        <v>32</v>
      </c>
      <c r="F42" s="1280"/>
      <c r="G42" s="1280"/>
      <c r="H42" s="1281"/>
      <c r="I42" s="106" t="s">
        <v>534</v>
      </c>
      <c r="J42" s="107" t="s">
        <v>534</v>
      </c>
      <c r="K42" s="107" t="s">
        <v>534</v>
      </c>
      <c r="L42" s="107" t="s">
        <v>534</v>
      </c>
      <c r="M42" s="108" t="s">
        <v>534</v>
      </c>
    </row>
    <row r="43" spans="2:13" ht="27.75" customHeight="1" x14ac:dyDescent="0.15">
      <c r="B43" s="1274"/>
      <c r="C43" s="1275"/>
      <c r="D43" s="105"/>
      <c r="E43" s="1280" t="s">
        <v>33</v>
      </c>
      <c r="F43" s="1280"/>
      <c r="G43" s="1280"/>
      <c r="H43" s="1281"/>
      <c r="I43" s="106">
        <v>14772</v>
      </c>
      <c r="J43" s="107">
        <v>14756</v>
      </c>
      <c r="K43" s="107">
        <v>14553</v>
      </c>
      <c r="L43" s="107">
        <v>14515</v>
      </c>
      <c r="M43" s="108">
        <v>14353</v>
      </c>
    </row>
    <row r="44" spans="2:13" ht="27.75" customHeight="1" x14ac:dyDescent="0.15">
      <c r="B44" s="1274"/>
      <c r="C44" s="1275"/>
      <c r="D44" s="105"/>
      <c r="E44" s="1280" t="s">
        <v>34</v>
      </c>
      <c r="F44" s="1280"/>
      <c r="G44" s="1280"/>
      <c r="H44" s="1281"/>
      <c r="I44" s="106" t="s">
        <v>534</v>
      </c>
      <c r="J44" s="107" t="s">
        <v>534</v>
      </c>
      <c r="K44" s="107" t="s">
        <v>534</v>
      </c>
      <c r="L44" s="107" t="s">
        <v>534</v>
      </c>
      <c r="M44" s="108" t="s">
        <v>534</v>
      </c>
    </row>
    <row r="45" spans="2:13" ht="27.75" customHeight="1" x14ac:dyDescent="0.15">
      <c r="B45" s="1274"/>
      <c r="C45" s="1275"/>
      <c r="D45" s="105"/>
      <c r="E45" s="1280" t="s">
        <v>35</v>
      </c>
      <c r="F45" s="1280"/>
      <c r="G45" s="1280"/>
      <c r="H45" s="1281"/>
      <c r="I45" s="106">
        <v>11214</v>
      </c>
      <c r="J45" s="107">
        <v>10765</v>
      </c>
      <c r="K45" s="107">
        <v>10753</v>
      </c>
      <c r="L45" s="107">
        <v>10172</v>
      </c>
      <c r="M45" s="108">
        <v>9563</v>
      </c>
    </row>
    <row r="46" spans="2:13" ht="27.75" customHeight="1" x14ac:dyDescent="0.15">
      <c r="B46" s="1274"/>
      <c r="C46" s="1275"/>
      <c r="D46" s="109"/>
      <c r="E46" s="1280" t="s">
        <v>36</v>
      </c>
      <c r="F46" s="1280"/>
      <c r="G46" s="1280"/>
      <c r="H46" s="1281"/>
      <c r="I46" s="106" t="s">
        <v>534</v>
      </c>
      <c r="J46" s="107" t="s">
        <v>534</v>
      </c>
      <c r="K46" s="107" t="s">
        <v>534</v>
      </c>
      <c r="L46" s="107" t="s">
        <v>534</v>
      </c>
      <c r="M46" s="108" t="s">
        <v>534</v>
      </c>
    </row>
    <row r="47" spans="2:13" ht="27.75" customHeight="1" x14ac:dyDescent="0.15">
      <c r="B47" s="1274"/>
      <c r="C47" s="1275"/>
      <c r="D47" s="110"/>
      <c r="E47" s="1282" t="s">
        <v>37</v>
      </c>
      <c r="F47" s="1283"/>
      <c r="G47" s="1283"/>
      <c r="H47" s="1284"/>
      <c r="I47" s="106" t="s">
        <v>534</v>
      </c>
      <c r="J47" s="107" t="s">
        <v>534</v>
      </c>
      <c r="K47" s="107" t="s">
        <v>534</v>
      </c>
      <c r="L47" s="107" t="s">
        <v>534</v>
      </c>
      <c r="M47" s="108" t="s">
        <v>534</v>
      </c>
    </row>
    <row r="48" spans="2:13" ht="27.75" customHeight="1" x14ac:dyDescent="0.15">
      <c r="B48" s="1274"/>
      <c r="C48" s="1275"/>
      <c r="D48" s="105"/>
      <c r="E48" s="1280" t="s">
        <v>38</v>
      </c>
      <c r="F48" s="1280"/>
      <c r="G48" s="1280"/>
      <c r="H48" s="1281"/>
      <c r="I48" s="106" t="s">
        <v>534</v>
      </c>
      <c r="J48" s="107" t="s">
        <v>534</v>
      </c>
      <c r="K48" s="107" t="s">
        <v>534</v>
      </c>
      <c r="L48" s="107" t="s">
        <v>534</v>
      </c>
      <c r="M48" s="108" t="s">
        <v>534</v>
      </c>
    </row>
    <row r="49" spans="2:13" ht="27.75" customHeight="1" x14ac:dyDescent="0.15">
      <c r="B49" s="1276"/>
      <c r="C49" s="1277"/>
      <c r="D49" s="105"/>
      <c r="E49" s="1280" t="s">
        <v>39</v>
      </c>
      <c r="F49" s="1280"/>
      <c r="G49" s="1280"/>
      <c r="H49" s="1281"/>
      <c r="I49" s="106" t="s">
        <v>534</v>
      </c>
      <c r="J49" s="107" t="s">
        <v>534</v>
      </c>
      <c r="K49" s="107" t="s">
        <v>534</v>
      </c>
      <c r="L49" s="107" t="s">
        <v>534</v>
      </c>
      <c r="M49" s="108" t="s">
        <v>534</v>
      </c>
    </row>
    <row r="50" spans="2:13" ht="27.75" customHeight="1" x14ac:dyDescent="0.15">
      <c r="B50" s="1285" t="s">
        <v>40</v>
      </c>
      <c r="C50" s="1286"/>
      <c r="D50" s="111"/>
      <c r="E50" s="1280" t="s">
        <v>41</v>
      </c>
      <c r="F50" s="1280"/>
      <c r="G50" s="1280"/>
      <c r="H50" s="1281"/>
      <c r="I50" s="106">
        <v>13678</v>
      </c>
      <c r="J50" s="107">
        <v>15342</v>
      </c>
      <c r="K50" s="107">
        <v>14823</v>
      </c>
      <c r="L50" s="107">
        <v>15423</v>
      </c>
      <c r="M50" s="108">
        <v>15174</v>
      </c>
    </row>
    <row r="51" spans="2:13" ht="27.75" customHeight="1" x14ac:dyDescent="0.15">
      <c r="B51" s="1274"/>
      <c r="C51" s="1275"/>
      <c r="D51" s="105"/>
      <c r="E51" s="1280" t="s">
        <v>42</v>
      </c>
      <c r="F51" s="1280"/>
      <c r="G51" s="1280"/>
      <c r="H51" s="1281"/>
      <c r="I51" s="106">
        <v>12048</v>
      </c>
      <c r="J51" s="107">
        <v>11980</v>
      </c>
      <c r="K51" s="107">
        <v>11996</v>
      </c>
      <c r="L51" s="107">
        <v>11810</v>
      </c>
      <c r="M51" s="108">
        <v>12112</v>
      </c>
    </row>
    <row r="52" spans="2:13" ht="27.75" customHeight="1" x14ac:dyDescent="0.15">
      <c r="B52" s="1276"/>
      <c r="C52" s="1277"/>
      <c r="D52" s="105"/>
      <c r="E52" s="1280" t="s">
        <v>43</v>
      </c>
      <c r="F52" s="1280"/>
      <c r="G52" s="1280"/>
      <c r="H52" s="1281"/>
      <c r="I52" s="106">
        <v>53891</v>
      </c>
      <c r="J52" s="107">
        <v>54210</v>
      </c>
      <c r="K52" s="107">
        <v>53734</v>
      </c>
      <c r="L52" s="107">
        <v>58189</v>
      </c>
      <c r="M52" s="108">
        <v>59574</v>
      </c>
    </row>
    <row r="53" spans="2:13" ht="27.75" customHeight="1" thickBot="1" x14ac:dyDescent="0.2">
      <c r="B53" s="1287" t="s">
        <v>44</v>
      </c>
      <c r="C53" s="1288"/>
      <c r="D53" s="112"/>
      <c r="E53" s="1289" t="s">
        <v>45</v>
      </c>
      <c r="F53" s="1289"/>
      <c r="G53" s="1289"/>
      <c r="H53" s="1290"/>
      <c r="I53" s="113">
        <v>15508</v>
      </c>
      <c r="J53" s="114">
        <v>11899</v>
      </c>
      <c r="K53" s="114">
        <v>10902</v>
      </c>
      <c r="L53" s="114">
        <v>10897</v>
      </c>
      <c r="M53" s="115">
        <v>10417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ZQ4ERXc9sz9WZicpj0qKPudxxWZW2Wfpjfa4lg7EOYWkMSo9y0PfptHupI9Km/hhdGlq9yNIL5bXGeiyS0rA==" saltValue="TrFOIwlWjSz+hTCJVCjP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577</v>
      </c>
      <c r="G54" s="124" t="s">
        <v>578</v>
      </c>
      <c r="H54" s="125" t="s">
        <v>579</v>
      </c>
    </row>
    <row r="55" spans="2:8" ht="52.5" customHeight="1" x14ac:dyDescent="0.15">
      <c r="B55" s="126"/>
      <c r="C55" s="1299" t="s">
        <v>48</v>
      </c>
      <c r="D55" s="1299"/>
      <c r="E55" s="1300"/>
      <c r="F55" s="127">
        <v>4907</v>
      </c>
      <c r="G55" s="127">
        <v>5188</v>
      </c>
      <c r="H55" s="128">
        <v>5319</v>
      </c>
    </row>
    <row r="56" spans="2:8" ht="52.5" customHeight="1" x14ac:dyDescent="0.15">
      <c r="B56" s="129"/>
      <c r="C56" s="1301" t="s">
        <v>49</v>
      </c>
      <c r="D56" s="1301"/>
      <c r="E56" s="1302"/>
      <c r="F56" s="130">
        <v>1758</v>
      </c>
      <c r="G56" s="130">
        <v>1760</v>
      </c>
      <c r="H56" s="131">
        <v>1822</v>
      </c>
    </row>
    <row r="57" spans="2:8" ht="53.25" customHeight="1" x14ac:dyDescent="0.15">
      <c r="B57" s="129"/>
      <c r="C57" s="1303" t="s">
        <v>50</v>
      </c>
      <c r="D57" s="1303"/>
      <c r="E57" s="1304"/>
      <c r="F57" s="132">
        <v>5112</v>
      </c>
      <c r="G57" s="132">
        <v>8683</v>
      </c>
      <c r="H57" s="133">
        <v>8140</v>
      </c>
    </row>
    <row r="58" spans="2:8" ht="45.75" customHeight="1" x14ac:dyDescent="0.15">
      <c r="B58" s="134"/>
      <c r="C58" s="1291" t="s">
        <v>612</v>
      </c>
      <c r="D58" s="1292"/>
      <c r="E58" s="1293"/>
      <c r="F58" s="135" t="s">
        <v>613</v>
      </c>
      <c r="G58" s="135">
        <v>4000</v>
      </c>
      <c r="H58" s="136">
        <v>4000</v>
      </c>
    </row>
    <row r="59" spans="2:8" ht="45.75" customHeight="1" x14ac:dyDescent="0.15">
      <c r="B59" s="134"/>
      <c r="C59" s="1291" t="s">
        <v>614</v>
      </c>
      <c r="D59" s="1292"/>
      <c r="E59" s="1293"/>
      <c r="F59" s="135">
        <v>1169</v>
      </c>
      <c r="G59" s="135">
        <v>1100</v>
      </c>
      <c r="H59" s="136">
        <v>836</v>
      </c>
    </row>
    <row r="60" spans="2:8" ht="45.75" customHeight="1" x14ac:dyDescent="0.15">
      <c r="B60" s="134"/>
      <c r="C60" s="1291" t="s">
        <v>615</v>
      </c>
      <c r="D60" s="1292"/>
      <c r="E60" s="1293"/>
      <c r="F60" s="135">
        <v>843</v>
      </c>
      <c r="G60" s="135">
        <v>821</v>
      </c>
      <c r="H60" s="136">
        <v>800</v>
      </c>
    </row>
    <row r="61" spans="2:8" ht="45.75" customHeight="1" x14ac:dyDescent="0.15">
      <c r="B61" s="134"/>
      <c r="C61" s="1291" t="s">
        <v>616</v>
      </c>
      <c r="D61" s="1292"/>
      <c r="E61" s="1293"/>
      <c r="F61" s="135">
        <v>1084</v>
      </c>
      <c r="G61" s="135">
        <v>785</v>
      </c>
      <c r="H61" s="136">
        <v>786</v>
      </c>
    </row>
    <row r="62" spans="2:8" ht="45.75" customHeight="1" thickBot="1" x14ac:dyDescent="0.2">
      <c r="B62" s="137"/>
      <c r="C62" s="1294" t="s">
        <v>617</v>
      </c>
      <c r="D62" s="1295"/>
      <c r="E62" s="1296"/>
      <c r="F62" s="138">
        <v>912</v>
      </c>
      <c r="G62" s="138">
        <v>922</v>
      </c>
      <c r="H62" s="139">
        <v>752</v>
      </c>
    </row>
    <row r="63" spans="2:8" ht="52.5" customHeight="1" thickBot="1" x14ac:dyDescent="0.2">
      <c r="B63" s="140"/>
      <c r="C63" s="1297" t="s">
        <v>51</v>
      </c>
      <c r="D63" s="1297"/>
      <c r="E63" s="1298"/>
      <c r="F63" s="141">
        <v>11777</v>
      </c>
      <c r="G63" s="141">
        <v>15632</v>
      </c>
      <c r="H63" s="142">
        <v>15281</v>
      </c>
    </row>
    <row r="64" spans="2:8" ht="15" customHeight="1" x14ac:dyDescent="0.15"/>
    <row r="65" ht="0" hidden="1" customHeight="1" x14ac:dyDescent="0.15"/>
    <row r="66" ht="0" hidden="1" customHeight="1" x14ac:dyDescent="0.15"/>
  </sheetData>
  <sheetProtection algorithmName="SHA-512" hashValue="UIeaw/mHSAcZ24Te+JPwRmwRQoKvZ4wHSD0eg/nMuJ++ecOy5I6ai5NpvlOlnUK+yJF9CW7ZahdskeTB/8Xt1Q==" saltValue="Z7mmSL79z4zxexZ8OyFJ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575</v>
      </c>
      <c r="BQ50" s="1310"/>
      <c r="BR50" s="1310"/>
      <c r="BS50" s="1310"/>
      <c r="BT50" s="1310"/>
      <c r="BU50" s="1310"/>
      <c r="BV50" s="1310"/>
      <c r="BW50" s="1310"/>
      <c r="BX50" s="1310" t="s">
        <v>576</v>
      </c>
      <c r="BY50" s="1310"/>
      <c r="BZ50" s="1310"/>
      <c r="CA50" s="1310"/>
      <c r="CB50" s="1310"/>
      <c r="CC50" s="1310"/>
      <c r="CD50" s="1310"/>
      <c r="CE50" s="1310"/>
      <c r="CF50" s="1310" t="s">
        <v>577</v>
      </c>
      <c r="CG50" s="1310"/>
      <c r="CH50" s="1310"/>
      <c r="CI50" s="1310"/>
      <c r="CJ50" s="1310"/>
      <c r="CK50" s="1310"/>
      <c r="CL50" s="1310"/>
      <c r="CM50" s="1310"/>
      <c r="CN50" s="1310" t="s">
        <v>578</v>
      </c>
      <c r="CO50" s="1310"/>
      <c r="CP50" s="1310"/>
      <c r="CQ50" s="1310"/>
      <c r="CR50" s="1310"/>
      <c r="CS50" s="1310"/>
      <c r="CT50" s="1310"/>
      <c r="CU50" s="1310"/>
      <c r="CV50" s="1310" t="s">
        <v>579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624</v>
      </c>
      <c r="AO51" s="1308"/>
      <c r="AP51" s="1308"/>
      <c r="AQ51" s="1308"/>
      <c r="AR51" s="1308"/>
      <c r="AS51" s="1308"/>
      <c r="AT51" s="1308"/>
      <c r="AU51" s="1308"/>
      <c r="AV51" s="1308"/>
      <c r="AW51" s="1308"/>
      <c r="AX51" s="1308"/>
      <c r="AY51" s="1308"/>
      <c r="AZ51" s="1308"/>
      <c r="BA51" s="1308"/>
      <c r="BB51" s="1308" t="s">
        <v>625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38.5</v>
      </c>
      <c r="BY51" s="1305"/>
      <c r="BZ51" s="1305"/>
      <c r="CA51" s="1305"/>
      <c r="CB51" s="1305"/>
      <c r="CC51" s="1305"/>
      <c r="CD51" s="1305"/>
      <c r="CE51" s="1305"/>
      <c r="CF51" s="1305">
        <v>35.5</v>
      </c>
      <c r="CG51" s="1305"/>
      <c r="CH51" s="1305"/>
      <c r="CI51" s="1305"/>
      <c r="CJ51" s="1305"/>
      <c r="CK51" s="1305"/>
      <c r="CL51" s="1305"/>
      <c r="CM51" s="1305"/>
      <c r="CN51" s="1305">
        <v>36.200000000000003</v>
      </c>
      <c r="CO51" s="1305"/>
      <c r="CP51" s="1305"/>
      <c r="CQ51" s="1305"/>
      <c r="CR51" s="1305"/>
      <c r="CS51" s="1305"/>
      <c r="CT51" s="1305"/>
      <c r="CU51" s="1305"/>
      <c r="CV51" s="1305">
        <v>34.700000000000003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62.8</v>
      </c>
      <c r="BY53" s="1305"/>
      <c r="BZ53" s="1305"/>
      <c r="CA53" s="1305"/>
      <c r="CB53" s="1305"/>
      <c r="CC53" s="1305"/>
      <c r="CD53" s="1305"/>
      <c r="CE53" s="1305"/>
      <c r="CF53" s="1305">
        <v>63.7</v>
      </c>
      <c r="CG53" s="1305"/>
      <c r="CH53" s="1305"/>
      <c r="CI53" s="1305"/>
      <c r="CJ53" s="1305"/>
      <c r="CK53" s="1305"/>
      <c r="CL53" s="1305"/>
      <c r="CM53" s="1305"/>
      <c r="CN53" s="1305">
        <v>64.099999999999994</v>
      </c>
      <c r="CO53" s="1305"/>
      <c r="CP53" s="1305"/>
      <c r="CQ53" s="1305"/>
      <c r="CR53" s="1305"/>
      <c r="CS53" s="1305"/>
      <c r="CT53" s="1305"/>
      <c r="CU53" s="1305"/>
      <c r="CV53" s="1305">
        <v>65.7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627</v>
      </c>
      <c r="AO55" s="1310"/>
      <c r="AP55" s="1310"/>
      <c r="AQ55" s="1310"/>
      <c r="AR55" s="1310"/>
      <c r="AS55" s="1310"/>
      <c r="AT55" s="1310"/>
      <c r="AU55" s="1310"/>
      <c r="AV55" s="1310"/>
      <c r="AW55" s="1310"/>
      <c r="AX55" s="1310"/>
      <c r="AY55" s="1310"/>
      <c r="AZ55" s="1310"/>
      <c r="BA55" s="1310"/>
      <c r="BB55" s="1308" t="s">
        <v>625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15.8</v>
      </c>
      <c r="BY55" s="1305"/>
      <c r="BZ55" s="1305"/>
      <c r="CA55" s="1305"/>
      <c r="CB55" s="1305"/>
      <c r="CC55" s="1305"/>
      <c r="CD55" s="1305"/>
      <c r="CE55" s="1305"/>
      <c r="CF55" s="1305">
        <v>6.5</v>
      </c>
      <c r="CG55" s="1305"/>
      <c r="CH55" s="1305"/>
      <c r="CI55" s="1305"/>
      <c r="CJ55" s="1305"/>
      <c r="CK55" s="1305"/>
      <c r="CL55" s="1305"/>
      <c r="CM55" s="1305"/>
      <c r="CN55" s="1305">
        <v>5.8</v>
      </c>
      <c r="CO55" s="1305"/>
      <c r="CP55" s="1305"/>
      <c r="CQ55" s="1305"/>
      <c r="CR55" s="1305"/>
      <c r="CS55" s="1305"/>
      <c r="CT55" s="1305"/>
      <c r="CU55" s="1305"/>
      <c r="CV55" s="1305">
        <v>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54.5</v>
      </c>
      <c r="BY57" s="1305"/>
      <c r="BZ57" s="1305"/>
      <c r="CA57" s="1305"/>
      <c r="CB57" s="1305"/>
      <c r="CC57" s="1305"/>
      <c r="CD57" s="1305"/>
      <c r="CE57" s="1305"/>
      <c r="CF57" s="1305">
        <v>57.2</v>
      </c>
      <c r="CG57" s="1305"/>
      <c r="CH57" s="1305"/>
      <c r="CI57" s="1305"/>
      <c r="CJ57" s="1305"/>
      <c r="CK57" s="1305"/>
      <c r="CL57" s="1305"/>
      <c r="CM57" s="1305"/>
      <c r="CN57" s="1305">
        <v>58.6</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575</v>
      </c>
      <c r="BQ72" s="1310"/>
      <c r="BR72" s="1310"/>
      <c r="BS72" s="1310"/>
      <c r="BT72" s="1310"/>
      <c r="BU72" s="1310"/>
      <c r="BV72" s="1310"/>
      <c r="BW72" s="1310"/>
      <c r="BX72" s="1310" t="s">
        <v>576</v>
      </c>
      <c r="BY72" s="1310"/>
      <c r="BZ72" s="1310"/>
      <c r="CA72" s="1310"/>
      <c r="CB72" s="1310"/>
      <c r="CC72" s="1310"/>
      <c r="CD72" s="1310"/>
      <c r="CE72" s="1310"/>
      <c r="CF72" s="1310" t="s">
        <v>577</v>
      </c>
      <c r="CG72" s="1310"/>
      <c r="CH72" s="1310"/>
      <c r="CI72" s="1310"/>
      <c r="CJ72" s="1310"/>
      <c r="CK72" s="1310"/>
      <c r="CL72" s="1310"/>
      <c r="CM72" s="1310"/>
      <c r="CN72" s="1310" t="s">
        <v>578</v>
      </c>
      <c r="CO72" s="1310"/>
      <c r="CP72" s="1310"/>
      <c r="CQ72" s="1310"/>
      <c r="CR72" s="1310"/>
      <c r="CS72" s="1310"/>
      <c r="CT72" s="1310"/>
      <c r="CU72" s="1310"/>
      <c r="CV72" s="1310" t="s">
        <v>579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624</v>
      </c>
      <c r="AO73" s="1308"/>
      <c r="AP73" s="1308"/>
      <c r="AQ73" s="1308"/>
      <c r="AR73" s="1308"/>
      <c r="AS73" s="1308"/>
      <c r="AT73" s="1308"/>
      <c r="AU73" s="1308"/>
      <c r="AV73" s="1308"/>
      <c r="AW73" s="1308"/>
      <c r="AX73" s="1308"/>
      <c r="AY73" s="1308"/>
      <c r="AZ73" s="1308"/>
      <c r="BA73" s="1308"/>
      <c r="BB73" s="1308" t="s">
        <v>631</v>
      </c>
      <c r="BC73" s="1308"/>
      <c r="BD73" s="1308"/>
      <c r="BE73" s="1308"/>
      <c r="BF73" s="1308"/>
      <c r="BG73" s="1308"/>
      <c r="BH73" s="1308"/>
      <c r="BI73" s="1308"/>
      <c r="BJ73" s="1308"/>
      <c r="BK73" s="1308"/>
      <c r="BL73" s="1308"/>
      <c r="BM73" s="1308"/>
      <c r="BN73" s="1308"/>
      <c r="BO73" s="1308"/>
      <c r="BP73" s="1305">
        <v>50.2</v>
      </c>
      <c r="BQ73" s="1305"/>
      <c r="BR73" s="1305"/>
      <c r="BS73" s="1305"/>
      <c r="BT73" s="1305"/>
      <c r="BU73" s="1305"/>
      <c r="BV73" s="1305"/>
      <c r="BW73" s="1305"/>
      <c r="BX73" s="1305">
        <v>38.5</v>
      </c>
      <c r="BY73" s="1305"/>
      <c r="BZ73" s="1305"/>
      <c r="CA73" s="1305"/>
      <c r="CB73" s="1305"/>
      <c r="CC73" s="1305"/>
      <c r="CD73" s="1305"/>
      <c r="CE73" s="1305"/>
      <c r="CF73" s="1305">
        <v>35.5</v>
      </c>
      <c r="CG73" s="1305"/>
      <c r="CH73" s="1305"/>
      <c r="CI73" s="1305"/>
      <c r="CJ73" s="1305"/>
      <c r="CK73" s="1305"/>
      <c r="CL73" s="1305"/>
      <c r="CM73" s="1305"/>
      <c r="CN73" s="1305">
        <v>36.200000000000003</v>
      </c>
      <c r="CO73" s="1305"/>
      <c r="CP73" s="1305"/>
      <c r="CQ73" s="1305"/>
      <c r="CR73" s="1305"/>
      <c r="CS73" s="1305"/>
      <c r="CT73" s="1305"/>
      <c r="CU73" s="1305"/>
      <c r="CV73" s="1305">
        <v>34.700000000000003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632</v>
      </c>
      <c r="BC75" s="1308"/>
      <c r="BD75" s="1308"/>
      <c r="BE75" s="1308"/>
      <c r="BF75" s="1308"/>
      <c r="BG75" s="1308"/>
      <c r="BH75" s="1308"/>
      <c r="BI75" s="1308"/>
      <c r="BJ75" s="1308"/>
      <c r="BK75" s="1308"/>
      <c r="BL75" s="1308"/>
      <c r="BM75" s="1308"/>
      <c r="BN75" s="1308"/>
      <c r="BO75" s="1308"/>
      <c r="BP75" s="1305">
        <v>8.4</v>
      </c>
      <c r="BQ75" s="1305"/>
      <c r="BR75" s="1305"/>
      <c r="BS75" s="1305"/>
      <c r="BT75" s="1305"/>
      <c r="BU75" s="1305"/>
      <c r="BV75" s="1305"/>
      <c r="BW75" s="1305"/>
      <c r="BX75" s="1305">
        <v>7.7</v>
      </c>
      <c r="BY75" s="1305"/>
      <c r="BZ75" s="1305"/>
      <c r="CA75" s="1305"/>
      <c r="CB75" s="1305"/>
      <c r="CC75" s="1305"/>
      <c r="CD75" s="1305"/>
      <c r="CE75" s="1305"/>
      <c r="CF75" s="1305">
        <v>7</v>
      </c>
      <c r="CG75" s="1305"/>
      <c r="CH75" s="1305"/>
      <c r="CI75" s="1305"/>
      <c r="CJ75" s="1305"/>
      <c r="CK75" s="1305"/>
      <c r="CL75" s="1305"/>
      <c r="CM75" s="1305"/>
      <c r="CN75" s="1305">
        <v>6.6</v>
      </c>
      <c r="CO75" s="1305"/>
      <c r="CP75" s="1305"/>
      <c r="CQ75" s="1305"/>
      <c r="CR75" s="1305"/>
      <c r="CS75" s="1305"/>
      <c r="CT75" s="1305"/>
      <c r="CU75" s="1305"/>
      <c r="CV75" s="1305">
        <v>6.4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633</v>
      </c>
      <c r="AO77" s="1310"/>
      <c r="AP77" s="1310"/>
      <c r="AQ77" s="1310"/>
      <c r="AR77" s="1310"/>
      <c r="AS77" s="1310"/>
      <c r="AT77" s="1310"/>
      <c r="AU77" s="1310"/>
      <c r="AV77" s="1310"/>
      <c r="AW77" s="1310"/>
      <c r="AX77" s="1310"/>
      <c r="AY77" s="1310"/>
      <c r="AZ77" s="1310"/>
      <c r="BA77" s="1310"/>
      <c r="BB77" s="1308" t="s">
        <v>634</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15.8</v>
      </c>
      <c r="BY77" s="1305"/>
      <c r="BZ77" s="1305"/>
      <c r="CA77" s="1305"/>
      <c r="CB77" s="1305"/>
      <c r="CC77" s="1305"/>
      <c r="CD77" s="1305"/>
      <c r="CE77" s="1305"/>
      <c r="CF77" s="1305">
        <v>6.5</v>
      </c>
      <c r="CG77" s="1305"/>
      <c r="CH77" s="1305"/>
      <c r="CI77" s="1305"/>
      <c r="CJ77" s="1305"/>
      <c r="CK77" s="1305"/>
      <c r="CL77" s="1305"/>
      <c r="CM77" s="1305"/>
      <c r="CN77" s="1305">
        <v>5.8</v>
      </c>
      <c r="CO77" s="1305"/>
      <c r="CP77" s="1305"/>
      <c r="CQ77" s="1305"/>
      <c r="CR77" s="1305"/>
      <c r="CS77" s="1305"/>
      <c r="CT77" s="1305"/>
      <c r="CU77" s="1305"/>
      <c r="CV77" s="1305">
        <v>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632</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6.2</v>
      </c>
      <c r="BY79" s="1305"/>
      <c r="BZ79" s="1305"/>
      <c r="CA79" s="1305"/>
      <c r="CB79" s="1305"/>
      <c r="CC79" s="1305"/>
      <c r="CD79" s="1305"/>
      <c r="CE79" s="1305"/>
      <c r="CF79" s="1305">
        <v>5.9</v>
      </c>
      <c r="CG79" s="1305"/>
      <c r="CH79" s="1305"/>
      <c r="CI79" s="1305"/>
      <c r="CJ79" s="1305"/>
      <c r="CK79" s="1305"/>
      <c r="CL79" s="1305"/>
      <c r="CM79" s="1305"/>
      <c r="CN79" s="1305">
        <v>5.3</v>
      </c>
      <c r="CO79" s="1305"/>
      <c r="CP79" s="1305"/>
      <c r="CQ79" s="1305"/>
      <c r="CR79" s="1305"/>
      <c r="CS79" s="1305"/>
      <c r="CT79" s="1305"/>
      <c r="CU79" s="1305"/>
      <c r="CV79" s="1305">
        <v>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8//hhZBZ4VjqP15wAT0XTErnbCxsKR85M3A/jgJELFjo791aSaLyr5WNGMiTXXC+7MbBtkQ+f7nC10x3vT1tA==" saltValue="i1gk/9W+53AmrwRJPE5u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qbJtYOvsuLi17j+sdKg5FxnYEl2EzJEwwWoOyeos6/RA0XCO4Fio8K9Yl2IQ9Vo6u1kFwYf3h0LMoR0rd9dg==" saltValue="xXtpQYGhyijAVNYaVTl9N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dfoyEOGSMPzXDSei9/RN+TUA8SrQADxhxyPx1e7K2x0X4ZsbfPSORUM7tS3DPaPiGV/0NSWFd62mKeEZ0ctA==" saltValue="2f82ss0nBwGY10vB1iQwu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572</v>
      </c>
      <c r="G2" s="156"/>
      <c r="H2" s="157"/>
    </row>
    <row r="3" spans="1:8" x14ac:dyDescent="0.15">
      <c r="A3" s="153" t="s">
        <v>565</v>
      </c>
      <c r="B3" s="158"/>
      <c r="C3" s="159"/>
      <c r="D3" s="160">
        <v>66357</v>
      </c>
      <c r="E3" s="161"/>
      <c r="F3" s="162">
        <v>53605</v>
      </c>
      <c r="G3" s="163"/>
      <c r="H3" s="164"/>
    </row>
    <row r="4" spans="1:8" x14ac:dyDescent="0.15">
      <c r="A4" s="165"/>
      <c r="B4" s="166"/>
      <c r="C4" s="167"/>
      <c r="D4" s="168">
        <v>40584</v>
      </c>
      <c r="E4" s="169"/>
      <c r="F4" s="170">
        <v>28343</v>
      </c>
      <c r="G4" s="171"/>
      <c r="H4" s="172"/>
    </row>
    <row r="5" spans="1:8" x14ac:dyDescent="0.15">
      <c r="A5" s="153" t="s">
        <v>567</v>
      </c>
      <c r="B5" s="158"/>
      <c r="C5" s="159"/>
      <c r="D5" s="160">
        <v>41391</v>
      </c>
      <c r="E5" s="161"/>
      <c r="F5" s="162">
        <v>46440</v>
      </c>
      <c r="G5" s="163"/>
      <c r="H5" s="164"/>
    </row>
    <row r="6" spans="1:8" x14ac:dyDescent="0.15">
      <c r="A6" s="165"/>
      <c r="B6" s="166"/>
      <c r="C6" s="167"/>
      <c r="D6" s="168">
        <v>29397</v>
      </c>
      <c r="E6" s="169"/>
      <c r="F6" s="170">
        <v>27658</v>
      </c>
      <c r="G6" s="171"/>
      <c r="H6" s="172"/>
    </row>
    <row r="7" spans="1:8" x14ac:dyDescent="0.15">
      <c r="A7" s="153" t="s">
        <v>568</v>
      </c>
      <c r="B7" s="158"/>
      <c r="C7" s="159"/>
      <c r="D7" s="160">
        <v>46431</v>
      </c>
      <c r="E7" s="161"/>
      <c r="F7" s="162">
        <v>63257</v>
      </c>
      <c r="G7" s="163"/>
      <c r="H7" s="164"/>
    </row>
    <row r="8" spans="1:8" x14ac:dyDescent="0.15">
      <c r="A8" s="165"/>
      <c r="B8" s="166"/>
      <c r="C8" s="167"/>
      <c r="D8" s="168">
        <v>26050</v>
      </c>
      <c r="E8" s="169"/>
      <c r="F8" s="170">
        <v>27259</v>
      </c>
      <c r="G8" s="171"/>
      <c r="H8" s="172"/>
    </row>
    <row r="9" spans="1:8" x14ac:dyDescent="0.15">
      <c r="A9" s="153" t="s">
        <v>569</v>
      </c>
      <c r="B9" s="158"/>
      <c r="C9" s="159"/>
      <c r="D9" s="160">
        <v>67792</v>
      </c>
      <c r="E9" s="161"/>
      <c r="F9" s="162">
        <v>52308</v>
      </c>
      <c r="G9" s="163"/>
      <c r="H9" s="164"/>
    </row>
    <row r="10" spans="1:8" x14ac:dyDescent="0.15">
      <c r="A10" s="165"/>
      <c r="B10" s="166"/>
      <c r="C10" s="167"/>
      <c r="D10" s="168">
        <v>37070</v>
      </c>
      <c r="E10" s="169"/>
      <c r="F10" s="170">
        <v>28695</v>
      </c>
      <c r="G10" s="171"/>
      <c r="H10" s="172"/>
    </row>
    <row r="11" spans="1:8" x14ac:dyDescent="0.15">
      <c r="A11" s="153" t="s">
        <v>570</v>
      </c>
      <c r="B11" s="158"/>
      <c r="C11" s="159"/>
      <c r="D11" s="160">
        <v>57219</v>
      </c>
      <c r="E11" s="161"/>
      <c r="F11" s="162">
        <v>46402</v>
      </c>
      <c r="G11" s="163"/>
      <c r="H11" s="164"/>
    </row>
    <row r="12" spans="1:8" x14ac:dyDescent="0.15">
      <c r="A12" s="165"/>
      <c r="B12" s="166"/>
      <c r="C12" s="173"/>
      <c r="D12" s="168">
        <v>38611</v>
      </c>
      <c r="E12" s="169"/>
      <c r="F12" s="170">
        <v>26897</v>
      </c>
      <c r="G12" s="171"/>
      <c r="H12" s="172"/>
    </row>
    <row r="13" spans="1:8" x14ac:dyDescent="0.15">
      <c r="A13" s="153"/>
      <c r="B13" s="158"/>
      <c r="C13" s="174"/>
      <c r="D13" s="175">
        <v>55838</v>
      </c>
      <c r="E13" s="176"/>
      <c r="F13" s="177">
        <v>52402</v>
      </c>
      <c r="G13" s="178"/>
      <c r="H13" s="164"/>
    </row>
    <row r="14" spans="1:8" x14ac:dyDescent="0.15">
      <c r="A14" s="165"/>
      <c r="B14" s="166"/>
      <c r="C14" s="167"/>
      <c r="D14" s="168">
        <v>34342</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2.2799999999999998</v>
      </c>
      <c r="C19" s="179">
        <f>ROUND(VALUE(SUBSTITUTE(実質収支比率等に係る経年分析!G$48,"▲","-")),2)</f>
        <v>2.73</v>
      </c>
      <c r="D19" s="179">
        <f>ROUND(VALUE(SUBSTITUTE(実質収支比率等に係る経年分析!H$48,"▲","-")),2)</f>
        <v>1.62</v>
      </c>
      <c r="E19" s="179">
        <f>ROUND(VALUE(SUBSTITUTE(実質収支比率等に係る経年分析!I$48,"▲","-")),2)</f>
        <v>0.77</v>
      </c>
      <c r="F19" s="179">
        <f>ROUND(VALUE(SUBSTITUTE(実質収支比率等に係る経年分析!J$48,"▲","-")),2)</f>
        <v>0.56000000000000005</v>
      </c>
    </row>
    <row r="20" spans="1:11" x14ac:dyDescent="0.15">
      <c r="A20" s="179" t="s">
        <v>55</v>
      </c>
      <c r="B20" s="179">
        <f>ROUND(VALUE(SUBSTITUTE(実質収支比率等に係る経年分析!F$47,"▲","-")),2)</f>
        <v>13.1</v>
      </c>
      <c r="C20" s="179">
        <f>ROUND(VALUE(SUBSTITUTE(実質収支比率等に係る経年分析!G$47,"▲","-")),2)</f>
        <v>14.32</v>
      </c>
      <c r="D20" s="179">
        <f>ROUND(VALUE(SUBSTITUTE(実質収支比率等に係る経年分析!H$47,"▲","-")),2)</f>
        <v>13.78</v>
      </c>
      <c r="E20" s="179">
        <f>ROUND(VALUE(SUBSTITUTE(実質収支比率等に係る経年分析!I$47,"▲","-")),2)</f>
        <v>14.86</v>
      </c>
      <c r="F20" s="179">
        <f>ROUND(VALUE(SUBSTITUTE(実質収支比率等に係る経年分析!J$47,"▲","-")),2)</f>
        <v>15.22</v>
      </c>
    </row>
    <row r="21" spans="1:11" x14ac:dyDescent="0.15">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1.65</v>
      </c>
      <c r="D21" s="179">
        <f>IF(ISNUMBER(VALUE(SUBSTITUTE(実質収支比率等に係る経年分析!H$49,"▲","-"))),ROUND(VALUE(SUBSTITUTE(実質収支比率等に係る経年分析!H$49,"▲","-")),2),NA())</f>
        <v>-1.65</v>
      </c>
      <c r="E21" s="179">
        <f>IF(ISNUMBER(VALUE(SUBSTITUTE(実質収支比率等に係る経年分析!I$49,"▲","-"))),ROUND(VALUE(SUBSTITUTE(実質収支比率等に係る経年分析!I$49,"▲","-")),2),NA())</f>
        <v>-7.0000000000000007E-2</v>
      </c>
      <c r="F21" s="179">
        <f>IF(ISNUMBER(VALUE(SUBSTITUTE(実質収支比率等に係る経年分析!J$49,"▲","-"))),ROUND(VALUE(SUBSTITUTE(実質収支比率等に係る経年分析!J$49,"▲","-")),2),NA())</f>
        <v>0.16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港湾事業特別会計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1.1599999999999999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1.1100000000000001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6426</v>
      </c>
      <c r="E42" s="181"/>
      <c r="F42" s="181"/>
      <c r="G42" s="181">
        <f>'実質公債費比率（分子）の構造'!L$52</f>
        <v>6194</v>
      </c>
      <c r="H42" s="181"/>
      <c r="I42" s="181"/>
      <c r="J42" s="181">
        <f>'実質公債費比率（分子）の構造'!M$52</f>
        <v>6200</v>
      </c>
      <c r="K42" s="181"/>
      <c r="L42" s="181"/>
      <c r="M42" s="181">
        <f>'実質公債費比率（分子）の構造'!N$52</f>
        <v>6141</v>
      </c>
      <c r="N42" s="181"/>
      <c r="O42" s="181"/>
      <c r="P42" s="181">
        <f>'実質公債費比率（分子）の構造'!O$52</f>
        <v>6206</v>
      </c>
    </row>
    <row r="43" spans="1:16" x14ac:dyDescent="0.15">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1253</v>
      </c>
      <c r="C46" s="181"/>
      <c r="D46" s="181"/>
      <c r="E46" s="181">
        <f>'実質公債費比率（分子）の構造'!L$48</f>
        <v>1186</v>
      </c>
      <c r="F46" s="181"/>
      <c r="G46" s="181"/>
      <c r="H46" s="181">
        <f>'実質公債費比率（分子）の構造'!M$48</f>
        <v>1155</v>
      </c>
      <c r="I46" s="181"/>
      <c r="J46" s="181"/>
      <c r="K46" s="181">
        <f>'実質公債費比率（分子）の構造'!N$48</f>
        <v>1185</v>
      </c>
      <c r="L46" s="181"/>
      <c r="M46" s="181"/>
      <c r="N46" s="181">
        <f>'実質公債費比率（分子）の構造'!O$48</f>
        <v>1175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7565</v>
      </c>
      <c r="C49" s="181"/>
      <c r="D49" s="181"/>
      <c r="E49" s="181">
        <f>'実質公債費比率（分子）の構造'!L$45</f>
        <v>7132</v>
      </c>
      <c r="F49" s="181"/>
      <c r="G49" s="181"/>
      <c r="H49" s="181">
        <f>'実質公債費比率（分子）の構造'!M$45</f>
        <v>7033</v>
      </c>
      <c r="I49" s="181"/>
      <c r="J49" s="181"/>
      <c r="K49" s="181">
        <f>'実質公債費比率（分子）の構造'!N$45</f>
        <v>6962</v>
      </c>
      <c r="L49" s="181"/>
      <c r="M49" s="181"/>
      <c r="N49" s="181">
        <f>'実質公債費比率（分子）の構造'!O$45</f>
        <v>6858</v>
      </c>
      <c r="O49" s="181"/>
      <c r="P49" s="181"/>
    </row>
    <row r="50" spans="1:16" x14ac:dyDescent="0.15">
      <c r="A50" s="181" t="s">
        <v>70</v>
      </c>
      <c r="B50" s="181" t="e">
        <f>NA()</f>
        <v>#N/A</v>
      </c>
      <c r="C50" s="181">
        <f>IF(ISNUMBER('実質公債費比率（分子）の構造'!K$53),'実質公債費比率（分子）の構造'!K$53,NA())</f>
        <v>2392</v>
      </c>
      <c r="D50" s="181" t="e">
        <f>NA()</f>
        <v>#N/A</v>
      </c>
      <c r="E50" s="181" t="e">
        <f>NA()</f>
        <v>#N/A</v>
      </c>
      <c r="F50" s="181">
        <f>IF(ISNUMBER('実質公債費比率（分子）の構造'!L$53),'実質公債費比率（分子）の構造'!L$53,NA())</f>
        <v>2124</v>
      </c>
      <c r="G50" s="181" t="e">
        <f>NA()</f>
        <v>#N/A</v>
      </c>
      <c r="H50" s="181" t="e">
        <f>NA()</f>
        <v>#N/A</v>
      </c>
      <c r="I50" s="181">
        <f>IF(ISNUMBER('実質公債費比率（分子）の構造'!M$53),'実質公債費比率（分子）の構造'!M$53,NA())</f>
        <v>1988</v>
      </c>
      <c r="J50" s="181" t="e">
        <f>NA()</f>
        <v>#N/A</v>
      </c>
      <c r="K50" s="181" t="e">
        <f>NA()</f>
        <v>#N/A</v>
      </c>
      <c r="L50" s="181">
        <f>IF(ISNUMBER('実質公債費比率（分子）の構造'!N$53),'実質公債費比率（分子）の構造'!N$53,NA())</f>
        <v>2006</v>
      </c>
      <c r="M50" s="181" t="e">
        <f>NA()</f>
        <v>#N/A</v>
      </c>
      <c r="N50" s="181" t="e">
        <f>NA()</f>
        <v>#N/A</v>
      </c>
      <c r="O50" s="181">
        <f>IF(ISNUMBER('実質公債費比率（分子）の構造'!O$53),'実質公債費比率（分子）の構造'!O$53,NA())</f>
        <v>1827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53891</v>
      </c>
      <c r="E56" s="180"/>
      <c r="F56" s="180"/>
      <c r="G56" s="180">
        <f>'将来負担比率（分子）の構造'!J$52</f>
        <v>54210</v>
      </c>
      <c r="H56" s="180"/>
      <c r="I56" s="180"/>
      <c r="J56" s="180">
        <f>'将来負担比率（分子）の構造'!K$52</f>
        <v>53734</v>
      </c>
      <c r="K56" s="180"/>
      <c r="L56" s="180"/>
      <c r="M56" s="180">
        <f>'将来負担比率（分子）の構造'!L$52</f>
        <v>58189</v>
      </c>
      <c r="N56" s="180"/>
      <c r="O56" s="180"/>
      <c r="P56" s="180">
        <f>'将来負担比率（分子）の構造'!M$52</f>
        <v>59574</v>
      </c>
    </row>
    <row r="57" spans="1:16" x14ac:dyDescent="0.15">
      <c r="A57" s="180" t="s">
        <v>42</v>
      </c>
      <c r="B57" s="180"/>
      <c r="C57" s="180"/>
      <c r="D57" s="180">
        <f>'将来負担比率（分子）の構造'!I$51</f>
        <v>12048</v>
      </c>
      <c r="E57" s="180"/>
      <c r="F57" s="180"/>
      <c r="G57" s="180">
        <f>'将来負担比率（分子）の構造'!J$51</f>
        <v>11980</v>
      </c>
      <c r="H57" s="180"/>
      <c r="I57" s="180"/>
      <c r="J57" s="180">
        <f>'将来負担比率（分子）の構造'!K$51</f>
        <v>11996</v>
      </c>
      <c r="K57" s="180"/>
      <c r="L57" s="180"/>
      <c r="M57" s="180">
        <f>'将来負担比率（分子）の構造'!L$51</f>
        <v>11810</v>
      </c>
      <c r="N57" s="180"/>
      <c r="O57" s="180"/>
      <c r="P57" s="180">
        <f>'将来負担比率（分子）の構造'!M$51</f>
        <v>12112</v>
      </c>
    </row>
    <row r="58" spans="1:16" x14ac:dyDescent="0.15">
      <c r="A58" s="180" t="s">
        <v>41</v>
      </c>
      <c r="B58" s="180"/>
      <c r="C58" s="180"/>
      <c r="D58" s="180">
        <f>'将来負担比率（分子）の構造'!I$50</f>
        <v>13678</v>
      </c>
      <c r="E58" s="180"/>
      <c r="F58" s="180"/>
      <c r="G58" s="180">
        <f>'将来負担比率（分子）の構造'!J$50</f>
        <v>15342</v>
      </c>
      <c r="H58" s="180"/>
      <c r="I58" s="180"/>
      <c r="J58" s="180">
        <f>'将来負担比率（分子）の構造'!K$50</f>
        <v>14823</v>
      </c>
      <c r="K58" s="180"/>
      <c r="L58" s="180"/>
      <c r="M58" s="180">
        <f>'将来負担比率（分子）の構造'!L$50</f>
        <v>15423</v>
      </c>
      <c r="N58" s="180"/>
      <c r="O58" s="180"/>
      <c r="P58" s="180">
        <f>'将来負担比率（分子）の構造'!M$50</f>
        <v>15174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11214</v>
      </c>
      <c r="C62" s="180"/>
      <c r="D62" s="180"/>
      <c r="E62" s="180">
        <f>'将来負担比率（分子）の構造'!J$45</f>
        <v>10765</v>
      </c>
      <c r="F62" s="180"/>
      <c r="G62" s="180"/>
      <c r="H62" s="180">
        <f>'将来負担比率（分子）の構造'!K$45</f>
        <v>10753</v>
      </c>
      <c r="I62" s="180"/>
      <c r="J62" s="180"/>
      <c r="K62" s="180">
        <f>'将来負担比率（分子）の構造'!L$45</f>
        <v>10172</v>
      </c>
      <c r="L62" s="180"/>
      <c r="M62" s="180"/>
      <c r="N62" s="180">
        <f>'将来負担比率（分子）の構造'!M$45</f>
        <v>9563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14772</v>
      </c>
      <c r="C64" s="180"/>
      <c r="D64" s="180"/>
      <c r="E64" s="180">
        <f>'将来負担比率（分子）の構造'!J$43</f>
        <v>14756</v>
      </c>
      <c r="F64" s="180"/>
      <c r="G64" s="180"/>
      <c r="H64" s="180">
        <f>'将来負担比率（分子）の構造'!K$43</f>
        <v>14553</v>
      </c>
      <c r="I64" s="180"/>
      <c r="J64" s="180"/>
      <c r="K64" s="180">
        <f>'将来負担比率（分子）の構造'!L$43</f>
        <v>14515</v>
      </c>
      <c r="L64" s="180"/>
      <c r="M64" s="180"/>
      <c r="N64" s="180">
        <f>'将来負担比率（分子）の構造'!M$43</f>
        <v>14353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69139</v>
      </c>
      <c r="C66" s="180"/>
      <c r="D66" s="180"/>
      <c r="E66" s="180">
        <f>'将来負担比率（分子）の構造'!J$41</f>
        <v>67909</v>
      </c>
      <c r="F66" s="180"/>
      <c r="G66" s="180"/>
      <c r="H66" s="180">
        <f>'将来負担比率（分子）の構造'!K$41</f>
        <v>66149</v>
      </c>
      <c r="I66" s="180"/>
      <c r="J66" s="180"/>
      <c r="K66" s="180">
        <f>'将来負担比率（分子）の構造'!L$41</f>
        <v>71632</v>
      </c>
      <c r="L66" s="180"/>
      <c r="M66" s="180"/>
      <c r="N66" s="180">
        <f>'将来負担比率（分子）の構造'!M$41</f>
        <v>73361</v>
      </c>
      <c r="O66" s="180"/>
      <c r="P66" s="180"/>
    </row>
    <row r="67" spans="1:16" x14ac:dyDescent="0.15">
      <c r="A67" s="180" t="s">
        <v>74</v>
      </c>
      <c r="B67" s="180" t="e">
        <f>NA()</f>
        <v>#N/A</v>
      </c>
      <c r="C67" s="180">
        <f>IF(ISNUMBER('将来負担比率（分子）の構造'!I$53), IF('将来負担比率（分子）の構造'!I$53 &lt; 0, 0, '将来負担比率（分子）の構造'!I$53), NA())</f>
        <v>15508</v>
      </c>
      <c r="D67" s="180" t="e">
        <f>NA()</f>
        <v>#N/A</v>
      </c>
      <c r="E67" s="180" t="e">
        <f>NA()</f>
        <v>#N/A</v>
      </c>
      <c r="F67" s="180">
        <f>IF(ISNUMBER('将来負担比率（分子）の構造'!J$53), IF('将来負担比率（分子）の構造'!J$53 &lt; 0, 0, '将来負担比率（分子）の構造'!J$53), NA())</f>
        <v>11899</v>
      </c>
      <c r="G67" s="180" t="e">
        <f>NA()</f>
        <v>#N/A</v>
      </c>
      <c r="H67" s="180" t="e">
        <f>NA()</f>
        <v>#N/A</v>
      </c>
      <c r="I67" s="180">
        <f>IF(ISNUMBER('将来負担比率（分子）の構造'!K$53), IF('将来負担比率（分子）の構造'!K$53 &lt; 0, 0, '将来負担比率（分子）の構造'!K$53), NA())</f>
        <v>10902</v>
      </c>
      <c r="J67" s="180" t="e">
        <f>NA()</f>
        <v>#N/A</v>
      </c>
      <c r="K67" s="180" t="e">
        <f>NA()</f>
        <v>#N/A</v>
      </c>
      <c r="L67" s="180">
        <f>IF(ISNUMBER('将来負担比率（分子）の構造'!L$53), IF('将来負担比率（分子）の構造'!L$53 &lt; 0, 0, '将来負担比率（分子）の構造'!L$53), NA())</f>
        <v>10897</v>
      </c>
      <c r="M67" s="180" t="e">
        <f>NA()</f>
        <v>#N/A</v>
      </c>
      <c r="N67" s="180" t="e">
        <f>NA()</f>
        <v>#N/A</v>
      </c>
      <c r="O67" s="180">
        <f>IF(ISNUMBER('将来負担比率（分子）の構造'!M$53), IF('将来負担比率（分子）の構造'!M$53 &lt; 0, 0, '将来負担比率（分子）の構造'!M$53), NA())</f>
        <v>10417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4907</v>
      </c>
      <c r="C72" s="184">
        <f>基金残高に係る経年分析!G55</f>
        <v>5188</v>
      </c>
      <c r="D72" s="184">
        <f>基金残高に係る経年分析!H55</f>
        <v>5319</v>
      </c>
    </row>
    <row r="73" spans="1:16" x14ac:dyDescent="0.15">
      <c r="A73" s="183" t="s">
        <v>77</v>
      </c>
      <c r="B73" s="184">
        <f>基金残高に係る経年分析!F56</f>
        <v>1758</v>
      </c>
      <c r="C73" s="184">
        <f>基金残高に係る経年分析!G56</f>
        <v>1760</v>
      </c>
      <c r="D73" s="184">
        <f>基金残高に係る経年分析!H56</f>
        <v>1822</v>
      </c>
    </row>
    <row r="74" spans="1:16" x14ac:dyDescent="0.15">
      <c r="A74" s="183" t="s">
        <v>78</v>
      </c>
      <c r="B74" s="184">
        <f>基金残高に係る経年分析!F57</f>
        <v>5112</v>
      </c>
      <c r="C74" s="184">
        <f>基金残高に係る経年分析!G57</f>
        <v>8683</v>
      </c>
      <c r="D74" s="184">
        <f>基金残高に係る経年分析!H57</f>
        <v>8140</v>
      </c>
    </row>
  </sheetData>
  <sheetProtection algorithmName="SHA-512" hashValue="LeQlnZGITQE74sYgPIMzVmRqQz/AAl9EewA6DDqXjLadhLVa+1RbrBVeY3dMZLdjK5BozjnCkRYS+ag++uMe8w==" saltValue="VOw2WhLl+yD+djjv7Q5E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18549831</v>
      </c>
      <c r="S5" s="669"/>
      <c r="T5" s="669"/>
      <c r="U5" s="669"/>
      <c r="V5" s="669"/>
      <c r="W5" s="669"/>
      <c r="X5" s="669"/>
      <c r="Y5" s="670"/>
      <c r="Z5" s="671">
        <v>29.5</v>
      </c>
      <c r="AA5" s="671"/>
      <c r="AB5" s="671"/>
      <c r="AC5" s="671"/>
      <c r="AD5" s="672">
        <v>17399501</v>
      </c>
      <c r="AE5" s="672"/>
      <c r="AF5" s="672"/>
      <c r="AG5" s="672"/>
      <c r="AH5" s="672"/>
      <c r="AI5" s="672"/>
      <c r="AJ5" s="672"/>
      <c r="AK5" s="672"/>
      <c r="AL5" s="673">
        <v>52</v>
      </c>
      <c r="AM5" s="674"/>
      <c r="AN5" s="674"/>
      <c r="AO5" s="675"/>
      <c r="AP5" s="665" t="s">
        <v>227</v>
      </c>
      <c r="AQ5" s="666"/>
      <c r="AR5" s="666"/>
      <c r="AS5" s="666"/>
      <c r="AT5" s="666"/>
      <c r="AU5" s="666"/>
      <c r="AV5" s="666"/>
      <c r="AW5" s="666"/>
      <c r="AX5" s="666"/>
      <c r="AY5" s="666"/>
      <c r="AZ5" s="666"/>
      <c r="BA5" s="666"/>
      <c r="BB5" s="666"/>
      <c r="BC5" s="666"/>
      <c r="BD5" s="666"/>
      <c r="BE5" s="666"/>
      <c r="BF5" s="667"/>
      <c r="BG5" s="679">
        <v>17399501</v>
      </c>
      <c r="BH5" s="680"/>
      <c r="BI5" s="680"/>
      <c r="BJ5" s="680"/>
      <c r="BK5" s="680"/>
      <c r="BL5" s="680"/>
      <c r="BM5" s="680"/>
      <c r="BN5" s="681"/>
      <c r="BO5" s="682">
        <v>93.8</v>
      </c>
      <c r="BP5" s="682"/>
      <c r="BQ5" s="682"/>
      <c r="BR5" s="682"/>
      <c r="BS5" s="683">
        <v>323139</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441299</v>
      </c>
      <c r="S6" s="680"/>
      <c r="T6" s="680"/>
      <c r="U6" s="680"/>
      <c r="V6" s="680"/>
      <c r="W6" s="680"/>
      <c r="X6" s="680"/>
      <c r="Y6" s="681"/>
      <c r="Z6" s="682">
        <v>0.7</v>
      </c>
      <c r="AA6" s="682"/>
      <c r="AB6" s="682"/>
      <c r="AC6" s="682"/>
      <c r="AD6" s="683">
        <v>441299</v>
      </c>
      <c r="AE6" s="683"/>
      <c r="AF6" s="683"/>
      <c r="AG6" s="683"/>
      <c r="AH6" s="683"/>
      <c r="AI6" s="683"/>
      <c r="AJ6" s="683"/>
      <c r="AK6" s="683"/>
      <c r="AL6" s="684">
        <v>1.3</v>
      </c>
      <c r="AM6" s="685"/>
      <c r="AN6" s="685"/>
      <c r="AO6" s="686"/>
      <c r="AP6" s="676" t="s">
        <v>232</v>
      </c>
      <c r="AQ6" s="677"/>
      <c r="AR6" s="677"/>
      <c r="AS6" s="677"/>
      <c r="AT6" s="677"/>
      <c r="AU6" s="677"/>
      <c r="AV6" s="677"/>
      <c r="AW6" s="677"/>
      <c r="AX6" s="677"/>
      <c r="AY6" s="677"/>
      <c r="AZ6" s="677"/>
      <c r="BA6" s="677"/>
      <c r="BB6" s="677"/>
      <c r="BC6" s="677"/>
      <c r="BD6" s="677"/>
      <c r="BE6" s="677"/>
      <c r="BF6" s="678"/>
      <c r="BG6" s="679">
        <v>17399501</v>
      </c>
      <c r="BH6" s="680"/>
      <c r="BI6" s="680"/>
      <c r="BJ6" s="680"/>
      <c r="BK6" s="680"/>
      <c r="BL6" s="680"/>
      <c r="BM6" s="680"/>
      <c r="BN6" s="681"/>
      <c r="BO6" s="682">
        <v>93.8</v>
      </c>
      <c r="BP6" s="682"/>
      <c r="BQ6" s="682"/>
      <c r="BR6" s="682"/>
      <c r="BS6" s="683">
        <v>323139</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380757</v>
      </c>
      <c r="CS6" s="680"/>
      <c r="CT6" s="680"/>
      <c r="CU6" s="680"/>
      <c r="CV6" s="680"/>
      <c r="CW6" s="680"/>
      <c r="CX6" s="680"/>
      <c r="CY6" s="681"/>
      <c r="CZ6" s="673">
        <v>0.6</v>
      </c>
      <c r="DA6" s="674"/>
      <c r="DB6" s="674"/>
      <c r="DC6" s="693"/>
      <c r="DD6" s="688" t="s">
        <v>234</v>
      </c>
      <c r="DE6" s="680"/>
      <c r="DF6" s="680"/>
      <c r="DG6" s="680"/>
      <c r="DH6" s="680"/>
      <c r="DI6" s="680"/>
      <c r="DJ6" s="680"/>
      <c r="DK6" s="680"/>
      <c r="DL6" s="680"/>
      <c r="DM6" s="680"/>
      <c r="DN6" s="680"/>
      <c r="DO6" s="680"/>
      <c r="DP6" s="681"/>
      <c r="DQ6" s="688">
        <v>380421</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37568</v>
      </c>
      <c r="S7" s="680"/>
      <c r="T7" s="680"/>
      <c r="U7" s="680"/>
      <c r="V7" s="680"/>
      <c r="W7" s="680"/>
      <c r="X7" s="680"/>
      <c r="Y7" s="681"/>
      <c r="Z7" s="682">
        <v>0.1</v>
      </c>
      <c r="AA7" s="682"/>
      <c r="AB7" s="682"/>
      <c r="AC7" s="682"/>
      <c r="AD7" s="683">
        <v>37568</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8342698</v>
      </c>
      <c r="BH7" s="680"/>
      <c r="BI7" s="680"/>
      <c r="BJ7" s="680"/>
      <c r="BK7" s="680"/>
      <c r="BL7" s="680"/>
      <c r="BM7" s="680"/>
      <c r="BN7" s="681"/>
      <c r="BO7" s="682">
        <v>45</v>
      </c>
      <c r="BP7" s="682"/>
      <c r="BQ7" s="682"/>
      <c r="BR7" s="682"/>
      <c r="BS7" s="683">
        <v>323139</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6816898</v>
      </c>
      <c r="CS7" s="680"/>
      <c r="CT7" s="680"/>
      <c r="CU7" s="680"/>
      <c r="CV7" s="680"/>
      <c r="CW7" s="680"/>
      <c r="CX7" s="680"/>
      <c r="CY7" s="681"/>
      <c r="CZ7" s="682">
        <v>11.1</v>
      </c>
      <c r="DA7" s="682"/>
      <c r="DB7" s="682"/>
      <c r="DC7" s="682"/>
      <c r="DD7" s="688">
        <v>1757890</v>
      </c>
      <c r="DE7" s="680"/>
      <c r="DF7" s="680"/>
      <c r="DG7" s="680"/>
      <c r="DH7" s="680"/>
      <c r="DI7" s="680"/>
      <c r="DJ7" s="680"/>
      <c r="DK7" s="680"/>
      <c r="DL7" s="680"/>
      <c r="DM7" s="680"/>
      <c r="DN7" s="680"/>
      <c r="DO7" s="680"/>
      <c r="DP7" s="681"/>
      <c r="DQ7" s="688">
        <v>4544599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65344</v>
      </c>
      <c r="S8" s="680"/>
      <c r="T8" s="680"/>
      <c r="U8" s="680"/>
      <c r="V8" s="680"/>
      <c r="W8" s="680"/>
      <c r="X8" s="680"/>
      <c r="Y8" s="681"/>
      <c r="Z8" s="682">
        <v>0.1</v>
      </c>
      <c r="AA8" s="682"/>
      <c r="AB8" s="682"/>
      <c r="AC8" s="682"/>
      <c r="AD8" s="683">
        <v>65344</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227201</v>
      </c>
      <c r="BH8" s="680"/>
      <c r="BI8" s="680"/>
      <c r="BJ8" s="680"/>
      <c r="BK8" s="680"/>
      <c r="BL8" s="680"/>
      <c r="BM8" s="680"/>
      <c r="BN8" s="681"/>
      <c r="BO8" s="682">
        <v>1.2</v>
      </c>
      <c r="BP8" s="682"/>
      <c r="BQ8" s="682"/>
      <c r="BR8" s="682"/>
      <c r="BS8" s="688" t="s">
        <v>184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22246243</v>
      </c>
      <c r="CS8" s="680"/>
      <c r="CT8" s="680"/>
      <c r="CU8" s="680"/>
      <c r="CV8" s="680"/>
      <c r="CW8" s="680"/>
      <c r="CX8" s="680"/>
      <c r="CY8" s="681"/>
      <c r="CZ8" s="682">
        <v>36.200000000000003</v>
      </c>
      <c r="DA8" s="682"/>
      <c r="DB8" s="682"/>
      <c r="DC8" s="682"/>
      <c r="DD8" s="688">
        <v>673984</v>
      </c>
      <c r="DE8" s="680"/>
      <c r="DF8" s="680"/>
      <c r="DG8" s="680"/>
      <c r="DH8" s="680"/>
      <c r="DI8" s="680"/>
      <c r="DJ8" s="680"/>
      <c r="DK8" s="680"/>
      <c r="DL8" s="680"/>
      <c r="DM8" s="680"/>
      <c r="DN8" s="680"/>
      <c r="DO8" s="680"/>
      <c r="DP8" s="681"/>
      <c r="DQ8" s="688">
        <v>11237955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47201</v>
      </c>
      <c r="S9" s="680"/>
      <c r="T9" s="680"/>
      <c r="U9" s="680"/>
      <c r="V9" s="680"/>
      <c r="W9" s="680"/>
      <c r="X9" s="680"/>
      <c r="Y9" s="681"/>
      <c r="Z9" s="682">
        <v>0.1</v>
      </c>
      <c r="AA9" s="682"/>
      <c r="AB9" s="682"/>
      <c r="AC9" s="682"/>
      <c r="AD9" s="683">
        <v>47201</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6113826</v>
      </c>
      <c r="BH9" s="680"/>
      <c r="BI9" s="680"/>
      <c r="BJ9" s="680"/>
      <c r="BK9" s="680"/>
      <c r="BL9" s="680"/>
      <c r="BM9" s="680"/>
      <c r="BN9" s="681"/>
      <c r="BO9" s="682">
        <v>33</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7414068</v>
      </c>
      <c r="CS9" s="680"/>
      <c r="CT9" s="680"/>
      <c r="CU9" s="680"/>
      <c r="CV9" s="680"/>
      <c r="CW9" s="680"/>
      <c r="CX9" s="680"/>
      <c r="CY9" s="681"/>
      <c r="CZ9" s="682">
        <v>12.1</v>
      </c>
      <c r="DA9" s="682"/>
      <c r="DB9" s="682"/>
      <c r="DC9" s="682"/>
      <c r="DD9" s="688">
        <v>1790336</v>
      </c>
      <c r="DE9" s="680"/>
      <c r="DF9" s="680"/>
      <c r="DG9" s="680"/>
      <c r="DH9" s="680"/>
      <c r="DI9" s="680"/>
      <c r="DJ9" s="680"/>
      <c r="DK9" s="680"/>
      <c r="DL9" s="680"/>
      <c r="DM9" s="680"/>
      <c r="DN9" s="680"/>
      <c r="DO9" s="680"/>
      <c r="DP9" s="681"/>
      <c r="DQ9" s="688">
        <v>4751177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243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371878</v>
      </c>
      <c r="BH10" s="680"/>
      <c r="BI10" s="680"/>
      <c r="BJ10" s="680"/>
      <c r="BK10" s="680"/>
      <c r="BL10" s="680"/>
      <c r="BM10" s="680"/>
      <c r="BN10" s="681"/>
      <c r="BO10" s="682">
        <v>2</v>
      </c>
      <c r="BP10" s="682"/>
      <c r="BQ10" s="682"/>
      <c r="BR10" s="682"/>
      <c r="BS10" s="688" t="s">
        <v>184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331473</v>
      </c>
      <c r="CS10" s="680"/>
      <c r="CT10" s="680"/>
      <c r="CU10" s="680"/>
      <c r="CV10" s="680"/>
      <c r="CW10" s="680"/>
      <c r="CX10" s="680"/>
      <c r="CY10" s="681"/>
      <c r="CZ10" s="682">
        <v>0.5</v>
      </c>
      <c r="DA10" s="682"/>
      <c r="DB10" s="682"/>
      <c r="DC10" s="682"/>
      <c r="DD10" s="688">
        <v>5076</v>
      </c>
      <c r="DE10" s="680"/>
      <c r="DF10" s="680"/>
      <c r="DG10" s="680"/>
      <c r="DH10" s="680"/>
      <c r="DI10" s="680"/>
      <c r="DJ10" s="680"/>
      <c r="DK10" s="680"/>
      <c r="DL10" s="680"/>
      <c r="DM10" s="680"/>
      <c r="DN10" s="680"/>
      <c r="DO10" s="680"/>
      <c r="DP10" s="681"/>
      <c r="DQ10" s="688">
        <v>49089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184</v>
      </c>
      <c r="S11" s="680"/>
      <c r="T11" s="680"/>
      <c r="U11" s="680"/>
      <c r="V11" s="680"/>
      <c r="W11" s="680"/>
      <c r="X11" s="680"/>
      <c r="Y11" s="681"/>
      <c r="Z11" s="682" t="s">
        <v>129</v>
      </c>
      <c r="AA11" s="682"/>
      <c r="AB11" s="682"/>
      <c r="AC11" s="682"/>
      <c r="AD11" s="683" t="s">
        <v>234</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1629793</v>
      </c>
      <c r="BH11" s="680"/>
      <c r="BI11" s="680"/>
      <c r="BJ11" s="680"/>
      <c r="BK11" s="680"/>
      <c r="BL11" s="680"/>
      <c r="BM11" s="680"/>
      <c r="BN11" s="681"/>
      <c r="BO11" s="682">
        <v>8.8000000000000007</v>
      </c>
      <c r="BP11" s="682"/>
      <c r="BQ11" s="682"/>
      <c r="BR11" s="682"/>
      <c r="BS11" s="688">
        <v>323139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1152507</v>
      </c>
      <c r="CS11" s="680"/>
      <c r="CT11" s="680"/>
      <c r="CU11" s="680"/>
      <c r="CV11" s="680"/>
      <c r="CW11" s="680"/>
      <c r="CX11" s="680"/>
      <c r="CY11" s="681"/>
      <c r="CZ11" s="682">
        <v>1.9</v>
      </c>
      <c r="DA11" s="682"/>
      <c r="DB11" s="682"/>
      <c r="DC11" s="682"/>
      <c r="DD11" s="688">
        <v>510697</v>
      </c>
      <c r="DE11" s="680"/>
      <c r="DF11" s="680"/>
      <c r="DG11" s="680"/>
      <c r="DH11" s="680"/>
      <c r="DI11" s="680"/>
      <c r="DJ11" s="680"/>
      <c r="DK11" s="680"/>
      <c r="DL11" s="680"/>
      <c r="DM11" s="680"/>
      <c r="DN11" s="680"/>
      <c r="DO11" s="680"/>
      <c r="DP11" s="681"/>
      <c r="DQ11" s="688">
        <v>798377</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2563150</v>
      </c>
      <c r="S12" s="680"/>
      <c r="T12" s="680"/>
      <c r="U12" s="680"/>
      <c r="V12" s="680"/>
      <c r="W12" s="680"/>
      <c r="X12" s="680"/>
      <c r="Y12" s="681"/>
      <c r="Z12" s="682">
        <v>4.0999999999999996</v>
      </c>
      <c r="AA12" s="682"/>
      <c r="AB12" s="682"/>
      <c r="AC12" s="682"/>
      <c r="AD12" s="683">
        <v>2563150</v>
      </c>
      <c r="AE12" s="683"/>
      <c r="AF12" s="683"/>
      <c r="AG12" s="683"/>
      <c r="AH12" s="683"/>
      <c r="AI12" s="683"/>
      <c r="AJ12" s="683"/>
      <c r="AK12" s="683"/>
      <c r="AL12" s="684">
        <v>7.7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7797863</v>
      </c>
      <c r="BH12" s="680"/>
      <c r="BI12" s="680"/>
      <c r="BJ12" s="680"/>
      <c r="BK12" s="680"/>
      <c r="BL12" s="680"/>
      <c r="BM12" s="680"/>
      <c r="BN12" s="681"/>
      <c r="BO12" s="682">
        <v>42</v>
      </c>
      <c r="BP12" s="682"/>
      <c r="BQ12" s="682"/>
      <c r="BR12" s="682"/>
      <c r="BS12" s="688" t="s">
        <v>234</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2073888</v>
      </c>
      <c r="CS12" s="680"/>
      <c r="CT12" s="680"/>
      <c r="CU12" s="680"/>
      <c r="CV12" s="680"/>
      <c r="CW12" s="680"/>
      <c r="CX12" s="680"/>
      <c r="CY12" s="681"/>
      <c r="CZ12" s="682">
        <v>3.4</v>
      </c>
      <c r="DA12" s="682"/>
      <c r="DB12" s="682"/>
      <c r="DC12" s="682"/>
      <c r="DD12" s="688">
        <v>123638</v>
      </c>
      <c r="DE12" s="680"/>
      <c r="DF12" s="680"/>
      <c r="DG12" s="680"/>
      <c r="DH12" s="680"/>
      <c r="DI12" s="680"/>
      <c r="DJ12" s="680"/>
      <c r="DK12" s="680"/>
      <c r="DL12" s="680"/>
      <c r="DM12" s="680"/>
      <c r="DN12" s="680"/>
      <c r="DO12" s="680"/>
      <c r="DP12" s="681"/>
      <c r="DQ12" s="688">
        <v>753783</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9239</v>
      </c>
      <c r="S13" s="680"/>
      <c r="T13" s="680"/>
      <c r="U13" s="680"/>
      <c r="V13" s="680"/>
      <c r="W13" s="680"/>
      <c r="X13" s="680"/>
      <c r="Y13" s="681"/>
      <c r="Z13" s="682">
        <v>0</v>
      </c>
      <c r="AA13" s="682"/>
      <c r="AB13" s="682"/>
      <c r="AC13" s="682"/>
      <c r="AD13" s="683">
        <v>9239</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7783061</v>
      </c>
      <c r="BH13" s="680"/>
      <c r="BI13" s="680"/>
      <c r="BJ13" s="680"/>
      <c r="BK13" s="680"/>
      <c r="BL13" s="680"/>
      <c r="BM13" s="680"/>
      <c r="BN13" s="681"/>
      <c r="BO13" s="682">
        <v>42</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3701892</v>
      </c>
      <c r="CS13" s="680"/>
      <c r="CT13" s="680"/>
      <c r="CU13" s="680"/>
      <c r="CV13" s="680"/>
      <c r="CW13" s="680"/>
      <c r="CX13" s="680"/>
      <c r="CY13" s="681"/>
      <c r="CZ13" s="682">
        <v>6</v>
      </c>
      <c r="DA13" s="682"/>
      <c r="DB13" s="682"/>
      <c r="DC13" s="682"/>
      <c r="DD13" s="688">
        <v>1366289</v>
      </c>
      <c r="DE13" s="680"/>
      <c r="DF13" s="680"/>
      <c r="DG13" s="680"/>
      <c r="DH13" s="680"/>
      <c r="DI13" s="680"/>
      <c r="DJ13" s="680"/>
      <c r="DK13" s="680"/>
      <c r="DL13" s="680"/>
      <c r="DM13" s="680"/>
      <c r="DN13" s="680"/>
      <c r="DO13" s="680"/>
      <c r="DP13" s="681"/>
      <c r="DQ13" s="688">
        <v>2254870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234</v>
      </c>
      <c r="AA14" s="682"/>
      <c r="AB14" s="682"/>
      <c r="AC14" s="682"/>
      <c r="AD14" s="683" t="s">
        <v>129</v>
      </c>
      <c r="AE14" s="683"/>
      <c r="AF14" s="683"/>
      <c r="AG14" s="683"/>
      <c r="AH14" s="683"/>
      <c r="AI14" s="683"/>
      <c r="AJ14" s="683"/>
      <c r="AK14" s="683"/>
      <c r="AL14" s="684" t="s">
        <v>129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457967</v>
      </c>
      <c r="BH14" s="680"/>
      <c r="BI14" s="680"/>
      <c r="BJ14" s="680"/>
      <c r="BK14" s="680"/>
      <c r="BL14" s="680"/>
      <c r="BM14" s="680"/>
      <c r="BN14" s="681"/>
      <c r="BO14" s="682">
        <v>2.5</v>
      </c>
      <c r="BP14" s="682"/>
      <c r="BQ14" s="682"/>
      <c r="BR14" s="682"/>
      <c r="BS14" s="688" t="s">
        <v>243</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2462359</v>
      </c>
      <c r="CS14" s="680"/>
      <c r="CT14" s="680"/>
      <c r="CU14" s="680"/>
      <c r="CV14" s="680"/>
      <c r="CW14" s="680"/>
      <c r="CX14" s="680"/>
      <c r="CY14" s="681"/>
      <c r="CZ14" s="682">
        <v>4</v>
      </c>
      <c r="DA14" s="682"/>
      <c r="DB14" s="682"/>
      <c r="DC14" s="682"/>
      <c r="DD14" s="688">
        <v>175078</v>
      </c>
      <c r="DE14" s="680"/>
      <c r="DF14" s="680"/>
      <c r="DG14" s="680"/>
      <c r="DH14" s="680"/>
      <c r="DI14" s="680"/>
      <c r="DJ14" s="680"/>
      <c r="DK14" s="680"/>
      <c r="DL14" s="680"/>
      <c r="DM14" s="680"/>
      <c r="DN14" s="680"/>
      <c r="DO14" s="680"/>
      <c r="DP14" s="681"/>
      <c r="DQ14" s="688">
        <v>2179623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151514</v>
      </c>
      <c r="S15" s="680"/>
      <c r="T15" s="680"/>
      <c r="U15" s="680"/>
      <c r="V15" s="680"/>
      <c r="W15" s="680"/>
      <c r="X15" s="680"/>
      <c r="Y15" s="681"/>
      <c r="Z15" s="682">
        <v>0.2</v>
      </c>
      <c r="AA15" s="682"/>
      <c r="AB15" s="682"/>
      <c r="AC15" s="682"/>
      <c r="AD15" s="683">
        <v>151514</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800854</v>
      </c>
      <c r="BH15" s="680"/>
      <c r="BI15" s="680"/>
      <c r="BJ15" s="680"/>
      <c r="BK15" s="680"/>
      <c r="BL15" s="680"/>
      <c r="BM15" s="680"/>
      <c r="BN15" s="681"/>
      <c r="BO15" s="682">
        <v>4.3</v>
      </c>
      <c r="BP15" s="682"/>
      <c r="BQ15" s="682"/>
      <c r="BR15" s="682"/>
      <c r="BS15" s="688" t="s">
        <v>243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6093101</v>
      </c>
      <c r="CS15" s="680"/>
      <c r="CT15" s="680"/>
      <c r="CU15" s="680"/>
      <c r="CV15" s="680"/>
      <c r="CW15" s="680"/>
      <c r="CX15" s="680"/>
      <c r="CY15" s="681"/>
      <c r="CZ15" s="682">
        <v>9.9</v>
      </c>
      <c r="DA15" s="682"/>
      <c r="DB15" s="682"/>
      <c r="DC15" s="682"/>
      <c r="DD15" s="688">
        <v>1472809</v>
      </c>
      <c r="DE15" s="680"/>
      <c r="DF15" s="680"/>
      <c r="DG15" s="680"/>
      <c r="DH15" s="680"/>
      <c r="DI15" s="680"/>
      <c r="DJ15" s="680"/>
      <c r="DK15" s="680"/>
      <c r="DL15" s="680"/>
      <c r="DM15" s="680"/>
      <c r="DN15" s="680"/>
      <c r="DO15" s="680"/>
      <c r="DP15" s="681"/>
      <c r="DQ15" s="688">
        <v>4460085</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184</v>
      </c>
      <c r="AA16" s="682"/>
      <c r="AB16" s="682"/>
      <c r="AC16" s="682"/>
      <c r="AD16" s="683" t="s">
        <v>129</v>
      </c>
      <c r="AE16" s="683"/>
      <c r="AF16" s="683"/>
      <c r="AG16" s="683"/>
      <c r="AH16" s="683"/>
      <c r="AI16" s="683"/>
      <c r="AJ16" s="683"/>
      <c r="AK16" s="683"/>
      <c r="AL16" s="684" t="s">
        <v>234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243</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1949107</v>
      </c>
      <c r="CS16" s="680"/>
      <c r="CT16" s="680"/>
      <c r="CU16" s="680"/>
      <c r="CV16" s="680"/>
      <c r="CW16" s="680"/>
      <c r="CX16" s="680"/>
      <c r="CY16" s="681"/>
      <c r="CZ16" s="682">
        <v>3.2</v>
      </c>
      <c r="DA16" s="682"/>
      <c r="DB16" s="682"/>
      <c r="DC16" s="682"/>
      <c r="DD16" s="688" t="s">
        <v>129</v>
      </c>
      <c r="DE16" s="680"/>
      <c r="DF16" s="680"/>
      <c r="DG16" s="680"/>
      <c r="DH16" s="680"/>
      <c r="DI16" s="680"/>
      <c r="DJ16" s="680"/>
      <c r="DK16" s="680"/>
      <c r="DL16" s="680"/>
      <c r="DM16" s="680"/>
      <c r="DN16" s="680"/>
      <c r="DO16" s="680"/>
      <c r="DP16" s="681"/>
      <c r="DQ16" s="688">
        <v>471325</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84159</v>
      </c>
      <c r="S17" s="680"/>
      <c r="T17" s="680"/>
      <c r="U17" s="680"/>
      <c r="V17" s="680"/>
      <c r="W17" s="680"/>
      <c r="X17" s="680"/>
      <c r="Y17" s="681"/>
      <c r="Z17" s="682">
        <v>0.1</v>
      </c>
      <c r="AA17" s="682"/>
      <c r="AB17" s="682"/>
      <c r="AC17" s="682"/>
      <c r="AD17" s="683">
        <v>84159</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v>119</v>
      </c>
      <c r="BH17" s="680"/>
      <c r="BI17" s="680"/>
      <c r="BJ17" s="680"/>
      <c r="BK17" s="680"/>
      <c r="BL17" s="680"/>
      <c r="BM17" s="680"/>
      <c r="BN17" s="681"/>
      <c r="BO17" s="682">
        <v>0</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6858298</v>
      </c>
      <c r="CS17" s="680"/>
      <c r="CT17" s="680"/>
      <c r="CU17" s="680"/>
      <c r="CV17" s="680"/>
      <c r="CW17" s="680"/>
      <c r="CX17" s="680"/>
      <c r="CY17" s="681"/>
      <c r="CZ17" s="682">
        <v>11.2</v>
      </c>
      <c r="DA17" s="682"/>
      <c r="DB17" s="682"/>
      <c r="DC17" s="682"/>
      <c r="DD17" s="688" t="s">
        <v>129</v>
      </c>
      <c r="DE17" s="680"/>
      <c r="DF17" s="680"/>
      <c r="DG17" s="680"/>
      <c r="DH17" s="680"/>
      <c r="DI17" s="680"/>
      <c r="DJ17" s="680"/>
      <c r="DK17" s="680"/>
      <c r="DL17" s="680"/>
      <c r="DM17" s="680"/>
      <c r="DN17" s="680"/>
      <c r="DO17" s="680"/>
      <c r="DP17" s="681"/>
      <c r="DQ17" s="688">
        <v>6686918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14810207</v>
      </c>
      <c r="S18" s="680"/>
      <c r="T18" s="680"/>
      <c r="U18" s="680"/>
      <c r="V18" s="680"/>
      <c r="W18" s="680"/>
      <c r="X18" s="680"/>
      <c r="Y18" s="681"/>
      <c r="Z18" s="682">
        <v>23.6</v>
      </c>
      <c r="AA18" s="682"/>
      <c r="AB18" s="682"/>
      <c r="AC18" s="682"/>
      <c r="AD18" s="683">
        <v>12585408</v>
      </c>
      <c r="AE18" s="683"/>
      <c r="AF18" s="683"/>
      <c r="AG18" s="683"/>
      <c r="AH18" s="683"/>
      <c r="AI18" s="683"/>
      <c r="AJ18" s="683"/>
      <c r="AK18" s="683"/>
      <c r="AL18" s="684">
        <v>37.6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184</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v>17651</v>
      </c>
      <c r="CS18" s="680"/>
      <c r="CT18" s="680"/>
      <c r="CU18" s="680"/>
      <c r="CV18" s="680"/>
      <c r="CW18" s="680"/>
      <c r="CX18" s="680"/>
      <c r="CY18" s="681"/>
      <c r="CZ18" s="682">
        <v>0</v>
      </c>
      <c r="DA18" s="682"/>
      <c r="DB18" s="682"/>
      <c r="DC18" s="682"/>
      <c r="DD18" s="688" t="s">
        <v>234</v>
      </c>
      <c r="DE18" s="680"/>
      <c r="DF18" s="680"/>
      <c r="DG18" s="680"/>
      <c r="DH18" s="680"/>
      <c r="DI18" s="680"/>
      <c r="DJ18" s="680"/>
      <c r="DK18" s="680"/>
      <c r="DL18" s="680"/>
      <c r="DM18" s="680"/>
      <c r="DN18" s="680"/>
      <c r="DO18" s="680"/>
      <c r="DP18" s="681"/>
      <c r="DQ18" s="688">
        <v>17651</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12585408</v>
      </c>
      <c r="S19" s="680"/>
      <c r="T19" s="680"/>
      <c r="U19" s="680"/>
      <c r="V19" s="680"/>
      <c r="W19" s="680"/>
      <c r="X19" s="680"/>
      <c r="Y19" s="681"/>
      <c r="Z19" s="682">
        <v>20</v>
      </c>
      <c r="AA19" s="682"/>
      <c r="AB19" s="682"/>
      <c r="AC19" s="682"/>
      <c r="AD19" s="683">
        <v>12585408</v>
      </c>
      <c r="AE19" s="683"/>
      <c r="AF19" s="683"/>
      <c r="AG19" s="683"/>
      <c r="AH19" s="683"/>
      <c r="AI19" s="683"/>
      <c r="AJ19" s="683"/>
      <c r="AK19" s="683"/>
      <c r="AL19" s="684">
        <v>37.6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1150330</v>
      </c>
      <c r="BH19" s="680"/>
      <c r="BI19" s="680"/>
      <c r="BJ19" s="680"/>
      <c r="BK19" s="680"/>
      <c r="BL19" s="680"/>
      <c r="BM19" s="680"/>
      <c r="BN19" s="681"/>
      <c r="BO19" s="682">
        <v>6.2</v>
      </c>
      <c r="BP19" s="682"/>
      <c r="BQ19" s="682"/>
      <c r="BR19" s="682"/>
      <c r="BS19" s="688" t="s">
        <v>129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2224799</v>
      </c>
      <c r="S20" s="680"/>
      <c r="T20" s="680"/>
      <c r="U20" s="680"/>
      <c r="V20" s="680"/>
      <c r="W20" s="680"/>
      <c r="X20" s="680"/>
      <c r="Y20" s="681"/>
      <c r="Z20" s="682">
        <v>3.5</v>
      </c>
      <c r="AA20" s="682"/>
      <c r="AB20" s="682"/>
      <c r="AC20" s="682"/>
      <c r="AD20" s="683" t="s">
        <v>129</v>
      </c>
      <c r="AE20" s="683"/>
      <c r="AF20" s="683"/>
      <c r="AG20" s="683"/>
      <c r="AH20" s="683"/>
      <c r="AI20" s="683"/>
      <c r="AJ20" s="683"/>
      <c r="AK20" s="683"/>
      <c r="AL20" s="684" t="s">
        <v>184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1150330</v>
      </c>
      <c r="BH20" s="680"/>
      <c r="BI20" s="680"/>
      <c r="BJ20" s="680"/>
      <c r="BK20" s="680"/>
      <c r="BL20" s="680"/>
      <c r="BM20" s="680"/>
      <c r="BN20" s="681"/>
      <c r="BO20" s="682">
        <v>6.2</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61498242</v>
      </c>
      <c r="CS20" s="680"/>
      <c r="CT20" s="680"/>
      <c r="CU20" s="680"/>
      <c r="CV20" s="680"/>
      <c r="CW20" s="680"/>
      <c r="CX20" s="680"/>
      <c r="CY20" s="681"/>
      <c r="CZ20" s="682">
        <v>100</v>
      </c>
      <c r="DA20" s="682"/>
      <c r="DB20" s="682"/>
      <c r="DC20" s="682"/>
      <c r="DD20" s="688">
        <v>7875797</v>
      </c>
      <c r="DE20" s="680"/>
      <c r="DF20" s="680"/>
      <c r="DG20" s="680"/>
      <c r="DH20" s="680"/>
      <c r="DI20" s="680"/>
      <c r="DJ20" s="680"/>
      <c r="DK20" s="680"/>
      <c r="DL20" s="680"/>
      <c r="DM20" s="680"/>
      <c r="DN20" s="680"/>
      <c r="DO20" s="680"/>
      <c r="DP20" s="681"/>
      <c r="DQ20" s="688">
        <v>38585873</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234</v>
      </c>
      <c r="AA21" s="682"/>
      <c r="AB21" s="682"/>
      <c r="AC21" s="682"/>
      <c r="AD21" s="683" t="s">
        <v>129</v>
      </c>
      <c r="AE21" s="683"/>
      <c r="AF21" s="683"/>
      <c r="AG21" s="683"/>
      <c r="AH21" s="683"/>
      <c r="AI21" s="683"/>
      <c r="AJ21" s="683"/>
      <c r="AK21" s="683"/>
      <c r="AL21" s="684" t="s">
        <v>243</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129</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36759512</v>
      </c>
      <c r="S22" s="680"/>
      <c r="T22" s="680"/>
      <c r="U22" s="680"/>
      <c r="V22" s="680"/>
      <c r="W22" s="680"/>
      <c r="X22" s="680"/>
      <c r="Y22" s="681"/>
      <c r="Z22" s="682">
        <v>58.5</v>
      </c>
      <c r="AA22" s="682"/>
      <c r="AB22" s="682"/>
      <c r="AC22" s="682"/>
      <c r="AD22" s="683">
        <v>33384383</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15399</v>
      </c>
      <c r="S23" s="680"/>
      <c r="T23" s="680"/>
      <c r="U23" s="680"/>
      <c r="V23" s="680"/>
      <c r="W23" s="680"/>
      <c r="X23" s="680"/>
      <c r="Y23" s="681"/>
      <c r="Z23" s="682">
        <v>0</v>
      </c>
      <c r="AA23" s="682"/>
      <c r="AB23" s="682"/>
      <c r="AC23" s="682"/>
      <c r="AD23" s="683">
        <v>15399</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1150330</v>
      </c>
      <c r="BH23" s="680"/>
      <c r="BI23" s="680"/>
      <c r="BJ23" s="680"/>
      <c r="BK23" s="680"/>
      <c r="BL23" s="680"/>
      <c r="BM23" s="680"/>
      <c r="BN23" s="681"/>
      <c r="BO23" s="682">
        <v>6.2</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408207</v>
      </c>
      <c r="S24" s="680"/>
      <c r="T24" s="680"/>
      <c r="U24" s="680"/>
      <c r="V24" s="680"/>
      <c r="W24" s="680"/>
      <c r="X24" s="680"/>
      <c r="Y24" s="681"/>
      <c r="Z24" s="682">
        <v>0.6</v>
      </c>
      <c r="AA24" s="682"/>
      <c r="AB24" s="682"/>
      <c r="AC24" s="682"/>
      <c r="AD24" s="683" t="s">
        <v>243</v>
      </c>
      <c r="AE24" s="683"/>
      <c r="AF24" s="683"/>
      <c r="AG24" s="683"/>
      <c r="AH24" s="683"/>
      <c r="AI24" s="683"/>
      <c r="AJ24" s="683"/>
      <c r="AK24" s="683"/>
      <c r="AL24" s="684" t="s">
        <v>243</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29301286</v>
      </c>
      <c r="CS24" s="669"/>
      <c r="CT24" s="669"/>
      <c r="CU24" s="669"/>
      <c r="CV24" s="669"/>
      <c r="CW24" s="669"/>
      <c r="CX24" s="669"/>
      <c r="CY24" s="670"/>
      <c r="CZ24" s="673">
        <v>47.6</v>
      </c>
      <c r="DA24" s="674"/>
      <c r="DB24" s="674"/>
      <c r="DC24" s="693"/>
      <c r="DD24" s="712">
        <v>19801860</v>
      </c>
      <c r="DE24" s="669"/>
      <c r="DF24" s="669"/>
      <c r="DG24" s="669"/>
      <c r="DH24" s="669"/>
      <c r="DI24" s="669"/>
      <c r="DJ24" s="669"/>
      <c r="DK24" s="670"/>
      <c r="DL24" s="712">
        <v>19529690</v>
      </c>
      <c r="DM24" s="669"/>
      <c r="DN24" s="669"/>
      <c r="DO24" s="669"/>
      <c r="DP24" s="669"/>
      <c r="DQ24" s="669"/>
      <c r="DR24" s="669"/>
      <c r="DS24" s="669"/>
      <c r="DT24" s="669"/>
      <c r="DU24" s="669"/>
      <c r="DV24" s="670"/>
      <c r="DW24" s="673">
        <v>55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995948</v>
      </c>
      <c r="S25" s="680"/>
      <c r="T25" s="680"/>
      <c r="U25" s="680"/>
      <c r="V25" s="680"/>
      <c r="W25" s="680"/>
      <c r="X25" s="680"/>
      <c r="Y25" s="681"/>
      <c r="Z25" s="682">
        <v>1.6</v>
      </c>
      <c r="AA25" s="682"/>
      <c r="AB25" s="682"/>
      <c r="AC25" s="682"/>
      <c r="AD25" s="683">
        <v>56040</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9839503</v>
      </c>
      <c r="CS25" s="715"/>
      <c r="CT25" s="715"/>
      <c r="CU25" s="715"/>
      <c r="CV25" s="715"/>
      <c r="CW25" s="715"/>
      <c r="CX25" s="715"/>
      <c r="CY25" s="716"/>
      <c r="CZ25" s="684">
        <v>16</v>
      </c>
      <c r="DA25" s="713"/>
      <c r="DB25" s="713"/>
      <c r="DC25" s="717"/>
      <c r="DD25" s="688">
        <v>9242903</v>
      </c>
      <c r="DE25" s="715"/>
      <c r="DF25" s="715"/>
      <c r="DG25" s="715"/>
      <c r="DH25" s="715"/>
      <c r="DI25" s="715"/>
      <c r="DJ25" s="715"/>
      <c r="DK25" s="716"/>
      <c r="DL25" s="688">
        <v>8983545</v>
      </c>
      <c r="DM25" s="715"/>
      <c r="DN25" s="715"/>
      <c r="DO25" s="715"/>
      <c r="DP25" s="715"/>
      <c r="DQ25" s="715"/>
      <c r="DR25" s="715"/>
      <c r="DS25" s="715"/>
      <c r="DT25" s="715"/>
      <c r="DU25" s="715"/>
      <c r="DV25" s="716"/>
      <c r="DW25" s="684">
        <v>25.3</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452807</v>
      </c>
      <c r="S26" s="680"/>
      <c r="T26" s="680"/>
      <c r="U26" s="680"/>
      <c r="V26" s="680"/>
      <c r="W26" s="680"/>
      <c r="X26" s="680"/>
      <c r="Y26" s="681"/>
      <c r="Z26" s="682">
        <v>0.7</v>
      </c>
      <c r="AA26" s="682"/>
      <c r="AB26" s="682"/>
      <c r="AC26" s="682"/>
      <c r="AD26" s="683" t="s">
        <v>129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234</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6488378</v>
      </c>
      <c r="CS26" s="680"/>
      <c r="CT26" s="680"/>
      <c r="CU26" s="680"/>
      <c r="CV26" s="680"/>
      <c r="CW26" s="680"/>
      <c r="CX26" s="680"/>
      <c r="CY26" s="681"/>
      <c r="CZ26" s="684">
        <v>10.6</v>
      </c>
      <c r="DA26" s="713"/>
      <c r="DB26" s="713"/>
      <c r="DC26" s="717"/>
      <c r="DD26" s="688">
        <v>6055107</v>
      </c>
      <c r="DE26" s="680"/>
      <c r="DF26" s="680"/>
      <c r="DG26" s="680"/>
      <c r="DH26" s="680"/>
      <c r="DI26" s="680"/>
      <c r="DJ26" s="680"/>
      <c r="DK26" s="681"/>
      <c r="DL26" s="688" t="s">
        <v>184</v>
      </c>
      <c r="DM26" s="680"/>
      <c r="DN26" s="680"/>
      <c r="DO26" s="680"/>
      <c r="DP26" s="680"/>
      <c r="DQ26" s="680"/>
      <c r="DR26" s="680"/>
      <c r="DS26" s="680"/>
      <c r="DT26" s="680"/>
      <c r="DU26" s="680"/>
      <c r="DV26" s="681"/>
      <c r="DW26" s="684" t="s">
        <v>184</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8435086</v>
      </c>
      <c r="S27" s="680"/>
      <c r="T27" s="680"/>
      <c r="U27" s="680"/>
      <c r="V27" s="680"/>
      <c r="W27" s="680"/>
      <c r="X27" s="680"/>
      <c r="Y27" s="681"/>
      <c r="Z27" s="682">
        <v>13.4</v>
      </c>
      <c r="AA27" s="682"/>
      <c r="AB27" s="682"/>
      <c r="AC27" s="682"/>
      <c r="AD27" s="683" t="s">
        <v>129</v>
      </c>
      <c r="AE27" s="683"/>
      <c r="AF27" s="683"/>
      <c r="AG27" s="683"/>
      <c r="AH27" s="683"/>
      <c r="AI27" s="683"/>
      <c r="AJ27" s="683"/>
      <c r="AK27" s="683"/>
      <c r="AL27" s="684" t="s">
        <v>243</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18549831</v>
      </c>
      <c r="BH27" s="680"/>
      <c r="BI27" s="680"/>
      <c r="BJ27" s="680"/>
      <c r="BK27" s="680"/>
      <c r="BL27" s="680"/>
      <c r="BM27" s="680"/>
      <c r="BN27" s="681"/>
      <c r="BO27" s="682">
        <v>100</v>
      </c>
      <c r="BP27" s="682"/>
      <c r="BQ27" s="682"/>
      <c r="BR27" s="682"/>
      <c r="BS27" s="688">
        <v>323139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12603485</v>
      </c>
      <c r="CS27" s="715"/>
      <c r="CT27" s="715"/>
      <c r="CU27" s="715"/>
      <c r="CV27" s="715"/>
      <c r="CW27" s="715"/>
      <c r="CX27" s="715"/>
      <c r="CY27" s="716"/>
      <c r="CZ27" s="684">
        <v>20.5</v>
      </c>
      <c r="DA27" s="713"/>
      <c r="DB27" s="713"/>
      <c r="DC27" s="717"/>
      <c r="DD27" s="688">
        <v>3872039</v>
      </c>
      <c r="DE27" s="715"/>
      <c r="DF27" s="715"/>
      <c r="DG27" s="715"/>
      <c r="DH27" s="715"/>
      <c r="DI27" s="715"/>
      <c r="DJ27" s="715"/>
      <c r="DK27" s="716"/>
      <c r="DL27" s="688">
        <v>3859227</v>
      </c>
      <c r="DM27" s="715"/>
      <c r="DN27" s="715"/>
      <c r="DO27" s="715"/>
      <c r="DP27" s="715"/>
      <c r="DQ27" s="715"/>
      <c r="DR27" s="715"/>
      <c r="DS27" s="715"/>
      <c r="DT27" s="715"/>
      <c r="DU27" s="715"/>
      <c r="DV27" s="716"/>
      <c r="DW27" s="684">
        <v>10.9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6858298</v>
      </c>
      <c r="CS28" s="680"/>
      <c r="CT28" s="680"/>
      <c r="CU28" s="680"/>
      <c r="CV28" s="680"/>
      <c r="CW28" s="680"/>
      <c r="CX28" s="680"/>
      <c r="CY28" s="681"/>
      <c r="CZ28" s="684">
        <v>11.2</v>
      </c>
      <c r="DA28" s="713"/>
      <c r="DB28" s="713"/>
      <c r="DC28" s="717"/>
      <c r="DD28" s="688">
        <v>6686918</v>
      </c>
      <c r="DE28" s="680"/>
      <c r="DF28" s="680"/>
      <c r="DG28" s="680"/>
      <c r="DH28" s="680"/>
      <c r="DI28" s="680"/>
      <c r="DJ28" s="680"/>
      <c r="DK28" s="681"/>
      <c r="DL28" s="688">
        <v>6686918</v>
      </c>
      <c r="DM28" s="680"/>
      <c r="DN28" s="680"/>
      <c r="DO28" s="680"/>
      <c r="DP28" s="680"/>
      <c r="DQ28" s="680"/>
      <c r="DR28" s="680"/>
      <c r="DS28" s="680"/>
      <c r="DT28" s="680"/>
      <c r="DU28" s="680"/>
      <c r="DV28" s="681"/>
      <c r="DW28" s="684">
        <v>18.8</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4082649</v>
      </c>
      <c r="S29" s="680"/>
      <c r="T29" s="680"/>
      <c r="U29" s="680"/>
      <c r="V29" s="680"/>
      <c r="W29" s="680"/>
      <c r="X29" s="680"/>
      <c r="Y29" s="681"/>
      <c r="Z29" s="682">
        <v>6.5</v>
      </c>
      <c r="AA29" s="682"/>
      <c r="AB29" s="682"/>
      <c r="AC29" s="682"/>
      <c r="AD29" s="683" t="s">
        <v>129</v>
      </c>
      <c r="AE29" s="683"/>
      <c r="AF29" s="683"/>
      <c r="AG29" s="683"/>
      <c r="AH29" s="683"/>
      <c r="AI29" s="683"/>
      <c r="AJ29" s="683"/>
      <c r="AK29" s="683"/>
      <c r="AL29" s="684" t="s">
        <v>243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6858226</v>
      </c>
      <c r="CS29" s="715"/>
      <c r="CT29" s="715"/>
      <c r="CU29" s="715"/>
      <c r="CV29" s="715"/>
      <c r="CW29" s="715"/>
      <c r="CX29" s="715"/>
      <c r="CY29" s="716"/>
      <c r="CZ29" s="684">
        <v>11.2</v>
      </c>
      <c r="DA29" s="713"/>
      <c r="DB29" s="713"/>
      <c r="DC29" s="717"/>
      <c r="DD29" s="688">
        <v>6686846</v>
      </c>
      <c r="DE29" s="715"/>
      <c r="DF29" s="715"/>
      <c r="DG29" s="715"/>
      <c r="DH29" s="715"/>
      <c r="DI29" s="715"/>
      <c r="DJ29" s="715"/>
      <c r="DK29" s="716"/>
      <c r="DL29" s="688">
        <v>6686846</v>
      </c>
      <c r="DM29" s="715"/>
      <c r="DN29" s="715"/>
      <c r="DO29" s="715"/>
      <c r="DP29" s="715"/>
      <c r="DQ29" s="715"/>
      <c r="DR29" s="715"/>
      <c r="DS29" s="715"/>
      <c r="DT29" s="715"/>
      <c r="DU29" s="715"/>
      <c r="DV29" s="716"/>
      <c r="DW29" s="684">
        <v>18.8</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206451</v>
      </c>
      <c r="S30" s="680"/>
      <c r="T30" s="680"/>
      <c r="U30" s="680"/>
      <c r="V30" s="680"/>
      <c r="W30" s="680"/>
      <c r="X30" s="680"/>
      <c r="Y30" s="681"/>
      <c r="Z30" s="682">
        <v>0.3</v>
      </c>
      <c r="AA30" s="682"/>
      <c r="AB30" s="682"/>
      <c r="AC30" s="682"/>
      <c r="AD30" s="683" t="s">
        <v>129</v>
      </c>
      <c r="AE30" s="683"/>
      <c r="AF30" s="683"/>
      <c r="AG30" s="683"/>
      <c r="AH30" s="683"/>
      <c r="AI30" s="683"/>
      <c r="AJ30" s="683"/>
      <c r="AK30" s="683"/>
      <c r="AL30" s="684" t="s">
        <v>129</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99.4</v>
      </c>
      <c r="BH30" s="740"/>
      <c r="BI30" s="740"/>
      <c r="BJ30" s="740"/>
      <c r="BK30" s="740"/>
      <c r="BL30" s="740"/>
      <c r="BM30" s="674">
        <v>97.4</v>
      </c>
      <c r="BN30" s="740"/>
      <c r="BO30" s="740"/>
      <c r="BP30" s="740"/>
      <c r="BQ30" s="741"/>
      <c r="BR30" s="739">
        <v>99.4</v>
      </c>
      <c r="BS30" s="740"/>
      <c r="BT30" s="740"/>
      <c r="BU30" s="740"/>
      <c r="BV30" s="740"/>
      <c r="BW30" s="740"/>
      <c r="BX30" s="674">
        <v>97.2</v>
      </c>
      <c r="BY30" s="740"/>
      <c r="BZ30" s="740"/>
      <c r="CA30" s="740"/>
      <c r="CB30" s="741"/>
      <c r="CD30" s="744"/>
      <c r="CE30" s="745"/>
      <c r="CF30" s="694" t="s">
        <v>312</v>
      </c>
      <c r="CG30" s="695"/>
      <c r="CH30" s="695"/>
      <c r="CI30" s="695"/>
      <c r="CJ30" s="695"/>
      <c r="CK30" s="695"/>
      <c r="CL30" s="695"/>
      <c r="CM30" s="695"/>
      <c r="CN30" s="695"/>
      <c r="CO30" s="695"/>
      <c r="CP30" s="695"/>
      <c r="CQ30" s="696"/>
      <c r="CR30" s="679">
        <v>6305606</v>
      </c>
      <c r="CS30" s="680"/>
      <c r="CT30" s="680"/>
      <c r="CU30" s="680"/>
      <c r="CV30" s="680"/>
      <c r="CW30" s="680"/>
      <c r="CX30" s="680"/>
      <c r="CY30" s="681"/>
      <c r="CZ30" s="684">
        <v>10.3</v>
      </c>
      <c r="DA30" s="713"/>
      <c r="DB30" s="713"/>
      <c r="DC30" s="717"/>
      <c r="DD30" s="688">
        <v>6161112</v>
      </c>
      <c r="DE30" s="680"/>
      <c r="DF30" s="680"/>
      <c r="DG30" s="680"/>
      <c r="DH30" s="680"/>
      <c r="DI30" s="680"/>
      <c r="DJ30" s="680"/>
      <c r="DK30" s="681"/>
      <c r="DL30" s="688">
        <v>6161112</v>
      </c>
      <c r="DM30" s="680"/>
      <c r="DN30" s="680"/>
      <c r="DO30" s="680"/>
      <c r="DP30" s="680"/>
      <c r="DQ30" s="680"/>
      <c r="DR30" s="680"/>
      <c r="DS30" s="680"/>
      <c r="DT30" s="680"/>
      <c r="DU30" s="680"/>
      <c r="DV30" s="681"/>
      <c r="DW30" s="684">
        <v>17.399999999999999</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190709</v>
      </c>
      <c r="S31" s="680"/>
      <c r="T31" s="680"/>
      <c r="U31" s="680"/>
      <c r="V31" s="680"/>
      <c r="W31" s="680"/>
      <c r="X31" s="680"/>
      <c r="Y31" s="681"/>
      <c r="Z31" s="682">
        <v>0.3</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15"/>
      <c r="BI31" s="715"/>
      <c r="BJ31" s="715"/>
      <c r="BK31" s="715"/>
      <c r="BL31" s="715"/>
      <c r="BM31" s="685">
        <v>97.3</v>
      </c>
      <c r="BN31" s="737"/>
      <c r="BO31" s="737"/>
      <c r="BP31" s="737"/>
      <c r="BQ31" s="738"/>
      <c r="BR31" s="736">
        <v>99.2</v>
      </c>
      <c r="BS31" s="715"/>
      <c r="BT31" s="715"/>
      <c r="BU31" s="715"/>
      <c r="BV31" s="715"/>
      <c r="BW31" s="715"/>
      <c r="BX31" s="685">
        <v>97</v>
      </c>
      <c r="BY31" s="737"/>
      <c r="BZ31" s="737"/>
      <c r="CA31" s="737"/>
      <c r="CB31" s="738"/>
      <c r="CD31" s="744"/>
      <c r="CE31" s="745"/>
      <c r="CF31" s="694" t="s">
        <v>316</v>
      </c>
      <c r="CG31" s="695"/>
      <c r="CH31" s="695"/>
      <c r="CI31" s="695"/>
      <c r="CJ31" s="695"/>
      <c r="CK31" s="695"/>
      <c r="CL31" s="695"/>
      <c r="CM31" s="695"/>
      <c r="CN31" s="695"/>
      <c r="CO31" s="695"/>
      <c r="CP31" s="695"/>
      <c r="CQ31" s="696"/>
      <c r="CR31" s="679">
        <v>552620</v>
      </c>
      <c r="CS31" s="715"/>
      <c r="CT31" s="715"/>
      <c r="CU31" s="715"/>
      <c r="CV31" s="715"/>
      <c r="CW31" s="715"/>
      <c r="CX31" s="715"/>
      <c r="CY31" s="716"/>
      <c r="CZ31" s="684">
        <v>0.9</v>
      </c>
      <c r="DA31" s="713"/>
      <c r="DB31" s="713"/>
      <c r="DC31" s="717"/>
      <c r="DD31" s="688">
        <v>525734</v>
      </c>
      <c r="DE31" s="715"/>
      <c r="DF31" s="715"/>
      <c r="DG31" s="715"/>
      <c r="DH31" s="715"/>
      <c r="DI31" s="715"/>
      <c r="DJ31" s="715"/>
      <c r="DK31" s="716"/>
      <c r="DL31" s="688">
        <v>525734</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753913</v>
      </c>
      <c r="S32" s="680"/>
      <c r="T32" s="680"/>
      <c r="U32" s="680"/>
      <c r="V32" s="680"/>
      <c r="W32" s="680"/>
      <c r="X32" s="680"/>
      <c r="Y32" s="681"/>
      <c r="Z32" s="682">
        <v>1.2</v>
      </c>
      <c r="AA32" s="682"/>
      <c r="AB32" s="682"/>
      <c r="AC32" s="682"/>
      <c r="AD32" s="683" t="s">
        <v>234</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99.5</v>
      </c>
      <c r="BH32" s="749"/>
      <c r="BI32" s="749"/>
      <c r="BJ32" s="749"/>
      <c r="BK32" s="749"/>
      <c r="BL32" s="749"/>
      <c r="BM32" s="750">
        <v>97.5</v>
      </c>
      <c r="BN32" s="749"/>
      <c r="BO32" s="749"/>
      <c r="BP32" s="749"/>
      <c r="BQ32" s="751"/>
      <c r="BR32" s="748">
        <v>99.5</v>
      </c>
      <c r="BS32" s="749"/>
      <c r="BT32" s="749"/>
      <c r="BU32" s="749"/>
      <c r="BV32" s="749"/>
      <c r="BW32" s="749"/>
      <c r="BX32" s="750">
        <v>97.3</v>
      </c>
      <c r="BY32" s="749"/>
      <c r="BZ32" s="749"/>
      <c r="CA32" s="749"/>
      <c r="CB32" s="751"/>
      <c r="CD32" s="746"/>
      <c r="CE32" s="747"/>
      <c r="CF32" s="694" t="s">
        <v>319</v>
      </c>
      <c r="CG32" s="695"/>
      <c r="CH32" s="695"/>
      <c r="CI32" s="695"/>
      <c r="CJ32" s="695"/>
      <c r="CK32" s="695"/>
      <c r="CL32" s="695"/>
      <c r="CM32" s="695"/>
      <c r="CN32" s="695"/>
      <c r="CO32" s="695"/>
      <c r="CP32" s="695"/>
      <c r="CQ32" s="696"/>
      <c r="CR32" s="679">
        <v>72</v>
      </c>
      <c r="CS32" s="680"/>
      <c r="CT32" s="680"/>
      <c r="CU32" s="680"/>
      <c r="CV32" s="680"/>
      <c r="CW32" s="680"/>
      <c r="CX32" s="680"/>
      <c r="CY32" s="681"/>
      <c r="CZ32" s="684">
        <v>0</v>
      </c>
      <c r="DA32" s="713"/>
      <c r="DB32" s="713"/>
      <c r="DC32" s="717"/>
      <c r="DD32" s="688">
        <v>72</v>
      </c>
      <c r="DE32" s="680"/>
      <c r="DF32" s="680"/>
      <c r="DG32" s="680"/>
      <c r="DH32" s="680"/>
      <c r="DI32" s="680"/>
      <c r="DJ32" s="680"/>
      <c r="DK32" s="681"/>
      <c r="DL32" s="688">
        <v>72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648320</v>
      </c>
      <c r="S33" s="680"/>
      <c r="T33" s="680"/>
      <c r="U33" s="680"/>
      <c r="V33" s="680"/>
      <c r="W33" s="680"/>
      <c r="X33" s="680"/>
      <c r="Y33" s="681"/>
      <c r="Z33" s="682">
        <v>1</v>
      </c>
      <c r="AA33" s="682"/>
      <c r="AB33" s="682"/>
      <c r="AC33" s="682"/>
      <c r="AD33" s="683" t="s">
        <v>234</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22372052</v>
      </c>
      <c r="CS33" s="715"/>
      <c r="CT33" s="715"/>
      <c r="CU33" s="715"/>
      <c r="CV33" s="715"/>
      <c r="CW33" s="715"/>
      <c r="CX33" s="715"/>
      <c r="CY33" s="716"/>
      <c r="CZ33" s="684">
        <v>36.4</v>
      </c>
      <c r="DA33" s="713"/>
      <c r="DB33" s="713"/>
      <c r="DC33" s="717"/>
      <c r="DD33" s="688">
        <v>16980302</v>
      </c>
      <c r="DE33" s="715"/>
      <c r="DF33" s="715"/>
      <c r="DG33" s="715"/>
      <c r="DH33" s="715"/>
      <c r="DI33" s="715"/>
      <c r="DJ33" s="715"/>
      <c r="DK33" s="716"/>
      <c r="DL33" s="688">
        <v>14386653</v>
      </c>
      <c r="DM33" s="715"/>
      <c r="DN33" s="715"/>
      <c r="DO33" s="715"/>
      <c r="DP33" s="715"/>
      <c r="DQ33" s="715"/>
      <c r="DR33" s="715"/>
      <c r="DS33" s="715"/>
      <c r="DT33" s="715"/>
      <c r="DU33" s="715"/>
      <c r="DV33" s="716"/>
      <c r="DW33" s="684">
        <v>40.5</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1896451</v>
      </c>
      <c r="S34" s="680"/>
      <c r="T34" s="680"/>
      <c r="U34" s="680"/>
      <c r="V34" s="680"/>
      <c r="W34" s="680"/>
      <c r="X34" s="680"/>
      <c r="Y34" s="681"/>
      <c r="Z34" s="682">
        <v>3</v>
      </c>
      <c r="AA34" s="682"/>
      <c r="AB34" s="682"/>
      <c r="AC34" s="682"/>
      <c r="AD34" s="683">
        <v>2383</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7877441</v>
      </c>
      <c r="CS34" s="680"/>
      <c r="CT34" s="680"/>
      <c r="CU34" s="680"/>
      <c r="CV34" s="680"/>
      <c r="CW34" s="680"/>
      <c r="CX34" s="680"/>
      <c r="CY34" s="681"/>
      <c r="CZ34" s="684">
        <v>12.8</v>
      </c>
      <c r="DA34" s="713"/>
      <c r="DB34" s="713"/>
      <c r="DC34" s="717"/>
      <c r="DD34" s="688">
        <v>6276775</v>
      </c>
      <c r="DE34" s="680"/>
      <c r="DF34" s="680"/>
      <c r="DG34" s="680"/>
      <c r="DH34" s="680"/>
      <c r="DI34" s="680"/>
      <c r="DJ34" s="680"/>
      <c r="DK34" s="681"/>
      <c r="DL34" s="688">
        <v>5356982</v>
      </c>
      <c r="DM34" s="680"/>
      <c r="DN34" s="680"/>
      <c r="DO34" s="680"/>
      <c r="DP34" s="680"/>
      <c r="DQ34" s="680"/>
      <c r="DR34" s="680"/>
      <c r="DS34" s="680"/>
      <c r="DT34" s="680"/>
      <c r="DU34" s="680"/>
      <c r="DV34" s="681"/>
      <c r="DW34" s="684">
        <v>15.1</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8034300</v>
      </c>
      <c r="S35" s="680"/>
      <c r="T35" s="680"/>
      <c r="U35" s="680"/>
      <c r="V35" s="680"/>
      <c r="W35" s="680"/>
      <c r="X35" s="680"/>
      <c r="Y35" s="681"/>
      <c r="Z35" s="682">
        <v>12.8</v>
      </c>
      <c r="AA35" s="682"/>
      <c r="AB35" s="682"/>
      <c r="AC35" s="682"/>
      <c r="AD35" s="683" t="s">
        <v>243</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8724139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44978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885735</v>
      </c>
      <c r="CS35" s="715"/>
      <c r="CT35" s="715"/>
      <c r="CU35" s="715"/>
      <c r="CV35" s="715"/>
      <c r="CW35" s="715"/>
      <c r="CX35" s="715"/>
      <c r="CY35" s="716"/>
      <c r="CZ35" s="684">
        <v>1.4</v>
      </c>
      <c r="DA35" s="713"/>
      <c r="DB35" s="713"/>
      <c r="DC35" s="717"/>
      <c r="DD35" s="688">
        <v>586881</v>
      </c>
      <c r="DE35" s="715"/>
      <c r="DF35" s="715"/>
      <c r="DG35" s="715"/>
      <c r="DH35" s="715"/>
      <c r="DI35" s="715"/>
      <c r="DJ35" s="715"/>
      <c r="DK35" s="716"/>
      <c r="DL35" s="688">
        <v>586881</v>
      </c>
      <c r="DM35" s="715"/>
      <c r="DN35" s="715"/>
      <c r="DO35" s="715"/>
      <c r="DP35" s="715"/>
      <c r="DQ35" s="715"/>
      <c r="DR35" s="715"/>
      <c r="DS35" s="715"/>
      <c r="DT35" s="715"/>
      <c r="DU35" s="715"/>
      <c r="DV35" s="716"/>
      <c r="DW35" s="684">
        <v>1.7</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243</v>
      </c>
      <c r="AM36" s="685"/>
      <c r="AN36" s="685"/>
      <c r="AO36" s="686"/>
      <c r="AQ36" s="756" t="s">
        <v>331</v>
      </c>
      <c r="AR36" s="757"/>
      <c r="AS36" s="757"/>
      <c r="AT36" s="757"/>
      <c r="AU36" s="757"/>
      <c r="AV36" s="757"/>
      <c r="AW36" s="757"/>
      <c r="AX36" s="757"/>
      <c r="AY36" s="758"/>
      <c r="AZ36" s="679">
        <v>1702352</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-129251</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4829769</v>
      </c>
      <c r="CS36" s="680"/>
      <c r="CT36" s="680"/>
      <c r="CU36" s="680"/>
      <c r="CV36" s="680"/>
      <c r="CW36" s="680"/>
      <c r="CX36" s="680"/>
      <c r="CY36" s="681"/>
      <c r="CZ36" s="684">
        <v>7.9</v>
      </c>
      <c r="DA36" s="713"/>
      <c r="DB36" s="713"/>
      <c r="DC36" s="717"/>
      <c r="DD36" s="688">
        <v>3963601</v>
      </c>
      <c r="DE36" s="680"/>
      <c r="DF36" s="680"/>
      <c r="DG36" s="680"/>
      <c r="DH36" s="680"/>
      <c r="DI36" s="680"/>
      <c r="DJ36" s="680"/>
      <c r="DK36" s="681"/>
      <c r="DL36" s="688">
        <v>2839485</v>
      </c>
      <c r="DM36" s="680"/>
      <c r="DN36" s="680"/>
      <c r="DO36" s="680"/>
      <c r="DP36" s="680"/>
      <c r="DQ36" s="680"/>
      <c r="DR36" s="680"/>
      <c r="DS36" s="680"/>
      <c r="DT36" s="680"/>
      <c r="DU36" s="680"/>
      <c r="DV36" s="681"/>
      <c r="DW36" s="684">
        <v>8</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2039000</v>
      </c>
      <c r="S37" s="680"/>
      <c r="T37" s="680"/>
      <c r="U37" s="680"/>
      <c r="V37" s="680"/>
      <c r="W37" s="680"/>
      <c r="X37" s="680"/>
      <c r="Y37" s="681"/>
      <c r="Z37" s="682">
        <v>3.2</v>
      </c>
      <c r="AA37" s="682"/>
      <c r="AB37" s="682"/>
      <c r="AC37" s="682"/>
      <c r="AD37" s="683" t="s">
        <v>243</v>
      </c>
      <c r="AE37" s="683"/>
      <c r="AF37" s="683"/>
      <c r="AG37" s="683"/>
      <c r="AH37" s="683"/>
      <c r="AI37" s="683"/>
      <c r="AJ37" s="683"/>
      <c r="AK37" s="683"/>
      <c r="AL37" s="684" t="s">
        <v>129</v>
      </c>
      <c r="AM37" s="685"/>
      <c r="AN37" s="685"/>
      <c r="AO37" s="686"/>
      <c r="AQ37" s="756" t="s">
        <v>335</v>
      </c>
      <c r="AR37" s="757"/>
      <c r="AS37" s="757"/>
      <c r="AT37" s="757"/>
      <c r="AU37" s="757"/>
      <c r="AV37" s="757"/>
      <c r="AW37" s="757"/>
      <c r="AX37" s="757"/>
      <c r="AY37" s="758"/>
      <c r="AZ37" s="679">
        <v>810775</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19704</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36964</v>
      </c>
      <c r="CS37" s="715"/>
      <c r="CT37" s="715"/>
      <c r="CU37" s="715"/>
      <c r="CV37" s="715"/>
      <c r="CW37" s="715"/>
      <c r="CX37" s="715"/>
      <c r="CY37" s="716"/>
      <c r="CZ37" s="684">
        <v>0.1</v>
      </c>
      <c r="DA37" s="713"/>
      <c r="DB37" s="713"/>
      <c r="DC37" s="717"/>
      <c r="DD37" s="688">
        <v>36964</v>
      </c>
      <c r="DE37" s="715"/>
      <c r="DF37" s="715"/>
      <c r="DG37" s="715"/>
      <c r="DH37" s="715"/>
      <c r="DI37" s="715"/>
      <c r="DJ37" s="715"/>
      <c r="DK37" s="716"/>
      <c r="DL37" s="688">
        <v>36732</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62879752</v>
      </c>
      <c r="S38" s="760"/>
      <c r="T38" s="760"/>
      <c r="U38" s="760"/>
      <c r="V38" s="760"/>
      <c r="W38" s="760"/>
      <c r="X38" s="760"/>
      <c r="Y38" s="761"/>
      <c r="Z38" s="762">
        <v>100</v>
      </c>
      <c r="AA38" s="762"/>
      <c r="AB38" s="762"/>
      <c r="AC38" s="762"/>
      <c r="AD38" s="763">
        <v>33458205</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119015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30552</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6902772</v>
      </c>
      <c r="CS38" s="680"/>
      <c r="CT38" s="680"/>
      <c r="CU38" s="680"/>
      <c r="CV38" s="680"/>
      <c r="CW38" s="680"/>
      <c r="CX38" s="680"/>
      <c r="CY38" s="681"/>
      <c r="CZ38" s="684">
        <v>11.2</v>
      </c>
      <c r="DA38" s="713"/>
      <c r="DB38" s="713"/>
      <c r="DC38" s="717"/>
      <c r="DD38" s="688">
        <v>5922435</v>
      </c>
      <c r="DE38" s="680"/>
      <c r="DF38" s="680"/>
      <c r="DG38" s="680"/>
      <c r="DH38" s="680"/>
      <c r="DI38" s="680"/>
      <c r="DJ38" s="680"/>
      <c r="DK38" s="681"/>
      <c r="DL38" s="688">
        <v>5562505</v>
      </c>
      <c r="DM38" s="680"/>
      <c r="DN38" s="680"/>
      <c r="DO38" s="680"/>
      <c r="DP38" s="680"/>
      <c r="DQ38" s="680"/>
      <c r="DR38" s="680"/>
      <c r="DS38" s="680"/>
      <c r="DT38" s="680"/>
      <c r="DU38" s="680"/>
      <c r="DV38" s="681"/>
      <c r="DW38" s="684">
        <v>15.7</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33808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89</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354960</v>
      </c>
      <c r="CS39" s="715"/>
      <c r="CT39" s="715"/>
      <c r="CU39" s="715"/>
      <c r="CV39" s="715"/>
      <c r="CW39" s="715"/>
      <c r="CX39" s="715"/>
      <c r="CY39" s="716"/>
      <c r="CZ39" s="684">
        <v>0.6</v>
      </c>
      <c r="DA39" s="713"/>
      <c r="DB39" s="713"/>
      <c r="DC39" s="717"/>
      <c r="DD39" s="688">
        <v>189810</v>
      </c>
      <c r="DE39" s="715"/>
      <c r="DF39" s="715"/>
      <c r="DG39" s="715"/>
      <c r="DH39" s="715"/>
      <c r="DI39" s="715"/>
      <c r="DJ39" s="715"/>
      <c r="DK39" s="716"/>
      <c r="DL39" s="688" t="s">
        <v>184</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1231779</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1521375</v>
      </c>
      <c r="CS40" s="680"/>
      <c r="CT40" s="680"/>
      <c r="CU40" s="680"/>
      <c r="CV40" s="680"/>
      <c r="CW40" s="680"/>
      <c r="CX40" s="680"/>
      <c r="CY40" s="681"/>
      <c r="CZ40" s="684">
        <v>2.5</v>
      </c>
      <c r="DA40" s="713"/>
      <c r="DB40" s="713"/>
      <c r="DC40" s="717"/>
      <c r="DD40" s="688">
        <v>40800</v>
      </c>
      <c r="DE40" s="680"/>
      <c r="DF40" s="680"/>
      <c r="DG40" s="680"/>
      <c r="DH40" s="680"/>
      <c r="DI40" s="680"/>
      <c r="DJ40" s="680"/>
      <c r="DK40" s="681"/>
      <c r="DL40" s="688">
        <v>40800</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4826410</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366</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184</v>
      </c>
      <c r="CS41" s="715"/>
      <c r="CT41" s="715"/>
      <c r="CU41" s="715"/>
      <c r="CV41" s="715"/>
      <c r="CW41" s="715"/>
      <c r="CX41" s="715"/>
      <c r="CY41" s="716"/>
      <c r="CZ41" s="684" t="s">
        <v>129</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9824904</v>
      </c>
      <c r="CS42" s="680"/>
      <c r="CT42" s="680"/>
      <c r="CU42" s="680"/>
      <c r="CV42" s="680"/>
      <c r="CW42" s="680"/>
      <c r="CX42" s="680"/>
      <c r="CY42" s="681"/>
      <c r="CZ42" s="684">
        <v>16</v>
      </c>
      <c r="DA42" s="685"/>
      <c r="DB42" s="685"/>
      <c r="DC42" s="780"/>
      <c r="DD42" s="688">
        <v>1803711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232722</v>
      </c>
      <c r="CS43" s="715"/>
      <c r="CT43" s="715"/>
      <c r="CU43" s="715"/>
      <c r="CV43" s="715"/>
      <c r="CW43" s="715"/>
      <c r="CX43" s="715"/>
      <c r="CY43" s="716"/>
      <c r="CZ43" s="684">
        <v>0.4</v>
      </c>
      <c r="DA43" s="713"/>
      <c r="DB43" s="713"/>
      <c r="DC43" s="717"/>
      <c r="DD43" s="688">
        <v>232366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7875797</v>
      </c>
      <c r="CS44" s="680"/>
      <c r="CT44" s="680"/>
      <c r="CU44" s="680"/>
      <c r="CV44" s="680"/>
      <c r="CW44" s="680"/>
      <c r="CX44" s="680"/>
      <c r="CY44" s="681"/>
      <c r="CZ44" s="684">
        <v>12.8</v>
      </c>
      <c r="DA44" s="685"/>
      <c r="DB44" s="685"/>
      <c r="DC44" s="780"/>
      <c r="DD44" s="688">
        <v>1332386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2426037</v>
      </c>
      <c r="CS45" s="715"/>
      <c r="CT45" s="715"/>
      <c r="CU45" s="715"/>
      <c r="CV45" s="715"/>
      <c r="CW45" s="715"/>
      <c r="CX45" s="715"/>
      <c r="CY45" s="716"/>
      <c r="CZ45" s="684">
        <v>3.9</v>
      </c>
      <c r="DA45" s="713"/>
      <c r="DB45" s="713"/>
      <c r="DC45" s="717"/>
      <c r="DD45" s="688">
        <v>196504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5314515</v>
      </c>
      <c r="CS46" s="680"/>
      <c r="CT46" s="680"/>
      <c r="CU46" s="680"/>
      <c r="CV46" s="680"/>
      <c r="CW46" s="680"/>
      <c r="CX46" s="680"/>
      <c r="CY46" s="681"/>
      <c r="CZ46" s="684">
        <v>8.6</v>
      </c>
      <c r="DA46" s="685"/>
      <c r="DB46" s="685"/>
      <c r="DC46" s="780"/>
      <c r="DD46" s="688">
        <v>1054896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1949107</v>
      </c>
      <c r="CS47" s="715"/>
      <c r="CT47" s="715"/>
      <c r="CU47" s="715"/>
      <c r="CV47" s="715"/>
      <c r="CW47" s="715"/>
      <c r="CX47" s="715"/>
      <c r="CY47" s="716"/>
      <c r="CZ47" s="684">
        <v>3.2</v>
      </c>
      <c r="DA47" s="713"/>
      <c r="DB47" s="713"/>
      <c r="DC47" s="717"/>
      <c r="DD47" s="688">
        <v>471325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234</v>
      </c>
      <c r="CS48" s="680"/>
      <c r="CT48" s="680"/>
      <c r="CU48" s="680"/>
      <c r="CV48" s="680"/>
      <c r="CW48" s="680"/>
      <c r="CX48" s="680"/>
      <c r="CY48" s="681"/>
      <c r="CZ48" s="684" t="s">
        <v>234</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61498242</v>
      </c>
      <c r="CS49" s="749"/>
      <c r="CT49" s="749"/>
      <c r="CU49" s="749"/>
      <c r="CV49" s="749"/>
      <c r="CW49" s="749"/>
      <c r="CX49" s="749"/>
      <c r="CY49" s="781"/>
      <c r="CZ49" s="764">
        <v>100</v>
      </c>
      <c r="DA49" s="782"/>
      <c r="DB49" s="782"/>
      <c r="DC49" s="783"/>
      <c r="DD49" s="784">
        <v>38585873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hOfW0ToqLug8jkp0o4A8XZEdOcmfX1PVs8hrWJlRq054jRsBEUeWUISyrxrmaxqlAyqKyC6v/YXENWjP90fog==" saltValue="d7c1bJ97hj3td9V1Z70u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8" zoomScaleNormal="68"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62700</v>
      </c>
      <c r="R7" s="815"/>
      <c r="S7" s="815"/>
      <c r="T7" s="815"/>
      <c r="U7" s="815"/>
      <c r="V7" s="815">
        <v>61333</v>
      </c>
      <c r="W7" s="815"/>
      <c r="X7" s="815"/>
      <c r="Y7" s="815"/>
      <c r="Z7" s="815"/>
      <c r="AA7" s="815">
        <v>1367</v>
      </c>
      <c r="AB7" s="815"/>
      <c r="AC7" s="815"/>
      <c r="AD7" s="815"/>
      <c r="AE7" s="816"/>
      <c r="AF7" s="817">
        <v>181</v>
      </c>
      <c r="AG7" s="818"/>
      <c r="AH7" s="818"/>
      <c r="AI7" s="818"/>
      <c r="AJ7" s="819"/>
      <c r="AK7" s="854">
        <v>762</v>
      </c>
      <c r="AL7" s="855"/>
      <c r="AM7" s="855"/>
      <c r="AN7" s="855"/>
      <c r="AO7" s="855"/>
      <c r="AP7" s="855">
        <v>73361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603</v>
      </c>
      <c r="BT7" s="859"/>
      <c r="BU7" s="859"/>
      <c r="BV7" s="859"/>
      <c r="BW7" s="859"/>
      <c r="BX7" s="859"/>
      <c r="BY7" s="859"/>
      <c r="BZ7" s="859"/>
      <c r="CA7" s="859"/>
      <c r="CB7" s="859"/>
      <c r="CC7" s="859"/>
      <c r="CD7" s="859"/>
      <c r="CE7" s="859"/>
      <c r="CF7" s="859"/>
      <c r="CG7" s="860"/>
      <c r="CH7" s="851">
        <v>64</v>
      </c>
      <c r="CI7" s="852"/>
      <c r="CJ7" s="852"/>
      <c r="CK7" s="852"/>
      <c r="CL7" s="853"/>
      <c r="CM7" s="851">
        <v>511</v>
      </c>
      <c r="CN7" s="852"/>
      <c r="CO7" s="852"/>
      <c r="CP7" s="852"/>
      <c r="CQ7" s="853"/>
      <c r="CR7" s="851">
        <v>200</v>
      </c>
      <c r="CS7" s="852"/>
      <c r="CT7" s="852"/>
      <c r="CU7" s="852"/>
      <c r="CV7" s="853"/>
      <c r="CW7" s="851" t="s">
        <v>600</v>
      </c>
      <c r="CX7" s="852"/>
      <c r="CY7" s="852"/>
      <c r="CZ7" s="852"/>
      <c r="DA7" s="853"/>
      <c r="DB7" s="851" t="s">
        <v>609</v>
      </c>
      <c r="DC7" s="852"/>
      <c r="DD7" s="852"/>
      <c r="DE7" s="852"/>
      <c r="DF7" s="853"/>
      <c r="DG7" s="851" t="s">
        <v>534</v>
      </c>
      <c r="DH7" s="852"/>
      <c r="DI7" s="852"/>
      <c r="DJ7" s="852"/>
      <c r="DK7" s="853"/>
      <c r="DL7" s="851" t="s">
        <v>534</v>
      </c>
      <c r="DM7" s="852"/>
      <c r="DN7" s="852"/>
      <c r="DO7" s="852"/>
      <c r="DP7" s="853"/>
      <c r="DQ7" s="851" t="s">
        <v>534</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212</v>
      </c>
      <c r="R8" s="839"/>
      <c r="S8" s="839"/>
      <c r="T8" s="839"/>
      <c r="U8" s="839"/>
      <c r="V8" s="839">
        <v>198</v>
      </c>
      <c r="W8" s="839"/>
      <c r="X8" s="839"/>
      <c r="Y8" s="839"/>
      <c r="Z8" s="839"/>
      <c r="AA8" s="839">
        <v>14</v>
      </c>
      <c r="AB8" s="839"/>
      <c r="AC8" s="839"/>
      <c r="AD8" s="839"/>
      <c r="AE8" s="840"/>
      <c r="AF8" s="841">
        <v>14</v>
      </c>
      <c r="AG8" s="842"/>
      <c r="AH8" s="842"/>
      <c r="AI8" s="842"/>
      <c r="AJ8" s="843"/>
      <c r="AK8" s="844" t="s">
        <v>597</v>
      </c>
      <c r="AL8" s="845"/>
      <c r="AM8" s="845"/>
      <c r="AN8" s="845"/>
      <c r="AO8" s="845"/>
      <c r="AP8" s="845" t="s">
        <v>597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604</v>
      </c>
      <c r="BT8" s="849"/>
      <c r="BU8" s="849"/>
      <c r="BV8" s="849"/>
      <c r="BW8" s="849"/>
      <c r="BX8" s="849"/>
      <c r="BY8" s="849"/>
      <c r="BZ8" s="849"/>
      <c r="CA8" s="849"/>
      <c r="CB8" s="849"/>
      <c r="CC8" s="849"/>
      <c r="CD8" s="849"/>
      <c r="CE8" s="849"/>
      <c r="CF8" s="849"/>
      <c r="CG8" s="850"/>
      <c r="CH8" s="861">
        <v>56</v>
      </c>
      <c r="CI8" s="862"/>
      <c r="CJ8" s="862"/>
      <c r="CK8" s="862"/>
      <c r="CL8" s="863"/>
      <c r="CM8" s="861">
        <v>716</v>
      </c>
      <c r="CN8" s="862"/>
      <c r="CO8" s="862"/>
      <c r="CP8" s="862"/>
      <c r="CQ8" s="863"/>
      <c r="CR8" s="861">
        <v>150</v>
      </c>
      <c r="CS8" s="862"/>
      <c r="CT8" s="862"/>
      <c r="CU8" s="862"/>
      <c r="CV8" s="863"/>
      <c r="CW8" s="861" t="s">
        <v>600</v>
      </c>
      <c r="CX8" s="862"/>
      <c r="CY8" s="862"/>
      <c r="CZ8" s="862"/>
      <c r="DA8" s="863"/>
      <c r="DB8" s="861" t="s">
        <v>600</v>
      </c>
      <c r="DC8" s="862"/>
      <c r="DD8" s="862"/>
      <c r="DE8" s="862"/>
      <c r="DF8" s="863"/>
      <c r="DG8" s="861" t="s">
        <v>534</v>
      </c>
      <c r="DH8" s="862"/>
      <c r="DI8" s="862"/>
      <c r="DJ8" s="862"/>
      <c r="DK8" s="863"/>
      <c r="DL8" s="861" t="s">
        <v>534</v>
      </c>
      <c r="DM8" s="862"/>
      <c r="DN8" s="862"/>
      <c r="DO8" s="862"/>
      <c r="DP8" s="863"/>
      <c r="DQ8" s="861" t="s">
        <v>534</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67</v>
      </c>
      <c r="R9" s="839"/>
      <c r="S9" s="839"/>
      <c r="T9" s="839"/>
      <c r="U9" s="839"/>
      <c r="V9" s="839">
        <v>67</v>
      </c>
      <c r="W9" s="839"/>
      <c r="X9" s="839"/>
      <c r="Y9" s="839"/>
      <c r="Z9" s="839"/>
      <c r="AA9" s="839" t="s">
        <v>597</v>
      </c>
      <c r="AB9" s="839"/>
      <c r="AC9" s="839"/>
      <c r="AD9" s="839"/>
      <c r="AE9" s="840"/>
      <c r="AF9" s="841" t="s">
        <v>388</v>
      </c>
      <c r="AG9" s="842"/>
      <c r="AH9" s="842"/>
      <c r="AI9" s="842"/>
      <c r="AJ9" s="843"/>
      <c r="AK9" s="844">
        <v>49</v>
      </c>
      <c r="AL9" s="845"/>
      <c r="AM9" s="845"/>
      <c r="AN9" s="845"/>
      <c r="AO9" s="845"/>
      <c r="AP9" s="845" t="s">
        <v>597</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605</v>
      </c>
      <c r="BT9" s="849"/>
      <c r="BU9" s="849"/>
      <c r="BV9" s="849"/>
      <c r="BW9" s="849"/>
      <c r="BX9" s="849"/>
      <c r="BY9" s="849"/>
      <c r="BZ9" s="849"/>
      <c r="CA9" s="849"/>
      <c r="CB9" s="849"/>
      <c r="CC9" s="849"/>
      <c r="CD9" s="849"/>
      <c r="CE9" s="849"/>
      <c r="CF9" s="849"/>
      <c r="CG9" s="850"/>
      <c r="CH9" s="861">
        <v>1</v>
      </c>
      <c r="CI9" s="862"/>
      <c r="CJ9" s="862"/>
      <c r="CK9" s="862"/>
      <c r="CL9" s="863"/>
      <c r="CM9" s="861">
        <v>91</v>
      </c>
      <c r="CN9" s="862"/>
      <c r="CO9" s="862"/>
      <c r="CP9" s="862"/>
      <c r="CQ9" s="863"/>
      <c r="CR9" s="861">
        <v>3</v>
      </c>
      <c r="CS9" s="862"/>
      <c r="CT9" s="862"/>
      <c r="CU9" s="862"/>
      <c r="CV9" s="863"/>
      <c r="CW9" s="861">
        <v>44</v>
      </c>
      <c r="CX9" s="862"/>
      <c r="CY9" s="862"/>
      <c r="CZ9" s="862"/>
      <c r="DA9" s="863"/>
      <c r="DB9" s="861" t="s">
        <v>600</v>
      </c>
      <c r="DC9" s="862"/>
      <c r="DD9" s="862"/>
      <c r="DE9" s="862"/>
      <c r="DF9" s="863"/>
      <c r="DG9" s="861" t="s">
        <v>534</v>
      </c>
      <c r="DH9" s="862"/>
      <c r="DI9" s="862"/>
      <c r="DJ9" s="862"/>
      <c r="DK9" s="863"/>
      <c r="DL9" s="861" t="s">
        <v>534</v>
      </c>
      <c r="DM9" s="862"/>
      <c r="DN9" s="862"/>
      <c r="DO9" s="862"/>
      <c r="DP9" s="863"/>
      <c r="DQ9" s="861" t="s">
        <v>534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606</v>
      </c>
      <c r="BT10" s="849"/>
      <c r="BU10" s="849"/>
      <c r="BV10" s="849"/>
      <c r="BW10" s="849"/>
      <c r="BX10" s="849"/>
      <c r="BY10" s="849"/>
      <c r="BZ10" s="849"/>
      <c r="CA10" s="849"/>
      <c r="CB10" s="849"/>
      <c r="CC10" s="849"/>
      <c r="CD10" s="849"/>
      <c r="CE10" s="849"/>
      <c r="CF10" s="849"/>
      <c r="CG10" s="850"/>
      <c r="CH10" s="861">
        <v>-9</v>
      </c>
      <c r="CI10" s="862"/>
      <c r="CJ10" s="862"/>
      <c r="CK10" s="862"/>
      <c r="CL10" s="863"/>
      <c r="CM10" s="861">
        <v>875</v>
      </c>
      <c r="CN10" s="862"/>
      <c r="CO10" s="862"/>
      <c r="CP10" s="862"/>
      <c r="CQ10" s="863"/>
      <c r="CR10" s="861">
        <v>50</v>
      </c>
      <c r="CS10" s="862"/>
      <c r="CT10" s="862"/>
      <c r="CU10" s="862"/>
      <c r="CV10" s="863"/>
      <c r="CW10" s="861" t="s">
        <v>600</v>
      </c>
      <c r="CX10" s="862"/>
      <c r="CY10" s="862"/>
      <c r="CZ10" s="862"/>
      <c r="DA10" s="863"/>
      <c r="DB10" s="861" t="s">
        <v>600</v>
      </c>
      <c r="DC10" s="862"/>
      <c r="DD10" s="862"/>
      <c r="DE10" s="862"/>
      <c r="DF10" s="863"/>
      <c r="DG10" s="861" t="s">
        <v>534</v>
      </c>
      <c r="DH10" s="862"/>
      <c r="DI10" s="862"/>
      <c r="DJ10" s="862"/>
      <c r="DK10" s="863"/>
      <c r="DL10" s="861" t="s">
        <v>534</v>
      </c>
      <c r="DM10" s="862"/>
      <c r="DN10" s="862"/>
      <c r="DO10" s="862"/>
      <c r="DP10" s="863"/>
      <c r="DQ10" s="861" t="s">
        <v>534</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607</v>
      </c>
      <c r="BT11" s="849"/>
      <c r="BU11" s="849"/>
      <c r="BV11" s="849"/>
      <c r="BW11" s="849"/>
      <c r="BX11" s="849"/>
      <c r="BY11" s="849"/>
      <c r="BZ11" s="849"/>
      <c r="CA11" s="849"/>
      <c r="CB11" s="849"/>
      <c r="CC11" s="849"/>
      <c r="CD11" s="849"/>
      <c r="CE11" s="849"/>
      <c r="CF11" s="849"/>
      <c r="CG11" s="850"/>
      <c r="CH11" s="861">
        <v>46</v>
      </c>
      <c r="CI11" s="862"/>
      <c r="CJ11" s="862"/>
      <c r="CK11" s="862"/>
      <c r="CL11" s="863"/>
      <c r="CM11" s="861">
        <v>661</v>
      </c>
      <c r="CN11" s="862"/>
      <c r="CO11" s="862"/>
      <c r="CP11" s="862"/>
      <c r="CQ11" s="863"/>
      <c r="CR11" s="861">
        <v>275</v>
      </c>
      <c r="CS11" s="862"/>
      <c r="CT11" s="862"/>
      <c r="CU11" s="862"/>
      <c r="CV11" s="863"/>
      <c r="CW11" s="861">
        <v>132</v>
      </c>
      <c r="CX11" s="862"/>
      <c r="CY11" s="862"/>
      <c r="CZ11" s="862"/>
      <c r="DA11" s="863"/>
      <c r="DB11" s="861" t="s">
        <v>600</v>
      </c>
      <c r="DC11" s="862"/>
      <c r="DD11" s="862"/>
      <c r="DE11" s="862"/>
      <c r="DF11" s="863"/>
      <c r="DG11" s="861" t="s">
        <v>534</v>
      </c>
      <c r="DH11" s="862"/>
      <c r="DI11" s="862"/>
      <c r="DJ11" s="862"/>
      <c r="DK11" s="863"/>
      <c r="DL11" s="861" t="s">
        <v>534</v>
      </c>
      <c r="DM11" s="862"/>
      <c r="DN11" s="862"/>
      <c r="DO11" s="862"/>
      <c r="DP11" s="863"/>
      <c r="DQ11" s="861" t="s">
        <v>534</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608</v>
      </c>
      <c r="BT12" s="849"/>
      <c r="BU12" s="849"/>
      <c r="BV12" s="849"/>
      <c r="BW12" s="849"/>
      <c r="BX12" s="849"/>
      <c r="BY12" s="849"/>
      <c r="BZ12" s="849"/>
      <c r="CA12" s="849"/>
      <c r="CB12" s="849"/>
      <c r="CC12" s="849"/>
      <c r="CD12" s="849"/>
      <c r="CE12" s="849"/>
      <c r="CF12" s="849"/>
      <c r="CG12" s="850"/>
      <c r="CH12" s="861">
        <v>79</v>
      </c>
      <c r="CI12" s="862"/>
      <c r="CJ12" s="862"/>
      <c r="CK12" s="862"/>
      <c r="CL12" s="863"/>
      <c r="CM12" s="861">
        <v>3774</v>
      </c>
      <c r="CN12" s="862"/>
      <c r="CO12" s="862"/>
      <c r="CP12" s="862"/>
      <c r="CQ12" s="863"/>
      <c r="CR12" s="861">
        <v>2175</v>
      </c>
      <c r="CS12" s="862"/>
      <c r="CT12" s="862"/>
      <c r="CU12" s="862"/>
      <c r="CV12" s="863"/>
      <c r="CW12" s="861">
        <v>416</v>
      </c>
      <c r="CX12" s="862"/>
      <c r="CY12" s="862"/>
      <c r="CZ12" s="862"/>
      <c r="DA12" s="863"/>
      <c r="DB12" s="861" t="s">
        <v>600</v>
      </c>
      <c r="DC12" s="862"/>
      <c r="DD12" s="862"/>
      <c r="DE12" s="862"/>
      <c r="DF12" s="863"/>
      <c r="DG12" s="861" t="s">
        <v>534</v>
      </c>
      <c r="DH12" s="862"/>
      <c r="DI12" s="862"/>
      <c r="DJ12" s="862"/>
      <c r="DK12" s="863"/>
      <c r="DL12" s="861" t="s">
        <v>534</v>
      </c>
      <c r="DM12" s="862"/>
      <c r="DN12" s="862"/>
      <c r="DO12" s="862"/>
      <c r="DP12" s="863"/>
      <c r="DQ12" s="861" t="s">
        <v>534</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62887</v>
      </c>
      <c r="R23" s="874"/>
      <c r="S23" s="874"/>
      <c r="T23" s="874"/>
      <c r="U23" s="874"/>
      <c r="V23" s="874">
        <v>61505</v>
      </c>
      <c r="W23" s="874"/>
      <c r="X23" s="874"/>
      <c r="Y23" s="874"/>
      <c r="Z23" s="874"/>
      <c r="AA23" s="874">
        <v>1382</v>
      </c>
      <c r="AB23" s="874"/>
      <c r="AC23" s="874"/>
      <c r="AD23" s="874"/>
      <c r="AE23" s="875"/>
      <c r="AF23" s="876">
        <v>196</v>
      </c>
      <c r="AG23" s="874"/>
      <c r="AH23" s="874"/>
      <c r="AI23" s="874"/>
      <c r="AJ23" s="877"/>
      <c r="AK23" s="878"/>
      <c r="AL23" s="879"/>
      <c r="AM23" s="879"/>
      <c r="AN23" s="879"/>
      <c r="AO23" s="879"/>
      <c r="AP23" s="874">
        <v>73361</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16275</v>
      </c>
      <c r="R28" s="903"/>
      <c r="S28" s="903"/>
      <c r="T28" s="903"/>
      <c r="U28" s="903"/>
      <c r="V28" s="903">
        <v>16230</v>
      </c>
      <c r="W28" s="903"/>
      <c r="X28" s="903"/>
      <c r="Y28" s="903"/>
      <c r="Z28" s="903"/>
      <c r="AA28" s="903">
        <v>45</v>
      </c>
      <c r="AB28" s="903"/>
      <c r="AC28" s="903"/>
      <c r="AD28" s="903"/>
      <c r="AE28" s="904"/>
      <c r="AF28" s="905">
        <v>45</v>
      </c>
      <c r="AG28" s="903"/>
      <c r="AH28" s="903"/>
      <c r="AI28" s="903"/>
      <c r="AJ28" s="906"/>
      <c r="AK28" s="907">
        <v>1470</v>
      </c>
      <c r="AL28" s="898"/>
      <c r="AM28" s="898"/>
      <c r="AN28" s="898"/>
      <c r="AO28" s="898"/>
      <c r="AP28" s="898" t="s">
        <v>598</v>
      </c>
      <c r="AQ28" s="898"/>
      <c r="AR28" s="898"/>
      <c r="AS28" s="898"/>
      <c r="AT28" s="898"/>
      <c r="AU28" s="898" t="s">
        <v>598</v>
      </c>
      <c r="AV28" s="898"/>
      <c r="AW28" s="898"/>
      <c r="AX28" s="898"/>
      <c r="AY28" s="898"/>
      <c r="AZ28" s="899" t="s">
        <v>598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136</v>
      </c>
      <c r="R29" s="839"/>
      <c r="S29" s="839"/>
      <c r="T29" s="839"/>
      <c r="U29" s="839"/>
      <c r="V29" s="839">
        <v>136</v>
      </c>
      <c r="W29" s="839"/>
      <c r="X29" s="839"/>
      <c r="Y29" s="839"/>
      <c r="Z29" s="839"/>
      <c r="AA29" s="839" t="s">
        <v>598</v>
      </c>
      <c r="AB29" s="839"/>
      <c r="AC29" s="839"/>
      <c r="AD29" s="839"/>
      <c r="AE29" s="840"/>
      <c r="AF29" s="841" t="s">
        <v>404</v>
      </c>
      <c r="AG29" s="842"/>
      <c r="AH29" s="842"/>
      <c r="AI29" s="842"/>
      <c r="AJ29" s="843"/>
      <c r="AK29" s="910" t="s">
        <v>598</v>
      </c>
      <c r="AL29" s="911"/>
      <c r="AM29" s="911"/>
      <c r="AN29" s="911"/>
      <c r="AO29" s="911"/>
      <c r="AP29" s="911">
        <v>206</v>
      </c>
      <c r="AQ29" s="911"/>
      <c r="AR29" s="911"/>
      <c r="AS29" s="911"/>
      <c r="AT29" s="911"/>
      <c r="AU29" s="911" t="s">
        <v>598</v>
      </c>
      <c r="AV29" s="911"/>
      <c r="AW29" s="911"/>
      <c r="AX29" s="911"/>
      <c r="AY29" s="911"/>
      <c r="AZ29" s="912" t="s">
        <v>598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16336</v>
      </c>
      <c r="R30" s="839"/>
      <c r="S30" s="839"/>
      <c r="T30" s="839"/>
      <c r="U30" s="839"/>
      <c r="V30" s="839">
        <v>16172</v>
      </c>
      <c r="W30" s="839"/>
      <c r="X30" s="839"/>
      <c r="Y30" s="839"/>
      <c r="Z30" s="839"/>
      <c r="AA30" s="839">
        <v>164</v>
      </c>
      <c r="AB30" s="839"/>
      <c r="AC30" s="839"/>
      <c r="AD30" s="839"/>
      <c r="AE30" s="840"/>
      <c r="AF30" s="841">
        <v>164</v>
      </c>
      <c r="AG30" s="842"/>
      <c r="AH30" s="842"/>
      <c r="AI30" s="842"/>
      <c r="AJ30" s="843"/>
      <c r="AK30" s="910">
        <v>2347</v>
      </c>
      <c r="AL30" s="911"/>
      <c r="AM30" s="911"/>
      <c r="AN30" s="911"/>
      <c r="AO30" s="911"/>
      <c r="AP30" s="911" t="s">
        <v>598</v>
      </c>
      <c r="AQ30" s="911"/>
      <c r="AR30" s="911"/>
      <c r="AS30" s="911"/>
      <c r="AT30" s="911"/>
      <c r="AU30" s="911" t="s">
        <v>598</v>
      </c>
      <c r="AV30" s="911"/>
      <c r="AW30" s="911"/>
      <c r="AX30" s="911"/>
      <c r="AY30" s="911"/>
      <c r="AZ30" s="912" t="s">
        <v>598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2250</v>
      </c>
      <c r="R31" s="839"/>
      <c r="S31" s="839"/>
      <c r="T31" s="839"/>
      <c r="U31" s="839"/>
      <c r="V31" s="839">
        <v>2201</v>
      </c>
      <c r="W31" s="839"/>
      <c r="X31" s="839"/>
      <c r="Y31" s="839"/>
      <c r="Z31" s="839"/>
      <c r="AA31" s="839">
        <v>49</v>
      </c>
      <c r="AB31" s="839"/>
      <c r="AC31" s="839"/>
      <c r="AD31" s="839"/>
      <c r="AE31" s="840"/>
      <c r="AF31" s="841">
        <v>49</v>
      </c>
      <c r="AG31" s="842"/>
      <c r="AH31" s="842"/>
      <c r="AI31" s="842"/>
      <c r="AJ31" s="843"/>
      <c r="AK31" s="910">
        <v>576</v>
      </c>
      <c r="AL31" s="911"/>
      <c r="AM31" s="911"/>
      <c r="AN31" s="911"/>
      <c r="AO31" s="911"/>
      <c r="AP31" s="911" t="s">
        <v>598</v>
      </c>
      <c r="AQ31" s="911"/>
      <c r="AR31" s="911"/>
      <c r="AS31" s="911"/>
      <c r="AT31" s="911"/>
      <c r="AU31" s="911" t="s">
        <v>598</v>
      </c>
      <c r="AV31" s="911"/>
      <c r="AW31" s="911"/>
      <c r="AX31" s="911"/>
      <c r="AY31" s="911"/>
      <c r="AZ31" s="912" t="s">
        <v>598</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3856</v>
      </c>
      <c r="R32" s="839"/>
      <c r="S32" s="839"/>
      <c r="T32" s="839"/>
      <c r="U32" s="839"/>
      <c r="V32" s="839">
        <v>3602</v>
      </c>
      <c r="W32" s="839"/>
      <c r="X32" s="839"/>
      <c r="Y32" s="839"/>
      <c r="Z32" s="839"/>
      <c r="AA32" s="839">
        <v>254</v>
      </c>
      <c r="AB32" s="839"/>
      <c r="AC32" s="839"/>
      <c r="AD32" s="839"/>
      <c r="AE32" s="840"/>
      <c r="AF32" s="841">
        <v>3084</v>
      </c>
      <c r="AG32" s="842"/>
      <c r="AH32" s="842"/>
      <c r="AI32" s="842"/>
      <c r="AJ32" s="843"/>
      <c r="AK32" s="910">
        <v>119</v>
      </c>
      <c r="AL32" s="911"/>
      <c r="AM32" s="911"/>
      <c r="AN32" s="911"/>
      <c r="AO32" s="911"/>
      <c r="AP32" s="911">
        <v>4810</v>
      </c>
      <c r="AQ32" s="911"/>
      <c r="AR32" s="911"/>
      <c r="AS32" s="911"/>
      <c r="AT32" s="911"/>
      <c r="AU32" s="911">
        <v>972</v>
      </c>
      <c r="AV32" s="911"/>
      <c r="AW32" s="911"/>
      <c r="AX32" s="911"/>
      <c r="AY32" s="911"/>
      <c r="AZ32" s="912" t="s">
        <v>598</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13923</v>
      </c>
      <c r="R33" s="839"/>
      <c r="S33" s="839"/>
      <c r="T33" s="839"/>
      <c r="U33" s="839"/>
      <c r="V33" s="839">
        <v>13832</v>
      </c>
      <c r="W33" s="839"/>
      <c r="X33" s="839"/>
      <c r="Y33" s="839"/>
      <c r="Z33" s="839"/>
      <c r="AA33" s="839">
        <v>91</v>
      </c>
      <c r="AB33" s="839"/>
      <c r="AC33" s="839"/>
      <c r="AD33" s="839"/>
      <c r="AE33" s="840"/>
      <c r="AF33" s="841">
        <v>4874</v>
      </c>
      <c r="AG33" s="842"/>
      <c r="AH33" s="842"/>
      <c r="AI33" s="842"/>
      <c r="AJ33" s="843"/>
      <c r="AK33" s="910">
        <v>1746</v>
      </c>
      <c r="AL33" s="911"/>
      <c r="AM33" s="911"/>
      <c r="AN33" s="911"/>
      <c r="AO33" s="911"/>
      <c r="AP33" s="911">
        <v>4414</v>
      </c>
      <c r="AQ33" s="911"/>
      <c r="AR33" s="911"/>
      <c r="AS33" s="911"/>
      <c r="AT33" s="911"/>
      <c r="AU33" s="911">
        <v>2591</v>
      </c>
      <c r="AV33" s="911"/>
      <c r="AW33" s="911"/>
      <c r="AX33" s="911"/>
      <c r="AY33" s="911"/>
      <c r="AZ33" s="912" t="s">
        <v>598</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54</v>
      </c>
      <c r="R34" s="839"/>
      <c r="S34" s="839"/>
      <c r="T34" s="839"/>
      <c r="U34" s="839"/>
      <c r="V34" s="839">
        <v>54</v>
      </c>
      <c r="W34" s="839"/>
      <c r="X34" s="839"/>
      <c r="Y34" s="839"/>
      <c r="Z34" s="839"/>
      <c r="AA34" s="839" t="s">
        <v>598</v>
      </c>
      <c r="AB34" s="839"/>
      <c r="AC34" s="839"/>
      <c r="AD34" s="839"/>
      <c r="AE34" s="840"/>
      <c r="AF34" s="841" t="s">
        <v>412</v>
      </c>
      <c r="AG34" s="842"/>
      <c r="AH34" s="842"/>
      <c r="AI34" s="842"/>
      <c r="AJ34" s="843"/>
      <c r="AK34" s="910" t="s">
        <v>598</v>
      </c>
      <c r="AL34" s="911"/>
      <c r="AM34" s="911"/>
      <c r="AN34" s="911"/>
      <c r="AO34" s="911"/>
      <c r="AP34" s="911">
        <v>153</v>
      </c>
      <c r="AQ34" s="911"/>
      <c r="AR34" s="911"/>
      <c r="AS34" s="911"/>
      <c r="AT34" s="911"/>
      <c r="AU34" s="911">
        <v>126</v>
      </c>
      <c r="AV34" s="911"/>
      <c r="AW34" s="911"/>
      <c r="AX34" s="911"/>
      <c r="AY34" s="911"/>
      <c r="AZ34" s="912" t="s">
        <v>598</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414</v>
      </c>
      <c r="C35" s="836"/>
      <c r="D35" s="836"/>
      <c r="E35" s="836"/>
      <c r="F35" s="836"/>
      <c r="G35" s="836"/>
      <c r="H35" s="836"/>
      <c r="I35" s="836"/>
      <c r="J35" s="836"/>
      <c r="K35" s="836"/>
      <c r="L35" s="836"/>
      <c r="M35" s="836"/>
      <c r="N35" s="836"/>
      <c r="O35" s="836"/>
      <c r="P35" s="837"/>
      <c r="Q35" s="838">
        <v>2813</v>
      </c>
      <c r="R35" s="839"/>
      <c r="S35" s="839"/>
      <c r="T35" s="839"/>
      <c r="U35" s="839"/>
      <c r="V35" s="839">
        <v>2782</v>
      </c>
      <c r="W35" s="839"/>
      <c r="X35" s="839"/>
      <c r="Y35" s="839"/>
      <c r="Z35" s="839"/>
      <c r="AA35" s="839">
        <v>31</v>
      </c>
      <c r="AB35" s="839"/>
      <c r="AC35" s="839"/>
      <c r="AD35" s="839"/>
      <c r="AE35" s="840"/>
      <c r="AF35" s="841">
        <v>31</v>
      </c>
      <c r="AG35" s="842"/>
      <c r="AH35" s="842"/>
      <c r="AI35" s="842"/>
      <c r="AJ35" s="843"/>
      <c r="AK35" s="910">
        <v>702</v>
      </c>
      <c r="AL35" s="911"/>
      <c r="AM35" s="911"/>
      <c r="AN35" s="911"/>
      <c r="AO35" s="911"/>
      <c r="AP35" s="911">
        <v>10070</v>
      </c>
      <c r="AQ35" s="911"/>
      <c r="AR35" s="911"/>
      <c r="AS35" s="911"/>
      <c r="AT35" s="911"/>
      <c r="AU35" s="911">
        <v>9848</v>
      </c>
      <c r="AV35" s="911"/>
      <c r="AW35" s="911"/>
      <c r="AX35" s="911"/>
      <c r="AY35" s="911"/>
      <c r="AZ35" s="912" t="s">
        <v>598</v>
      </c>
      <c r="BA35" s="912"/>
      <c r="BB35" s="912"/>
      <c r="BC35" s="912"/>
      <c r="BD35" s="912"/>
      <c r="BE35" s="908" t="s">
        <v>415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416</v>
      </c>
      <c r="C36" s="836"/>
      <c r="D36" s="836"/>
      <c r="E36" s="836"/>
      <c r="F36" s="836"/>
      <c r="G36" s="836"/>
      <c r="H36" s="836"/>
      <c r="I36" s="836"/>
      <c r="J36" s="836"/>
      <c r="K36" s="836"/>
      <c r="L36" s="836"/>
      <c r="M36" s="836"/>
      <c r="N36" s="836"/>
      <c r="O36" s="836"/>
      <c r="P36" s="837"/>
      <c r="Q36" s="838">
        <v>178</v>
      </c>
      <c r="R36" s="839"/>
      <c r="S36" s="839"/>
      <c r="T36" s="839"/>
      <c r="U36" s="839"/>
      <c r="V36" s="839">
        <v>166</v>
      </c>
      <c r="W36" s="839"/>
      <c r="X36" s="839"/>
      <c r="Y36" s="839"/>
      <c r="Z36" s="839"/>
      <c r="AA36" s="839">
        <v>12</v>
      </c>
      <c r="AB36" s="839"/>
      <c r="AC36" s="839"/>
      <c r="AD36" s="839"/>
      <c r="AE36" s="840"/>
      <c r="AF36" s="841">
        <v>12</v>
      </c>
      <c r="AG36" s="842"/>
      <c r="AH36" s="842"/>
      <c r="AI36" s="842"/>
      <c r="AJ36" s="843"/>
      <c r="AK36" s="910">
        <v>98</v>
      </c>
      <c r="AL36" s="911"/>
      <c r="AM36" s="911"/>
      <c r="AN36" s="911"/>
      <c r="AO36" s="911"/>
      <c r="AP36" s="911">
        <v>522</v>
      </c>
      <c r="AQ36" s="911"/>
      <c r="AR36" s="911"/>
      <c r="AS36" s="911"/>
      <c r="AT36" s="911"/>
      <c r="AU36" s="911">
        <v>489</v>
      </c>
      <c r="AV36" s="911"/>
      <c r="AW36" s="911"/>
      <c r="AX36" s="911"/>
      <c r="AY36" s="911"/>
      <c r="AZ36" s="912" t="s">
        <v>598</v>
      </c>
      <c r="BA36" s="912"/>
      <c r="BB36" s="912"/>
      <c r="BC36" s="912"/>
      <c r="BD36" s="912"/>
      <c r="BE36" s="908" t="s">
        <v>417</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418</v>
      </c>
      <c r="C37" s="836"/>
      <c r="D37" s="836"/>
      <c r="E37" s="836"/>
      <c r="F37" s="836"/>
      <c r="G37" s="836"/>
      <c r="H37" s="836"/>
      <c r="I37" s="836"/>
      <c r="J37" s="836"/>
      <c r="K37" s="836"/>
      <c r="L37" s="836"/>
      <c r="M37" s="836"/>
      <c r="N37" s="836"/>
      <c r="O37" s="836"/>
      <c r="P37" s="837"/>
      <c r="Q37" s="838">
        <v>38</v>
      </c>
      <c r="R37" s="839"/>
      <c r="S37" s="839"/>
      <c r="T37" s="839"/>
      <c r="U37" s="839"/>
      <c r="V37" s="839">
        <v>38</v>
      </c>
      <c r="W37" s="839"/>
      <c r="X37" s="839"/>
      <c r="Y37" s="839"/>
      <c r="Z37" s="839"/>
      <c r="AA37" s="839" t="s">
        <v>598</v>
      </c>
      <c r="AB37" s="839"/>
      <c r="AC37" s="839"/>
      <c r="AD37" s="839"/>
      <c r="AE37" s="840"/>
      <c r="AF37" s="841" t="s">
        <v>419</v>
      </c>
      <c r="AG37" s="842"/>
      <c r="AH37" s="842"/>
      <c r="AI37" s="842"/>
      <c r="AJ37" s="843"/>
      <c r="AK37" s="910">
        <v>27</v>
      </c>
      <c r="AL37" s="911"/>
      <c r="AM37" s="911"/>
      <c r="AN37" s="911"/>
      <c r="AO37" s="911"/>
      <c r="AP37" s="911">
        <v>111</v>
      </c>
      <c r="AQ37" s="911"/>
      <c r="AR37" s="911"/>
      <c r="AS37" s="911"/>
      <c r="AT37" s="911"/>
      <c r="AU37" s="911">
        <v>111</v>
      </c>
      <c r="AV37" s="911"/>
      <c r="AW37" s="911"/>
      <c r="AX37" s="911"/>
      <c r="AY37" s="911"/>
      <c r="AZ37" s="912" t="s">
        <v>598</v>
      </c>
      <c r="BA37" s="912"/>
      <c r="BB37" s="912"/>
      <c r="BC37" s="912"/>
      <c r="BD37" s="912"/>
      <c r="BE37" s="908" t="s">
        <v>420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421</v>
      </c>
      <c r="C38" s="836"/>
      <c r="D38" s="836"/>
      <c r="E38" s="836"/>
      <c r="F38" s="836"/>
      <c r="G38" s="836"/>
      <c r="H38" s="836"/>
      <c r="I38" s="836"/>
      <c r="J38" s="836"/>
      <c r="K38" s="836"/>
      <c r="L38" s="836"/>
      <c r="M38" s="836"/>
      <c r="N38" s="836"/>
      <c r="O38" s="836"/>
      <c r="P38" s="837"/>
      <c r="Q38" s="838">
        <v>19</v>
      </c>
      <c r="R38" s="839"/>
      <c r="S38" s="839"/>
      <c r="T38" s="839"/>
      <c r="U38" s="839"/>
      <c r="V38" s="839">
        <v>19</v>
      </c>
      <c r="W38" s="839"/>
      <c r="X38" s="839"/>
      <c r="Y38" s="839"/>
      <c r="Z38" s="839"/>
      <c r="AA38" s="839" t="s">
        <v>598</v>
      </c>
      <c r="AB38" s="839"/>
      <c r="AC38" s="839"/>
      <c r="AD38" s="839"/>
      <c r="AE38" s="840"/>
      <c r="AF38" s="841" t="s">
        <v>422</v>
      </c>
      <c r="AG38" s="842"/>
      <c r="AH38" s="842"/>
      <c r="AI38" s="842"/>
      <c r="AJ38" s="843"/>
      <c r="AK38" s="910">
        <v>16</v>
      </c>
      <c r="AL38" s="911"/>
      <c r="AM38" s="911"/>
      <c r="AN38" s="911"/>
      <c r="AO38" s="911"/>
      <c r="AP38" s="911">
        <v>147</v>
      </c>
      <c r="AQ38" s="911"/>
      <c r="AR38" s="911"/>
      <c r="AS38" s="911"/>
      <c r="AT38" s="911"/>
      <c r="AU38" s="911">
        <v>147</v>
      </c>
      <c r="AV38" s="911"/>
      <c r="AW38" s="911"/>
      <c r="AX38" s="911"/>
      <c r="AY38" s="911"/>
      <c r="AZ38" s="912" t="s">
        <v>598</v>
      </c>
      <c r="BA38" s="912"/>
      <c r="BB38" s="912"/>
      <c r="BC38" s="912"/>
      <c r="BD38" s="912"/>
      <c r="BE38" s="908" t="s">
        <v>415</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423</v>
      </c>
      <c r="C39" s="836"/>
      <c r="D39" s="836"/>
      <c r="E39" s="836"/>
      <c r="F39" s="836"/>
      <c r="G39" s="836"/>
      <c r="H39" s="836"/>
      <c r="I39" s="836"/>
      <c r="J39" s="836"/>
      <c r="K39" s="836"/>
      <c r="L39" s="836"/>
      <c r="M39" s="836"/>
      <c r="N39" s="836"/>
      <c r="O39" s="836"/>
      <c r="P39" s="837"/>
      <c r="Q39" s="838">
        <v>44</v>
      </c>
      <c r="R39" s="839"/>
      <c r="S39" s="839"/>
      <c r="T39" s="839"/>
      <c r="U39" s="839"/>
      <c r="V39" s="839">
        <v>44</v>
      </c>
      <c r="W39" s="839"/>
      <c r="X39" s="839"/>
      <c r="Y39" s="839"/>
      <c r="Z39" s="839"/>
      <c r="AA39" s="839" t="s">
        <v>598</v>
      </c>
      <c r="AB39" s="839"/>
      <c r="AC39" s="839"/>
      <c r="AD39" s="839"/>
      <c r="AE39" s="840"/>
      <c r="AF39" s="841" t="s">
        <v>412</v>
      </c>
      <c r="AG39" s="842"/>
      <c r="AH39" s="842"/>
      <c r="AI39" s="842"/>
      <c r="AJ39" s="843"/>
      <c r="AK39" s="910">
        <v>18</v>
      </c>
      <c r="AL39" s="911"/>
      <c r="AM39" s="911"/>
      <c r="AN39" s="911"/>
      <c r="AO39" s="911"/>
      <c r="AP39" s="911">
        <v>49</v>
      </c>
      <c r="AQ39" s="911"/>
      <c r="AR39" s="911"/>
      <c r="AS39" s="911"/>
      <c r="AT39" s="911"/>
      <c r="AU39" s="911">
        <v>69</v>
      </c>
      <c r="AV39" s="911"/>
      <c r="AW39" s="911"/>
      <c r="AX39" s="911"/>
      <c r="AY39" s="911"/>
      <c r="AZ39" s="912" t="s">
        <v>598</v>
      </c>
      <c r="BA39" s="912"/>
      <c r="BB39" s="912"/>
      <c r="BC39" s="912"/>
      <c r="BD39" s="912"/>
      <c r="BE39" s="908" t="s">
        <v>420</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425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8259</v>
      </c>
      <c r="AG63" s="922"/>
      <c r="AH63" s="922"/>
      <c r="AI63" s="922"/>
      <c r="AJ63" s="923"/>
      <c r="AK63" s="924"/>
      <c r="AL63" s="919"/>
      <c r="AM63" s="919"/>
      <c r="AN63" s="919"/>
      <c r="AO63" s="919"/>
      <c r="AP63" s="922">
        <v>20483</v>
      </c>
      <c r="AQ63" s="922"/>
      <c r="AR63" s="922"/>
      <c r="AS63" s="922"/>
      <c r="AT63" s="922"/>
      <c r="AU63" s="922">
        <v>14302</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427</v>
      </c>
      <c r="B66" s="821"/>
      <c r="C66" s="821"/>
      <c r="D66" s="821"/>
      <c r="E66" s="821"/>
      <c r="F66" s="821"/>
      <c r="G66" s="821"/>
      <c r="H66" s="821"/>
      <c r="I66" s="821"/>
      <c r="J66" s="821"/>
      <c r="K66" s="821"/>
      <c r="L66" s="821"/>
      <c r="M66" s="821"/>
      <c r="N66" s="821"/>
      <c r="O66" s="821"/>
      <c r="P66" s="822"/>
      <c r="Q66" s="797" t="s">
        <v>394</v>
      </c>
      <c r="R66" s="798"/>
      <c r="S66" s="798"/>
      <c r="T66" s="798"/>
      <c r="U66" s="799"/>
      <c r="V66" s="797" t="s">
        <v>428</v>
      </c>
      <c r="W66" s="798"/>
      <c r="X66" s="798"/>
      <c r="Y66" s="798"/>
      <c r="Z66" s="799"/>
      <c r="AA66" s="797" t="s">
        <v>429</v>
      </c>
      <c r="AB66" s="798"/>
      <c r="AC66" s="798"/>
      <c r="AD66" s="798"/>
      <c r="AE66" s="799"/>
      <c r="AF66" s="932" t="s">
        <v>397</v>
      </c>
      <c r="AG66" s="893"/>
      <c r="AH66" s="893"/>
      <c r="AI66" s="893"/>
      <c r="AJ66" s="933"/>
      <c r="AK66" s="797" t="s">
        <v>430</v>
      </c>
      <c r="AL66" s="821"/>
      <c r="AM66" s="821"/>
      <c r="AN66" s="821"/>
      <c r="AO66" s="822"/>
      <c r="AP66" s="797" t="s">
        <v>431</v>
      </c>
      <c r="AQ66" s="798"/>
      <c r="AR66" s="798"/>
      <c r="AS66" s="798"/>
      <c r="AT66" s="799"/>
      <c r="AU66" s="797" t="s">
        <v>432</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599</v>
      </c>
      <c r="C68" s="950"/>
      <c r="D68" s="950"/>
      <c r="E68" s="950"/>
      <c r="F68" s="950"/>
      <c r="G68" s="950"/>
      <c r="H68" s="950"/>
      <c r="I68" s="950"/>
      <c r="J68" s="950"/>
      <c r="K68" s="950"/>
      <c r="L68" s="950"/>
      <c r="M68" s="950"/>
      <c r="N68" s="950"/>
      <c r="O68" s="950"/>
      <c r="P68" s="951"/>
      <c r="Q68" s="952">
        <v>152</v>
      </c>
      <c r="R68" s="946"/>
      <c r="S68" s="946"/>
      <c r="T68" s="946"/>
      <c r="U68" s="946"/>
      <c r="V68" s="946">
        <v>137</v>
      </c>
      <c r="W68" s="946"/>
      <c r="X68" s="946"/>
      <c r="Y68" s="946"/>
      <c r="Z68" s="946"/>
      <c r="AA68" s="946">
        <v>15</v>
      </c>
      <c r="AB68" s="946"/>
      <c r="AC68" s="946"/>
      <c r="AD68" s="946"/>
      <c r="AE68" s="946"/>
      <c r="AF68" s="946">
        <v>15</v>
      </c>
      <c r="AG68" s="946"/>
      <c r="AH68" s="946"/>
      <c r="AI68" s="946"/>
      <c r="AJ68" s="946"/>
      <c r="AK68" s="946" t="s">
        <v>600</v>
      </c>
      <c r="AL68" s="946"/>
      <c r="AM68" s="946"/>
      <c r="AN68" s="946"/>
      <c r="AO68" s="946"/>
      <c r="AP68" s="946" t="s">
        <v>600</v>
      </c>
      <c r="AQ68" s="946"/>
      <c r="AR68" s="946"/>
      <c r="AS68" s="946"/>
      <c r="AT68" s="946"/>
      <c r="AU68" s="946" t="s">
        <v>600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601</v>
      </c>
      <c r="C69" s="954"/>
      <c r="D69" s="954"/>
      <c r="E69" s="954"/>
      <c r="F69" s="954"/>
      <c r="G69" s="954"/>
      <c r="H69" s="954"/>
      <c r="I69" s="954"/>
      <c r="J69" s="954"/>
      <c r="K69" s="954"/>
      <c r="L69" s="954"/>
      <c r="M69" s="954"/>
      <c r="N69" s="954"/>
      <c r="O69" s="954"/>
      <c r="P69" s="955"/>
      <c r="Q69" s="956">
        <v>1100</v>
      </c>
      <c r="R69" s="911"/>
      <c r="S69" s="911"/>
      <c r="T69" s="911"/>
      <c r="U69" s="911"/>
      <c r="V69" s="911">
        <v>1035</v>
      </c>
      <c r="W69" s="911"/>
      <c r="X69" s="911"/>
      <c r="Y69" s="911"/>
      <c r="Z69" s="911"/>
      <c r="AA69" s="911">
        <v>65</v>
      </c>
      <c r="AB69" s="911"/>
      <c r="AC69" s="911"/>
      <c r="AD69" s="911"/>
      <c r="AE69" s="911"/>
      <c r="AF69" s="911">
        <v>65</v>
      </c>
      <c r="AG69" s="911"/>
      <c r="AH69" s="911"/>
      <c r="AI69" s="911"/>
      <c r="AJ69" s="911"/>
      <c r="AK69" s="911" t="s">
        <v>618</v>
      </c>
      <c r="AL69" s="911"/>
      <c r="AM69" s="911"/>
      <c r="AN69" s="911"/>
      <c r="AO69" s="911"/>
      <c r="AP69" s="911" t="s">
        <v>618</v>
      </c>
      <c r="AQ69" s="911"/>
      <c r="AR69" s="911"/>
      <c r="AS69" s="911"/>
      <c r="AT69" s="911"/>
      <c r="AU69" s="911" t="s">
        <v>618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602</v>
      </c>
      <c r="C70" s="954"/>
      <c r="D70" s="954"/>
      <c r="E70" s="954"/>
      <c r="F70" s="954"/>
      <c r="G70" s="954"/>
      <c r="H70" s="954"/>
      <c r="I70" s="954"/>
      <c r="J70" s="954"/>
      <c r="K70" s="954"/>
      <c r="L70" s="954"/>
      <c r="M70" s="954"/>
      <c r="N70" s="954"/>
      <c r="O70" s="954"/>
      <c r="P70" s="955"/>
      <c r="Q70" s="956">
        <v>407834</v>
      </c>
      <c r="R70" s="911"/>
      <c r="S70" s="911"/>
      <c r="T70" s="911"/>
      <c r="U70" s="911"/>
      <c r="V70" s="911">
        <v>401518</v>
      </c>
      <c r="W70" s="911"/>
      <c r="X70" s="911"/>
      <c r="Y70" s="911"/>
      <c r="Z70" s="911"/>
      <c r="AA70" s="911">
        <v>6315</v>
      </c>
      <c r="AB70" s="911"/>
      <c r="AC70" s="911"/>
      <c r="AD70" s="911"/>
      <c r="AE70" s="911"/>
      <c r="AF70" s="911">
        <v>6315</v>
      </c>
      <c r="AG70" s="911"/>
      <c r="AH70" s="911"/>
      <c r="AI70" s="911"/>
      <c r="AJ70" s="911"/>
      <c r="AK70" s="911">
        <v>745</v>
      </c>
      <c r="AL70" s="911"/>
      <c r="AM70" s="911"/>
      <c r="AN70" s="911"/>
      <c r="AO70" s="911"/>
      <c r="AP70" s="911" t="s">
        <v>618</v>
      </c>
      <c r="AQ70" s="911"/>
      <c r="AR70" s="911"/>
      <c r="AS70" s="911"/>
      <c r="AT70" s="911"/>
      <c r="AU70" s="911" t="s">
        <v>618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433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6395</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434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2853</v>
      </c>
      <c r="CS102" s="930"/>
      <c r="CT102" s="930"/>
      <c r="CU102" s="930"/>
      <c r="CV102" s="973"/>
      <c r="CW102" s="972">
        <v>592</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442</v>
      </c>
      <c r="AB109" s="975"/>
      <c r="AC109" s="975"/>
      <c r="AD109" s="975"/>
      <c r="AE109" s="976"/>
      <c r="AF109" s="974" t="s">
        <v>306</v>
      </c>
      <c r="AG109" s="975"/>
      <c r="AH109" s="975"/>
      <c r="AI109" s="975"/>
      <c r="AJ109" s="976"/>
      <c r="AK109" s="974" t="s">
        <v>305</v>
      </c>
      <c r="AL109" s="975"/>
      <c r="AM109" s="975"/>
      <c r="AN109" s="975"/>
      <c r="AO109" s="976"/>
      <c r="AP109" s="974" t="s">
        <v>443</v>
      </c>
      <c r="AQ109" s="975"/>
      <c r="AR109" s="975"/>
      <c r="AS109" s="975"/>
      <c r="AT109" s="977"/>
      <c r="AU109" s="994" t="s">
        <v>441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442</v>
      </c>
      <c r="BR109" s="975"/>
      <c r="BS109" s="975"/>
      <c r="BT109" s="975"/>
      <c r="BU109" s="976"/>
      <c r="BV109" s="974" t="s">
        <v>306</v>
      </c>
      <c r="BW109" s="975"/>
      <c r="BX109" s="975"/>
      <c r="BY109" s="975"/>
      <c r="BZ109" s="976"/>
      <c r="CA109" s="974" t="s">
        <v>305</v>
      </c>
      <c r="CB109" s="975"/>
      <c r="CC109" s="975"/>
      <c r="CD109" s="975"/>
      <c r="CE109" s="976"/>
      <c r="CF109" s="995" t="s">
        <v>443</v>
      </c>
      <c r="CG109" s="995"/>
      <c r="CH109" s="995"/>
      <c r="CI109" s="995"/>
      <c r="CJ109" s="995"/>
      <c r="CK109" s="974" t="s">
        <v>444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442</v>
      </c>
      <c r="DH109" s="975"/>
      <c r="DI109" s="975"/>
      <c r="DJ109" s="975"/>
      <c r="DK109" s="976"/>
      <c r="DL109" s="974" t="s">
        <v>306</v>
      </c>
      <c r="DM109" s="975"/>
      <c r="DN109" s="975"/>
      <c r="DO109" s="975"/>
      <c r="DP109" s="976"/>
      <c r="DQ109" s="974" t="s">
        <v>305</v>
      </c>
      <c r="DR109" s="975"/>
      <c r="DS109" s="975"/>
      <c r="DT109" s="975"/>
      <c r="DU109" s="976"/>
      <c r="DV109" s="974" t="s">
        <v>443</v>
      </c>
      <c r="DW109" s="975"/>
      <c r="DX109" s="975"/>
      <c r="DY109" s="975"/>
      <c r="DZ109" s="977"/>
    </row>
    <row r="110" spans="1:131" s="246" customFormat="1" ht="26.25" customHeight="1" x14ac:dyDescent="0.15">
      <c r="A110" s="978" t="s">
        <v>445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7033258</v>
      </c>
      <c r="AB110" s="982"/>
      <c r="AC110" s="982"/>
      <c r="AD110" s="982"/>
      <c r="AE110" s="983"/>
      <c r="AF110" s="984">
        <v>6962106</v>
      </c>
      <c r="AG110" s="982"/>
      <c r="AH110" s="982"/>
      <c r="AI110" s="982"/>
      <c r="AJ110" s="983"/>
      <c r="AK110" s="984">
        <v>6858226</v>
      </c>
      <c r="AL110" s="982"/>
      <c r="AM110" s="982"/>
      <c r="AN110" s="982"/>
      <c r="AO110" s="983"/>
      <c r="AP110" s="985">
        <v>22.9</v>
      </c>
      <c r="AQ110" s="986"/>
      <c r="AR110" s="986"/>
      <c r="AS110" s="986"/>
      <c r="AT110" s="987"/>
      <c r="AU110" s="988" t="s">
        <v>72</v>
      </c>
      <c r="AV110" s="989"/>
      <c r="AW110" s="989"/>
      <c r="AX110" s="989"/>
      <c r="AY110" s="989"/>
      <c r="AZ110" s="1030" t="s">
        <v>446</v>
      </c>
      <c r="BA110" s="979"/>
      <c r="BB110" s="979"/>
      <c r="BC110" s="979"/>
      <c r="BD110" s="979"/>
      <c r="BE110" s="979"/>
      <c r="BF110" s="979"/>
      <c r="BG110" s="979"/>
      <c r="BH110" s="979"/>
      <c r="BI110" s="979"/>
      <c r="BJ110" s="979"/>
      <c r="BK110" s="979"/>
      <c r="BL110" s="979"/>
      <c r="BM110" s="979"/>
      <c r="BN110" s="979"/>
      <c r="BO110" s="979"/>
      <c r="BP110" s="980"/>
      <c r="BQ110" s="1016">
        <v>66148774</v>
      </c>
      <c r="BR110" s="1017"/>
      <c r="BS110" s="1017"/>
      <c r="BT110" s="1017"/>
      <c r="BU110" s="1017"/>
      <c r="BV110" s="1017">
        <v>71631866</v>
      </c>
      <c r="BW110" s="1017"/>
      <c r="BX110" s="1017"/>
      <c r="BY110" s="1017"/>
      <c r="BZ110" s="1017"/>
      <c r="CA110" s="1017">
        <v>73360560</v>
      </c>
      <c r="CB110" s="1017"/>
      <c r="CC110" s="1017"/>
      <c r="CD110" s="1017"/>
      <c r="CE110" s="1017"/>
      <c r="CF110" s="1031">
        <v>244.8</v>
      </c>
      <c r="CG110" s="1032"/>
      <c r="CH110" s="1032"/>
      <c r="CI110" s="1032"/>
      <c r="CJ110" s="1032"/>
      <c r="CK110" s="1033" t="s">
        <v>447</v>
      </c>
      <c r="CL110" s="1034"/>
      <c r="CM110" s="1013" t="s">
        <v>448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449</v>
      </c>
      <c r="DH110" s="1017"/>
      <c r="DI110" s="1017"/>
      <c r="DJ110" s="1017"/>
      <c r="DK110" s="1017"/>
      <c r="DL110" s="1017" t="s">
        <v>388</v>
      </c>
      <c r="DM110" s="1017"/>
      <c r="DN110" s="1017"/>
      <c r="DO110" s="1017"/>
      <c r="DP110" s="1017"/>
      <c r="DQ110" s="1017" t="s">
        <v>450</v>
      </c>
      <c r="DR110" s="1017"/>
      <c r="DS110" s="1017"/>
      <c r="DT110" s="1017"/>
      <c r="DU110" s="1017"/>
      <c r="DV110" s="1018" t="s">
        <v>422</v>
      </c>
      <c r="DW110" s="1018"/>
      <c r="DX110" s="1018"/>
      <c r="DY110" s="1018"/>
      <c r="DZ110" s="1019"/>
    </row>
    <row r="111" spans="1:131" s="246" customFormat="1" ht="26.25" customHeight="1" x14ac:dyDescent="0.15">
      <c r="A111" s="1020" t="s">
        <v>451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422</v>
      </c>
      <c r="AB111" s="1024"/>
      <c r="AC111" s="1024"/>
      <c r="AD111" s="1024"/>
      <c r="AE111" s="1025"/>
      <c r="AF111" s="1026" t="s">
        <v>388</v>
      </c>
      <c r="AG111" s="1024"/>
      <c r="AH111" s="1024"/>
      <c r="AI111" s="1024"/>
      <c r="AJ111" s="1025"/>
      <c r="AK111" s="1026" t="s">
        <v>452</v>
      </c>
      <c r="AL111" s="1024"/>
      <c r="AM111" s="1024"/>
      <c r="AN111" s="1024"/>
      <c r="AO111" s="1025"/>
      <c r="AP111" s="1027" t="s">
        <v>422</v>
      </c>
      <c r="AQ111" s="1028"/>
      <c r="AR111" s="1028"/>
      <c r="AS111" s="1028"/>
      <c r="AT111" s="1029"/>
      <c r="AU111" s="990"/>
      <c r="AV111" s="991"/>
      <c r="AW111" s="991"/>
      <c r="AX111" s="991"/>
      <c r="AY111" s="991"/>
      <c r="AZ111" s="1039" t="s">
        <v>453</v>
      </c>
      <c r="BA111" s="1040"/>
      <c r="BB111" s="1040"/>
      <c r="BC111" s="1040"/>
      <c r="BD111" s="1040"/>
      <c r="BE111" s="1040"/>
      <c r="BF111" s="1040"/>
      <c r="BG111" s="1040"/>
      <c r="BH111" s="1040"/>
      <c r="BI111" s="1040"/>
      <c r="BJ111" s="1040"/>
      <c r="BK111" s="1040"/>
      <c r="BL111" s="1040"/>
      <c r="BM111" s="1040"/>
      <c r="BN111" s="1040"/>
      <c r="BO111" s="1040"/>
      <c r="BP111" s="1041"/>
      <c r="BQ111" s="1009" t="s">
        <v>449</v>
      </c>
      <c r="BR111" s="1010"/>
      <c r="BS111" s="1010"/>
      <c r="BT111" s="1010"/>
      <c r="BU111" s="1010"/>
      <c r="BV111" s="1010" t="s">
        <v>450</v>
      </c>
      <c r="BW111" s="1010"/>
      <c r="BX111" s="1010"/>
      <c r="BY111" s="1010"/>
      <c r="BZ111" s="1010"/>
      <c r="CA111" s="1010" t="s">
        <v>450</v>
      </c>
      <c r="CB111" s="1010"/>
      <c r="CC111" s="1010"/>
      <c r="CD111" s="1010"/>
      <c r="CE111" s="1010"/>
      <c r="CF111" s="1004" t="s">
        <v>454</v>
      </c>
      <c r="CG111" s="1005"/>
      <c r="CH111" s="1005"/>
      <c r="CI111" s="1005"/>
      <c r="CJ111" s="1005"/>
      <c r="CK111" s="1035"/>
      <c r="CL111" s="1036"/>
      <c r="CM111" s="1006" t="s">
        <v>455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422</v>
      </c>
      <c r="DH111" s="1010"/>
      <c r="DI111" s="1010"/>
      <c r="DJ111" s="1010"/>
      <c r="DK111" s="1010"/>
      <c r="DL111" s="1010" t="s">
        <v>422</v>
      </c>
      <c r="DM111" s="1010"/>
      <c r="DN111" s="1010"/>
      <c r="DO111" s="1010"/>
      <c r="DP111" s="1010"/>
      <c r="DQ111" s="1010" t="s">
        <v>422</v>
      </c>
      <c r="DR111" s="1010"/>
      <c r="DS111" s="1010"/>
      <c r="DT111" s="1010"/>
      <c r="DU111" s="1010"/>
      <c r="DV111" s="1011" t="s">
        <v>454</v>
      </c>
      <c r="DW111" s="1011"/>
      <c r="DX111" s="1011"/>
      <c r="DY111" s="1011"/>
      <c r="DZ111" s="1012"/>
    </row>
    <row r="112" spans="1:131" s="246" customFormat="1" ht="26.25" customHeight="1" x14ac:dyDescent="0.15">
      <c r="A112" s="1042" t="s">
        <v>456</v>
      </c>
      <c r="B112" s="1043"/>
      <c r="C112" s="1040" t="s">
        <v>457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454</v>
      </c>
      <c r="AB112" s="1049"/>
      <c r="AC112" s="1049"/>
      <c r="AD112" s="1049"/>
      <c r="AE112" s="1050"/>
      <c r="AF112" s="1051" t="s">
        <v>388</v>
      </c>
      <c r="AG112" s="1049"/>
      <c r="AH112" s="1049"/>
      <c r="AI112" s="1049"/>
      <c r="AJ112" s="1050"/>
      <c r="AK112" s="1051" t="s">
        <v>458</v>
      </c>
      <c r="AL112" s="1049"/>
      <c r="AM112" s="1049"/>
      <c r="AN112" s="1049"/>
      <c r="AO112" s="1050"/>
      <c r="AP112" s="1052" t="s">
        <v>452</v>
      </c>
      <c r="AQ112" s="1053"/>
      <c r="AR112" s="1053"/>
      <c r="AS112" s="1053"/>
      <c r="AT112" s="1054"/>
      <c r="AU112" s="990"/>
      <c r="AV112" s="991"/>
      <c r="AW112" s="991"/>
      <c r="AX112" s="991"/>
      <c r="AY112" s="991"/>
      <c r="AZ112" s="1039" t="s">
        <v>459</v>
      </c>
      <c r="BA112" s="1040"/>
      <c r="BB112" s="1040"/>
      <c r="BC112" s="1040"/>
      <c r="BD112" s="1040"/>
      <c r="BE112" s="1040"/>
      <c r="BF112" s="1040"/>
      <c r="BG112" s="1040"/>
      <c r="BH112" s="1040"/>
      <c r="BI112" s="1040"/>
      <c r="BJ112" s="1040"/>
      <c r="BK112" s="1040"/>
      <c r="BL112" s="1040"/>
      <c r="BM112" s="1040"/>
      <c r="BN112" s="1040"/>
      <c r="BO112" s="1040"/>
      <c r="BP112" s="1041"/>
      <c r="BQ112" s="1009">
        <v>14552713</v>
      </c>
      <c r="BR112" s="1010"/>
      <c r="BS112" s="1010"/>
      <c r="BT112" s="1010"/>
      <c r="BU112" s="1010"/>
      <c r="BV112" s="1010">
        <v>14515075</v>
      </c>
      <c r="BW112" s="1010"/>
      <c r="BX112" s="1010"/>
      <c r="BY112" s="1010"/>
      <c r="BZ112" s="1010"/>
      <c r="CA112" s="1010">
        <v>14353362</v>
      </c>
      <c r="CB112" s="1010"/>
      <c r="CC112" s="1010"/>
      <c r="CD112" s="1010"/>
      <c r="CE112" s="1010"/>
      <c r="CF112" s="1004">
        <v>47.9</v>
      </c>
      <c r="CG112" s="1005"/>
      <c r="CH112" s="1005"/>
      <c r="CI112" s="1005"/>
      <c r="CJ112" s="1005"/>
      <c r="CK112" s="1035"/>
      <c r="CL112" s="1036"/>
      <c r="CM112" s="1006" t="s">
        <v>460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461</v>
      </c>
      <c r="DH112" s="1010"/>
      <c r="DI112" s="1010"/>
      <c r="DJ112" s="1010"/>
      <c r="DK112" s="1010"/>
      <c r="DL112" s="1010" t="s">
        <v>462</v>
      </c>
      <c r="DM112" s="1010"/>
      <c r="DN112" s="1010"/>
      <c r="DO112" s="1010"/>
      <c r="DP112" s="1010"/>
      <c r="DQ112" s="1010" t="s">
        <v>422</v>
      </c>
      <c r="DR112" s="1010"/>
      <c r="DS112" s="1010"/>
      <c r="DT112" s="1010"/>
      <c r="DU112" s="1010"/>
      <c r="DV112" s="1011" t="s">
        <v>450</v>
      </c>
      <c r="DW112" s="1011"/>
      <c r="DX112" s="1011"/>
      <c r="DY112" s="1011"/>
      <c r="DZ112" s="1012"/>
    </row>
    <row r="113" spans="1:130" s="246" customFormat="1" ht="26.25" customHeight="1" x14ac:dyDescent="0.15">
      <c r="A113" s="1044"/>
      <c r="B113" s="1045"/>
      <c r="C113" s="1040" t="s">
        <v>463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1154757</v>
      </c>
      <c r="AB113" s="1024"/>
      <c r="AC113" s="1024"/>
      <c r="AD113" s="1024"/>
      <c r="AE113" s="1025"/>
      <c r="AF113" s="1026">
        <v>1185469</v>
      </c>
      <c r="AG113" s="1024"/>
      <c r="AH113" s="1024"/>
      <c r="AI113" s="1024"/>
      <c r="AJ113" s="1025"/>
      <c r="AK113" s="1026">
        <v>1175452</v>
      </c>
      <c r="AL113" s="1024"/>
      <c r="AM113" s="1024"/>
      <c r="AN113" s="1024"/>
      <c r="AO113" s="1025"/>
      <c r="AP113" s="1027">
        <v>3.9</v>
      </c>
      <c r="AQ113" s="1028"/>
      <c r="AR113" s="1028"/>
      <c r="AS113" s="1028"/>
      <c r="AT113" s="1029"/>
      <c r="AU113" s="990"/>
      <c r="AV113" s="991"/>
      <c r="AW113" s="991"/>
      <c r="AX113" s="991"/>
      <c r="AY113" s="991"/>
      <c r="AZ113" s="1039" t="s">
        <v>464</v>
      </c>
      <c r="BA113" s="1040"/>
      <c r="BB113" s="1040"/>
      <c r="BC113" s="1040"/>
      <c r="BD113" s="1040"/>
      <c r="BE113" s="1040"/>
      <c r="BF113" s="1040"/>
      <c r="BG113" s="1040"/>
      <c r="BH113" s="1040"/>
      <c r="BI113" s="1040"/>
      <c r="BJ113" s="1040"/>
      <c r="BK113" s="1040"/>
      <c r="BL113" s="1040"/>
      <c r="BM113" s="1040"/>
      <c r="BN113" s="1040"/>
      <c r="BO113" s="1040"/>
      <c r="BP113" s="1041"/>
      <c r="BQ113" s="1009" t="s">
        <v>450</v>
      </c>
      <c r="BR113" s="1010"/>
      <c r="BS113" s="1010"/>
      <c r="BT113" s="1010"/>
      <c r="BU113" s="1010"/>
      <c r="BV113" s="1010" t="s">
        <v>454</v>
      </c>
      <c r="BW113" s="1010"/>
      <c r="BX113" s="1010"/>
      <c r="BY113" s="1010"/>
      <c r="BZ113" s="1010"/>
      <c r="CA113" s="1010" t="s">
        <v>450</v>
      </c>
      <c r="CB113" s="1010"/>
      <c r="CC113" s="1010"/>
      <c r="CD113" s="1010"/>
      <c r="CE113" s="1010"/>
      <c r="CF113" s="1004" t="s">
        <v>458</v>
      </c>
      <c r="CG113" s="1005"/>
      <c r="CH113" s="1005"/>
      <c r="CI113" s="1005"/>
      <c r="CJ113" s="1005"/>
      <c r="CK113" s="1035"/>
      <c r="CL113" s="1036"/>
      <c r="CM113" s="1006" t="s">
        <v>465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461</v>
      </c>
      <c r="DH113" s="1049"/>
      <c r="DI113" s="1049"/>
      <c r="DJ113" s="1049"/>
      <c r="DK113" s="1050"/>
      <c r="DL113" s="1051" t="s">
        <v>462</v>
      </c>
      <c r="DM113" s="1049"/>
      <c r="DN113" s="1049"/>
      <c r="DO113" s="1049"/>
      <c r="DP113" s="1050"/>
      <c r="DQ113" s="1051" t="s">
        <v>452</v>
      </c>
      <c r="DR113" s="1049"/>
      <c r="DS113" s="1049"/>
      <c r="DT113" s="1049"/>
      <c r="DU113" s="1050"/>
      <c r="DV113" s="1052" t="s">
        <v>388</v>
      </c>
      <c r="DW113" s="1053"/>
      <c r="DX113" s="1053"/>
      <c r="DY113" s="1053"/>
      <c r="DZ113" s="1054"/>
    </row>
    <row r="114" spans="1:130" s="246" customFormat="1" ht="26.25" customHeight="1" x14ac:dyDescent="0.15">
      <c r="A114" s="1044"/>
      <c r="B114" s="1045"/>
      <c r="C114" s="1040" t="s">
        <v>466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388</v>
      </c>
      <c r="AB114" s="1049"/>
      <c r="AC114" s="1049"/>
      <c r="AD114" s="1049"/>
      <c r="AE114" s="1050"/>
      <c r="AF114" s="1051" t="s">
        <v>388</v>
      </c>
      <c r="AG114" s="1049"/>
      <c r="AH114" s="1049"/>
      <c r="AI114" s="1049"/>
      <c r="AJ114" s="1050"/>
      <c r="AK114" s="1051" t="s">
        <v>452</v>
      </c>
      <c r="AL114" s="1049"/>
      <c r="AM114" s="1049"/>
      <c r="AN114" s="1049"/>
      <c r="AO114" s="1050"/>
      <c r="AP114" s="1052" t="s">
        <v>449</v>
      </c>
      <c r="AQ114" s="1053"/>
      <c r="AR114" s="1053"/>
      <c r="AS114" s="1053"/>
      <c r="AT114" s="1054"/>
      <c r="AU114" s="990"/>
      <c r="AV114" s="991"/>
      <c r="AW114" s="991"/>
      <c r="AX114" s="991"/>
      <c r="AY114" s="991"/>
      <c r="AZ114" s="1039" t="s">
        <v>467</v>
      </c>
      <c r="BA114" s="1040"/>
      <c r="BB114" s="1040"/>
      <c r="BC114" s="1040"/>
      <c r="BD114" s="1040"/>
      <c r="BE114" s="1040"/>
      <c r="BF114" s="1040"/>
      <c r="BG114" s="1040"/>
      <c r="BH114" s="1040"/>
      <c r="BI114" s="1040"/>
      <c r="BJ114" s="1040"/>
      <c r="BK114" s="1040"/>
      <c r="BL114" s="1040"/>
      <c r="BM114" s="1040"/>
      <c r="BN114" s="1040"/>
      <c r="BO114" s="1040"/>
      <c r="BP114" s="1041"/>
      <c r="BQ114" s="1009">
        <v>10752996</v>
      </c>
      <c r="BR114" s="1010"/>
      <c r="BS114" s="1010"/>
      <c r="BT114" s="1010"/>
      <c r="BU114" s="1010"/>
      <c r="BV114" s="1010">
        <v>10171628</v>
      </c>
      <c r="BW114" s="1010"/>
      <c r="BX114" s="1010"/>
      <c r="BY114" s="1010"/>
      <c r="BZ114" s="1010"/>
      <c r="CA114" s="1010">
        <v>9563190</v>
      </c>
      <c r="CB114" s="1010"/>
      <c r="CC114" s="1010"/>
      <c r="CD114" s="1010"/>
      <c r="CE114" s="1010"/>
      <c r="CF114" s="1004">
        <v>31.9</v>
      </c>
      <c r="CG114" s="1005"/>
      <c r="CH114" s="1005"/>
      <c r="CI114" s="1005"/>
      <c r="CJ114" s="1005"/>
      <c r="CK114" s="1035"/>
      <c r="CL114" s="1036"/>
      <c r="CM114" s="1006" t="s">
        <v>468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422</v>
      </c>
      <c r="DH114" s="1049"/>
      <c r="DI114" s="1049"/>
      <c r="DJ114" s="1049"/>
      <c r="DK114" s="1050"/>
      <c r="DL114" s="1051" t="s">
        <v>458</v>
      </c>
      <c r="DM114" s="1049"/>
      <c r="DN114" s="1049"/>
      <c r="DO114" s="1049"/>
      <c r="DP114" s="1050"/>
      <c r="DQ114" s="1051" t="s">
        <v>469</v>
      </c>
      <c r="DR114" s="1049"/>
      <c r="DS114" s="1049"/>
      <c r="DT114" s="1049"/>
      <c r="DU114" s="1050"/>
      <c r="DV114" s="1052" t="s">
        <v>449</v>
      </c>
      <c r="DW114" s="1053"/>
      <c r="DX114" s="1053"/>
      <c r="DY114" s="1053"/>
      <c r="DZ114" s="1054"/>
    </row>
    <row r="115" spans="1:130" s="246" customFormat="1" ht="26.25" customHeight="1" x14ac:dyDescent="0.15">
      <c r="A115" s="1044"/>
      <c r="B115" s="1045"/>
      <c r="C115" s="1040" t="s">
        <v>470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471</v>
      </c>
      <c r="AB115" s="1024"/>
      <c r="AC115" s="1024"/>
      <c r="AD115" s="1024"/>
      <c r="AE115" s="1025"/>
      <c r="AF115" s="1026" t="s">
        <v>388</v>
      </c>
      <c r="AG115" s="1024"/>
      <c r="AH115" s="1024"/>
      <c r="AI115" s="1024"/>
      <c r="AJ115" s="1025"/>
      <c r="AK115" s="1026" t="s">
        <v>450</v>
      </c>
      <c r="AL115" s="1024"/>
      <c r="AM115" s="1024"/>
      <c r="AN115" s="1024"/>
      <c r="AO115" s="1025"/>
      <c r="AP115" s="1027" t="s">
        <v>450</v>
      </c>
      <c r="AQ115" s="1028"/>
      <c r="AR115" s="1028"/>
      <c r="AS115" s="1028"/>
      <c r="AT115" s="1029"/>
      <c r="AU115" s="990"/>
      <c r="AV115" s="991"/>
      <c r="AW115" s="991"/>
      <c r="AX115" s="991"/>
      <c r="AY115" s="991"/>
      <c r="AZ115" s="1039" t="s">
        <v>472</v>
      </c>
      <c r="BA115" s="1040"/>
      <c r="BB115" s="1040"/>
      <c r="BC115" s="1040"/>
      <c r="BD115" s="1040"/>
      <c r="BE115" s="1040"/>
      <c r="BF115" s="1040"/>
      <c r="BG115" s="1040"/>
      <c r="BH115" s="1040"/>
      <c r="BI115" s="1040"/>
      <c r="BJ115" s="1040"/>
      <c r="BK115" s="1040"/>
      <c r="BL115" s="1040"/>
      <c r="BM115" s="1040"/>
      <c r="BN115" s="1040"/>
      <c r="BO115" s="1040"/>
      <c r="BP115" s="1041"/>
      <c r="BQ115" s="1009" t="s">
        <v>454</v>
      </c>
      <c r="BR115" s="1010"/>
      <c r="BS115" s="1010"/>
      <c r="BT115" s="1010"/>
      <c r="BU115" s="1010"/>
      <c r="BV115" s="1010" t="s">
        <v>461</v>
      </c>
      <c r="BW115" s="1010"/>
      <c r="BX115" s="1010"/>
      <c r="BY115" s="1010"/>
      <c r="BZ115" s="1010"/>
      <c r="CA115" s="1010" t="s">
        <v>422</v>
      </c>
      <c r="CB115" s="1010"/>
      <c r="CC115" s="1010"/>
      <c r="CD115" s="1010"/>
      <c r="CE115" s="1010"/>
      <c r="CF115" s="1004" t="s">
        <v>388</v>
      </c>
      <c r="CG115" s="1005"/>
      <c r="CH115" s="1005"/>
      <c r="CI115" s="1005"/>
      <c r="CJ115" s="1005"/>
      <c r="CK115" s="1035"/>
      <c r="CL115" s="1036"/>
      <c r="CM115" s="1039" t="s">
        <v>473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454</v>
      </c>
      <c r="DH115" s="1049"/>
      <c r="DI115" s="1049"/>
      <c r="DJ115" s="1049"/>
      <c r="DK115" s="1050"/>
      <c r="DL115" s="1051" t="s">
        <v>450</v>
      </c>
      <c r="DM115" s="1049"/>
      <c r="DN115" s="1049"/>
      <c r="DO115" s="1049"/>
      <c r="DP115" s="1050"/>
      <c r="DQ115" s="1051" t="s">
        <v>450</v>
      </c>
      <c r="DR115" s="1049"/>
      <c r="DS115" s="1049"/>
      <c r="DT115" s="1049"/>
      <c r="DU115" s="1050"/>
      <c r="DV115" s="1052" t="s">
        <v>454</v>
      </c>
      <c r="DW115" s="1053"/>
      <c r="DX115" s="1053"/>
      <c r="DY115" s="1053"/>
      <c r="DZ115" s="1054"/>
    </row>
    <row r="116" spans="1:130" s="246" customFormat="1" ht="26.25" customHeight="1" x14ac:dyDescent="0.15">
      <c r="A116" s="1046"/>
      <c r="B116" s="1047"/>
      <c r="C116" s="1055" t="s">
        <v>474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35</v>
      </c>
      <c r="AB116" s="1049"/>
      <c r="AC116" s="1049"/>
      <c r="AD116" s="1049"/>
      <c r="AE116" s="1050"/>
      <c r="AF116" s="1051" t="s">
        <v>422</v>
      </c>
      <c r="AG116" s="1049"/>
      <c r="AH116" s="1049"/>
      <c r="AI116" s="1049"/>
      <c r="AJ116" s="1050"/>
      <c r="AK116" s="1051" t="s">
        <v>422</v>
      </c>
      <c r="AL116" s="1049"/>
      <c r="AM116" s="1049"/>
      <c r="AN116" s="1049"/>
      <c r="AO116" s="1050"/>
      <c r="AP116" s="1052" t="s">
        <v>449</v>
      </c>
      <c r="AQ116" s="1053"/>
      <c r="AR116" s="1053"/>
      <c r="AS116" s="1053"/>
      <c r="AT116" s="1054"/>
      <c r="AU116" s="990"/>
      <c r="AV116" s="991"/>
      <c r="AW116" s="991"/>
      <c r="AX116" s="991"/>
      <c r="AY116" s="991"/>
      <c r="AZ116" s="1057" t="s">
        <v>475</v>
      </c>
      <c r="BA116" s="1058"/>
      <c r="BB116" s="1058"/>
      <c r="BC116" s="1058"/>
      <c r="BD116" s="1058"/>
      <c r="BE116" s="1058"/>
      <c r="BF116" s="1058"/>
      <c r="BG116" s="1058"/>
      <c r="BH116" s="1058"/>
      <c r="BI116" s="1058"/>
      <c r="BJ116" s="1058"/>
      <c r="BK116" s="1058"/>
      <c r="BL116" s="1058"/>
      <c r="BM116" s="1058"/>
      <c r="BN116" s="1058"/>
      <c r="BO116" s="1058"/>
      <c r="BP116" s="1059"/>
      <c r="BQ116" s="1009" t="s">
        <v>450</v>
      </c>
      <c r="BR116" s="1010"/>
      <c r="BS116" s="1010"/>
      <c r="BT116" s="1010"/>
      <c r="BU116" s="1010"/>
      <c r="BV116" s="1010" t="s">
        <v>452</v>
      </c>
      <c r="BW116" s="1010"/>
      <c r="BX116" s="1010"/>
      <c r="BY116" s="1010"/>
      <c r="BZ116" s="1010"/>
      <c r="CA116" s="1010" t="s">
        <v>422</v>
      </c>
      <c r="CB116" s="1010"/>
      <c r="CC116" s="1010"/>
      <c r="CD116" s="1010"/>
      <c r="CE116" s="1010"/>
      <c r="CF116" s="1004" t="s">
        <v>452</v>
      </c>
      <c r="CG116" s="1005"/>
      <c r="CH116" s="1005"/>
      <c r="CI116" s="1005"/>
      <c r="CJ116" s="1005"/>
      <c r="CK116" s="1035"/>
      <c r="CL116" s="1036"/>
      <c r="CM116" s="1006" t="s">
        <v>476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454</v>
      </c>
      <c r="DH116" s="1049"/>
      <c r="DI116" s="1049"/>
      <c r="DJ116" s="1049"/>
      <c r="DK116" s="1050"/>
      <c r="DL116" s="1051" t="s">
        <v>388</v>
      </c>
      <c r="DM116" s="1049"/>
      <c r="DN116" s="1049"/>
      <c r="DO116" s="1049"/>
      <c r="DP116" s="1050"/>
      <c r="DQ116" s="1051" t="s">
        <v>458</v>
      </c>
      <c r="DR116" s="1049"/>
      <c r="DS116" s="1049"/>
      <c r="DT116" s="1049"/>
      <c r="DU116" s="1050"/>
      <c r="DV116" s="1052" t="s">
        <v>452</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477</v>
      </c>
      <c r="Z117" s="976"/>
      <c r="AA117" s="1066">
        <v>8188050</v>
      </c>
      <c r="AB117" s="1067"/>
      <c r="AC117" s="1067"/>
      <c r="AD117" s="1067"/>
      <c r="AE117" s="1068"/>
      <c r="AF117" s="1069">
        <v>8147575</v>
      </c>
      <c r="AG117" s="1067"/>
      <c r="AH117" s="1067"/>
      <c r="AI117" s="1067"/>
      <c r="AJ117" s="1068"/>
      <c r="AK117" s="1069">
        <v>8033678</v>
      </c>
      <c r="AL117" s="1067"/>
      <c r="AM117" s="1067"/>
      <c r="AN117" s="1067"/>
      <c r="AO117" s="1068"/>
      <c r="AP117" s="1070"/>
      <c r="AQ117" s="1071"/>
      <c r="AR117" s="1071"/>
      <c r="AS117" s="1071"/>
      <c r="AT117" s="1072"/>
      <c r="AU117" s="990"/>
      <c r="AV117" s="991"/>
      <c r="AW117" s="991"/>
      <c r="AX117" s="991"/>
      <c r="AY117" s="991"/>
      <c r="AZ117" s="1057" t="s">
        <v>478</v>
      </c>
      <c r="BA117" s="1058"/>
      <c r="BB117" s="1058"/>
      <c r="BC117" s="1058"/>
      <c r="BD117" s="1058"/>
      <c r="BE117" s="1058"/>
      <c r="BF117" s="1058"/>
      <c r="BG117" s="1058"/>
      <c r="BH117" s="1058"/>
      <c r="BI117" s="1058"/>
      <c r="BJ117" s="1058"/>
      <c r="BK117" s="1058"/>
      <c r="BL117" s="1058"/>
      <c r="BM117" s="1058"/>
      <c r="BN117" s="1058"/>
      <c r="BO117" s="1058"/>
      <c r="BP117" s="1059"/>
      <c r="BQ117" s="1009" t="s">
        <v>422</v>
      </c>
      <c r="BR117" s="1010"/>
      <c r="BS117" s="1010"/>
      <c r="BT117" s="1010"/>
      <c r="BU117" s="1010"/>
      <c r="BV117" s="1010" t="s">
        <v>469</v>
      </c>
      <c r="BW117" s="1010"/>
      <c r="BX117" s="1010"/>
      <c r="BY117" s="1010"/>
      <c r="BZ117" s="1010"/>
      <c r="CA117" s="1010" t="s">
        <v>422</v>
      </c>
      <c r="CB117" s="1010"/>
      <c r="CC117" s="1010"/>
      <c r="CD117" s="1010"/>
      <c r="CE117" s="1010"/>
      <c r="CF117" s="1004" t="s">
        <v>471</v>
      </c>
      <c r="CG117" s="1005"/>
      <c r="CH117" s="1005"/>
      <c r="CI117" s="1005"/>
      <c r="CJ117" s="1005"/>
      <c r="CK117" s="1035"/>
      <c r="CL117" s="1036"/>
      <c r="CM117" s="1006" t="s">
        <v>479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462</v>
      </c>
      <c r="DH117" s="1049"/>
      <c r="DI117" s="1049"/>
      <c r="DJ117" s="1049"/>
      <c r="DK117" s="1050"/>
      <c r="DL117" s="1051" t="s">
        <v>454</v>
      </c>
      <c r="DM117" s="1049"/>
      <c r="DN117" s="1049"/>
      <c r="DO117" s="1049"/>
      <c r="DP117" s="1050"/>
      <c r="DQ117" s="1051" t="s">
        <v>422</v>
      </c>
      <c r="DR117" s="1049"/>
      <c r="DS117" s="1049"/>
      <c r="DT117" s="1049"/>
      <c r="DU117" s="1050"/>
      <c r="DV117" s="1052" t="s">
        <v>469</v>
      </c>
      <c r="DW117" s="1053"/>
      <c r="DX117" s="1053"/>
      <c r="DY117" s="1053"/>
      <c r="DZ117" s="1054"/>
    </row>
    <row r="118" spans="1:130" s="246" customFormat="1" ht="26.25" customHeight="1" x14ac:dyDescent="0.15">
      <c r="A118" s="994" t="s">
        <v>444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442</v>
      </c>
      <c r="AB118" s="975"/>
      <c r="AC118" s="975"/>
      <c r="AD118" s="975"/>
      <c r="AE118" s="976"/>
      <c r="AF118" s="974" t="s">
        <v>306</v>
      </c>
      <c r="AG118" s="975"/>
      <c r="AH118" s="975"/>
      <c r="AI118" s="975"/>
      <c r="AJ118" s="976"/>
      <c r="AK118" s="974" t="s">
        <v>305</v>
      </c>
      <c r="AL118" s="975"/>
      <c r="AM118" s="975"/>
      <c r="AN118" s="975"/>
      <c r="AO118" s="976"/>
      <c r="AP118" s="1061" t="s">
        <v>443</v>
      </c>
      <c r="AQ118" s="1062"/>
      <c r="AR118" s="1062"/>
      <c r="AS118" s="1062"/>
      <c r="AT118" s="1063"/>
      <c r="AU118" s="990"/>
      <c r="AV118" s="991"/>
      <c r="AW118" s="991"/>
      <c r="AX118" s="991"/>
      <c r="AY118" s="991"/>
      <c r="AZ118" s="1064" t="s">
        <v>480</v>
      </c>
      <c r="BA118" s="1055"/>
      <c r="BB118" s="1055"/>
      <c r="BC118" s="1055"/>
      <c r="BD118" s="1055"/>
      <c r="BE118" s="1055"/>
      <c r="BF118" s="1055"/>
      <c r="BG118" s="1055"/>
      <c r="BH118" s="1055"/>
      <c r="BI118" s="1055"/>
      <c r="BJ118" s="1055"/>
      <c r="BK118" s="1055"/>
      <c r="BL118" s="1055"/>
      <c r="BM118" s="1055"/>
      <c r="BN118" s="1055"/>
      <c r="BO118" s="1055"/>
      <c r="BP118" s="1056"/>
      <c r="BQ118" s="1087" t="s">
        <v>388</v>
      </c>
      <c r="BR118" s="1088"/>
      <c r="BS118" s="1088"/>
      <c r="BT118" s="1088"/>
      <c r="BU118" s="1088"/>
      <c r="BV118" s="1088" t="s">
        <v>462</v>
      </c>
      <c r="BW118" s="1088"/>
      <c r="BX118" s="1088"/>
      <c r="BY118" s="1088"/>
      <c r="BZ118" s="1088"/>
      <c r="CA118" s="1088" t="s">
        <v>388</v>
      </c>
      <c r="CB118" s="1088"/>
      <c r="CC118" s="1088"/>
      <c r="CD118" s="1088"/>
      <c r="CE118" s="1088"/>
      <c r="CF118" s="1004" t="s">
        <v>458</v>
      </c>
      <c r="CG118" s="1005"/>
      <c r="CH118" s="1005"/>
      <c r="CI118" s="1005"/>
      <c r="CJ118" s="1005"/>
      <c r="CK118" s="1035"/>
      <c r="CL118" s="1036"/>
      <c r="CM118" s="1006" t="s">
        <v>481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454</v>
      </c>
      <c r="DH118" s="1049"/>
      <c r="DI118" s="1049"/>
      <c r="DJ118" s="1049"/>
      <c r="DK118" s="1050"/>
      <c r="DL118" s="1051" t="s">
        <v>482</v>
      </c>
      <c r="DM118" s="1049"/>
      <c r="DN118" s="1049"/>
      <c r="DO118" s="1049"/>
      <c r="DP118" s="1050"/>
      <c r="DQ118" s="1051" t="s">
        <v>458</v>
      </c>
      <c r="DR118" s="1049"/>
      <c r="DS118" s="1049"/>
      <c r="DT118" s="1049"/>
      <c r="DU118" s="1050"/>
      <c r="DV118" s="1052" t="s">
        <v>461</v>
      </c>
      <c r="DW118" s="1053"/>
      <c r="DX118" s="1053"/>
      <c r="DY118" s="1053"/>
      <c r="DZ118" s="1054"/>
    </row>
    <row r="119" spans="1:130" s="246" customFormat="1" ht="26.25" customHeight="1" x14ac:dyDescent="0.15">
      <c r="A119" s="1148" t="s">
        <v>447</v>
      </c>
      <c r="B119" s="1034"/>
      <c r="C119" s="1013" t="s">
        <v>448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388</v>
      </c>
      <c r="AB119" s="982"/>
      <c r="AC119" s="982"/>
      <c r="AD119" s="982"/>
      <c r="AE119" s="983"/>
      <c r="AF119" s="984" t="s">
        <v>462</v>
      </c>
      <c r="AG119" s="982"/>
      <c r="AH119" s="982"/>
      <c r="AI119" s="982"/>
      <c r="AJ119" s="983"/>
      <c r="AK119" s="984" t="s">
        <v>422</v>
      </c>
      <c r="AL119" s="982"/>
      <c r="AM119" s="982"/>
      <c r="AN119" s="982"/>
      <c r="AO119" s="983"/>
      <c r="AP119" s="985" t="s">
        <v>454</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483</v>
      </c>
      <c r="BP119" s="1096"/>
      <c r="BQ119" s="1087">
        <v>91454483</v>
      </c>
      <c r="BR119" s="1088"/>
      <c r="BS119" s="1088"/>
      <c r="BT119" s="1088"/>
      <c r="BU119" s="1088"/>
      <c r="BV119" s="1088">
        <v>96318569</v>
      </c>
      <c r="BW119" s="1088"/>
      <c r="BX119" s="1088"/>
      <c r="BY119" s="1088"/>
      <c r="BZ119" s="1088"/>
      <c r="CA119" s="1088">
        <v>97277112</v>
      </c>
      <c r="CB119" s="1088"/>
      <c r="CC119" s="1088"/>
      <c r="CD119" s="1088"/>
      <c r="CE119" s="1088"/>
      <c r="CF119" s="1089"/>
      <c r="CG119" s="1090"/>
      <c r="CH119" s="1090"/>
      <c r="CI119" s="1090"/>
      <c r="CJ119" s="1091"/>
      <c r="CK119" s="1037"/>
      <c r="CL119" s="1038"/>
      <c r="CM119" s="1092" t="s">
        <v>484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454</v>
      </c>
      <c r="DH119" s="1074"/>
      <c r="DI119" s="1074"/>
      <c r="DJ119" s="1074"/>
      <c r="DK119" s="1075"/>
      <c r="DL119" s="1073" t="s">
        <v>454</v>
      </c>
      <c r="DM119" s="1074"/>
      <c r="DN119" s="1074"/>
      <c r="DO119" s="1074"/>
      <c r="DP119" s="1075"/>
      <c r="DQ119" s="1073" t="s">
        <v>462</v>
      </c>
      <c r="DR119" s="1074"/>
      <c r="DS119" s="1074"/>
      <c r="DT119" s="1074"/>
      <c r="DU119" s="1075"/>
      <c r="DV119" s="1076" t="s">
        <v>469</v>
      </c>
      <c r="DW119" s="1077"/>
      <c r="DX119" s="1077"/>
      <c r="DY119" s="1077"/>
      <c r="DZ119" s="1078"/>
    </row>
    <row r="120" spans="1:130" s="246" customFormat="1" ht="26.25" customHeight="1" x14ac:dyDescent="0.15">
      <c r="A120" s="1149"/>
      <c r="B120" s="1036"/>
      <c r="C120" s="1006" t="s">
        <v>455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454</v>
      </c>
      <c r="AB120" s="1049"/>
      <c r="AC120" s="1049"/>
      <c r="AD120" s="1049"/>
      <c r="AE120" s="1050"/>
      <c r="AF120" s="1051" t="s">
        <v>469</v>
      </c>
      <c r="AG120" s="1049"/>
      <c r="AH120" s="1049"/>
      <c r="AI120" s="1049"/>
      <c r="AJ120" s="1050"/>
      <c r="AK120" s="1051" t="s">
        <v>388</v>
      </c>
      <c r="AL120" s="1049"/>
      <c r="AM120" s="1049"/>
      <c r="AN120" s="1049"/>
      <c r="AO120" s="1050"/>
      <c r="AP120" s="1052" t="s">
        <v>454</v>
      </c>
      <c r="AQ120" s="1053"/>
      <c r="AR120" s="1053"/>
      <c r="AS120" s="1053"/>
      <c r="AT120" s="1054"/>
      <c r="AU120" s="1079" t="s">
        <v>485</v>
      </c>
      <c r="AV120" s="1080"/>
      <c r="AW120" s="1080"/>
      <c r="AX120" s="1080"/>
      <c r="AY120" s="1081"/>
      <c r="AZ120" s="1030" t="s">
        <v>486</v>
      </c>
      <c r="BA120" s="979"/>
      <c r="BB120" s="979"/>
      <c r="BC120" s="979"/>
      <c r="BD120" s="979"/>
      <c r="BE120" s="979"/>
      <c r="BF120" s="979"/>
      <c r="BG120" s="979"/>
      <c r="BH120" s="979"/>
      <c r="BI120" s="979"/>
      <c r="BJ120" s="979"/>
      <c r="BK120" s="979"/>
      <c r="BL120" s="979"/>
      <c r="BM120" s="979"/>
      <c r="BN120" s="979"/>
      <c r="BO120" s="979"/>
      <c r="BP120" s="980"/>
      <c r="BQ120" s="1016">
        <v>14822890</v>
      </c>
      <c r="BR120" s="1017"/>
      <c r="BS120" s="1017"/>
      <c r="BT120" s="1017"/>
      <c r="BU120" s="1017"/>
      <c r="BV120" s="1017">
        <v>15422620</v>
      </c>
      <c r="BW120" s="1017"/>
      <c r="BX120" s="1017"/>
      <c r="BY120" s="1017"/>
      <c r="BZ120" s="1017"/>
      <c r="CA120" s="1017">
        <v>15174132</v>
      </c>
      <c r="CB120" s="1017"/>
      <c r="CC120" s="1017"/>
      <c r="CD120" s="1017"/>
      <c r="CE120" s="1017"/>
      <c r="CF120" s="1031">
        <v>50.6</v>
      </c>
      <c r="CG120" s="1032"/>
      <c r="CH120" s="1032"/>
      <c r="CI120" s="1032"/>
      <c r="CJ120" s="1032"/>
      <c r="CK120" s="1097" t="s">
        <v>487</v>
      </c>
      <c r="CL120" s="1098"/>
      <c r="CM120" s="1098"/>
      <c r="CN120" s="1098"/>
      <c r="CO120" s="1099"/>
      <c r="CP120" s="1105" t="s">
        <v>488</v>
      </c>
      <c r="CQ120" s="1106"/>
      <c r="CR120" s="1106"/>
      <c r="CS120" s="1106"/>
      <c r="CT120" s="1106"/>
      <c r="CU120" s="1106"/>
      <c r="CV120" s="1106"/>
      <c r="CW120" s="1106"/>
      <c r="CX120" s="1106"/>
      <c r="CY120" s="1106"/>
      <c r="CZ120" s="1106"/>
      <c r="DA120" s="1106"/>
      <c r="DB120" s="1106"/>
      <c r="DC120" s="1106"/>
      <c r="DD120" s="1106"/>
      <c r="DE120" s="1106"/>
      <c r="DF120" s="1107"/>
      <c r="DG120" s="1016">
        <v>9599908</v>
      </c>
      <c r="DH120" s="1017"/>
      <c r="DI120" s="1017"/>
      <c r="DJ120" s="1017"/>
      <c r="DK120" s="1017"/>
      <c r="DL120" s="1017">
        <v>9815938</v>
      </c>
      <c r="DM120" s="1017"/>
      <c r="DN120" s="1017"/>
      <c r="DO120" s="1017"/>
      <c r="DP120" s="1017"/>
      <c r="DQ120" s="1017">
        <v>9848217</v>
      </c>
      <c r="DR120" s="1017"/>
      <c r="DS120" s="1017"/>
      <c r="DT120" s="1017"/>
      <c r="DU120" s="1017"/>
      <c r="DV120" s="1018">
        <v>32.9</v>
      </c>
      <c r="DW120" s="1018"/>
      <c r="DX120" s="1018"/>
      <c r="DY120" s="1018"/>
      <c r="DZ120" s="1019"/>
    </row>
    <row r="121" spans="1:130" s="246" customFormat="1" ht="26.25" customHeight="1" x14ac:dyDescent="0.15">
      <c r="A121" s="1149"/>
      <c r="B121" s="1036"/>
      <c r="C121" s="1057" t="s">
        <v>489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454</v>
      </c>
      <c r="AB121" s="1049"/>
      <c r="AC121" s="1049"/>
      <c r="AD121" s="1049"/>
      <c r="AE121" s="1050"/>
      <c r="AF121" s="1051" t="s">
        <v>471</v>
      </c>
      <c r="AG121" s="1049"/>
      <c r="AH121" s="1049"/>
      <c r="AI121" s="1049"/>
      <c r="AJ121" s="1050"/>
      <c r="AK121" s="1051" t="s">
        <v>469</v>
      </c>
      <c r="AL121" s="1049"/>
      <c r="AM121" s="1049"/>
      <c r="AN121" s="1049"/>
      <c r="AO121" s="1050"/>
      <c r="AP121" s="1052" t="s">
        <v>388</v>
      </c>
      <c r="AQ121" s="1053"/>
      <c r="AR121" s="1053"/>
      <c r="AS121" s="1053"/>
      <c r="AT121" s="1054"/>
      <c r="AU121" s="1082"/>
      <c r="AV121" s="1083"/>
      <c r="AW121" s="1083"/>
      <c r="AX121" s="1083"/>
      <c r="AY121" s="1084"/>
      <c r="AZ121" s="1039" t="s">
        <v>490</v>
      </c>
      <c r="BA121" s="1040"/>
      <c r="BB121" s="1040"/>
      <c r="BC121" s="1040"/>
      <c r="BD121" s="1040"/>
      <c r="BE121" s="1040"/>
      <c r="BF121" s="1040"/>
      <c r="BG121" s="1040"/>
      <c r="BH121" s="1040"/>
      <c r="BI121" s="1040"/>
      <c r="BJ121" s="1040"/>
      <c r="BK121" s="1040"/>
      <c r="BL121" s="1040"/>
      <c r="BM121" s="1040"/>
      <c r="BN121" s="1040"/>
      <c r="BO121" s="1040"/>
      <c r="BP121" s="1041"/>
      <c r="BQ121" s="1009">
        <v>11995785</v>
      </c>
      <c r="BR121" s="1010"/>
      <c r="BS121" s="1010"/>
      <c r="BT121" s="1010"/>
      <c r="BU121" s="1010"/>
      <c r="BV121" s="1010">
        <v>11810485</v>
      </c>
      <c r="BW121" s="1010"/>
      <c r="BX121" s="1010"/>
      <c r="BY121" s="1010"/>
      <c r="BZ121" s="1010"/>
      <c r="CA121" s="1010">
        <v>12111881</v>
      </c>
      <c r="CB121" s="1010"/>
      <c r="CC121" s="1010"/>
      <c r="CD121" s="1010"/>
      <c r="CE121" s="1010"/>
      <c r="CF121" s="1004">
        <v>40.4</v>
      </c>
      <c r="CG121" s="1005"/>
      <c r="CH121" s="1005"/>
      <c r="CI121" s="1005"/>
      <c r="CJ121" s="1005"/>
      <c r="CK121" s="1100"/>
      <c r="CL121" s="1101"/>
      <c r="CM121" s="1101"/>
      <c r="CN121" s="1101"/>
      <c r="CO121" s="1102"/>
      <c r="CP121" s="1110" t="s">
        <v>491</v>
      </c>
      <c r="CQ121" s="1111"/>
      <c r="CR121" s="1111"/>
      <c r="CS121" s="1111"/>
      <c r="CT121" s="1111"/>
      <c r="CU121" s="1111"/>
      <c r="CV121" s="1111"/>
      <c r="CW121" s="1111"/>
      <c r="CX121" s="1111"/>
      <c r="CY121" s="1111"/>
      <c r="CZ121" s="1111"/>
      <c r="DA121" s="1111"/>
      <c r="DB121" s="1111"/>
      <c r="DC121" s="1111"/>
      <c r="DD121" s="1111"/>
      <c r="DE121" s="1111"/>
      <c r="DF121" s="1112"/>
      <c r="DG121" s="1009">
        <v>2784457</v>
      </c>
      <c r="DH121" s="1010"/>
      <c r="DI121" s="1010"/>
      <c r="DJ121" s="1010"/>
      <c r="DK121" s="1010"/>
      <c r="DL121" s="1010">
        <v>2721426</v>
      </c>
      <c r="DM121" s="1010"/>
      <c r="DN121" s="1010"/>
      <c r="DO121" s="1010"/>
      <c r="DP121" s="1010"/>
      <c r="DQ121" s="1010">
        <v>2591062</v>
      </c>
      <c r="DR121" s="1010"/>
      <c r="DS121" s="1010"/>
      <c r="DT121" s="1010"/>
      <c r="DU121" s="1010"/>
      <c r="DV121" s="1011">
        <v>8.6</v>
      </c>
      <c r="DW121" s="1011"/>
      <c r="DX121" s="1011"/>
      <c r="DY121" s="1011"/>
      <c r="DZ121" s="1012"/>
    </row>
    <row r="122" spans="1:130" s="246" customFormat="1" ht="26.25" customHeight="1" x14ac:dyDescent="0.15">
      <c r="A122" s="1149"/>
      <c r="B122" s="1036"/>
      <c r="C122" s="1006" t="s">
        <v>468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422</v>
      </c>
      <c r="AG122" s="1049"/>
      <c r="AH122" s="1049"/>
      <c r="AI122" s="1049"/>
      <c r="AJ122" s="1050"/>
      <c r="AK122" s="1051" t="s">
        <v>469</v>
      </c>
      <c r="AL122" s="1049"/>
      <c r="AM122" s="1049"/>
      <c r="AN122" s="1049"/>
      <c r="AO122" s="1050"/>
      <c r="AP122" s="1052" t="s">
        <v>462</v>
      </c>
      <c r="AQ122" s="1053"/>
      <c r="AR122" s="1053"/>
      <c r="AS122" s="1053"/>
      <c r="AT122" s="1054"/>
      <c r="AU122" s="1082"/>
      <c r="AV122" s="1083"/>
      <c r="AW122" s="1083"/>
      <c r="AX122" s="1083"/>
      <c r="AY122" s="1084"/>
      <c r="AZ122" s="1064" t="s">
        <v>492</v>
      </c>
      <c r="BA122" s="1055"/>
      <c r="BB122" s="1055"/>
      <c r="BC122" s="1055"/>
      <c r="BD122" s="1055"/>
      <c r="BE122" s="1055"/>
      <c r="BF122" s="1055"/>
      <c r="BG122" s="1055"/>
      <c r="BH122" s="1055"/>
      <c r="BI122" s="1055"/>
      <c r="BJ122" s="1055"/>
      <c r="BK122" s="1055"/>
      <c r="BL122" s="1055"/>
      <c r="BM122" s="1055"/>
      <c r="BN122" s="1055"/>
      <c r="BO122" s="1055"/>
      <c r="BP122" s="1056"/>
      <c r="BQ122" s="1087">
        <v>53733717</v>
      </c>
      <c r="BR122" s="1088"/>
      <c r="BS122" s="1088"/>
      <c r="BT122" s="1088"/>
      <c r="BU122" s="1088"/>
      <c r="BV122" s="1088">
        <v>58188877</v>
      </c>
      <c r="BW122" s="1088"/>
      <c r="BX122" s="1088"/>
      <c r="BY122" s="1088"/>
      <c r="BZ122" s="1088"/>
      <c r="CA122" s="1088">
        <v>59573979</v>
      </c>
      <c r="CB122" s="1088"/>
      <c r="CC122" s="1088"/>
      <c r="CD122" s="1088"/>
      <c r="CE122" s="1088"/>
      <c r="CF122" s="1108">
        <v>198.8</v>
      </c>
      <c r="CG122" s="1109"/>
      <c r="CH122" s="1109"/>
      <c r="CI122" s="1109"/>
      <c r="CJ122" s="1109"/>
      <c r="CK122" s="1100"/>
      <c r="CL122" s="1101"/>
      <c r="CM122" s="1101"/>
      <c r="CN122" s="1101"/>
      <c r="CO122" s="1102"/>
      <c r="CP122" s="1110" t="s">
        <v>493</v>
      </c>
      <c r="CQ122" s="1111"/>
      <c r="CR122" s="1111"/>
      <c r="CS122" s="1111"/>
      <c r="CT122" s="1111"/>
      <c r="CU122" s="1111"/>
      <c r="CV122" s="1111"/>
      <c r="CW122" s="1111"/>
      <c r="CX122" s="1111"/>
      <c r="CY122" s="1111"/>
      <c r="CZ122" s="1111"/>
      <c r="DA122" s="1111"/>
      <c r="DB122" s="1111"/>
      <c r="DC122" s="1111"/>
      <c r="DD122" s="1111"/>
      <c r="DE122" s="1111"/>
      <c r="DF122" s="1112"/>
      <c r="DG122" s="1009">
        <v>966646</v>
      </c>
      <c r="DH122" s="1010"/>
      <c r="DI122" s="1010"/>
      <c r="DJ122" s="1010"/>
      <c r="DK122" s="1010"/>
      <c r="DL122" s="1010">
        <v>941634</v>
      </c>
      <c r="DM122" s="1010"/>
      <c r="DN122" s="1010"/>
      <c r="DO122" s="1010"/>
      <c r="DP122" s="1010"/>
      <c r="DQ122" s="1010">
        <v>971648</v>
      </c>
      <c r="DR122" s="1010"/>
      <c r="DS122" s="1010"/>
      <c r="DT122" s="1010"/>
      <c r="DU122" s="1010"/>
      <c r="DV122" s="1011">
        <v>3.2</v>
      </c>
      <c r="DW122" s="1011"/>
      <c r="DX122" s="1011"/>
      <c r="DY122" s="1011"/>
      <c r="DZ122" s="1012"/>
    </row>
    <row r="123" spans="1:130" s="246" customFormat="1" ht="26.25" customHeight="1" x14ac:dyDescent="0.15">
      <c r="A123" s="1149"/>
      <c r="B123" s="1036"/>
      <c r="C123" s="1006" t="s">
        <v>476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388</v>
      </c>
      <c r="AB123" s="1049"/>
      <c r="AC123" s="1049"/>
      <c r="AD123" s="1049"/>
      <c r="AE123" s="1050"/>
      <c r="AF123" s="1051" t="s">
        <v>462</v>
      </c>
      <c r="AG123" s="1049"/>
      <c r="AH123" s="1049"/>
      <c r="AI123" s="1049"/>
      <c r="AJ123" s="1050"/>
      <c r="AK123" s="1051" t="s">
        <v>482</v>
      </c>
      <c r="AL123" s="1049"/>
      <c r="AM123" s="1049"/>
      <c r="AN123" s="1049"/>
      <c r="AO123" s="1050"/>
      <c r="AP123" s="1052" t="s">
        <v>454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494</v>
      </c>
      <c r="BP123" s="1096"/>
      <c r="BQ123" s="1155">
        <v>80552392</v>
      </c>
      <c r="BR123" s="1156"/>
      <c r="BS123" s="1156"/>
      <c r="BT123" s="1156"/>
      <c r="BU123" s="1156"/>
      <c r="BV123" s="1156">
        <v>85421982</v>
      </c>
      <c r="BW123" s="1156"/>
      <c r="BX123" s="1156"/>
      <c r="BY123" s="1156"/>
      <c r="BZ123" s="1156"/>
      <c r="CA123" s="1156">
        <v>86859992</v>
      </c>
      <c r="CB123" s="1156"/>
      <c r="CC123" s="1156"/>
      <c r="CD123" s="1156"/>
      <c r="CE123" s="1156"/>
      <c r="CF123" s="1089"/>
      <c r="CG123" s="1090"/>
      <c r="CH123" s="1090"/>
      <c r="CI123" s="1090"/>
      <c r="CJ123" s="1091"/>
      <c r="CK123" s="1100"/>
      <c r="CL123" s="1101"/>
      <c r="CM123" s="1101"/>
      <c r="CN123" s="1101"/>
      <c r="CO123" s="1102"/>
      <c r="CP123" s="1110" t="s">
        <v>495</v>
      </c>
      <c r="CQ123" s="1111"/>
      <c r="CR123" s="1111"/>
      <c r="CS123" s="1111"/>
      <c r="CT123" s="1111"/>
      <c r="CU123" s="1111"/>
      <c r="CV123" s="1111"/>
      <c r="CW123" s="1111"/>
      <c r="CX123" s="1111"/>
      <c r="CY123" s="1111"/>
      <c r="CZ123" s="1111"/>
      <c r="DA123" s="1111"/>
      <c r="DB123" s="1111"/>
      <c r="DC123" s="1111"/>
      <c r="DD123" s="1111"/>
      <c r="DE123" s="1111"/>
      <c r="DF123" s="1112"/>
      <c r="DG123" s="1048">
        <v>646648</v>
      </c>
      <c r="DH123" s="1049"/>
      <c r="DI123" s="1049"/>
      <c r="DJ123" s="1049"/>
      <c r="DK123" s="1050"/>
      <c r="DL123" s="1051">
        <v>559179</v>
      </c>
      <c r="DM123" s="1049"/>
      <c r="DN123" s="1049"/>
      <c r="DO123" s="1049"/>
      <c r="DP123" s="1050"/>
      <c r="DQ123" s="1051">
        <v>489453</v>
      </c>
      <c r="DR123" s="1049"/>
      <c r="DS123" s="1049"/>
      <c r="DT123" s="1049"/>
      <c r="DU123" s="1050"/>
      <c r="DV123" s="1052">
        <v>1.6</v>
      </c>
      <c r="DW123" s="1053"/>
      <c r="DX123" s="1053"/>
      <c r="DY123" s="1053"/>
      <c r="DZ123" s="1054"/>
    </row>
    <row r="124" spans="1:130" s="246" customFormat="1" ht="26.25" customHeight="1" thickBot="1" x14ac:dyDescent="0.2">
      <c r="A124" s="1149"/>
      <c r="B124" s="1036"/>
      <c r="C124" s="1006" t="s">
        <v>479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462</v>
      </c>
      <c r="AB124" s="1049"/>
      <c r="AC124" s="1049"/>
      <c r="AD124" s="1049"/>
      <c r="AE124" s="1050"/>
      <c r="AF124" s="1051" t="s">
        <v>482</v>
      </c>
      <c r="AG124" s="1049"/>
      <c r="AH124" s="1049"/>
      <c r="AI124" s="1049"/>
      <c r="AJ124" s="1050"/>
      <c r="AK124" s="1051" t="s">
        <v>452</v>
      </c>
      <c r="AL124" s="1049"/>
      <c r="AM124" s="1049"/>
      <c r="AN124" s="1049"/>
      <c r="AO124" s="1050"/>
      <c r="AP124" s="1052" t="s">
        <v>462</v>
      </c>
      <c r="AQ124" s="1053"/>
      <c r="AR124" s="1053"/>
      <c r="AS124" s="1053"/>
      <c r="AT124" s="1054"/>
      <c r="AU124" s="1151" t="s">
        <v>496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35.5</v>
      </c>
      <c r="BR124" s="1118"/>
      <c r="BS124" s="1118"/>
      <c r="BT124" s="1118"/>
      <c r="BU124" s="1118"/>
      <c r="BV124" s="1118">
        <v>36.200000000000003</v>
      </c>
      <c r="BW124" s="1118"/>
      <c r="BX124" s="1118"/>
      <c r="BY124" s="1118"/>
      <c r="BZ124" s="1118"/>
      <c r="CA124" s="1118">
        <v>34.700000000000003</v>
      </c>
      <c r="CB124" s="1118"/>
      <c r="CC124" s="1118"/>
      <c r="CD124" s="1118"/>
      <c r="CE124" s="1118"/>
      <c r="CF124" s="1119"/>
      <c r="CG124" s="1120"/>
      <c r="CH124" s="1120"/>
      <c r="CI124" s="1120"/>
      <c r="CJ124" s="1121"/>
      <c r="CK124" s="1103"/>
      <c r="CL124" s="1103"/>
      <c r="CM124" s="1103"/>
      <c r="CN124" s="1103"/>
      <c r="CO124" s="1104"/>
      <c r="CP124" s="1110" t="s">
        <v>497</v>
      </c>
      <c r="CQ124" s="1111"/>
      <c r="CR124" s="1111"/>
      <c r="CS124" s="1111"/>
      <c r="CT124" s="1111"/>
      <c r="CU124" s="1111"/>
      <c r="CV124" s="1111"/>
      <c r="CW124" s="1111"/>
      <c r="CX124" s="1111"/>
      <c r="CY124" s="1111"/>
      <c r="CZ124" s="1111"/>
      <c r="DA124" s="1111"/>
      <c r="DB124" s="1111"/>
      <c r="DC124" s="1111"/>
      <c r="DD124" s="1111"/>
      <c r="DE124" s="1111"/>
      <c r="DF124" s="1112"/>
      <c r="DG124" s="1095">
        <v>555054</v>
      </c>
      <c r="DH124" s="1074"/>
      <c r="DI124" s="1074"/>
      <c r="DJ124" s="1074"/>
      <c r="DK124" s="1075"/>
      <c r="DL124" s="1073">
        <v>476898</v>
      </c>
      <c r="DM124" s="1074"/>
      <c r="DN124" s="1074"/>
      <c r="DO124" s="1074"/>
      <c r="DP124" s="1075"/>
      <c r="DQ124" s="1073">
        <v>452982</v>
      </c>
      <c r="DR124" s="1074"/>
      <c r="DS124" s="1074"/>
      <c r="DT124" s="1074"/>
      <c r="DU124" s="1075"/>
      <c r="DV124" s="1076">
        <v>1.5</v>
      </c>
      <c r="DW124" s="1077"/>
      <c r="DX124" s="1077"/>
      <c r="DY124" s="1077"/>
      <c r="DZ124" s="1078"/>
    </row>
    <row r="125" spans="1:130" s="246" customFormat="1" ht="26.25" customHeight="1" x14ac:dyDescent="0.15">
      <c r="A125" s="1149"/>
      <c r="B125" s="1036"/>
      <c r="C125" s="1006" t="s">
        <v>481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422</v>
      </c>
      <c r="AB125" s="1049"/>
      <c r="AC125" s="1049"/>
      <c r="AD125" s="1049"/>
      <c r="AE125" s="1050"/>
      <c r="AF125" s="1051" t="s">
        <v>388</v>
      </c>
      <c r="AG125" s="1049"/>
      <c r="AH125" s="1049"/>
      <c r="AI125" s="1049"/>
      <c r="AJ125" s="1050"/>
      <c r="AK125" s="1051" t="s">
        <v>452</v>
      </c>
      <c r="AL125" s="1049"/>
      <c r="AM125" s="1049"/>
      <c r="AN125" s="1049"/>
      <c r="AO125" s="1050"/>
      <c r="AP125" s="1052" t="s">
        <v>450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498</v>
      </c>
      <c r="CL125" s="1098"/>
      <c r="CM125" s="1098"/>
      <c r="CN125" s="1098"/>
      <c r="CO125" s="1099"/>
      <c r="CP125" s="1030" t="s">
        <v>499</v>
      </c>
      <c r="CQ125" s="979"/>
      <c r="CR125" s="979"/>
      <c r="CS125" s="979"/>
      <c r="CT125" s="979"/>
      <c r="CU125" s="979"/>
      <c r="CV125" s="979"/>
      <c r="CW125" s="979"/>
      <c r="CX125" s="979"/>
      <c r="CY125" s="979"/>
      <c r="CZ125" s="979"/>
      <c r="DA125" s="979"/>
      <c r="DB125" s="979"/>
      <c r="DC125" s="979"/>
      <c r="DD125" s="979"/>
      <c r="DE125" s="979"/>
      <c r="DF125" s="980"/>
      <c r="DG125" s="1016" t="s">
        <v>452</v>
      </c>
      <c r="DH125" s="1017"/>
      <c r="DI125" s="1017"/>
      <c r="DJ125" s="1017"/>
      <c r="DK125" s="1017"/>
      <c r="DL125" s="1017" t="s">
        <v>454</v>
      </c>
      <c r="DM125" s="1017"/>
      <c r="DN125" s="1017"/>
      <c r="DO125" s="1017"/>
      <c r="DP125" s="1017"/>
      <c r="DQ125" s="1017" t="s">
        <v>454</v>
      </c>
      <c r="DR125" s="1017"/>
      <c r="DS125" s="1017"/>
      <c r="DT125" s="1017"/>
      <c r="DU125" s="1017"/>
      <c r="DV125" s="1018" t="s">
        <v>454</v>
      </c>
      <c r="DW125" s="1018"/>
      <c r="DX125" s="1018"/>
      <c r="DY125" s="1018"/>
      <c r="DZ125" s="1019"/>
    </row>
    <row r="126" spans="1:130" s="246" customFormat="1" ht="26.25" customHeight="1" thickBot="1" x14ac:dyDescent="0.2">
      <c r="A126" s="1149"/>
      <c r="B126" s="1036"/>
      <c r="C126" s="1006" t="s">
        <v>484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469</v>
      </c>
      <c r="AB126" s="1049"/>
      <c r="AC126" s="1049"/>
      <c r="AD126" s="1049"/>
      <c r="AE126" s="1050"/>
      <c r="AF126" s="1051" t="s">
        <v>469</v>
      </c>
      <c r="AG126" s="1049"/>
      <c r="AH126" s="1049"/>
      <c r="AI126" s="1049"/>
      <c r="AJ126" s="1050"/>
      <c r="AK126" s="1051" t="s">
        <v>454</v>
      </c>
      <c r="AL126" s="1049"/>
      <c r="AM126" s="1049"/>
      <c r="AN126" s="1049"/>
      <c r="AO126" s="1050"/>
      <c r="AP126" s="1052" t="s">
        <v>454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500</v>
      </c>
      <c r="CQ126" s="1040"/>
      <c r="CR126" s="1040"/>
      <c r="CS126" s="1040"/>
      <c r="CT126" s="1040"/>
      <c r="CU126" s="1040"/>
      <c r="CV126" s="1040"/>
      <c r="CW126" s="1040"/>
      <c r="CX126" s="1040"/>
      <c r="CY126" s="1040"/>
      <c r="CZ126" s="1040"/>
      <c r="DA126" s="1040"/>
      <c r="DB126" s="1040"/>
      <c r="DC126" s="1040"/>
      <c r="DD126" s="1040"/>
      <c r="DE126" s="1040"/>
      <c r="DF126" s="1041"/>
      <c r="DG126" s="1009" t="s">
        <v>452</v>
      </c>
      <c r="DH126" s="1010"/>
      <c r="DI126" s="1010"/>
      <c r="DJ126" s="1010"/>
      <c r="DK126" s="1010"/>
      <c r="DL126" s="1010" t="s">
        <v>482</v>
      </c>
      <c r="DM126" s="1010"/>
      <c r="DN126" s="1010"/>
      <c r="DO126" s="1010"/>
      <c r="DP126" s="1010"/>
      <c r="DQ126" s="1010" t="s">
        <v>452</v>
      </c>
      <c r="DR126" s="1010"/>
      <c r="DS126" s="1010"/>
      <c r="DT126" s="1010"/>
      <c r="DU126" s="1010"/>
      <c r="DV126" s="1011" t="s">
        <v>452</v>
      </c>
      <c r="DW126" s="1011"/>
      <c r="DX126" s="1011"/>
      <c r="DY126" s="1011"/>
      <c r="DZ126" s="1012"/>
    </row>
    <row r="127" spans="1:130" s="246" customFormat="1" ht="26.25" customHeight="1" x14ac:dyDescent="0.15">
      <c r="A127" s="1150"/>
      <c r="B127" s="1038"/>
      <c r="C127" s="1092" t="s">
        <v>501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469</v>
      </c>
      <c r="AB127" s="1049"/>
      <c r="AC127" s="1049"/>
      <c r="AD127" s="1049"/>
      <c r="AE127" s="1050"/>
      <c r="AF127" s="1051" t="s">
        <v>458</v>
      </c>
      <c r="AG127" s="1049"/>
      <c r="AH127" s="1049"/>
      <c r="AI127" s="1049"/>
      <c r="AJ127" s="1050"/>
      <c r="AK127" s="1051" t="s">
        <v>469</v>
      </c>
      <c r="AL127" s="1049"/>
      <c r="AM127" s="1049"/>
      <c r="AN127" s="1049"/>
      <c r="AO127" s="1050"/>
      <c r="AP127" s="1052" t="s">
        <v>458</v>
      </c>
      <c r="AQ127" s="1053"/>
      <c r="AR127" s="1053"/>
      <c r="AS127" s="1053"/>
      <c r="AT127" s="1054"/>
      <c r="AU127" s="282"/>
      <c r="AV127" s="282"/>
      <c r="AW127" s="282"/>
      <c r="AX127" s="1122" t="s">
        <v>502</v>
      </c>
      <c r="AY127" s="1123"/>
      <c r="AZ127" s="1123"/>
      <c r="BA127" s="1123"/>
      <c r="BB127" s="1123"/>
      <c r="BC127" s="1123"/>
      <c r="BD127" s="1123"/>
      <c r="BE127" s="1124"/>
      <c r="BF127" s="1125" t="s">
        <v>503</v>
      </c>
      <c r="BG127" s="1123"/>
      <c r="BH127" s="1123"/>
      <c r="BI127" s="1123"/>
      <c r="BJ127" s="1123"/>
      <c r="BK127" s="1123"/>
      <c r="BL127" s="1124"/>
      <c r="BM127" s="1125" t="s">
        <v>504</v>
      </c>
      <c r="BN127" s="1123"/>
      <c r="BO127" s="1123"/>
      <c r="BP127" s="1123"/>
      <c r="BQ127" s="1123"/>
      <c r="BR127" s="1123"/>
      <c r="BS127" s="1124"/>
      <c r="BT127" s="1125" t="s">
        <v>505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506</v>
      </c>
      <c r="CQ127" s="1040"/>
      <c r="CR127" s="1040"/>
      <c r="CS127" s="1040"/>
      <c r="CT127" s="1040"/>
      <c r="CU127" s="1040"/>
      <c r="CV127" s="1040"/>
      <c r="CW127" s="1040"/>
      <c r="CX127" s="1040"/>
      <c r="CY127" s="1040"/>
      <c r="CZ127" s="1040"/>
      <c r="DA127" s="1040"/>
      <c r="DB127" s="1040"/>
      <c r="DC127" s="1040"/>
      <c r="DD127" s="1040"/>
      <c r="DE127" s="1040"/>
      <c r="DF127" s="1041"/>
      <c r="DG127" s="1009" t="s">
        <v>454</v>
      </c>
      <c r="DH127" s="1010"/>
      <c r="DI127" s="1010"/>
      <c r="DJ127" s="1010"/>
      <c r="DK127" s="1010"/>
      <c r="DL127" s="1010" t="s">
        <v>454</v>
      </c>
      <c r="DM127" s="1010"/>
      <c r="DN127" s="1010"/>
      <c r="DO127" s="1010"/>
      <c r="DP127" s="1010"/>
      <c r="DQ127" s="1010" t="s">
        <v>469</v>
      </c>
      <c r="DR127" s="1010"/>
      <c r="DS127" s="1010"/>
      <c r="DT127" s="1010"/>
      <c r="DU127" s="1010"/>
      <c r="DV127" s="1011" t="s">
        <v>388</v>
      </c>
      <c r="DW127" s="1011"/>
      <c r="DX127" s="1011"/>
      <c r="DY127" s="1011"/>
      <c r="DZ127" s="1012"/>
    </row>
    <row r="128" spans="1:130" s="246" customFormat="1" ht="26.25" customHeight="1" thickBot="1" x14ac:dyDescent="0.2">
      <c r="A128" s="1133" t="s">
        <v>507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508</v>
      </c>
      <c r="X128" s="1135"/>
      <c r="Y128" s="1135"/>
      <c r="Z128" s="1136"/>
      <c r="AA128" s="1137">
        <v>1273520</v>
      </c>
      <c r="AB128" s="1138"/>
      <c r="AC128" s="1138"/>
      <c r="AD128" s="1138"/>
      <c r="AE128" s="1139"/>
      <c r="AF128" s="1140">
        <v>1273006</v>
      </c>
      <c r="AG128" s="1138"/>
      <c r="AH128" s="1138"/>
      <c r="AI128" s="1138"/>
      <c r="AJ128" s="1139"/>
      <c r="AK128" s="1140">
        <v>1221361</v>
      </c>
      <c r="AL128" s="1138"/>
      <c r="AM128" s="1138"/>
      <c r="AN128" s="1138"/>
      <c r="AO128" s="1139"/>
      <c r="AP128" s="1141"/>
      <c r="AQ128" s="1142"/>
      <c r="AR128" s="1142"/>
      <c r="AS128" s="1142"/>
      <c r="AT128" s="1143"/>
      <c r="AU128" s="282"/>
      <c r="AV128" s="282"/>
      <c r="AW128" s="282"/>
      <c r="AX128" s="978" t="s">
        <v>509</v>
      </c>
      <c r="AY128" s="979"/>
      <c r="AZ128" s="979"/>
      <c r="BA128" s="979"/>
      <c r="BB128" s="979"/>
      <c r="BC128" s="979"/>
      <c r="BD128" s="979"/>
      <c r="BE128" s="980"/>
      <c r="BF128" s="1144" t="s">
        <v>452</v>
      </c>
      <c r="BG128" s="1145"/>
      <c r="BH128" s="1145"/>
      <c r="BI128" s="1145"/>
      <c r="BJ128" s="1145"/>
      <c r="BK128" s="1145"/>
      <c r="BL128" s="1146"/>
      <c r="BM128" s="1144">
        <v>11.61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510</v>
      </c>
      <c r="CQ128" s="1127"/>
      <c r="CR128" s="1127"/>
      <c r="CS128" s="1127"/>
      <c r="CT128" s="1127"/>
      <c r="CU128" s="1127"/>
      <c r="CV128" s="1127"/>
      <c r="CW128" s="1127"/>
      <c r="CX128" s="1127"/>
      <c r="CY128" s="1127"/>
      <c r="CZ128" s="1127"/>
      <c r="DA128" s="1127"/>
      <c r="DB128" s="1127"/>
      <c r="DC128" s="1127"/>
      <c r="DD128" s="1127"/>
      <c r="DE128" s="1127"/>
      <c r="DF128" s="1128"/>
      <c r="DG128" s="1129" t="s">
        <v>450</v>
      </c>
      <c r="DH128" s="1130"/>
      <c r="DI128" s="1130"/>
      <c r="DJ128" s="1130"/>
      <c r="DK128" s="1130"/>
      <c r="DL128" s="1130" t="s">
        <v>450</v>
      </c>
      <c r="DM128" s="1130"/>
      <c r="DN128" s="1130"/>
      <c r="DO128" s="1130"/>
      <c r="DP128" s="1130"/>
      <c r="DQ128" s="1130" t="s">
        <v>450</v>
      </c>
      <c r="DR128" s="1130"/>
      <c r="DS128" s="1130"/>
      <c r="DT128" s="1130"/>
      <c r="DU128" s="1130"/>
      <c r="DV128" s="1131" t="s">
        <v>469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511</v>
      </c>
      <c r="X129" s="1164"/>
      <c r="Y129" s="1164"/>
      <c r="Z129" s="1165"/>
      <c r="AA129" s="1048">
        <v>35619333</v>
      </c>
      <c r="AB129" s="1049"/>
      <c r="AC129" s="1049"/>
      <c r="AD129" s="1049"/>
      <c r="AE129" s="1050"/>
      <c r="AF129" s="1051">
        <v>34921555</v>
      </c>
      <c r="AG129" s="1049"/>
      <c r="AH129" s="1049"/>
      <c r="AI129" s="1049"/>
      <c r="AJ129" s="1050"/>
      <c r="AK129" s="1051">
        <v>34958257</v>
      </c>
      <c r="AL129" s="1049"/>
      <c r="AM129" s="1049"/>
      <c r="AN129" s="1049"/>
      <c r="AO129" s="1050"/>
      <c r="AP129" s="1166"/>
      <c r="AQ129" s="1167"/>
      <c r="AR129" s="1167"/>
      <c r="AS129" s="1167"/>
      <c r="AT129" s="1168"/>
      <c r="AU129" s="284"/>
      <c r="AV129" s="284"/>
      <c r="AW129" s="284"/>
      <c r="AX129" s="1157" t="s">
        <v>512</v>
      </c>
      <c r="AY129" s="1040"/>
      <c r="AZ129" s="1040"/>
      <c r="BA129" s="1040"/>
      <c r="BB129" s="1040"/>
      <c r="BC129" s="1040"/>
      <c r="BD129" s="1040"/>
      <c r="BE129" s="1041"/>
      <c r="BF129" s="1158" t="s">
        <v>461</v>
      </c>
      <c r="BG129" s="1159"/>
      <c r="BH129" s="1159"/>
      <c r="BI129" s="1159"/>
      <c r="BJ129" s="1159"/>
      <c r="BK129" s="1159"/>
      <c r="BL129" s="1160"/>
      <c r="BM129" s="1158">
        <v>16.61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514</v>
      </c>
      <c r="X130" s="1164"/>
      <c r="Y130" s="1164"/>
      <c r="Z130" s="1165"/>
      <c r="AA130" s="1048">
        <v>4926088</v>
      </c>
      <c r="AB130" s="1049"/>
      <c r="AC130" s="1049"/>
      <c r="AD130" s="1049"/>
      <c r="AE130" s="1050"/>
      <c r="AF130" s="1051">
        <v>4867432</v>
      </c>
      <c r="AG130" s="1049"/>
      <c r="AH130" s="1049"/>
      <c r="AI130" s="1049"/>
      <c r="AJ130" s="1050"/>
      <c r="AK130" s="1051">
        <v>4985495</v>
      </c>
      <c r="AL130" s="1049"/>
      <c r="AM130" s="1049"/>
      <c r="AN130" s="1049"/>
      <c r="AO130" s="1050"/>
      <c r="AP130" s="1166"/>
      <c r="AQ130" s="1167"/>
      <c r="AR130" s="1167"/>
      <c r="AS130" s="1167"/>
      <c r="AT130" s="1168"/>
      <c r="AU130" s="284"/>
      <c r="AV130" s="284"/>
      <c r="AW130" s="284"/>
      <c r="AX130" s="1157" t="s">
        <v>515</v>
      </c>
      <c r="AY130" s="1040"/>
      <c r="AZ130" s="1040"/>
      <c r="BA130" s="1040"/>
      <c r="BB130" s="1040"/>
      <c r="BC130" s="1040"/>
      <c r="BD130" s="1040"/>
      <c r="BE130" s="1041"/>
      <c r="BF130" s="1194">
        <v>6.4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516</v>
      </c>
      <c r="X131" s="1202"/>
      <c r="Y131" s="1202"/>
      <c r="Z131" s="1203"/>
      <c r="AA131" s="1095">
        <v>30693245</v>
      </c>
      <c r="AB131" s="1074"/>
      <c r="AC131" s="1074"/>
      <c r="AD131" s="1074"/>
      <c r="AE131" s="1075"/>
      <c r="AF131" s="1073">
        <v>30054123</v>
      </c>
      <c r="AG131" s="1074"/>
      <c r="AH131" s="1074"/>
      <c r="AI131" s="1074"/>
      <c r="AJ131" s="1075"/>
      <c r="AK131" s="1073">
        <v>29972762</v>
      </c>
      <c r="AL131" s="1074"/>
      <c r="AM131" s="1074"/>
      <c r="AN131" s="1074"/>
      <c r="AO131" s="1075"/>
      <c r="AP131" s="1204"/>
      <c r="AQ131" s="1205"/>
      <c r="AR131" s="1205"/>
      <c r="AS131" s="1205"/>
      <c r="AT131" s="1206"/>
      <c r="AU131" s="284"/>
      <c r="AV131" s="284"/>
      <c r="AW131" s="284"/>
      <c r="AX131" s="1176" t="s">
        <v>517</v>
      </c>
      <c r="AY131" s="1127"/>
      <c r="AZ131" s="1127"/>
      <c r="BA131" s="1127"/>
      <c r="BB131" s="1127"/>
      <c r="BC131" s="1127"/>
      <c r="BD131" s="1127"/>
      <c r="BE131" s="1128"/>
      <c r="BF131" s="1177">
        <v>34.700000000000003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519</v>
      </c>
      <c r="W132" s="1187"/>
      <c r="X132" s="1187"/>
      <c r="Y132" s="1187"/>
      <c r="Z132" s="1188"/>
      <c r="AA132" s="1189">
        <v>6.4784352390000004</v>
      </c>
      <c r="AB132" s="1190"/>
      <c r="AC132" s="1190"/>
      <c r="AD132" s="1190"/>
      <c r="AE132" s="1191"/>
      <c r="AF132" s="1192">
        <v>6.6784090740000002</v>
      </c>
      <c r="AG132" s="1190"/>
      <c r="AH132" s="1190"/>
      <c r="AI132" s="1190"/>
      <c r="AJ132" s="1191"/>
      <c r="AK132" s="1192">
        <v>6.0949414989999999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520</v>
      </c>
      <c r="W133" s="1170"/>
      <c r="X133" s="1170"/>
      <c r="Y133" s="1170"/>
      <c r="Z133" s="1171"/>
      <c r="AA133" s="1172">
        <v>7</v>
      </c>
      <c r="AB133" s="1173"/>
      <c r="AC133" s="1173"/>
      <c r="AD133" s="1173"/>
      <c r="AE133" s="1174"/>
      <c r="AF133" s="1172">
        <v>6.6</v>
      </c>
      <c r="AG133" s="1173"/>
      <c r="AH133" s="1173"/>
      <c r="AI133" s="1173"/>
      <c r="AJ133" s="1174"/>
      <c r="AK133" s="1172">
        <v>6.4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f5ZBqQFjzX8K25vSJiDl4yPHTpHO1wB1CR7P+UbbAmC9D9DMRecw48YUiTPIp9n9I9Jd/CbDYPfLQz95rw+3g==" saltValue="MK5QN35PERv+IIg8rDFU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7" zoomScaleNormal="85" zoomScaleSheetLayoutView="87"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HcxGi0G7Kazpu55CerhEJynNmoLmVO0ixofa7ZqcXr0LziokUitLwrNO+EJQrZaG7zs4Gd0tPZ96yBvuLPVAw==" saltValue="kAl7bTn8asjC4DCXORTP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3" zoomScaleNormal="73"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cZXbjd5xrihyQmO4DIHBXuCR98e/p2xok7Kz8mPkdsLI1AoBkPX4x++nWydN7oq8RT437SYx/l1AmXqrkf2OA==" saltValue="twZHyPlG3Y5j8F0JOKHu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524</v>
      </c>
      <c r="AP7" s="303"/>
      <c r="AQ7" s="304" t="s">
        <v>525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526</v>
      </c>
      <c r="AQ8" s="310" t="s">
        <v>527</v>
      </c>
      <c r="AR8" s="311" t="s">
        <v>528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529</v>
      </c>
      <c r="AL9" s="1213"/>
      <c r="AM9" s="1213"/>
      <c r="AN9" s="1214"/>
      <c r="AO9" s="312">
        <v>9839503</v>
      </c>
      <c r="AP9" s="312">
        <v>71486</v>
      </c>
      <c r="AQ9" s="313">
        <v>56039</v>
      </c>
      <c r="AR9" s="314">
        <v>27.6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530</v>
      </c>
      <c r="AL10" s="1213"/>
      <c r="AM10" s="1213"/>
      <c r="AN10" s="1214"/>
      <c r="AO10" s="315">
        <v>868528</v>
      </c>
      <c r="AP10" s="315">
        <v>6310</v>
      </c>
      <c r="AQ10" s="316">
        <v>5459</v>
      </c>
      <c r="AR10" s="317">
        <v>15.6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531</v>
      </c>
      <c r="AL11" s="1213"/>
      <c r="AM11" s="1213"/>
      <c r="AN11" s="1214"/>
      <c r="AO11" s="315">
        <v>9344</v>
      </c>
      <c r="AP11" s="315">
        <v>68</v>
      </c>
      <c r="AQ11" s="316">
        <v>3948</v>
      </c>
      <c r="AR11" s="317">
        <v>-98.3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532</v>
      </c>
      <c r="AL12" s="1213"/>
      <c r="AM12" s="1213"/>
      <c r="AN12" s="1214"/>
      <c r="AO12" s="315">
        <v>605026</v>
      </c>
      <c r="AP12" s="315">
        <v>4396</v>
      </c>
      <c r="AQ12" s="316">
        <v>1423</v>
      </c>
      <c r="AR12" s="317">
        <v>208.9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533</v>
      </c>
      <c r="AL13" s="1213"/>
      <c r="AM13" s="1213"/>
      <c r="AN13" s="1214"/>
      <c r="AO13" s="315" t="s">
        <v>534</v>
      </c>
      <c r="AP13" s="315" t="s">
        <v>534</v>
      </c>
      <c r="AQ13" s="316">
        <v>20</v>
      </c>
      <c r="AR13" s="317" t="s">
        <v>534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535</v>
      </c>
      <c r="AL14" s="1213"/>
      <c r="AM14" s="1213"/>
      <c r="AN14" s="1214"/>
      <c r="AO14" s="315">
        <v>443327</v>
      </c>
      <c r="AP14" s="315">
        <v>3221</v>
      </c>
      <c r="AQ14" s="316">
        <v>2062</v>
      </c>
      <c r="AR14" s="317">
        <v>56.2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536</v>
      </c>
      <c r="AL15" s="1213"/>
      <c r="AM15" s="1213"/>
      <c r="AN15" s="1214"/>
      <c r="AO15" s="315">
        <v>232722</v>
      </c>
      <c r="AP15" s="315">
        <v>1691</v>
      </c>
      <c r="AQ15" s="316">
        <v>1615</v>
      </c>
      <c r="AR15" s="317">
        <v>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537</v>
      </c>
      <c r="AL16" s="1216"/>
      <c r="AM16" s="1216"/>
      <c r="AN16" s="1217"/>
      <c r="AO16" s="315">
        <v>-1030370</v>
      </c>
      <c r="AP16" s="315">
        <v>-7486</v>
      </c>
      <c r="AQ16" s="316">
        <v>-4846</v>
      </c>
      <c r="AR16" s="317">
        <v>54.5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10968080</v>
      </c>
      <c r="AP17" s="315">
        <v>79685</v>
      </c>
      <c r="AQ17" s="316">
        <v>65721</v>
      </c>
      <c r="AR17" s="317">
        <v>21.2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542</v>
      </c>
      <c r="AL21" s="1208"/>
      <c r="AM21" s="1208"/>
      <c r="AN21" s="1209"/>
      <c r="AO21" s="327">
        <v>7.3</v>
      </c>
      <c r="AP21" s="328">
        <v>6.51</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543</v>
      </c>
      <c r="AL22" s="1208"/>
      <c r="AM22" s="1208"/>
      <c r="AN22" s="1209"/>
      <c r="AO22" s="332">
        <v>100.9</v>
      </c>
      <c r="AP22" s="333">
        <v>99.9</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524</v>
      </c>
      <c r="AP30" s="303"/>
      <c r="AQ30" s="304" t="s">
        <v>525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526</v>
      </c>
      <c r="AQ31" s="310" t="s">
        <v>527</v>
      </c>
      <c r="AR31" s="311" t="s">
        <v>528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547</v>
      </c>
      <c r="AL32" s="1224"/>
      <c r="AM32" s="1224"/>
      <c r="AN32" s="1225"/>
      <c r="AO32" s="342">
        <v>6858226</v>
      </c>
      <c r="AP32" s="342">
        <v>49826</v>
      </c>
      <c r="AQ32" s="343">
        <v>34220</v>
      </c>
      <c r="AR32" s="344">
        <v>45.6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548</v>
      </c>
      <c r="AL33" s="1224"/>
      <c r="AM33" s="1224"/>
      <c r="AN33" s="1225"/>
      <c r="AO33" s="342" t="s">
        <v>534</v>
      </c>
      <c r="AP33" s="342" t="s">
        <v>534</v>
      </c>
      <c r="AQ33" s="343" t="s">
        <v>534</v>
      </c>
      <c r="AR33" s="344" t="s">
        <v>534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549</v>
      </c>
      <c r="AL34" s="1224"/>
      <c r="AM34" s="1224"/>
      <c r="AN34" s="1225"/>
      <c r="AO34" s="342" t="s">
        <v>534</v>
      </c>
      <c r="AP34" s="342" t="s">
        <v>534</v>
      </c>
      <c r="AQ34" s="343">
        <v>8</v>
      </c>
      <c r="AR34" s="344" t="s">
        <v>534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550</v>
      </c>
      <c r="AL35" s="1224"/>
      <c r="AM35" s="1224"/>
      <c r="AN35" s="1225"/>
      <c r="AO35" s="342">
        <v>1175452</v>
      </c>
      <c r="AP35" s="342">
        <v>8540</v>
      </c>
      <c r="AQ35" s="343">
        <v>12054</v>
      </c>
      <c r="AR35" s="344">
        <v>-29.2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551</v>
      </c>
      <c r="AL36" s="1224"/>
      <c r="AM36" s="1224"/>
      <c r="AN36" s="1225"/>
      <c r="AO36" s="342" t="s">
        <v>534</v>
      </c>
      <c r="AP36" s="342" t="s">
        <v>534</v>
      </c>
      <c r="AQ36" s="343">
        <v>1688</v>
      </c>
      <c r="AR36" s="344" t="s">
        <v>534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552</v>
      </c>
      <c r="AL37" s="1224"/>
      <c r="AM37" s="1224"/>
      <c r="AN37" s="1225"/>
      <c r="AO37" s="342" t="s">
        <v>534</v>
      </c>
      <c r="AP37" s="342" t="s">
        <v>534</v>
      </c>
      <c r="AQ37" s="343">
        <v>486</v>
      </c>
      <c r="AR37" s="344" t="s">
        <v>534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553</v>
      </c>
      <c r="AL38" s="1227"/>
      <c r="AM38" s="1227"/>
      <c r="AN38" s="1228"/>
      <c r="AO38" s="345" t="s">
        <v>534</v>
      </c>
      <c r="AP38" s="345" t="s">
        <v>534</v>
      </c>
      <c r="AQ38" s="346">
        <v>0</v>
      </c>
      <c r="AR38" s="334" t="s">
        <v>534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554</v>
      </c>
      <c r="AL39" s="1227"/>
      <c r="AM39" s="1227"/>
      <c r="AN39" s="1228"/>
      <c r="AO39" s="342">
        <v>-1221361</v>
      </c>
      <c r="AP39" s="342">
        <v>-8873</v>
      </c>
      <c r="AQ39" s="343">
        <v>-7804</v>
      </c>
      <c r="AR39" s="344">
        <v>13.7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555</v>
      </c>
      <c r="AL40" s="1224"/>
      <c r="AM40" s="1224"/>
      <c r="AN40" s="1225"/>
      <c r="AO40" s="342">
        <v>-4985495</v>
      </c>
      <c r="AP40" s="342">
        <v>-36220</v>
      </c>
      <c r="AQ40" s="343">
        <v>-31657</v>
      </c>
      <c r="AR40" s="344">
        <v>14.4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1826822</v>
      </c>
      <c r="AP41" s="342">
        <v>13272</v>
      </c>
      <c r="AQ41" s="343">
        <v>8996</v>
      </c>
      <c r="AR41" s="344">
        <v>47.5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524</v>
      </c>
      <c r="AN49" s="1220" t="s">
        <v>559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560</v>
      </c>
      <c r="AO50" s="359" t="s">
        <v>561</v>
      </c>
      <c r="AP50" s="360" t="s">
        <v>562</v>
      </c>
      <c r="AQ50" s="361" t="s">
        <v>563</v>
      </c>
      <c r="AR50" s="362" t="s">
        <v>564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9523310</v>
      </c>
      <c r="AN51" s="364">
        <v>66357</v>
      </c>
      <c r="AO51" s="365">
        <v>27.8</v>
      </c>
      <c r="AP51" s="366">
        <v>53605</v>
      </c>
      <c r="AQ51" s="367">
        <v>5.4</v>
      </c>
      <c r="AR51" s="368">
        <v>22.4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5824482</v>
      </c>
      <c r="AN52" s="372">
        <v>40584</v>
      </c>
      <c r="AO52" s="373">
        <v>35.799999999999997</v>
      </c>
      <c r="AP52" s="374">
        <v>28343</v>
      </c>
      <c r="AQ52" s="375">
        <v>11.7</v>
      </c>
      <c r="AR52" s="376">
        <v>24.1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5896617</v>
      </c>
      <c r="AN53" s="364">
        <v>41391</v>
      </c>
      <c r="AO53" s="365">
        <v>-37.6</v>
      </c>
      <c r="AP53" s="366">
        <v>46440</v>
      </c>
      <c r="AQ53" s="367">
        <v>-13.4</v>
      </c>
      <c r="AR53" s="368">
        <v>-24.2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4187903</v>
      </c>
      <c r="AN54" s="372">
        <v>29397</v>
      </c>
      <c r="AO54" s="373">
        <v>-27.6</v>
      </c>
      <c r="AP54" s="374">
        <v>27658</v>
      </c>
      <c r="AQ54" s="375">
        <v>-2.4</v>
      </c>
      <c r="AR54" s="376">
        <v>-25.2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6551845</v>
      </c>
      <c r="AN55" s="364">
        <v>46431</v>
      </c>
      <c r="AO55" s="365">
        <v>12.2</v>
      </c>
      <c r="AP55" s="366">
        <v>63257</v>
      </c>
      <c r="AQ55" s="367">
        <v>36.200000000000003</v>
      </c>
      <c r="AR55" s="368">
        <v>-24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3675950</v>
      </c>
      <c r="AN56" s="372">
        <v>26050</v>
      </c>
      <c r="AO56" s="373">
        <v>-11.4</v>
      </c>
      <c r="AP56" s="374">
        <v>27259</v>
      </c>
      <c r="AQ56" s="375">
        <v>-1.4</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9437607</v>
      </c>
      <c r="AN57" s="364">
        <v>67792</v>
      </c>
      <c r="AO57" s="365">
        <v>46</v>
      </c>
      <c r="AP57" s="366">
        <v>52308</v>
      </c>
      <c r="AQ57" s="367">
        <v>-17.3</v>
      </c>
      <c r="AR57" s="368">
        <v>63.3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5160629</v>
      </c>
      <c r="AN58" s="372">
        <v>37070</v>
      </c>
      <c r="AO58" s="373">
        <v>42.3</v>
      </c>
      <c r="AP58" s="374">
        <v>28695</v>
      </c>
      <c r="AQ58" s="375">
        <v>5.3</v>
      </c>
      <c r="AR58" s="376">
        <v>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7875797</v>
      </c>
      <c r="AN59" s="364">
        <v>57219</v>
      </c>
      <c r="AO59" s="365">
        <v>-15.6</v>
      </c>
      <c r="AP59" s="366">
        <v>46402</v>
      </c>
      <c r="AQ59" s="367">
        <v>-11.3</v>
      </c>
      <c r="AR59" s="368">
        <v>-4.3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5314515</v>
      </c>
      <c r="AN60" s="372">
        <v>38611</v>
      </c>
      <c r="AO60" s="373">
        <v>4.2</v>
      </c>
      <c r="AP60" s="374">
        <v>26897</v>
      </c>
      <c r="AQ60" s="375">
        <v>-6.3</v>
      </c>
      <c r="AR60" s="376">
        <v>10.5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7857035</v>
      </c>
      <c r="AN61" s="379">
        <v>55838</v>
      </c>
      <c r="AO61" s="380">
        <v>6.6</v>
      </c>
      <c r="AP61" s="381">
        <v>52402</v>
      </c>
      <c r="AQ61" s="382">
        <v>-0.1</v>
      </c>
      <c r="AR61" s="368">
        <v>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4832696</v>
      </c>
      <c r="AN62" s="372">
        <v>34342</v>
      </c>
      <c r="AO62" s="373">
        <v>8.6999999999999993</v>
      </c>
      <c r="AP62" s="374">
        <v>27770</v>
      </c>
      <c r="AQ62" s="375">
        <v>1.4</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CWxY7fwS/Da+P7GLX9KFzS+6+ILi1OGb82IrS+UO1YSnGzqqqRrwaMRua7zlctzZluFvoKhNH1+9EE08CgApw==" saltValue="ZJQdBdopZBNNX3PLPdHg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4" zoomScaleNormal="84"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2429q6zXXOx7Nq5CKn95cHP77P5I53Usnmt2+gEe4BZFcDtXN2b9YF+dSon163+tKnlzldcxmbJ6cPRKpGB1g==" saltValue="J8LWs0lMpxgqyGYPDkAj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84AUDR1SXcK+AHEJm/NWVG1G1i2sa+vKcCR4CsQ5mYQHFV8TpPRHLq2OybZaP77wVst58JLfB5BNeTxlXFx6Q==" saltValue="XK71MC7anXn6sYGa1ny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2" t="s">
        <v>3</v>
      </c>
      <c r="D47" s="1232"/>
      <c r="E47" s="1233"/>
      <c r="F47" s="11">
        <v>13.1</v>
      </c>
      <c r="G47" s="12">
        <v>14.32</v>
      </c>
      <c r="H47" s="12">
        <v>13.78</v>
      </c>
      <c r="I47" s="12">
        <v>14.86</v>
      </c>
      <c r="J47" s="13">
        <v>15.22</v>
      </c>
    </row>
    <row r="48" spans="2:10" ht="57.75" customHeight="1" x14ac:dyDescent="0.15">
      <c r="B48" s="14"/>
      <c r="C48" s="1234" t="s">
        <v>4</v>
      </c>
      <c r="D48" s="1234"/>
      <c r="E48" s="1235"/>
      <c r="F48" s="15">
        <v>2.2799999999999998</v>
      </c>
      <c r="G48" s="16">
        <v>2.73</v>
      </c>
      <c r="H48" s="16">
        <v>1.62</v>
      </c>
      <c r="I48" s="16">
        <v>0.77</v>
      </c>
      <c r="J48" s="17">
        <v>0.56000000000000005</v>
      </c>
    </row>
    <row r="49" spans="2:10" ht="57.75" customHeight="1" thickBot="1" x14ac:dyDescent="0.2">
      <c r="B49" s="18"/>
      <c r="C49" s="1236" t="s">
        <v>5</v>
      </c>
      <c r="D49" s="1236"/>
      <c r="E49" s="1237"/>
      <c r="F49" s="19">
        <v>0.91</v>
      </c>
      <c r="G49" s="20">
        <v>1.65</v>
      </c>
      <c r="H49" s="20" t="s">
        <v>580</v>
      </c>
      <c r="I49" s="20" t="s">
        <v>581</v>
      </c>
      <c r="J49" s="21">
        <v>0.16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cI1/NeqR5x2+Qebfgh28VhorNU664gauKdD2aHRMHPtMI47OrWJj008DuhTGM5CqQOpyth/6bxE3hidCzy/KA==" saltValue="Js9ppyEgHhW7dV+nfqeM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2020-09-23T09:59:21Z</cp:lastPrinted>
  <dcterms:created xsi:type="dcterms:W3CDTF">2020-02-10T05:22:11Z</dcterms:created>
  <dcterms:modified xsi:type="dcterms:W3CDTF">2020-09-23T10:00:07Z</dcterms:modified>
  <cp:category/>
</cp:coreProperties>
</file>