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240" windowWidth="18690" windowHeight="7125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<sst xmlns="http://schemas.openxmlformats.org/spreadsheetml/2006/main" count="67" uniqueCount="66">
  <si>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</si>
  <si>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</si>
  <si>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</si>
  <si>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</si>
  <si>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</si>
  <si>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</si>
  <si>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</si>
  <si>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</si>
  <si>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</si>
  <si>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</si>
  <si>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</si>
  <si>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</si>
  <si>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</si>
  <si>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</si>
  <si>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</si>
  <si>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</si>
  <si>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</si>
  <si>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</si>
  <si>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</si>
  <si>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</si>
  <si>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</si>
  <si>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</si>
  <si>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</si>
  <si>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</si>
  <si>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</si>
  <si>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</si>
  <si>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</si>
  <si>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</si>
  <si>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</si>
  <si>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</si>
  <si>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</si>
  <si>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</si>
  <si>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</si>
  <si>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</si>
  <si>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</si>
  <si>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</si>
  <si>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</si>
  <si>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</si>
  <si>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</si>
  <si>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</si>
  <si>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</si>
  <si>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</si>
  <si>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</si>
  <si>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</si>
  <si>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</si>
  <si>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</si>
  <si>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</si>
  <si>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</si>
  <si>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</si>
  <si>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</si>
  <si>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</si>
  <si>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</si>
  <si>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</si>
  <si>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</si>
  <si>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</si>
  <si>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</si>
  <si>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</si>
  <si>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</si>
  <si>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</si>
  <si>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</si>
  <si>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</si>
  <si>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</si>
  <si>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</si>
  <si>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</si>
  <si>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</si>
  <si>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（平成30年３月31日現在）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</si>
</sst>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Fill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Fill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6" fillId="0" borderId="12" xfId="0" applyNumberFormat="1" applyFont="1" applyFill="1" applyBorder="1" applyAlignment="1">
      <alignment vertical="center"/>
    </xf>
    <xf numFmtId="181" fontId="26" fillId="0" borderId="11" xfId="0" applyNumberFormat="1" applyFont="1" applyFill="1" applyBorder="1" applyAlignment="1">
      <alignment vertical="center"/>
    </xf>
    <xf numFmtId="57" fontId="28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9" sqref="K9"/>
    </sheetView>
  </sheetViews>
  <sheetFormatPr defaultColWidth="13.83203125" defaultRowHeight="18"/>
  <cols>
    <col min="1" max="1" width="10.66015625" style="1" customWidth="1"/>
    <col min="2" max="2" width="11.33203125" style="1" customWidth="1"/>
    <col min="3" max="7" width="14.66015625" style="1" customWidth="1"/>
    <col min="8" max="8" width="15.16015625" style="1" customWidth="1"/>
    <col min="9" max="9" width="14.66015625" style="1" customWidth="1"/>
    <col min="10" max="11" width="19.6601562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1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72">
        <v>43190</v>
      </c>
      <c r="K4" s="73">
        <v>43190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89">
        <v>43101</v>
      </c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85" customFormat="1" ht="66.75" customHeight="1" thickTop="1">
      <c r="B9" s="83" t="s">
        <v>10</v>
      </c>
      <c r="C9" s="84" t="s">
        <v>11</v>
      </c>
      <c r="D9" s="86">
        <v>10674</v>
      </c>
      <c r="E9" s="86">
        <v>3533</v>
      </c>
      <c r="F9" s="86">
        <v>426</v>
      </c>
      <c r="G9" s="86">
        <v>14633</v>
      </c>
      <c r="H9" s="36">
        <v>559505</v>
      </c>
      <c r="I9" s="74">
        <f>G9/H9*100</f>
        <v>2.615347494660459</v>
      </c>
      <c r="J9" s="87">
        <v>285426</v>
      </c>
      <c r="K9" s="88">
        <v>366336</v>
      </c>
    </row>
    <row r="10" spans="2:11" s="5" customFormat="1" ht="66.75" customHeight="1">
      <c r="B10" s="33"/>
      <c r="C10" s="34" t="s">
        <v>12</v>
      </c>
      <c r="D10" s="35">
        <v>2801</v>
      </c>
      <c r="E10" s="35">
        <v>687</v>
      </c>
      <c r="F10" s="35">
        <v>77</v>
      </c>
      <c r="G10" s="35">
        <v>3565</v>
      </c>
      <c r="H10" s="36">
        <v>110833</v>
      </c>
      <c r="I10" s="74">
        <f aca="true" t="shared" si="0" ref="I10:I31">G10/H10*100</f>
        <v>3.2165510272211346</v>
      </c>
      <c r="J10" s="38">
        <v>253574</v>
      </c>
      <c r="K10" s="39">
        <v>121453</v>
      </c>
    </row>
    <row r="11" spans="2:11" s="5" customFormat="1" ht="66.75" customHeight="1">
      <c r="B11" s="33"/>
      <c r="C11" s="34" t="s">
        <v>13</v>
      </c>
      <c r="D11" s="35">
        <v>618</v>
      </c>
      <c r="E11" s="35">
        <v>89</v>
      </c>
      <c r="F11" s="35">
        <v>4</v>
      </c>
      <c r="G11" s="35">
        <v>711</v>
      </c>
      <c r="H11" s="36">
        <v>12524</v>
      </c>
      <c r="I11" s="74">
        <f t="shared" si="0"/>
        <v>5.677099968061322</v>
      </c>
      <c r="J11" s="38">
        <v>58346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1180</v>
      </c>
      <c r="E12" s="35">
        <v>191</v>
      </c>
      <c r="F12" s="35">
        <v>98</v>
      </c>
      <c r="G12" s="35">
        <v>1469</v>
      </c>
      <c r="H12" s="36">
        <v>43830</v>
      </c>
      <c r="I12" s="74">
        <f t="shared" si="0"/>
        <v>3.3515856719142136</v>
      </c>
      <c r="J12" s="38">
        <v>336423</v>
      </c>
      <c r="K12" s="39">
        <v>114513</v>
      </c>
    </row>
    <row r="13" spans="2:11" s="5" customFormat="1" ht="66.75" customHeight="1">
      <c r="B13" s="33"/>
      <c r="C13" s="40" t="s">
        <v>15</v>
      </c>
      <c r="D13" s="35">
        <v>1149</v>
      </c>
      <c r="E13" s="35">
        <v>136</v>
      </c>
      <c r="F13" s="35">
        <v>63</v>
      </c>
      <c r="G13" s="35">
        <v>1348</v>
      </c>
      <c r="H13" s="36">
        <v>64702</v>
      </c>
      <c r="I13" s="74">
        <f t="shared" si="0"/>
        <v>2.0833977311365954</v>
      </c>
      <c r="J13" s="38">
        <v>410233</v>
      </c>
      <c r="K13" s="39">
        <v>90887</v>
      </c>
    </row>
    <row r="14" spans="2:11" s="5" customFormat="1" ht="66.75" customHeight="1">
      <c r="B14" s="33"/>
      <c r="C14" s="40" t="s">
        <v>16</v>
      </c>
      <c r="D14" s="35">
        <v>3130</v>
      </c>
      <c r="E14" s="35">
        <v>136</v>
      </c>
      <c r="F14" s="35">
        <v>11</v>
      </c>
      <c r="G14" s="35">
        <v>3277</v>
      </c>
      <c r="H14" s="36">
        <v>206938</v>
      </c>
      <c r="I14" s="74">
        <f t="shared" si="0"/>
        <v>1.5835660922595172</v>
      </c>
      <c r="J14" s="38">
        <v>150787</v>
      </c>
      <c r="K14" s="39">
        <v>104062</v>
      </c>
    </row>
    <row r="15" spans="2:11" s="5" customFormat="1" ht="66.75" customHeight="1">
      <c r="B15" s="33"/>
      <c r="C15" s="40" t="s">
        <v>17</v>
      </c>
      <c r="D15" s="35">
        <v>360</v>
      </c>
      <c r="E15" s="35">
        <v>0</v>
      </c>
      <c r="F15" s="35">
        <v>44</v>
      </c>
      <c r="G15" s="35">
        <v>404</v>
      </c>
      <c r="H15" s="36">
        <v>17502</v>
      </c>
      <c r="I15" s="74">
        <f t="shared" si="0"/>
        <v>2.3083076219860588</v>
      </c>
      <c r="J15" s="38">
        <v>113821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625</v>
      </c>
      <c r="E16" s="35">
        <v>105</v>
      </c>
      <c r="F16" s="35">
        <v>429</v>
      </c>
      <c r="G16" s="35">
        <v>1159</v>
      </c>
      <c r="H16" s="36">
        <v>23538</v>
      </c>
      <c r="I16" s="74">
        <f t="shared" si="0"/>
        <v>4.923952757243606</v>
      </c>
      <c r="J16" s="38">
        <v>235073</v>
      </c>
      <c r="K16" s="39">
        <v>205763</v>
      </c>
    </row>
    <row r="17" spans="2:11" s="5" customFormat="1" ht="66.75" customHeight="1">
      <c r="B17" s="33"/>
      <c r="C17" s="40" t="s">
        <v>19</v>
      </c>
      <c r="D17" s="35">
        <v>486</v>
      </c>
      <c r="E17" s="35">
        <v>16</v>
      </c>
      <c r="F17" s="35">
        <v>333</v>
      </c>
      <c r="G17" s="35">
        <v>835</v>
      </c>
      <c r="H17" s="36">
        <v>15742</v>
      </c>
      <c r="I17" s="74">
        <f t="shared" si="0"/>
        <v>5.304281539829755</v>
      </c>
      <c r="J17" s="38">
        <v>340869</v>
      </c>
      <c r="K17" s="39">
        <v>270083</v>
      </c>
    </row>
    <row r="18" spans="2:11" s="5" customFormat="1" ht="66.75" customHeight="1">
      <c r="B18" s="33"/>
      <c r="C18" s="40" t="s">
        <v>20</v>
      </c>
      <c r="D18" s="35">
        <v>857</v>
      </c>
      <c r="E18" s="35">
        <v>0</v>
      </c>
      <c r="F18" s="35">
        <v>8</v>
      </c>
      <c r="G18" s="35">
        <v>865</v>
      </c>
      <c r="H18" s="36">
        <v>12918</v>
      </c>
      <c r="I18" s="74">
        <f t="shared" si="0"/>
        <v>6.696082984982195</v>
      </c>
      <c r="J18" s="38">
        <v>19012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944</v>
      </c>
      <c r="E19" s="35">
        <v>8</v>
      </c>
      <c r="F19" s="35">
        <v>59</v>
      </c>
      <c r="G19" s="35">
        <v>1011</v>
      </c>
      <c r="H19" s="36">
        <v>83452</v>
      </c>
      <c r="I19" s="74">
        <f t="shared" si="0"/>
        <v>1.2114748597996452</v>
      </c>
      <c r="J19" s="38">
        <v>393155</v>
      </c>
      <c r="K19" s="39">
        <v>166900</v>
      </c>
    </row>
    <row r="20" spans="2:11" s="5" customFormat="1" ht="66.75" customHeight="1">
      <c r="B20" s="33"/>
      <c r="C20" s="40" t="s">
        <v>22</v>
      </c>
      <c r="D20" s="35">
        <v>921</v>
      </c>
      <c r="E20" s="35">
        <v>0</v>
      </c>
      <c r="F20" s="35">
        <v>101</v>
      </c>
      <c r="G20" s="35">
        <v>1022</v>
      </c>
      <c r="H20" s="36">
        <v>51575</v>
      </c>
      <c r="I20" s="74">
        <f t="shared" si="0"/>
        <v>1.981580222976248</v>
      </c>
      <c r="J20" s="38">
        <v>75937</v>
      </c>
      <c r="K20" s="39">
        <v>200187</v>
      </c>
    </row>
    <row r="21" spans="2:11" s="5" customFormat="1" ht="66.75" customHeight="1">
      <c r="B21" s="33"/>
      <c r="C21" s="40" t="s">
        <v>42</v>
      </c>
      <c r="D21" s="35">
        <v>204</v>
      </c>
      <c r="E21" s="35">
        <v>0</v>
      </c>
      <c r="F21" s="35">
        <v>293</v>
      </c>
      <c r="G21" s="35">
        <v>497</v>
      </c>
      <c r="H21" s="36">
        <v>13550</v>
      </c>
      <c r="I21" s="74">
        <f t="shared" si="0"/>
        <v>3.6678966789667893</v>
      </c>
      <c r="J21" s="38">
        <v>274483</v>
      </c>
      <c r="K21" s="39">
        <v>155878</v>
      </c>
    </row>
    <row r="22" spans="2:11" s="5" customFormat="1" ht="66.75" customHeight="1">
      <c r="B22" s="41"/>
      <c r="C22" s="42" t="s">
        <v>43</v>
      </c>
      <c r="D22" s="43">
        <v>547</v>
      </c>
      <c r="E22" s="43">
        <v>58</v>
      </c>
      <c r="F22" s="43">
        <v>7</v>
      </c>
      <c r="G22" s="43">
        <v>612</v>
      </c>
      <c r="H22" s="75">
        <v>12718</v>
      </c>
      <c r="I22" s="76">
        <f t="shared" si="0"/>
        <v>4.812077370655763</v>
      </c>
      <c r="J22" s="38">
        <v>130553</v>
      </c>
      <c r="K22" s="39">
        <v>48835</v>
      </c>
    </row>
    <row r="23" spans="2:11" s="5" customFormat="1" ht="66.75" customHeight="1">
      <c r="B23" s="33" t="s">
        <v>23</v>
      </c>
      <c r="C23" s="40" t="s">
        <v>24</v>
      </c>
      <c r="D23" s="35">
        <v>119</v>
      </c>
      <c r="E23" s="35">
        <v>0</v>
      </c>
      <c r="F23" s="35">
        <v>0</v>
      </c>
      <c r="G23" s="35">
        <v>119</v>
      </c>
      <c r="H23" s="36">
        <v>22611</v>
      </c>
      <c r="I23" s="74">
        <f t="shared" si="0"/>
        <v>0.526292512493919</v>
      </c>
      <c r="J23" s="44">
        <v>0</v>
      </c>
      <c r="K23" s="45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13243</v>
      </c>
      <c r="I24" s="74">
        <f t="shared" si="0"/>
        <v>1.238390092879257</v>
      </c>
      <c r="J24" s="38">
        <v>21950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70</v>
      </c>
      <c r="E25" s="35">
        <v>0</v>
      </c>
      <c r="F25" s="35">
        <v>39</v>
      </c>
      <c r="G25" s="35">
        <v>109</v>
      </c>
      <c r="H25" s="36">
        <v>10600</v>
      </c>
      <c r="I25" s="74">
        <f t="shared" si="0"/>
        <v>1.028301886792453</v>
      </c>
      <c r="J25" s="38">
        <v>26693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60</v>
      </c>
      <c r="E26" s="35">
        <v>0</v>
      </c>
      <c r="F26" s="35">
        <v>169</v>
      </c>
      <c r="G26" s="35">
        <v>229</v>
      </c>
      <c r="H26" s="36">
        <v>5761</v>
      </c>
      <c r="I26" s="74">
        <f t="shared" si="0"/>
        <v>3.975004339524388</v>
      </c>
      <c r="J26" s="46">
        <v>580</v>
      </c>
      <c r="K26" s="47">
        <v>0</v>
      </c>
    </row>
    <row r="27" spans="2:11" s="5" customFormat="1" ht="66.75" customHeight="1">
      <c r="B27" s="48" t="s">
        <v>28</v>
      </c>
      <c r="C27" s="49" t="s">
        <v>44</v>
      </c>
      <c r="D27" s="50">
        <v>92</v>
      </c>
      <c r="E27" s="50">
        <v>0</v>
      </c>
      <c r="F27" s="50">
        <v>43</v>
      </c>
      <c r="G27" s="50">
        <v>135</v>
      </c>
      <c r="H27" s="77">
        <v>3177</v>
      </c>
      <c r="I27" s="78">
        <f t="shared" si="0"/>
        <v>4.2492917847025495</v>
      </c>
      <c r="J27" s="38">
        <v>19209</v>
      </c>
      <c r="K27" s="39">
        <v>204519</v>
      </c>
    </row>
    <row r="28" spans="2:11" s="5" customFormat="1" ht="66.75" customHeight="1">
      <c r="B28" s="41"/>
      <c r="C28" s="42" t="s">
        <v>45</v>
      </c>
      <c r="D28" s="43">
        <v>195</v>
      </c>
      <c r="E28" s="43">
        <v>0</v>
      </c>
      <c r="F28" s="43">
        <v>179</v>
      </c>
      <c r="G28" s="43">
        <v>374</v>
      </c>
      <c r="H28" s="75">
        <v>8550</v>
      </c>
      <c r="I28" s="76">
        <f t="shared" si="0"/>
        <v>4.374269005847953</v>
      </c>
      <c r="J28" s="38">
        <v>133595</v>
      </c>
      <c r="K28" s="39">
        <v>255601</v>
      </c>
    </row>
    <row r="29" spans="2:11" s="5" customFormat="1" ht="66.75" customHeight="1">
      <c r="B29" s="51" t="s">
        <v>29</v>
      </c>
      <c r="C29" s="52" t="s">
        <v>46</v>
      </c>
      <c r="D29" s="53">
        <v>198</v>
      </c>
      <c r="E29" s="53">
        <v>0</v>
      </c>
      <c r="F29" s="53">
        <v>34</v>
      </c>
      <c r="G29" s="53">
        <v>232</v>
      </c>
      <c r="H29" s="79">
        <v>4285</v>
      </c>
      <c r="I29" s="80">
        <f t="shared" si="0"/>
        <v>5.414235705950992</v>
      </c>
      <c r="J29" s="54">
        <v>45824</v>
      </c>
      <c r="K29" s="55">
        <v>11683</v>
      </c>
    </row>
    <row r="30" spans="2:11" s="5" customFormat="1" ht="66.75" customHeight="1">
      <c r="B30" s="51" t="s">
        <v>30</v>
      </c>
      <c r="C30" s="52" t="s">
        <v>47</v>
      </c>
      <c r="D30" s="53">
        <v>267</v>
      </c>
      <c r="E30" s="53">
        <v>0</v>
      </c>
      <c r="F30" s="53">
        <v>14</v>
      </c>
      <c r="G30" s="53">
        <v>281</v>
      </c>
      <c r="H30" s="79">
        <v>6891</v>
      </c>
      <c r="I30" s="80">
        <f t="shared" si="0"/>
        <v>4.077782615005079</v>
      </c>
      <c r="J30" s="54">
        <v>115651</v>
      </c>
      <c r="K30" s="55">
        <v>76469</v>
      </c>
    </row>
    <row r="31" spans="2:11" s="5" customFormat="1" ht="66.75" customHeight="1" thickBot="1">
      <c r="B31" s="56" t="s">
        <v>31</v>
      </c>
      <c r="C31" s="57" t="s">
        <v>48</v>
      </c>
      <c r="D31" s="58">
        <v>170</v>
      </c>
      <c r="E31" s="58">
        <v>0</v>
      </c>
      <c r="F31" s="58">
        <v>58</v>
      </c>
      <c r="G31" s="58">
        <v>228</v>
      </c>
      <c r="H31" s="81">
        <v>3994</v>
      </c>
      <c r="I31" s="82">
        <f t="shared" si="0"/>
        <v>5.7085628442664</v>
      </c>
      <c r="J31" s="59">
        <v>137432</v>
      </c>
      <c r="K31" s="60">
        <v>164919</v>
      </c>
    </row>
    <row r="32" spans="2:11" s="5" customFormat="1" ht="66.75" customHeight="1" thickTop="1">
      <c r="B32" s="33" t="s">
        <v>32</v>
      </c>
      <c r="C32" s="61" t="s">
        <v>33</v>
      </c>
      <c r="D32" s="35">
        <f>D9</f>
        <v>10674</v>
      </c>
      <c r="E32" s="35">
        <f>E9</f>
        <v>3533</v>
      </c>
      <c r="F32" s="35">
        <f>F9</f>
        <v>426</v>
      </c>
      <c r="G32" s="35">
        <f>SUM(D32:F32)</f>
        <v>14633</v>
      </c>
      <c r="H32" s="36">
        <f>H9</f>
        <v>559505</v>
      </c>
      <c r="I32" s="37">
        <f>ROUND(G32/H32*100,1)</f>
        <v>2.6</v>
      </c>
      <c r="J32" s="62">
        <f>+J9</f>
        <v>285426</v>
      </c>
      <c r="K32" s="63">
        <f>+K9</f>
        <v>366336</v>
      </c>
    </row>
    <row r="33" spans="2:11" s="5" customFormat="1" ht="66.75" customHeight="1">
      <c r="B33" s="33"/>
      <c r="C33" s="61" t="s">
        <v>62</v>
      </c>
      <c r="D33" s="35">
        <f>SUM(D10:D22)</f>
        <v>13822</v>
      </c>
      <c r="E33" s="35">
        <f>SUM(E10:E22)</f>
        <v>1426</v>
      </c>
      <c r="F33" s="35">
        <f>SUM(F10:F22)</f>
        <v>1527</v>
      </c>
      <c r="G33" s="35">
        <f>SUM(D33:F33)</f>
        <v>16775</v>
      </c>
      <c r="H33" s="36">
        <f>SUM(H10:H22)</f>
        <v>669822</v>
      </c>
      <c r="I33" s="37">
        <f>ROUND(G33/H33*100,1)</f>
        <v>2.5</v>
      </c>
      <c r="J33" s="62">
        <f>SUM(J10:J22)</f>
        <v>2792266</v>
      </c>
      <c r="K33" s="63">
        <f>SUM(K10:K22)</f>
        <v>1574521</v>
      </c>
    </row>
    <row r="34" spans="2:11" s="5" customFormat="1" ht="66.75" customHeight="1">
      <c r="B34" s="33"/>
      <c r="C34" s="61" t="s">
        <v>63</v>
      </c>
      <c r="D34" s="35">
        <f>SUM(D23:D31)</f>
        <v>1335</v>
      </c>
      <c r="E34" s="35">
        <f>SUM(E23:E31)</f>
        <v>0</v>
      </c>
      <c r="F34" s="35">
        <f>SUM(F23:F31)</f>
        <v>536</v>
      </c>
      <c r="G34" s="35">
        <f>SUM(D34:F34)</f>
        <v>1871</v>
      </c>
      <c r="H34" s="36">
        <f>SUM(H23:H31)</f>
        <v>79112</v>
      </c>
      <c r="I34" s="37">
        <f>ROUND(G34/H34*100,1)</f>
        <v>2.4</v>
      </c>
      <c r="J34" s="62">
        <f>SUM(J23:J31)</f>
        <v>500934</v>
      </c>
      <c r="K34" s="63">
        <f>SUM(K23:K31)</f>
        <v>750436</v>
      </c>
    </row>
    <row r="35" spans="2:11" s="5" customFormat="1" ht="66.75" customHeight="1">
      <c r="B35" s="33"/>
      <c r="C35" s="61" t="s">
        <v>64</v>
      </c>
      <c r="D35" s="35">
        <f>SUM(D9:D31)</f>
        <v>25831</v>
      </c>
      <c r="E35" s="35">
        <f>SUM(E9:E31)</f>
        <v>4959</v>
      </c>
      <c r="F35" s="35">
        <f>SUM(F9:F31)</f>
        <v>2489</v>
      </c>
      <c r="G35" s="35">
        <f>SUM(D35:F35)</f>
        <v>33279</v>
      </c>
      <c r="H35" s="36">
        <f>SUM(H9:H31)</f>
        <v>1308439</v>
      </c>
      <c r="I35" s="37">
        <f>ROUND(G35/H35*100,1)</f>
        <v>2.5</v>
      </c>
      <c r="J35" s="62">
        <f>SUM(J9:J31)</f>
        <v>3578626</v>
      </c>
      <c r="K35" s="63">
        <f>SUM(K9:K31)</f>
        <v>2691293</v>
      </c>
    </row>
    <row r="36" spans="2:11" s="5" customFormat="1" ht="66.75" customHeight="1" thickBot="1">
      <c r="B36" s="64"/>
      <c r="C36" s="65" t="s">
        <v>34</v>
      </c>
      <c r="D36" s="66">
        <f>SUM(D10:D31)</f>
        <v>15157</v>
      </c>
      <c r="E36" s="66">
        <f>SUM(E10:E31)</f>
        <v>1426</v>
      </c>
      <c r="F36" s="66">
        <f>SUM(F10:F31)</f>
        <v>2063</v>
      </c>
      <c r="G36" s="66">
        <f>SUM(D36:F36)</f>
        <v>18646</v>
      </c>
      <c r="H36" s="67">
        <f>SUM(H10:H31)</f>
        <v>748934</v>
      </c>
      <c r="I36" s="68">
        <f>ROUND(G36/H36*100,1)</f>
        <v>2.5</v>
      </c>
      <c r="J36" s="69">
        <f>SUM(J33:J34)</f>
        <v>3293200</v>
      </c>
      <c r="K36" s="70">
        <f>SUM(K33:K34)</f>
        <v>2324957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2016-03-10T07:06:19Z</cp:lastPrinted>
  <dcterms:created xsi:type="dcterms:W3CDTF">2011-01-28T02:21:02Z</dcterms:created>
  <dcterms:modified xsi:type="dcterms:W3CDTF">2019-02-07T01:59:48Z</dcterms:modified>
  <cp:category/>
  <cp:version/>
  <cp:contentType/>
  <cp:contentStatus/>
</cp:coreProperties>
</file>