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tabRatio="83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A23" i="11" l="1"/>
  <c r="V28" i="11"/>
  <c r="Q28" i="11"/>
  <c r="AA7" i="11"/>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C35" i="9"/>
  <c r="CO34" i="9"/>
  <c r="BW34" i="9"/>
  <c r="BW35" i="9" s="1"/>
  <c r="BW36" i="9" s="1"/>
  <c r="BW37" i="9" s="1"/>
  <c r="BW38" i="9" s="1"/>
  <c r="BW39" i="9" s="1"/>
  <c r="BW40" i="9" s="1"/>
  <c r="BW41" i="9" s="1"/>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alcChain>
</file>

<file path=xl/sharedStrings.xml><?xml version="1.0" encoding="utf-8"?>
<sst xmlns="http://schemas.openxmlformats.org/spreadsheetml/2006/main" count="1063" uniqueCount="566">
  <si>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</si>
  <si>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</si>
  <si>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</si>
  <si>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</si>
  <si>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</si>
  <si>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</si>
  <si>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</si>
  <si>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</si>
  <si>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</si>
  <si>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</si>
  <si>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</si>
  <si>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</si>
  <si>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</si>
  <si>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</si>
  <si>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</si>
  <si>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</si>
  <si>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</si>
  <si>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</si>
  <si>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</si>
  <si>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</si>
  <si>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</si>
  <si>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</si>
  <si>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</si>
  <si>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</si>
  <si>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</si>
  <si>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</si>
  <si>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</si>
  <si>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</si>
  <si>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</si>
  <si>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</si>
  <si>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</si>
  <si>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</si>
  <si>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</si>
  <si>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</si>
  <si>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</si>
  <si>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</si>
  <si>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</si>
  <si>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</si>
  <si>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</si>
  <si>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</si>
  <si>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</si>
  <si>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</si>
  <si>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</si>
  <si>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</si>
  <si>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</si>
  <si>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</si>
  <si>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</si>
  <si>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</si>
  <si>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</si>
  <si>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</si>
  <si>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</si>
  <si>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</si>
  <si>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</si>
  <si>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</si>
  <si>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</si>
  <si>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</si>
  <si>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</si>
  <si>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</si>
  <si>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</si>
  <si>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</si>
  <si>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</si>
  <si>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</si>
  <si>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</si>
  <si>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</si>
  <si>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</si>
  <si>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</si>
  <si>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</si>
  <si>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</si>
  <si>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</si>
  <si>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Ⅳ－０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</si>
  <si>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</si>
  <si>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</si>
  <si>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</si>
  <si>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</si>
  <si>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</si>
  <si>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</si>
  <si>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</si>
  <si>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</si>
  <si>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</si>
  <si>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</si>
  <si>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</si>
  <si>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</si>
  <si>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世羅町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</si>
  <si>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</si>
  <si>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</si>
  <si>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</si>
  <si>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</si>
  <si>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</si>
  <si>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</si>
  <si>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</si>
  <si>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</si>
  <si>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</si>
  <si>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</si>
  <si>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</si>
  <si>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</si>
  <si>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</si>
  <si>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</si>
  <si>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</si>
  <si>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</si>
  <si>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</si>
  <si>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</si>
  <si>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</si>
  <si>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</si>
  <si>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</si>
  <si>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</si>
  <si>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</si>
  <si>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</si>
  <si>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</si>
  <si>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</si>
  <si>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</si>
  <si>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</si>
  <si>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</si>
  <si>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</si>
  <si>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</si>
  <si>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</si>
  <si>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</si>
  <si>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</si>
  <si>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</si>
  <si>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</si>
  <si>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</si>
  <si>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</si>
  <si>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</si>
  <si>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</si>
  <si>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</si>
  <si>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</si>
  <si>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</si>
  <si>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</si>
  <si>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</si>
  <si>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</si>
  <si>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</si>
  <si>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</si>
  <si>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</si>
  <si>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</si>
  <si>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</si>
  <si>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</si>
  <si>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</si>
  <si>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</si>
  <si>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</si>
  <si>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</si>
  <si>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</si>
  <si>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</si>
  <si>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</si>
  <si>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</si>
  <si>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</si>
  <si>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</si>
  <si>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</si>
  <si>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</si>
  <si>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</si>
  <si>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</si>
  <si>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</si>
  <si>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</si>
  <si>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</si>
  <si>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</si>
  <si>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</si>
  <si>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</si>
  <si>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</si>
  <si>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</si>
  <si>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</si>
  <si>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</si>
  <si>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</si>
  <si>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</si>
  <si>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</si>
  <si>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</si>
  <si>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</si>
  <si>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</si>
  <si>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</si>
  <si>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</si>
  <si>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</si>
  <si>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</si>
  <si>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</si>
  <si>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</si>
  <si>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</si>
  <si>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</si>
  <si>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</si>
  <si>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</si>
  <si>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</si>
  <si>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</si>
  <si>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</si>
  <si>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</si>
  <si>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</si>
  <si>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</si>
  <si>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</si>
  <si>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</si>
  <si>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</si>
  <si>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</si>
  <si>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</si>
  <si>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</si>
  <si>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</si>
  <si>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</si>
  <si>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</si>
  <si>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</si>
  <si>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</si>
  <si>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</si>
  <si>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</si>
  <si>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</si>
  <si>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</si>
  <si>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広島県世羅町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</si>
  <si>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</si>
  <si>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</si>
  <si>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</si>
  <si>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</si>
  <si>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</si>
  <si>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</si>
  <si>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</si>
  <si>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</si>
  <si>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</si>
  <si>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</si>
  <si>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</si>
  <si>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</si>
  <si>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</si>
  <si>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</si>
  <si>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</si>
  <si>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</si>
  <si>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</si>
  <si>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</si>
  <si>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</si>
  <si>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</si>
  <si>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</si>
  <si>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</si>
  <si>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</si>
  <si>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</si>
  <si>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</si>
  <si>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</si>
  <si>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</si>
  <si>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</si>
  <si>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</si>
  <si>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</si>
  <si>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</si>
  <si>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</si>
  <si>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</si>
  <si>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</si>
  <si>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</si>
  <si>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</si>
  <si>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</si>
  <si>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</si>
  <si>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</si>
  <si>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</si>
  <si>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</si>
  <si>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</si>
  <si>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</si>
  <si>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</si>
  <si>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</si>
  <si>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</si>
  <si>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</si>
  <si>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</si>
  <si>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</si>
  <si>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</si>
  <si>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</si>
  <si>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</si>
  <si>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</si>
  <si>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</si>
  <si>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</si>
  <si>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</si>
  <si>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</si>
  <si>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</si>
  <si>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</si>
  <si>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</si>
  <si>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</si>
  <si>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</si>
  <si>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</si>
  <si>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</si>
  <si>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</si>
  <si>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</si>
  <si>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</si>
  <si>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</si>
  <si>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</si>
  <si>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</si>
  <si>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</si>
  <si>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</si>
  <si>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</si>
  <si>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</si>
  <si>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</si>
  <si>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</si>
  <si>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</si>
  <si>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</si>
  <si>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</si>
  <si>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</si>
  <si>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</si>
  <si>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</si>
  <si>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</si>
  <si>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</si>
  <si>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</si>
  <si>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</si>
  <si>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</si>
  <si>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</si>
  <si>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</si>
  <si>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</si>
  <si>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</si>
  <si>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</si>
  <si>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</si>
  <si>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</si>
  <si>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</si>
  <si>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</si>
  <si>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</si>
  <si>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</si>
  <si>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</si>
  <si>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</si>
  <si>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</si>
  <si>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</si>
  <si>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</si>
  <si>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</si>
  <si>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</si>
  <si>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</si>
  <si>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</si>
  <si>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</si>
  <si>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</si>
  <si>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</si>
  <si>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</si>
  <si>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</si>
  <si>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</si>
  <si>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</si>
  <si>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</si>
  <si>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</si>
  <si>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</si>
  <si>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</si>
  <si>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</si>
  <si>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</si>
  <si>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</si>
  <si>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下水道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</si>
  <si>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</si>
  <si>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</si>
  <si>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</si>
  <si>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</si>
  <si>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</si>
  <si>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</si>
  <si>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</si>
  <si>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</si>
  <si>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</si>
  <si>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</si>
  <si>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</si>
  <si>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</si>
  <si>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</si>
  <si>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</si>
  <si>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</si>
  <si>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</si>
  <si>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</si>
  <si>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</si>
  <si>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</si>
  <si>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</si>
  <si>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</si>
  <si>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</si>
  <si>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</si>
  <si>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</si>
  <si>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</si>
  <si>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</si>
  <si>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</si>
  <si>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広島県世羅町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</si>
  <si>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</si>
  <si>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</si>
  <si>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</si>
  <si>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</si>
  <si>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</si>
  <si>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</si>
  <si>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</si>
  <si>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</si>
  <si>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</si>
  <si>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</si>
  <si>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</si>
  <si>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</si>
  <si>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</si>
  <si>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</si>
  <si>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</si>
  <si>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</si>
  <si>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</si>
  <si>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</si>
  <si>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</si>
  <si>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</si>
  <si>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</si>
  <si>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</si>
  <si>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</si>
  <si>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</si>
  <si>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</si>
  <si>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</si>
  <si>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</si>
  <si>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</si>
  <si>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</si>
  <si>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</si>
  <si>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</si>
  <si>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</si>
  <si>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</si>
  <si>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</si>
  <si>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</si>
  <si>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後期高齢者医療制度特別会計</t>
    <phoneticPr fontId="5"/>
  </si>
  <si>
    <t>介護サービス事業特別会計</t>
    <phoneticPr fontId="5"/>
  </si>
  <si>
    <t>上水道事業会計</t>
    <phoneticPr fontId="5"/>
  </si>
  <si>
    <t>法適用企業</t>
    <phoneticPr fontId="5"/>
  </si>
  <si>
    <t>公共下水道事業会計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</si>
  <si>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</si>
  <si>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</si>
  <si>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</si>
  <si>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</si>
  <si>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</si>
  <si>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</si>
  <si>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</si>
  <si>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</si>
  <si>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</si>
  <si>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</si>
  <si>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</si>
  <si>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</si>
  <si>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</si>
  <si>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</si>
  <si>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</si>
  <si>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</si>
  <si>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</si>
  <si>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</si>
  <si>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</si>
  <si>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</si>
  <si>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</si>
  <si>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</si>
  <si>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</si>
  <si>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</si>
  <si>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</si>
  <si>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</si>
  <si>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</si>
  <si>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</si>
  <si>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</si>
  <si>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</si>
  <si>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</si>
  <si>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</si>
  <si>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</si>
  <si>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</si>
  <si>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</si>
  <si>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</si>
  <si>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</si>
  <si>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</si>
  <si>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</si>
  <si>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</si>
  <si>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</si>
  <si>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</si>
  <si>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</si>
  <si>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</si>
  <si>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</si>
  <si>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</si>
  <si>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</si>
  <si>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</si>
  <si>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</si>
  <si>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</si>
  <si>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</si>
  <si>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</si>
  <si>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</si>
  <si>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</si>
  <si>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</si>
  <si>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</si>
  <si>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</si>
  <si>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</si>
  <si>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</si>
  <si>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</si>
  <si>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</si>
  <si>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</si>
  <si>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</si>
  <si>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</si>
  <si>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</si>
  <si>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</si>
  <si>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</si>
  <si>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</si>
  <si>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</si>
  <si>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</si>
  <si>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</si>
  <si>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</si>
  <si>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</si>
  <si>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</si>
  <si>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</si>
  <si>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</si>
  <si>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</si>
  <si>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</si>
  <si>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</si>
  <si>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</si>
  <si>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</si>
  <si>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</si>
  <si>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</si>
  <si>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</si>
  <si>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</si>
  <si>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</si>
  <si>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</si>
  <si>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</si>
  <si>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</si>
  <si>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</si>
  <si>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</si>
  <si>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</si>
  <si>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</si>
  <si>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</si>
  <si>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</si>
  <si>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</si>
  <si>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</si>
  <si>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</si>
  <si>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</si>
  <si>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</si>
  <si>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</si>
  <si>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</si>
  <si>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</si>
  <si>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</si>
  <si>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</si>
  <si>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</si>
  <si>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</si>
  <si>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</si>
  <si>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</si>
  <si>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</si>
  <si>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</si>
  <si>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</si>
  <si>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</si>
  <si>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</si>
  <si>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</si>
  <si>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</si>
  <si>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</si>
  <si>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</si>
  <si>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</si>
  <si>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</si>
  <si>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</si>
  <si>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</si>
  <si>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</si>
  <si>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</si>
  <si>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</si>
  <si>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</si>
  <si>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</si>
  <si>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</si>
  <si>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</si>
  <si>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</si>
  <si>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</si>
  <si>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</si>
  <si>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</si>
  <si>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</si>
  <si>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</si>
  <si>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</si>
  <si>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</si>
  <si>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0.58</t>
  </si>
  <si>
    <t>▲ 3.28</t>
  </si>
  <si>
    <t>▲ 0.66</t>
  </si>
  <si>
    <t>▲ 7.92</t>
  </si>
  <si>
    <t>上水道事業会計</t>
  </si>
  <si>
    <t>公共下水道事業会計</t>
  </si>
  <si>
    <t>一般会計</t>
  </si>
  <si>
    <t>国民健康保険事業特別会計</t>
  </si>
  <si>
    <t>介護保険事業特別会計</t>
  </si>
  <si>
    <t>後期高齢者医療制度特別会計</t>
  </si>
  <si>
    <t>農業集落排水事業特別会計</t>
  </si>
  <si>
    <t>介護サービス事業特別会計</t>
  </si>
  <si>
    <t>▲ 0.00</t>
  </si>
  <si>
    <t>その他会計（赤字）</t>
  </si>
  <si>
    <t>その他会計（黒字）</t>
  </si>
  <si>
    <t>-</t>
    <phoneticPr fontId="2"/>
  </si>
  <si>
    <t>-</t>
    <phoneticPr fontId="2"/>
  </si>
  <si>
    <t>-</t>
    <phoneticPr fontId="2"/>
  </si>
  <si>
    <t>甲世衛生組合（一般会計）</t>
    <rPh sb="0" eb="1">
      <t>コウ</t>
    </rPh>
    <rPh sb="1" eb="2">
      <t>セ</t>
    </rPh>
    <rPh sb="2" eb="4">
      <t>エイセイ</t>
    </rPh>
    <rPh sb="4" eb="6">
      <t>クミアイ</t>
    </rPh>
    <rPh sb="7" eb="9">
      <t>イッパン</t>
    </rPh>
    <rPh sb="9" eb="11">
      <t>カイケイ</t>
    </rPh>
    <phoneticPr fontId="24"/>
  </si>
  <si>
    <t>世羅中央病院企業団（一般会計）</t>
    <rPh sb="0" eb="2">
      <t>セラ</t>
    </rPh>
    <rPh sb="2" eb="4">
      <t>チュウオウ</t>
    </rPh>
    <rPh sb="4" eb="6">
      <t>ビョウイン</t>
    </rPh>
    <rPh sb="6" eb="8">
      <t>キギョウ</t>
    </rPh>
    <rPh sb="8" eb="9">
      <t>ダン</t>
    </rPh>
    <rPh sb="10" eb="12">
      <t>イッパン</t>
    </rPh>
    <rPh sb="12" eb="14">
      <t>カイケイ</t>
    </rPh>
    <phoneticPr fontId="24"/>
  </si>
  <si>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4"/>
  </si>
  <si>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4"/>
  </si>
  <si>
    <t>世羅三原斎場組合（一般会計）</t>
    <rPh sb="0" eb="2">
      <t>セラ</t>
    </rPh>
    <rPh sb="2" eb="4">
      <t>ミハラ</t>
    </rPh>
    <rPh sb="4" eb="6">
      <t>サイジョウ</t>
    </rPh>
    <rPh sb="6" eb="8">
      <t>クミアイ</t>
    </rPh>
    <rPh sb="9" eb="11">
      <t>イッパン</t>
    </rPh>
    <rPh sb="11" eb="13">
      <t>カイケイ</t>
    </rPh>
    <phoneticPr fontId="24"/>
  </si>
  <si>
    <t>広島中部台地土地改良施設管理組合（一般会計）</t>
    <rPh sb="0" eb="2">
      <t>ヒロシマ</t>
    </rPh>
    <rPh sb="2" eb="4">
      <t>チュウブ</t>
    </rPh>
    <rPh sb="4" eb="6">
      <t>ダイチ</t>
    </rPh>
    <rPh sb="6" eb="8">
      <t>トチ</t>
    </rPh>
    <rPh sb="8" eb="10">
      <t>カイリョウ</t>
    </rPh>
    <rPh sb="10" eb="12">
      <t>シセツ</t>
    </rPh>
    <rPh sb="12" eb="14">
      <t>カンリ</t>
    </rPh>
    <rPh sb="14" eb="16">
      <t>クミアイ</t>
    </rPh>
    <rPh sb="17" eb="19">
      <t>イッパン</t>
    </rPh>
    <rPh sb="19" eb="21">
      <t>カイケイ</t>
    </rPh>
    <phoneticPr fontId="24"/>
  </si>
  <si>
    <t>三原広域市町村圏事務組合（一般会計）</t>
    <rPh sb="0" eb="2">
      <t>ミハラ</t>
    </rPh>
    <rPh sb="2" eb="4">
      <t>コウイキ</t>
    </rPh>
    <rPh sb="4" eb="7">
      <t>シチョウソン</t>
    </rPh>
    <rPh sb="7" eb="8">
      <t>ケン</t>
    </rPh>
    <rPh sb="8" eb="10">
      <t>ジム</t>
    </rPh>
    <rPh sb="10" eb="12">
      <t>クミアイ</t>
    </rPh>
    <rPh sb="13" eb="15">
      <t>イッパン</t>
    </rPh>
    <rPh sb="15" eb="17">
      <t>カイケイ</t>
    </rPh>
    <phoneticPr fontId="24"/>
  </si>
  <si>
    <t>広島県市町総合事務組合（一般会計）</t>
    <rPh sb="0" eb="3">
      <t>ヒロシマケン</t>
    </rPh>
    <rPh sb="3" eb="4">
      <t>シ</t>
    </rPh>
    <rPh sb="4" eb="5">
      <t>マチ</t>
    </rPh>
    <rPh sb="5" eb="7">
      <t>ソウゴウ</t>
    </rPh>
    <rPh sb="7" eb="9">
      <t>ジム</t>
    </rPh>
    <rPh sb="9" eb="11">
      <t>クミアイ</t>
    </rPh>
    <rPh sb="12" eb="14">
      <t>イッパン</t>
    </rPh>
    <rPh sb="14" eb="16">
      <t>カイケイ</t>
    </rPh>
    <phoneticPr fontId="24"/>
  </si>
  <si>
    <t>株式会社セラアグリパーク</t>
    <rPh sb="0" eb="4">
      <t>カブシキガイシャ</t>
    </rPh>
    <phoneticPr fontId="30"/>
  </si>
  <si>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</si>
  <si>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</si>
  <si>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</si>
  <si>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</si>
  <si>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</si>
  <si>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</si>
  <si>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</si>
  <si>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</si>
  <si>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</si>
  <si>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</si>
  <si>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</si>
  <si>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</si>
  <si>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</si>
  <si>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過去に発行した地方債の繰上償還の実施、新規地方債の発行の抑制等から地方債残高が減少しており、それに伴い償還額が減少している。将来負担比率、実質公債費比率とも、償還額の減少が主な要因となり、比率は改善傾向にある。類似団体平均と比較すると、将来負担比率は大幅に低く、実質公債費比率は平均並みである。平成28年度の将来負担比率は、分母となる標準財政規模の大幅な減少により若干上昇している。今後も大規模建設事業が予定されており、事業の平準化と必要性の見極めにより、新規地方債の発行抑制に努める。</t>
    <rPh sb="0" eb="2">
      <t>カコ</t>
    </rPh>
    <rPh sb="3" eb="5">
      <t>ハッコウ</t>
    </rPh>
    <rPh sb="7" eb="10">
      <t>チホウサイ</t>
    </rPh>
    <rPh sb="11" eb="12">
      <t>ク</t>
    </rPh>
    <rPh sb="12" eb="13">
      <t>ア</t>
    </rPh>
    <rPh sb="13" eb="15">
      <t>ショウカン</t>
    </rPh>
    <rPh sb="16" eb="18">
      <t>ジッシ</t>
    </rPh>
    <rPh sb="19" eb="21">
      <t>シンキ</t>
    </rPh>
    <rPh sb="21" eb="24">
      <t>チホウサイ</t>
    </rPh>
    <rPh sb="25" eb="27">
      <t>ハッコウ</t>
    </rPh>
    <rPh sb="28" eb="30">
      <t>ヨクセイ</t>
    </rPh>
    <rPh sb="30" eb="31">
      <t>トウ</t>
    </rPh>
    <rPh sb="33" eb="36">
      <t>チホウサイ</t>
    </rPh>
    <rPh sb="36" eb="38">
      <t>ザンダカ</t>
    </rPh>
    <rPh sb="39" eb="41">
      <t>ゲンショウ</t>
    </rPh>
    <rPh sb="49" eb="50">
      <t>トモナ</t>
    </rPh>
    <rPh sb="51" eb="53">
      <t>ショウカン</t>
    </rPh>
    <rPh sb="53" eb="54">
      <t>ガク</t>
    </rPh>
    <rPh sb="55" eb="57">
      <t>ゲンショウ</t>
    </rPh>
    <rPh sb="62" eb="64">
      <t>ショウライ</t>
    </rPh>
    <rPh sb="64" eb="66">
      <t>フタン</t>
    </rPh>
    <rPh sb="66" eb="68">
      <t>ヒリツ</t>
    </rPh>
    <rPh sb="69" eb="71">
      <t>ジッシツ</t>
    </rPh>
    <rPh sb="71" eb="74">
      <t>コウサイヒ</t>
    </rPh>
    <rPh sb="74" eb="76">
      <t>ヒリツ</t>
    </rPh>
    <rPh sb="79" eb="81">
      <t>ショウカン</t>
    </rPh>
    <rPh sb="81" eb="82">
      <t>ガク</t>
    </rPh>
    <rPh sb="83" eb="85">
      <t>ゲンショウ</t>
    </rPh>
    <rPh sb="86" eb="87">
      <t>オモ</t>
    </rPh>
    <rPh sb="88" eb="90">
      <t>ヨウイン</t>
    </rPh>
    <rPh sb="94" eb="96">
      <t>ヒリツ</t>
    </rPh>
    <rPh sb="97" eb="99">
      <t>カイゼン</t>
    </rPh>
    <rPh sb="99" eb="101">
      <t>ケイコウ</t>
    </rPh>
    <rPh sb="105" eb="107">
      <t>ルイジ</t>
    </rPh>
    <rPh sb="107" eb="109">
      <t>ダンタイ</t>
    </rPh>
    <rPh sb="112" eb="114">
      <t>ヒカク</t>
    </rPh>
    <rPh sb="118" eb="120">
      <t>ショウライ</t>
    </rPh>
    <rPh sb="120" eb="122">
      <t>フタン</t>
    </rPh>
    <rPh sb="122" eb="124">
      <t>ヒリツ</t>
    </rPh>
    <rPh sb="131" eb="133">
      <t>ジッシツ</t>
    </rPh>
    <rPh sb="133" eb="136">
      <t>コウサイヒ</t>
    </rPh>
    <rPh sb="136" eb="138">
      <t>ヒリツ</t>
    </rPh>
    <rPh sb="139" eb="141">
      <t>ヘイキン</t>
    </rPh>
    <rPh sb="141" eb="142">
      <t>ナ</t>
    </rPh>
    <rPh sb="147" eb="149">
      <t>ヘイセイ</t>
    </rPh>
    <rPh sb="151" eb="152">
      <t>ネン</t>
    </rPh>
    <rPh sb="152" eb="153">
      <t>ド</t>
    </rPh>
    <rPh sb="154" eb="156">
      <t>ショウライ</t>
    </rPh>
    <rPh sb="156" eb="158">
      <t>フタン</t>
    </rPh>
    <rPh sb="158" eb="160">
      <t>ヒリツ</t>
    </rPh>
    <rPh sb="162" eb="164">
      <t>ブンボ</t>
    </rPh>
    <rPh sb="167" eb="169">
      <t>ヒョウジュン</t>
    </rPh>
    <rPh sb="169" eb="171">
      <t>ザイセイ</t>
    </rPh>
    <rPh sb="171" eb="173">
      <t>キボ</t>
    </rPh>
    <rPh sb="174" eb="176">
      <t>オオハバ</t>
    </rPh>
    <rPh sb="177" eb="179">
      <t>ゲンショウ</t>
    </rPh>
    <rPh sb="182" eb="184">
      <t>ジャッカン</t>
    </rPh>
    <rPh sb="184" eb="186">
      <t>ジョウショウ</t>
    </rPh>
    <rPh sb="191" eb="193">
      <t>コンゴ</t>
    </rPh>
    <rPh sb="194" eb="197">
      <t>ダイキボ</t>
    </rPh>
    <rPh sb="197" eb="199">
      <t>ケンセツ</t>
    </rPh>
    <rPh sb="199" eb="201">
      <t>ジギョウ</t>
    </rPh>
    <rPh sb="202" eb="204">
      <t>ヨテイ</t>
    </rPh>
    <rPh sb="210" eb="212">
      <t>ジギョウ</t>
    </rPh>
    <rPh sb="213" eb="216">
      <t>ヘイジュンカ</t>
    </rPh>
    <rPh sb="217" eb="220">
      <t>ヒツヨウセイ</t>
    </rPh>
    <rPh sb="221" eb="223">
      <t>ミキワ</t>
    </rPh>
    <rPh sb="228" eb="230">
      <t>シンキ</t>
    </rPh>
    <rPh sb="230" eb="233">
      <t>チホウサイ</t>
    </rPh>
    <rPh sb="234" eb="236">
      <t>ハッコウ</t>
    </rPh>
    <rPh sb="236" eb="238">
      <t>ヨクセイ</t>
    </rPh>
    <rPh sb="239" eb="240">
      <t>ツト</t>
    </rPh>
    <phoneticPr fontId="5"/>
  </si>
  <si>
    <t xml:space="preserve">類似団体平均と比較し、将来負担比率は大幅に低く、有形固定資産減価償却率は若干高めである。将来負担比率は、過去に発行した地方債の繰上償還の実施、新規地方債の発行の抑制等から地方債残高が減少しており、それに伴う償還額の減少が主な要因となり、比率は改善傾向にある。有形固定資産減価償却費率は、耐用年数を経過または迎えつつある公共施設が多くあることで高い水準にある。平成27年10月に策定した世羅町公共施設等総合管理計画に沿って、公共施設について必要なサービス水準を確保しつつ、廃止や周辺施設との機能集約により施設総量の縮減に努める。
</t>
    <rPh sb="0" eb="2">
      <t>ルイジ</t>
    </rPh>
    <rPh sb="2" eb="4">
      <t>ダンタイ</t>
    </rPh>
    <rPh sb="7" eb="9">
      <t>ヒカク</t>
    </rPh>
    <rPh sb="11" eb="13">
      <t>ショウライ</t>
    </rPh>
    <rPh sb="13" eb="15">
      <t>フタン</t>
    </rPh>
    <rPh sb="15" eb="17">
      <t>ヒリツ</t>
    </rPh>
    <rPh sb="18" eb="20">
      <t>オオハバ</t>
    </rPh>
    <rPh sb="21" eb="22">
      <t>ヒク</t>
    </rPh>
    <rPh sb="24" eb="26">
      <t>ユウケイ</t>
    </rPh>
    <rPh sb="26" eb="28">
      <t>コテイ</t>
    </rPh>
    <rPh sb="28" eb="30">
      <t>シサン</t>
    </rPh>
    <rPh sb="30" eb="32">
      <t>ゲンカ</t>
    </rPh>
    <rPh sb="32" eb="34">
      <t>ショウキャク</t>
    </rPh>
    <rPh sb="34" eb="35">
      <t>リツ</t>
    </rPh>
    <rPh sb="36" eb="38">
      <t>ジャッカン</t>
    </rPh>
    <rPh sb="38" eb="39">
      <t>タカ</t>
    </rPh>
    <rPh sb="44" eb="46">
      <t>ショウライ</t>
    </rPh>
    <rPh sb="46" eb="48">
      <t>フタン</t>
    </rPh>
    <rPh sb="48" eb="50">
      <t>ヒリツ</t>
    </rPh>
    <rPh sb="110" eb="111">
      <t>オモ</t>
    </rPh>
    <rPh sb="112" eb="114">
      <t>ヨウイン</t>
    </rPh>
    <rPh sb="118" eb="120">
      <t>ヒリツ</t>
    </rPh>
    <rPh sb="121" eb="123">
      <t>カイゼン</t>
    </rPh>
    <rPh sb="123" eb="125">
      <t>ケイコウ</t>
    </rPh>
    <rPh sb="129" eb="131">
      <t>ユウケイ</t>
    </rPh>
    <rPh sb="131" eb="133">
      <t>コテイ</t>
    </rPh>
    <rPh sb="133" eb="135">
      <t>シサン</t>
    </rPh>
    <rPh sb="135" eb="137">
      <t>ゲンカ</t>
    </rPh>
    <rPh sb="137" eb="139">
      <t>ショウキャク</t>
    </rPh>
    <rPh sb="139" eb="140">
      <t>ヒ</t>
    </rPh>
    <rPh sb="140" eb="141">
      <t>リツ</t>
    </rPh>
    <rPh sb="143" eb="145">
      <t>タイヨウ</t>
    </rPh>
    <rPh sb="145" eb="147">
      <t>ネンスウ</t>
    </rPh>
    <rPh sb="148" eb="150">
      <t>ケイカ</t>
    </rPh>
    <rPh sb="153" eb="154">
      <t>ムカ</t>
    </rPh>
    <rPh sb="159" eb="161">
      <t>コウキョウ</t>
    </rPh>
    <rPh sb="161" eb="163">
      <t>シセツ</t>
    </rPh>
    <rPh sb="164" eb="165">
      <t>オオ</t>
    </rPh>
    <rPh sb="171" eb="172">
      <t>タカ</t>
    </rPh>
    <rPh sb="173" eb="175">
      <t>スイジュン</t>
    </rPh>
    <rPh sb="207" eb="208">
      <t>ソ</t>
    </rPh>
    <rPh sb="253" eb="255">
      <t>ソウリョウ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</si>
</sst>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79181</c:v>
                </c:pt>
                <c:pt idx="1">
                  <c:v>118124</c:v>
                </c:pt>
                <c:pt idx="2">
                  <c:v>101693</c:v>
                </c:pt>
                <c:pt idx="3">
                  <c:v>96635</c:v>
                </c:pt>
                <c:pt idx="4">
                  <c:v>97062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76670</c:v>
                </c:pt>
                <c:pt idx="1">
                  <c:v>113888</c:v>
                </c:pt>
                <c:pt idx="2">
                  <c:v>98829</c:v>
                </c:pt>
                <c:pt idx="3">
                  <c:v>102344</c:v>
                </c:pt>
                <c:pt idx="4">
                  <c:v>120141</c:v>
                </c:pt>
              </c:numCache>
            </c:numRef>
          </c:val>
          <c:smooth val="0"/>
        </c:ser>
        <c:dLbls>
          <c:showLegendKey val="0"/>
          <c:showVal val="0"/>
          <c:showCatName val="0"/>
          <c:showSerName val="0"/>
          <c:showPercent val="0"/>
          <c:showBubbleSize val="0"/>
        </c:dLbls>
        <c:marker val="1"/>
        <c:smooth val="0"/>
        <c:axId val="109594880"/>
        <c:axId val="109597056"/>
      </c:lineChart>
      <c:catAx>
        <c:axId val="1095948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597056"/>
        <c:crosses val="autoZero"/>
        <c:auto val="1"/>
        <c:lblAlgn val="ctr"/>
        <c:lblOffset val="100"/>
        <c:tickLblSkip val="1"/>
        <c:tickMarkSkip val="1"/>
        <c:noMultiLvlLbl val="0"/>
      </c:catAx>
      <c:valAx>
        <c:axId val="10959705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594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4.26</c:v>
                </c:pt>
                <c:pt idx="1">
                  <c:v>4.8499999999999996</c:v>
                </c:pt>
                <c:pt idx="2">
                  <c:v>4.62</c:v>
                </c:pt>
                <c:pt idx="3">
                  <c:v>4.01</c:v>
                </c:pt>
                <c:pt idx="4">
                  <c:v>3.24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42.98</c:v>
                </c:pt>
                <c:pt idx="1">
                  <c:v>44.07</c:v>
                </c:pt>
                <c:pt idx="2">
                  <c:v>44.4</c:v>
                </c:pt>
                <c:pt idx="3">
                  <c:v>46.89</c:v>
                </c:pt>
                <c:pt idx="4">
                  <c:v>45.56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0875008"/>
        <c:axId val="110876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3.53</c:v>
                </c:pt>
                <c:pt idx="1">
                  <c:v>-0.57999999999999996</c:v>
                </c:pt>
                <c:pt idx="2">
                  <c:v>-3.28</c:v>
                </c:pt>
                <c:pt idx="3">
                  <c:v>-0.66</c:v>
                </c:pt>
                <c:pt idx="4">
                  <c:v>-7.92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0875008"/>
        <c:axId val="110876928"/>
      </c:lineChart>
      <c:catAx>
        <c:axId val="11087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876928"/>
        <c:crosses val="autoZero"/>
        <c:auto val="1"/>
        <c:lblAlgn val="ctr"/>
        <c:lblOffset val="100"/>
        <c:tickLblSkip val="1"/>
        <c:tickMarkSkip val="1"/>
        <c:noMultiLvlLbl val="0"/>
      </c:catAx>
      <c:valAx>
        <c:axId val="110876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7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0.85</c:v>
                </c:pt>
                <c:pt idx="2">
                  <c:v>#N/A</c:v>
                </c:pt>
                <c:pt idx="3">
                  <c:v>0.85</c:v>
                </c:pt>
                <c:pt idx="4">
                  <c:v>#N/A</c:v>
                </c:pt>
                <c:pt idx="5">
                  <c:v>0.99</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後期高齢者医療制度特別会計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0.03</c:v>
                </c:pt>
                <c:pt idx="4">
                  <c:v>#N/A</c:v>
                </c:pt>
                <c:pt idx="5">
                  <c:v>0.04</c:v>
                </c:pt>
                <c:pt idx="6">
                  <c:v>#N/A</c:v>
                </c:pt>
                <c:pt idx="7">
                  <c:v>0.04</c:v>
                </c:pt>
                <c:pt idx="8">
                  <c:v>#N/A</c:v>
                </c:pt>
                <c:pt idx="9">
                  <c:v>0.06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0.51</c:v>
                </c:pt>
                <c:pt idx="2">
                  <c:v>#N/A</c:v>
                </c:pt>
                <c:pt idx="3">
                  <c:v>0.53</c:v>
                </c:pt>
                <c:pt idx="4">
                  <c:v>#N/A</c:v>
                </c:pt>
                <c:pt idx="5">
                  <c:v>0.54</c:v>
                </c:pt>
                <c:pt idx="6">
                  <c:v>#N/A</c:v>
                </c:pt>
                <c:pt idx="7">
                  <c:v>0.78</c:v>
                </c:pt>
                <c:pt idx="8">
                  <c:v>#N/A</c:v>
                </c:pt>
                <c:pt idx="9">
                  <c:v>1.67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1.3</c:v>
                </c:pt>
                <c:pt idx="2">
                  <c:v>#N/A</c:v>
                </c:pt>
                <c:pt idx="3">
                  <c:v>1.51</c:v>
                </c:pt>
                <c:pt idx="4">
                  <c:v>#N/A</c:v>
                </c:pt>
                <c:pt idx="5">
                  <c:v>1.28</c:v>
                </c:pt>
                <c:pt idx="6">
                  <c:v>#N/A</c:v>
                </c:pt>
                <c:pt idx="7">
                  <c:v>1.02</c:v>
                </c:pt>
                <c:pt idx="8">
                  <c:v>#N/A</c:v>
                </c:pt>
                <c:pt idx="9">
                  <c:v>1.9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4.25</c:v>
                </c:pt>
                <c:pt idx="2">
                  <c:v>#N/A</c:v>
                </c:pt>
                <c:pt idx="3">
                  <c:v>4.8499999999999996</c:v>
                </c:pt>
                <c:pt idx="4">
                  <c:v>#N/A</c:v>
                </c:pt>
                <c:pt idx="5">
                  <c:v>4.6100000000000003</c:v>
                </c:pt>
                <c:pt idx="6">
                  <c:v>#N/A</c:v>
                </c:pt>
                <c:pt idx="7">
                  <c:v>4.01</c:v>
                </c:pt>
                <c:pt idx="8">
                  <c:v>#N/A</c:v>
                </c:pt>
                <c:pt idx="9">
                  <c:v>3.23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3.22</c:v>
                </c:pt>
                <c:pt idx="2">
                  <c:v>#N/A</c:v>
                </c:pt>
                <c:pt idx="3">
                  <c:v>3.37</c:v>
                </c:pt>
                <c:pt idx="4">
                  <c:v>#N/A</c:v>
                </c:pt>
                <c:pt idx="5">
                  <c:v>3.56</c:v>
                </c:pt>
                <c:pt idx="6">
                  <c:v>#N/A</c:v>
                </c:pt>
                <c:pt idx="7">
                  <c:v>3.43</c:v>
                </c:pt>
                <c:pt idx="8">
                  <c:v>#N/A</c:v>
                </c:pt>
                <c:pt idx="9">
                  <c:v>3.56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9.58</c:v>
                </c:pt>
                <c:pt idx="2">
                  <c:v>#N/A</c:v>
                </c:pt>
                <c:pt idx="3">
                  <c:v>10.68</c:v>
                </c:pt>
                <c:pt idx="4">
                  <c:v>#N/A</c:v>
                </c:pt>
                <c:pt idx="5">
                  <c:v>11.9</c:v>
                </c:pt>
                <c:pt idx="6">
                  <c:v>#N/A</c:v>
                </c:pt>
                <c:pt idx="7">
                  <c:v>13.82</c:v>
                </c:pt>
                <c:pt idx="8">
                  <c:v>#N/A</c:v>
                </c:pt>
                <c:pt idx="9">
                  <c:v>16.079999999999998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3828480"/>
        <c:axId val="123834368"/>
      </c:barChart>
      <c:catAx>
        <c:axId val="12382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834368"/>
        <c:crosses val="autoZero"/>
        <c:auto val="1"/>
        <c:lblAlgn val="ctr"/>
        <c:lblOffset val="100"/>
        <c:tickLblSkip val="1"/>
        <c:tickMarkSkip val="1"/>
        <c:noMultiLvlLbl val="0"/>
      </c:catAx>
      <c:valAx>
        <c:axId val="123834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828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1772</c:v>
                </c:pt>
                <c:pt idx="5">
                  <c:v>1657</c:v>
                </c:pt>
                <c:pt idx="8">
                  <c:v>1654</c:v>
                </c:pt>
                <c:pt idx="11">
                  <c:v>1625</c:v>
                </c:pt>
                <c:pt idx="14">
                  <c:v>1520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c:v>
                </c:pt>
                <c:pt idx="3">
                  <c:v>3</c:v>
                </c:pt>
                <c:pt idx="6">
                  <c:v>20</c:v>
                </c:pt>
                <c:pt idx="9">
                  <c:v>22</c:v>
                </c:pt>
                <c:pt idx="12">
                  <c:v>27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97</c:v>
                </c:pt>
                <c:pt idx="3">
                  <c:v>169</c:v>
                </c:pt>
                <c:pt idx="6">
                  <c:v>87</c:v>
                </c:pt>
                <c:pt idx="9">
                  <c:v>110</c:v>
                </c:pt>
                <c:pt idx="12">
                  <c:v>101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311</c:v>
                </c:pt>
                <c:pt idx="3">
                  <c:v>307</c:v>
                </c:pt>
                <c:pt idx="6">
                  <c:v>336</c:v>
                </c:pt>
                <c:pt idx="9">
                  <c:v>349</c:v>
                </c:pt>
                <c:pt idx="12">
                  <c:v>358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2064</c:v>
                </c:pt>
                <c:pt idx="3">
                  <c:v>1899</c:v>
                </c:pt>
                <c:pt idx="6">
                  <c:v>1822</c:v>
                </c:pt>
                <c:pt idx="9">
                  <c:v>1713</c:v>
                </c:pt>
                <c:pt idx="12">
                  <c:v>1639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0585344"/>
        <c:axId val="110587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711</c:v>
                </c:pt>
                <c:pt idx="2">
                  <c:v>#N/A</c:v>
                </c:pt>
                <c:pt idx="3">
                  <c:v>#N/A</c:v>
                </c:pt>
                <c:pt idx="4">
                  <c:v>721</c:v>
                </c:pt>
                <c:pt idx="5">
                  <c:v>#N/A</c:v>
                </c:pt>
                <c:pt idx="6">
                  <c:v>#N/A</c:v>
                </c:pt>
                <c:pt idx="7">
                  <c:v>611</c:v>
                </c:pt>
                <c:pt idx="8">
                  <c:v>#N/A</c:v>
                </c:pt>
                <c:pt idx="9">
                  <c:v>#N/A</c:v>
                </c:pt>
                <c:pt idx="10">
                  <c:v>569</c:v>
                </c:pt>
                <c:pt idx="11">
                  <c:v>#N/A</c:v>
                </c:pt>
                <c:pt idx="12">
                  <c:v>#N/A</c:v>
                </c:pt>
                <c:pt idx="13">
                  <c:v>605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0585344"/>
        <c:axId val="110587264"/>
      </c:lineChart>
      <c:catAx>
        <c:axId val="11058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587264"/>
        <c:crosses val="autoZero"/>
        <c:auto val="1"/>
        <c:lblAlgn val="ctr"/>
        <c:lblOffset val="100"/>
        <c:tickLblSkip val="1"/>
        <c:tickMarkSkip val="1"/>
        <c:noMultiLvlLbl val="0"/>
      </c:catAx>
      <c:valAx>
        <c:axId val="110587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8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13805</c:v>
                </c:pt>
                <c:pt idx="5">
                  <c:v>13788</c:v>
                </c:pt>
                <c:pt idx="8">
                  <c:v>13264</c:v>
                </c:pt>
                <c:pt idx="11">
                  <c:v>12801</c:v>
                </c:pt>
                <c:pt idx="14">
                  <c:v>12332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348</c:v>
                </c:pt>
                <c:pt idx="5">
                  <c:v>303</c:v>
                </c:pt>
                <c:pt idx="8">
                  <c:v>243</c:v>
                </c:pt>
                <c:pt idx="11">
                  <c:v>193</c:v>
                </c:pt>
                <c:pt idx="14">
                  <c:v>157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4472</c:v>
                </c:pt>
                <c:pt idx="5">
                  <c:v>4620</c:v>
                </c:pt>
                <c:pt idx="8">
                  <c:v>4662</c:v>
                </c:pt>
                <c:pt idx="11">
                  <c:v>4815</c:v>
                </c:pt>
                <c:pt idx="14">
                  <c:v>4466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7</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1701</c:v>
                </c:pt>
                <c:pt idx="3">
                  <c:v>1670</c:v>
                </c:pt>
                <c:pt idx="6">
                  <c:v>1501</c:v>
                </c:pt>
                <c:pt idx="9">
                  <c:v>1348</c:v>
                </c:pt>
                <c:pt idx="12">
                  <c:v>1255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1810</c:v>
                </c:pt>
                <c:pt idx="3">
                  <c:v>781</c:v>
                </c:pt>
                <c:pt idx="6">
                  <c:v>746</c:v>
                </c:pt>
                <c:pt idx="9">
                  <c:v>708</c:v>
                </c:pt>
                <c:pt idx="12">
                  <c:v>674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4494</c:v>
                </c:pt>
                <c:pt idx="3">
                  <c:v>4333</c:v>
                </c:pt>
                <c:pt idx="6">
                  <c:v>4152</c:v>
                </c:pt>
                <c:pt idx="9">
                  <c:v>3872</c:v>
                </c:pt>
                <c:pt idx="12">
                  <c:v>3638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163</c:v>
                </c:pt>
                <c:pt idx="3">
                  <c:v>110</c:v>
                </c:pt>
                <c:pt idx="6">
                  <c:v>55</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14115</c:v>
                </c:pt>
                <c:pt idx="3">
                  <c:v>13600</c:v>
                </c:pt>
                <c:pt idx="6">
                  <c:v>13036</c:v>
                </c:pt>
                <c:pt idx="9">
                  <c:v>12563</c:v>
                </c:pt>
                <c:pt idx="12">
                  <c:v>12293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4318080"/>
        <c:axId val="124320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3657</c:v>
                </c:pt>
                <c:pt idx="2">
                  <c:v>#N/A</c:v>
                </c:pt>
                <c:pt idx="3">
                  <c:v>#N/A</c:v>
                </c:pt>
                <c:pt idx="4">
                  <c:v>1783</c:v>
                </c:pt>
                <c:pt idx="5">
                  <c:v>#N/A</c:v>
                </c:pt>
                <c:pt idx="6">
                  <c:v>#N/A</c:v>
                </c:pt>
                <c:pt idx="7">
                  <c:v>1321</c:v>
                </c:pt>
                <c:pt idx="8">
                  <c:v>#N/A</c:v>
                </c:pt>
                <c:pt idx="9">
                  <c:v>#N/A</c:v>
                </c:pt>
                <c:pt idx="10">
                  <c:v>683</c:v>
                </c:pt>
                <c:pt idx="11">
                  <c:v>#N/A</c:v>
                </c:pt>
                <c:pt idx="12">
                  <c:v>#N/A</c:v>
                </c:pt>
                <c:pt idx="13">
                  <c:v>911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4318080"/>
        <c:axId val="124320000"/>
      </c:lineChart>
      <c:catAx>
        <c:axId val="12431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320000"/>
        <c:crosses val="autoZero"/>
        <c:auto val="1"/>
        <c:lblAlgn val="ctr"/>
        <c:lblOffset val="100"/>
        <c:tickLblSkip val="1"/>
        <c:tickMarkSkip val="1"/>
        <c:noMultiLvlLbl val="0"/>
      </c:catAx>
      <c:valAx>
        <c:axId val="124320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31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{7646C453-95B3-46A4-9A47-A647CEFFFB23}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{07B13112-A631-4F1A-A465-987E0ED31F02}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{2960DC2B-A351-4CC8-BBDC-ADD77C8BC449}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{1E7EF74D-408B-4A70-88DC-4D5B32BA57B4}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{9DBE4F4D-F75E-4440-A7AE-7DE7E4D77DB0}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59.1</c:v>
                </c:pt>
                <c:pt idx="4">
                  <c:v>59.9</c:v>
                </c:pt>
              </c:numCache>
            </c:numRef>
          </c:xVal>
          <c:yVal>
            <c:numRef>
              <c:f>公会計指標分析・財政指標組合せ分析表!$K$51:$O$51</c:f>
              <c:numCache>
                <c:formatCode>#,##0.0;"▲ "#,##0.0</c:formatCode>
                <c:ptCount val="5"/>
                <c:pt idx="3">
                  <c:v>10.5</c:v>
                </c:pt>
                <c:pt idx="4">
                  <c:v>14.9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{64903689-1CD3-421F-BDB3-8BBFED2A6879}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{8C54EBCE-98C9-4966-8A4E-C054492AEAF3}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{04F373E1-3510-4F25-9A4C-E63DBC079C25}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{5E6ADAD8-93A8-4EB8-A3B8-E4D1234E9369}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{E43D5FD2-1FBE-4A39-8DEF-29B6C6285E3A}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pt idx="4">
                  <c:v>57.6</c:v>
                </c:pt>
              </c:numCache>
            </c:numRef>
          </c:xVal>
          <c:yVal>
            <c:numRef>
              <c:f>公会計指標分析・財政指標組合せ分析表!$K$55:$O$55</c:f>
              <c:numCache>
                <c:formatCode>#,##0.0;"▲ "#,##0.0</c:formatCode>
                <c:ptCount val="5"/>
                <c:pt idx="3">
                  <c:v>37.200000000000003</c:v>
                </c:pt>
                <c:pt idx="4">
                  <c:v>24</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4156928"/>
        <c:axId val="124163200"/>
      </c:scatterChart>
      <c:valAx>
        <c:axId val="124156928"/>
        <c:scaling>
          <c:orientation val="minMax"/>
          <c:max val="60.300000000000004"/>
          <c:min val="5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163200"/>
        <c:crosses val="autoZero"/>
        <c:crossBetween val="midCat"/>
      </c:valAx>
      <c:valAx>
        <c:axId val="124163200"/>
        <c:scaling>
          <c:orientation val="minMax"/>
          <c:max val="42"/>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156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{152DD280-CEC3-40EF-92F5-FAC3F0A1A48E}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{5C2818D5-E313-4D79-9AA0-9570DE4070E7}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{5FE26C41-9F3D-4BAC-A672-25E1C957DC27}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{45E9B764-D2C1-4EE1-8269-D5B0BAFF11A9}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{2E9839F7-637C-4CE3-AA46-DD980EA50164}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14.2</c:v>
                </c:pt>
                <c:pt idx="1">
                  <c:v>12.2</c:v>
                </c:pt>
                <c:pt idx="2">
                  <c:v>10.4</c:v>
                </c:pt>
                <c:pt idx="3">
                  <c:v>9.6999999999999993</c:v>
                </c:pt>
                <c:pt idx="4">
                  <c:v>9.4</c:v>
                </c:pt>
              </c:numCache>
            </c:numRef>
          </c:xVal>
          <c:yVal>
            <c:numRef>
              <c:f>公会計指標分析・財政指標組合せ分析表!$K$73:$O$73</c:f>
              <c:numCache>
                <c:formatCode>#,##0.0;"▲ "#,##0.0</c:formatCode>
                <c:ptCount val="5"/>
                <c:pt idx="0">
                  <c:v>56.1</c:v>
                </c:pt>
                <c:pt idx="1">
                  <c:v>27.1</c:v>
                </c:pt>
                <c:pt idx="2">
                  <c:v>20.5</c:v>
                </c:pt>
                <c:pt idx="3">
                  <c:v>10.5</c:v>
                </c:pt>
                <c:pt idx="4">
                  <c:v>14.9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{292106D5-8EC1-412F-8B1F-4BABE5663184}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{E85BEF36-8419-4052-A7BE-CE0D3C7B0F85}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{DD9E4046-ED22-484B-9091-A5F296D45EF0}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{A061E8E4-C065-4C4B-8D98-6B10F894826B}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{F5DAAD60-27D3-4CE6-8FC3-1963579A2F59}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12.4</c:v>
                </c:pt>
                <c:pt idx="2">
                  <c:v>11.2</c:v>
                </c:pt>
                <c:pt idx="3">
                  <c:v>10.1</c:v>
                </c:pt>
                <c:pt idx="4">
                  <c:v>9.1</c:v>
                </c:pt>
              </c:numCache>
            </c:numRef>
          </c:xVal>
          <c:yVal>
            <c:numRef>
              <c:f>公会計指標分析・財政指標組合せ分析表!$K$77:$O$77</c:f>
              <c:numCache>
                <c:formatCode>#,##0.0;"▲ "#,##0.0</c:formatCode>
                <c:ptCount val="5"/>
                <c:pt idx="0">
                  <c:v>72</c:v>
                </c:pt>
                <c:pt idx="1">
                  <c:v>58.8</c:v>
                </c:pt>
                <c:pt idx="2">
                  <c:v>49.7</c:v>
                </c:pt>
                <c:pt idx="3">
                  <c:v>37.200000000000003</c:v>
                </c:pt>
                <c:pt idx="4">
                  <c:v>24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4230656"/>
        <c:axId val="124241024"/>
      </c:scatterChart>
      <c:valAx>
        <c:axId val="124230656"/>
        <c:scaling>
          <c:orientation val="minMax"/>
          <c:max val="14.7"/>
          <c:min val="8.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241024"/>
        <c:crosses val="autoZero"/>
        <c:crossBetween val="midCat"/>
      </c:valAx>
      <c:valAx>
        <c:axId val="124241024"/>
        <c:scaling>
          <c:orientation val="minMax"/>
          <c:max val="8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2306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元利償還金については、毎年減少しているが、長期的に見ると過去に発行した起債の償還が進んだことや今後借入額が増加することにより、減少幅が小さくなると予想される。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上水道事業は償還がピークを迎えており今後は減少していくものの、下水道整備事業の進捗に伴い、公営企業債全体としては増加すると考えている。</a:t>
          </a:r>
        </a:p>
        <a:p>
          <a:r>
            <a:rPr kumimoji="1" lang="ja-JP" altLang="en-US" sz="1300">
              <a:latin typeface="ＭＳ ゴシック" pitchFamily="49" charset="-128"/>
              <a:ea typeface="ＭＳ ゴシック" pitchFamily="49" charset="-128"/>
            </a:rPr>
            <a:t>　今後は、実質公債費比率（分子）は同水準で増減するが、普通交付税の減額とともに標準財政規模が縮小するため、実質公債費比率は下げ止まりとなりつつある。</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将来負担比率（分子）については、前年度より</a:t>
          </a:r>
          <a:r>
            <a:rPr kumimoji="1" lang="en-US" altLang="ja-JP" sz="1400">
              <a:latin typeface="ＭＳ ゴシック" pitchFamily="49" charset="-128"/>
              <a:ea typeface="ＭＳ ゴシック" pitchFamily="49" charset="-128"/>
            </a:rPr>
            <a:t>228</a:t>
          </a:r>
          <a:r>
            <a:rPr kumimoji="1" lang="ja-JP" altLang="en-US" sz="1400">
              <a:latin typeface="ＭＳ ゴシック" pitchFamily="49" charset="-128"/>
              <a:ea typeface="ＭＳ ゴシック" pitchFamily="49" charset="-128"/>
            </a:rPr>
            <a:t>百万円増加した。要因としては、一般会計等では、過去に発行した地方債の償還が進んだことで地方債残高が</a:t>
          </a:r>
          <a:r>
            <a:rPr kumimoji="1" lang="en-US" altLang="ja-JP" sz="1400">
              <a:latin typeface="ＭＳ ゴシック" pitchFamily="49" charset="-128"/>
              <a:ea typeface="ＭＳ ゴシック" pitchFamily="49" charset="-128"/>
            </a:rPr>
            <a:t>270</a:t>
          </a:r>
          <a:r>
            <a:rPr kumimoji="1" lang="ja-JP" altLang="en-US" sz="1400">
              <a:latin typeface="ＭＳ ゴシック" pitchFamily="49" charset="-128"/>
              <a:ea typeface="ＭＳ ゴシック" pitchFamily="49" charset="-128"/>
            </a:rPr>
            <a:t>百万円減少し、定員適正化計画に基づく職員数管理により退職手当負担見込額が</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百万円減少したが、充当可能基金が</a:t>
          </a:r>
          <a:r>
            <a:rPr kumimoji="1" lang="en-US" altLang="ja-JP" sz="1400">
              <a:latin typeface="ＭＳ ゴシック" pitchFamily="49" charset="-128"/>
              <a:ea typeface="ＭＳ ゴシック" pitchFamily="49" charset="-128"/>
            </a:rPr>
            <a:t>349</a:t>
          </a:r>
          <a:r>
            <a:rPr kumimoji="1" lang="ja-JP" altLang="en-US" sz="1400">
              <a:latin typeface="ＭＳ ゴシック" pitchFamily="49" charset="-128"/>
              <a:ea typeface="ＭＳ ゴシック" pitchFamily="49" charset="-128"/>
            </a:rPr>
            <a:t>百万円及び基準財政需要額算入見込額が</a:t>
          </a:r>
          <a:r>
            <a:rPr kumimoji="1" lang="en-US" altLang="ja-JP" sz="1400">
              <a:latin typeface="ＭＳ ゴシック" pitchFamily="49" charset="-128"/>
              <a:ea typeface="ＭＳ ゴシック" pitchFamily="49" charset="-128"/>
            </a:rPr>
            <a:t>469</a:t>
          </a:r>
          <a:r>
            <a:rPr kumimoji="1" lang="ja-JP" altLang="en-US" sz="1400">
              <a:latin typeface="ＭＳ ゴシック" pitchFamily="49" charset="-128"/>
              <a:ea typeface="ＭＳ ゴシック" pitchFamily="49" charset="-128"/>
            </a:rPr>
            <a:t>百万円減少したことである。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広島県世羅町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018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16,845
16,590
278.14
12,613,285
12,181,057
244,635
7,555,127
12,292,542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14.9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685925"/>
          <a:ext cx="2032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685925"/>
          <a:ext cx="3683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223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492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43050"/>
          <a:ext cx="1270000"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4305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4305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77165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035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286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5591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733675"/>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111625"/>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48176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46509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[ 59.9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23862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42912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23862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42912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23862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42912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81012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81012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87362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10222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有形固定資産減価償却費率は、耐用年数を経過または迎えつつある公共施設が多くあることで、全国平均よりも高く、類似団体内では最も高くなっている。平成</a:t>
          </a:r>
          <a:r>
            <a:rPr kumimoji="1" lang="en-US" altLang="ja-JP" sz="1100">
              <a:latin typeface="ＭＳ Ｐゴシック"/>
            </a:rPr>
            <a:t>27</a:t>
          </a:r>
          <a:r>
            <a:rPr kumimoji="1" lang="ja-JP" altLang="en-US" sz="1100">
              <a:latin typeface="ＭＳ Ｐゴシック"/>
            </a:rPr>
            <a:t>年</a:t>
          </a:r>
          <a:r>
            <a:rPr kumimoji="1" lang="en-US" altLang="ja-JP" sz="1100">
              <a:latin typeface="ＭＳ Ｐゴシック"/>
            </a:rPr>
            <a:t>10</a:t>
          </a:r>
          <a:r>
            <a:rPr kumimoji="1" lang="ja-JP" altLang="en-US" sz="1100">
              <a:latin typeface="ＭＳ Ｐゴシック"/>
            </a:rPr>
            <a:t>月に策定した世羅町公共施設等総合管理計画に沿って、公共施設について必要なサービス水準を確保しつつ、廃止や周辺施設との機能集約により施設総量の縮減に努める。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6196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969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875324"/>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66069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56689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35226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25846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04383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5950038"/>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73541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641610"/>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42698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33318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59.0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11855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02475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810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716324"/>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61.0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81012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53522</xdr:rowOff>
    </xdr:from>
    <xdr:to>
      <xdr:col>3</xdr:col>
      <xdr:colOff>1170940</xdr:colOff>
      <xdr:row>34</xdr:row>
      <xdr:rowOff>100693</xdr:rowOff>
    </xdr:to>
    <xdr:cxnSp macro="">
      <xdr:nvCxnSpPr>
        <xdr:cNvPr id="66" name="直線コネクタ 65"/>
        <xdr:cNvCxnSpPr/>
      </xdr:nvCxnSpPr>
      <xdr:spPr>
        <a:xfrm flipV="1">
          <a:off x="4760595" y="5149397"/>
          <a:ext cx="1270" cy="141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104520</xdr:rowOff>
    </xdr:from>
    <xdr:ext cx="405111" cy="259045"/>
    <xdr:sp macro="" textlink="">
      <xdr:nvSpPr>
        <xdr:cNvPr id="67" name="有形固定資産減価償却率最小値テキスト"/>
        <xdr:cNvSpPr txBox="1"/>
      </xdr:nvSpPr>
      <xdr:spPr>
        <a:xfrm>
          <a:off x="4813300" y="6571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a:t>
          </a:r>
          <a:endParaRPr kumimoji="1" lang="ja-JP" altLang="en-US" sz="1000" b="1">
            <a:latin typeface="ＭＳ Ｐゴシック"/>
          </a:endParaRPr>
        </a:p>
      </xdr:txBody>
    </xdr:sp>
    <xdr:clientData/>
  </xdr:oneCellAnchor>
  <xdr:twoCellAnchor>
    <xdr:from>
      <xdr:col>3</xdr:col>
      <xdr:colOff>1082675</xdr:colOff>
      <xdr:row>34</xdr:row>
      <xdr:rowOff>100693</xdr:rowOff>
    </xdr:from>
    <xdr:to>
      <xdr:col>3</xdr:col>
      <xdr:colOff>1260475</xdr:colOff>
      <xdr:row>34</xdr:row>
      <xdr:rowOff>100693</xdr:rowOff>
    </xdr:to>
    <xdr:cxnSp macro="">
      <xdr:nvCxnSpPr>
        <xdr:cNvPr id="68" name="直線コネクタ 67"/>
        <xdr:cNvCxnSpPr/>
      </xdr:nvCxnSpPr>
      <xdr:spPr>
        <a:xfrm>
          <a:off x="4673600" y="656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199</xdr:rowOff>
    </xdr:from>
    <xdr:ext cx="405111" cy="259045"/>
    <xdr:sp macro="" textlink="">
      <xdr:nvSpPr>
        <xdr:cNvPr id="69" name="有形固定資産減価償却率最大値テキスト"/>
        <xdr:cNvSpPr txBox="1"/>
      </xdr:nvSpPr>
      <xdr:spPr>
        <a:xfrm>
          <a:off x="4813300" y="4924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3</xdr:col>
      <xdr:colOff>1082675</xdr:colOff>
      <xdr:row>26</xdr:row>
      <xdr:rowOff>53522</xdr:rowOff>
    </xdr:from>
    <xdr:to>
      <xdr:col>3</xdr:col>
      <xdr:colOff>1260475</xdr:colOff>
      <xdr:row>26</xdr:row>
      <xdr:rowOff>53522</xdr:rowOff>
    </xdr:to>
    <xdr:cxnSp macro="">
      <xdr:nvCxnSpPr>
        <xdr:cNvPr id="70" name="直線コネクタ 69"/>
        <xdr:cNvCxnSpPr/>
      </xdr:nvCxnSpPr>
      <xdr:spPr>
        <a:xfrm>
          <a:off x="4673600" y="514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4734</xdr:rowOff>
    </xdr:from>
    <xdr:ext cx="405111" cy="259045"/>
    <xdr:sp macro="" textlink="">
      <xdr:nvSpPr>
        <xdr:cNvPr id="71" name="有形固定資産減価償却率平均値テキスト"/>
        <xdr:cNvSpPr txBox="1"/>
      </xdr:nvSpPr>
      <xdr:spPr>
        <a:xfrm>
          <a:off x="4813300" y="5786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26307</xdr:rowOff>
    </xdr:from>
    <xdr:to>
      <xdr:col>3</xdr:col>
      <xdr:colOff>1222375</xdr:colOff>
      <xdr:row>30</xdr:row>
      <xdr:rowOff>127907</xdr:rowOff>
    </xdr:to>
    <xdr:sp macro="" textlink="">
      <xdr:nvSpPr>
        <xdr:cNvPr id="72" name="フローチャート : 判断 71"/>
        <xdr:cNvSpPr/>
      </xdr:nvSpPr>
      <xdr:spPr>
        <a:xfrm>
          <a:off x="4711700" y="580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33</xdr:row>
      <xdr:rowOff>67128</xdr:rowOff>
    </xdr:from>
    <xdr:to>
      <xdr:col>3</xdr:col>
      <xdr:colOff>511175</xdr:colOff>
      <xdr:row>33</xdr:row>
      <xdr:rowOff>168728</xdr:rowOff>
    </xdr:to>
    <xdr:sp macro="" textlink="">
      <xdr:nvSpPr>
        <xdr:cNvPr id="73" name="フローチャート : 判断 72"/>
        <xdr:cNvSpPr/>
      </xdr:nvSpPr>
      <xdr:spPr>
        <a:xfrm>
          <a:off x="4000500" y="636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26</xdr:row>
      <xdr:rowOff>2722</xdr:rowOff>
    </xdr:from>
    <xdr:to>
      <xdr:col>3</xdr:col>
      <xdr:colOff>1222375</xdr:colOff>
      <xdr:row>26</xdr:row>
      <xdr:rowOff>104322</xdr:rowOff>
    </xdr:to>
    <xdr:sp macro="" textlink="">
      <xdr:nvSpPr>
        <xdr:cNvPr id="79" name="円/楕円 78"/>
        <xdr:cNvSpPr/>
      </xdr:nvSpPr>
      <xdr:spPr>
        <a:xfrm>
          <a:off x="4711700" y="509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25</xdr:row>
      <xdr:rowOff>127199</xdr:rowOff>
    </xdr:from>
    <xdr:ext cx="405111" cy="259045"/>
    <xdr:sp macro="" textlink="">
      <xdr:nvSpPr>
        <xdr:cNvPr id="80" name="有形固定資産減価償却率該当値テキスト"/>
        <xdr:cNvSpPr txBox="1"/>
      </xdr:nvSpPr>
      <xdr:spPr>
        <a:xfrm>
          <a:off x="4813300" y="505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3</xdr:col>
      <xdr:colOff>409575</xdr:colOff>
      <xdr:row>27</xdr:row>
      <xdr:rowOff>78014</xdr:rowOff>
    </xdr:from>
    <xdr:to>
      <xdr:col>3</xdr:col>
      <xdr:colOff>511175</xdr:colOff>
      <xdr:row>28</xdr:row>
      <xdr:rowOff>8164</xdr:rowOff>
    </xdr:to>
    <xdr:sp macro="" textlink="">
      <xdr:nvSpPr>
        <xdr:cNvPr id="81" name="円/楕円 80"/>
        <xdr:cNvSpPr/>
      </xdr:nvSpPr>
      <xdr:spPr>
        <a:xfrm>
          <a:off x="4000500" y="534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26</xdr:row>
      <xdr:rowOff>53522</xdr:rowOff>
    </xdr:from>
    <xdr:to>
      <xdr:col>3</xdr:col>
      <xdr:colOff>1171575</xdr:colOff>
      <xdr:row>27</xdr:row>
      <xdr:rowOff>128814</xdr:rowOff>
    </xdr:to>
    <xdr:cxnSp macro="">
      <xdr:nvCxnSpPr>
        <xdr:cNvPr id="82" name="直線コネクタ 81"/>
        <xdr:cNvCxnSpPr/>
      </xdr:nvCxnSpPr>
      <xdr:spPr>
        <a:xfrm flipV="1">
          <a:off x="4051300" y="5149397"/>
          <a:ext cx="711200" cy="24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33</xdr:row>
      <xdr:rowOff>159855</xdr:rowOff>
    </xdr:from>
    <xdr:ext cx="405111" cy="259045"/>
    <xdr:sp macro="" textlink="">
      <xdr:nvSpPr>
        <xdr:cNvPr id="83" name="n_1aveValue有形固定資産減価償却率"/>
        <xdr:cNvSpPr txBox="1"/>
      </xdr:nvSpPr>
      <xdr:spPr>
        <a:xfrm>
          <a:off x="3836043" y="645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24691</xdr:rowOff>
    </xdr:from>
    <xdr:ext cx="405111" cy="259045"/>
    <xdr:sp macro="" textlink="">
      <xdr:nvSpPr>
        <xdr:cNvPr id="84" name="n_1mainValue有形固定資産減価償却率"/>
        <xdr:cNvSpPr txBox="1"/>
      </xdr:nvSpPr>
      <xdr:spPr>
        <a:xfrm>
          <a:off x="3836043" y="512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111625"/>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48176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46509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8" name="正方形/長方形 87"/>
        <xdr:cNvSpPr/>
      </xdr:nvSpPr>
      <xdr:spPr>
        <a:xfrm>
          <a:off x="15494000" y="423862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9" name="正方形/長方形 88"/>
        <xdr:cNvSpPr/>
      </xdr:nvSpPr>
      <xdr:spPr>
        <a:xfrm>
          <a:off x="15494000" y="442912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90" name="正方形/長方形 89"/>
        <xdr:cNvSpPr/>
      </xdr:nvSpPr>
      <xdr:spPr>
        <a:xfrm>
          <a:off x="17018000" y="423862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1" name="正方形/長方形 90"/>
        <xdr:cNvSpPr/>
      </xdr:nvSpPr>
      <xdr:spPr>
        <a:xfrm>
          <a:off x="17018000" y="442912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92" name="正方形/長方形 91"/>
        <xdr:cNvSpPr/>
      </xdr:nvSpPr>
      <xdr:spPr>
        <a:xfrm>
          <a:off x="18669000" y="423862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3" name="正方形/長方形 92"/>
        <xdr:cNvSpPr/>
      </xdr:nvSpPr>
      <xdr:spPr>
        <a:xfrm>
          <a:off x="18669000" y="442912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4" name="正方形/長方形 93"/>
        <xdr:cNvSpPr/>
      </xdr:nvSpPr>
      <xdr:spPr>
        <a:xfrm>
          <a:off x="11303000" y="481012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5" name="正方形/長方形 94"/>
        <xdr:cNvSpPr/>
      </xdr:nvSpPr>
      <xdr:spPr>
        <a:xfrm>
          <a:off x="15811500" y="481012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6" name="正方形/長方形 95"/>
        <xdr:cNvSpPr/>
      </xdr:nvSpPr>
      <xdr:spPr>
        <a:xfrm>
          <a:off x="15811500" y="487362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7" name="テキスト ボックス 96"/>
        <xdr:cNvSpPr txBox="1"/>
      </xdr:nvSpPr>
      <xdr:spPr>
        <a:xfrm>
          <a:off x="15887700" y="510222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8" name="正方形/長方形 97"/>
        <xdr:cNvSpPr/>
      </xdr:nvSpPr>
      <xdr:spPr>
        <a:xfrm>
          <a:off x="11303000" y="481012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9" name="正方形/長方形 98"/>
        <xdr:cNvSpPr/>
      </xdr:nvSpPr>
      <xdr:spPr>
        <a:xfrm>
          <a:off x="1270000" y="78581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00" name="正方形/長方形 99"/>
        <xdr:cNvSpPr/>
      </xdr:nvSpPr>
      <xdr:spPr>
        <a:xfrm>
          <a:off x="1270000" y="116681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1" name="テキスト ボックス 100"/>
        <xdr:cNvSpPr txBox="1"/>
      </xdr:nvSpPr>
      <xdr:spPr>
        <a:xfrm>
          <a:off x="914400" y="81121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2" name="テキスト ボックス 101"/>
        <xdr:cNvSpPr txBox="1"/>
      </xdr:nvSpPr>
      <xdr:spPr>
        <a:xfrm>
          <a:off x="6985000" y="107791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3" name="テキスト ボックス 102"/>
        <xdr:cNvSpPr txBox="1"/>
      </xdr:nvSpPr>
      <xdr:spPr>
        <a:xfrm>
          <a:off x="914400" y="11896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4" name="テキスト ボックス 103"/>
        <xdr:cNvSpPr txBox="1"/>
      </xdr:nvSpPr>
      <xdr:spPr>
        <a:xfrm>
          <a:off x="6985000" y="146526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広島県世羅町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50900"/>
          <a:ext cx="10096500"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882650"/>
          <a:ext cx="1397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882650"/>
          <a:ext cx="1270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16,845
16,590
278.14
12,613,285
12,181,057
244,635
7,555,127
12,292,542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882650"/>
          <a:ext cx="1524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01700"/>
          <a:ext cx="2032000" cy="892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01700"/>
          <a:ext cx="1270000" cy="892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14400"/>
          <a:ext cx="635000"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628775"/>
          <a:ext cx="2032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628775"/>
          <a:ext cx="3683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50900"/>
          <a:ext cx="15240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14400"/>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162050"/>
          <a:ext cx="127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473200"/>
          <a:ext cx="1270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99377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525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4573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80975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5971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8321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1305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3750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39814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64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484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64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484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64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484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1244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4933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410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26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08387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69416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75730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6150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43073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288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10416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5961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77759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45102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308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124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4982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1244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166007</xdr:rowOff>
    </xdr:from>
    <xdr:to>
      <xdr:col>6</xdr:col>
      <xdr:colOff>510540</xdr:colOff>
      <xdr:row>41</xdr:row>
      <xdr:rowOff>41910</xdr:rowOff>
    </xdr:to>
    <xdr:cxnSp macro="">
      <xdr:nvCxnSpPr>
        <xdr:cNvPr id="59" name="直線コネクタ 58"/>
        <xdr:cNvCxnSpPr/>
      </xdr:nvCxnSpPr>
      <xdr:spPr>
        <a:xfrm flipV="1">
          <a:off x="4634865" y="561430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45737</xdr:rowOff>
    </xdr:from>
    <xdr:ext cx="405111" cy="259045"/>
    <xdr:sp macro="" textlink="">
      <xdr:nvSpPr>
        <xdr:cNvPr id="60" name="【道路】&#10;有形固定資産減価償却率最小値テキスト"/>
        <xdr:cNvSpPr txBox="1"/>
      </xdr:nvSpPr>
      <xdr:spPr>
        <a:xfrm>
          <a:off x="4724400"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6</xdr:col>
      <xdr:colOff>422275</xdr:colOff>
      <xdr:row>41</xdr:row>
      <xdr:rowOff>41910</xdr:rowOff>
    </xdr:from>
    <xdr:to>
      <xdr:col>6</xdr:col>
      <xdr:colOff>600075</xdr:colOff>
      <xdr:row>41</xdr:row>
      <xdr:rowOff>41910</xdr:rowOff>
    </xdr:to>
    <xdr:cxnSp macro="">
      <xdr:nvCxnSpPr>
        <xdr:cNvPr id="61" name="直線コネクタ 60"/>
        <xdr:cNvCxnSpPr/>
      </xdr:nvCxnSpPr>
      <xdr:spPr>
        <a:xfrm>
          <a:off x="4546600" y="686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112684</xdr:rowOff>
    </xdr:from>
    <xdr:ext cx="405111" cy="259045"/>
    <xdr:sp macro="" textlink="">
      <xdr:nvSpPr>
        <xdr:cNvPr id="62" name="【道路】&#10;有形固定資産減価償却率最大値テキスト"/>
        <xdr:cNvSpPr txBox="1"/>
      </xdr:nvSpPr>
      <xdr:spPr>
        <a:xfrm>
          <a:off x="4724400" y="5389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a:t>
          </a:r>
          <a:endParaRPr kumimoji="1" lang="ja-JP" altLang="en-US" sz="1000" b="1">
            <a:latin typeface="ＭＳ Ｐゴシック"/>
          </a:endParaRPr>
        </a:p>
      </xdr:txBody>
    </xdr:sp>
    <xdr:clientData/>
  </xdr:oneCellAnchor>
  <xdr:twoCellAnchor>
    <xdr:from>
      <xdr:col>6</xdr:col>
      <xdr:colOff>422275</xdr:colOff>
      <xdr:row>33</xdr:row>
      <xdr:rowOff>166007</xdr:rowOff>
    </xdr:from>
    <xdr:to>
      <xdr:col>6</xdr:col>
      <xdr:colOff>600075</xdr:colOff>
      <xdr:row>33</xdr:row>
      <xdr:rowOff>166007</xdr:rowOff>
    </xdr:to>
    <xdr:cxnSp macro="">
      <xdr:nvCxnSpPr>
        <xdr:cNvPr id="63" name="直線コネクタ 62"/>
        <xdr:cNvCxnSpPr/>
      </xdr:nvCxnSpPr>
      <xdr:spPr>
        <a:xfrm>
          <a:off x="4546600" y="5614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162214</xdr:rowOff>
    </xdr:from>
    <xdr:ext cx="405111" cy="259045"/>
    <xdr:sp macro="" textlink="">
      <xdr:nvSpPr>
        <xdr:cNvPr id="64" name="【道路】&#10;有形固定資産減価償却率平均値テキスト"/>
        <xdr:cNvSpPr txBox="1"/>
      </xdr:nvSpPr>
      <xdr:spPr>
        <a:xfrm>
          <a:off x="4724400" y="5953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12337</xdr:rowOff>
    </xdr:from>
    <xdr:to>
      <xdr:col>6</xdr:col>
      <xdr:colOff>561975</xdr:colOff>
      <xdr:row>36</xdr:row>
      <xdr:rowOff>113937</xdr:rowOff>
    </xdr:to>
    <xdr:sp macro="" textlink="">
      <xdr:nvSpPr>
        <xdr:cNvPr id="65" name="フローチャート : 判断 64"/>
        <xdr:cNvSpPr/>
      </xdr:nvSpPr>
      <xdr:spPr>
        <a:xfrm>
          <a:off x="4584700" y="597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170724</xdr:rowOff>
    </xdr:from>
    <xdr:to>
      <xdr:col>5</xdr:col>
      <xdr:colOff>409575</xdr:colOff>
      <xdr:row>36</xdr:row>
      <xdr:rowOff>100874</xdr:rowOff>
    </xdr:to>
    <xdr:sp macro="" textlink="">
      <xdr:nvSpPr>
        <xdr:cNvPr id="66" name="フローチャート : 判断 65"/>
        <xdr:cNvSpPr/>
      </xdr:nvSpPr>
      <xdr:spPr>
        <a:xfrm>
          <a:off x="3746500" y="596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53158</xdr:rowOff>
    </xdr:from>
    <xdr:to>
      <xdr:col>6</xdr:col>
      <xdr:colOff>561975</xdr:colOff>
      <xdr:row>35</xdr:row>
      <xdr:rowOff>154758</xdr:rowOff>
    </xdr:to>
    <xdr:sp macro="" textlink="">
      <xdr:nvSpPr>
        <xdr:cNvPr id="72" name="円/楕円 71"/>
        <xdr:cNvSpPr/>
      </xdr:nvSpPr>
      <xdr:spPr>
        <a:xfrm>
          <a:off x="4584700" y="584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76035</xdr:rowOff>
    </xdr:from>
    <xdr:ext cx="405111" cy="259045"/>
    <xdr:sp macro="" textlink="">
      <xdr:nvSpPr>
        <xdr:cNvPr id="73" name="【道路】&#10;有形固定資産減価償却率該当値テキスト"/>
        <xdr:cNvSpPr txBox="1"/>
      </xdr:nvSpPr>
      <xdr:spPr>
        <a:xfrm>
          <a:off x="4724400" y="569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164193</xdr:rowOff>
    </xdr:from>
    <xdr:to>
      <xdr:col>5</xdr:col>
      <xdr:colOff>409575</xdr:colOff>
      <xdr:row>36</xdr:row>
      <xdr:rowOff>94343</xdr:rowOff>
    </xdr:to>
    <xdr:sp macro="" textlink="">
      <xdr:nvSpPr>
        <xdr:cNvPr id="74" name="円/楕円 73"/>
        <xdr:cNvSpPr/>
      </xdr:nvSpPr>
      <xdr:spPr>
        <a:xfrm>
          <a:off x="3746500" y="595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103958</xdr:rowOff>
    </xdr:from>
    <xdr:to>
      <xdr:col>6</xdr:col>
      <xdr:colOff>511175</xdr:colOff>
      <xdr:row>36</xdr:row>
      <xdr:rowOff>43543</xdr:rowOff>
    </xdr:to>
    <xdr:cxnSp macro="">
      <xdr:nvCxnSpPr>
        <xdr:cNvPr id="75" name="直線コネクタ 74"/>
        <xdr:cNvCxnSpPr/>
      </xdr:nvCxnSpPr>
      <xdr:spPr>
        <a:xfrm flipV="1">
          <a:off x="3797300" y="5895158"/>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92001</xdr:rowOff>
    </xdr:from>
    <xdr:ext cx="405111" cy="259045"/>
    <xdr:sp macro="" textlink="">
      <xdr:nvSpPr>
        <xdr:cNvPr id="76" name="n_1aveValue【道路】&#10;有形固定資産減価償却率"/>
        <xdr:cNvSpPr txBox="1"/>
      </xdr:nvSpPr>
      <xdr:spPr>
        <a:xfrm>
          <a:off x="3582043" y="6054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110870</xdr:rowOff>
    </xdr:from>
    <xdr:ext cx="405111" cy="259045"/>
    <xdr:sp macro="" textlink="">
      <xdr:nvSpPr>
        <xdr:cNvPr id="77" name="n_1mainValue【道路】&#10;有形固定資産減価償却率"/>
        <xdr:cNvSpPr txBox="1"/>
      </xdr:nvSpPr>
      <xdr:spPr>
        <a:xfrm>
          <a:off x="3582043" y="57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39814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64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484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64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484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64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484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1244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6" name="テキスト ボックス 85"/>
        <xdr:cNvSpPr txBox="1"/>
      </xdr:nvSpPr>
      <xdr:spPr>
        <a:xfrm>
          <a:off x="6565900" y="49339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410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8" name="直線コネクタ 87"/>
        <xdr:cNvCxnSpPr/>
      </xdr:nvCxnSpPr>
      <xdr:spPr>
        <a:xfrm>
          <a:off x="6604000" y="695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9" name="テキスト ボックス 88"/>
        <xdr:cNvSpPr txBox="1"/>
      </xdr:nvSpPr>
      <xdr:spPr>
        <a:xfrm>
          <a:off x="6136821" y="6811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90" name="直線コネクタ 89"/>
        <xdr:cNvCxnSpPr/>
      </xdr:nvCxnSpPr>
      <xdr:spPr>
        <a:xfrm>
          <a:off x="6604000" y="64960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38</xdr:row>
      <xdr:rowOff>48277</xdr:rowOff>
    </xdr:from>
    <xdr:ext cx="595419" cy="259045"/>
    <xdr:sp macro="" textlink="">
      <xdr:nvSpPr>
        <xdr:cNvPr id="91" name="テキスト ボックス 90"/>
        <xdr:cNvSpPr txBox="1"/>
      </xdr:nvSpPr>
      <xdr:spPr>
        <a:xfrm>
          <a:off x="6008581" y="6353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2" name="直線コネクタ 91"/>
        <xdr:cNvCxnSpPr/>
      </xdr:nvCxnSpPr>
      <xdr:spPr>
        <a:xfrm>
          <a:off x="6604000" y="6038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105427</xdr:rowOff>
    </xdr:from>
    <xdr:ext cx="595419" cy="259045"/>
    <xdr:sp macro="" textlink="">
      <xdr:nvSpPr>
        <xdr:cNvPr id="93" name="テキスト ボックス 92"/>
        <xdr:cNvSpPr txBox="1"/>
      </xdr:nvSpPr>
      <xdr:spPr>
        <a:xfrm>
          <a:off x="6008581" y="5896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4" name="直線コネクタ 93"/>
        <xdr:cNvCxnSpPr/>
      </xdr:nvCxnSpPr>
      <xdr:spPr>
        <a:xfrm>
          <a:off x="6604000" y="55816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162577</xdr:rowOff>
    </xdr:from>
    <xdr:ext cx="595419" cy="259045"/>
    <xdr:sp macro="" textlink="">
      <xdr:nvSpPr>
        <xdr:cNvPr id="95" name="テキスト ボックス 94"/>
        <xdr:cNvSpPr txBox="1"/>
      </xdr:nvSpPr>
      <xdr:spPr>
        <a:xfrm>
          <a:off x="6008581" y="543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124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7" name="テキスト ボックス 96"/>
        <xdr:cNvSpPr txBox="1"/>
      </xdr:nvSpPr>
      <xdr:spPr>
        <a:xfrm>
          <a:off x="6008581" y="4982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1244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37169</xdr:rowOff>
    </xdr:from>
    <xdr:to>
      <xdr:col>15</xdr:col>
      <xdr:colOff>180340</xdr:colOff>
      <xdr:row>41</xdr:row>
      <xdr:rowOff>12434</xdr:rowOff>
    </xdr:to>
    <xdr:cxnSp macro="">
      <xdr:nvCxnSpPr>
        <xdr:cNvPr id="99" name="直線コネクタ 98"/>
        <xdr:cNvCxnSpPr/>
      </xdr:nvCxnSpPr>
      <xdr:spPr>
        <a:xfrm flipV="1">
          <a:off x="10476865" y="5828369"/>
          <a:ext cx="0" cy="100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16261</xdr:rowOff>
    </xdr:from>
    <xdr:ext cx="534377" cy="259045"/>
    <xdr:sp macro="" textlink="">
      <xdr:nvSpPr>
        <xdr:cNvPr id="100" name="【道路】&#10;一人当たり延長最小値テキスト"/>
        <xdr:cNvSpPr txBox="1"/>
      </xdr:nvSpPr>
      <xdr:spPr>
        <a:xfrm>
          <a:off x="10566400" y="683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26.447</a:t>
          </a:r>
          <a:endParaRPr kumimoji="1" lang="ja-JP" altLang="en-US" sz="1000" b="1">
            <a:latin typeface="ＭＳ Ｐゴシック"/>
          </a:endParaRPr>
        </a:p>
      </xdr:txBody>
    </xdr:sp>
    <xdr:clientData/>
  </xdr:oneCellAnchor>
  <xdr:twoCellAnchor>
    <xdr:from>
      <xdr:col>15</xdr:col>
      <xdr:colOff>92075</xdr:colOff>
      <xdr:row>41</xdr:row>
      <xdr:rowOff>12434</xdr:rowOff>
    </xdr:from>
    <xdr:to>
      <xdr:col>15</xdr:col>
      <xdr:colOff>269875</xdr:colOff>
      <xdr:row>41</xdr:row>
      <xdr:rowOff>12434</xdr:rowOff>
    </xdr:to>
    <xdr:cxnSp macro="">
      <xdr:nvCxnSpPr>
        <xdr:cNvPr id="101" name="直線コネクタ 100"/>
        <xdr:cNvCxnSpPr/>
      </xdr:nvCxnSpPr>
      <xdr:spPr>
        <a:xfrm>
          <a:off x="10388600" y="683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155296</xdr:rowOff>
    </xdr:from>
    <xdr:ext cx="599010" cy="259045"/>
    <xdr:sp macro="" textlink="">
      <xdr:nvSpPr>
        <xdr:cNvPr id="102" name="【道路】&#10;一人当たり延長最大値テキスト"/>
        <xdr:cNvSpPr txBox="1"/>
      </xdr:nvSpPr>
      <xdr:spPr>
        <a:xfrm>
          <a:off x="10566400" y="560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246.037</a:t>
          </a:r>
          <a:endParaRPr kumimoji="1" lang="ja-JP" altLang="en-US" sz="1000" b="1">
            <a:latin typeface="ＭＳ Ｐゴシック"/>
          </a:endParaRPr>
        </a:p>
      </xdr:txBody>
    </xdr:sp>
    <xdr:clientData/>
  </xdr:oneCellAnchor>
  <xdr:twoCellAnchor>
    <xdr:from>
      <xdr:col>15</xdr:col>
      <xdr:colOff>92075</xdr:colOff>
      <xdr:row>35</xdr:row>
      <xdr:rowOff>37169</xdr:rowOff>
    </xdr:from>
    <xdr:to>
      <xdr:col>15</xdr:col>
      <xdr:colOff>269875</xdr:colOff>
      <xdr:row>35</xdr:row>
      <xdr:rowOff>37169</xdr:rowOff>
    </xdr:to>
    <xdr:cxnSp macro="">
      <xdr:nvCxnSpPr>
        <xdr:cNvPr id="103" name="直線コネクタ 102"/>
        <xdr:cNvCxnSpPr/>
      </xdr:nvCxnSpPr>
      <xdr:spPr>
        <a:xfrm>
          <a:off x="10388600" y="582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46803</xdr:rowOff>
    </xdr:from>
    <xdr:ext cx="534377" cy="259045"/>
    <xdr:sp macro="" textlink="">
      <xdr:nvSpPr>
        <xdr:cNvPr id="104" name="【道路】&#10;一人当たり延長平均値テキスト"/>
        <xdr:cNvSpPr txBox="1"/>
      </xdr:nvSpPr>
      <xdr:spPr>
        <a:xfrm>
          <a:off x="10566400" y="652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78.100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68376</xdr:rowOff>
    </xdr:from>
    <xdr:to>
      <xdr:col>15</xdr:col>
      <xdr:colOff>231775</xdr:colOff>
      <xdr:row>39</xdr:row>
      <xdr:rowOff>169976</xdr:rowOff>
    </xdr:to>
    <xdr:sp macro="" textlink="">
      <xdr:nvSpPr>
        <xdr:cNvPr id="105" name="フローチャート : 判断 104"/>
        <xdr:cNvSpPr/>
      </xdr:nvSpPr>
      <xdr:spPr>
        <a:xfrm>
          <a:off x="10426700" y="65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37150</xdr:rowOff>
    </xdr:from>
    <xdr:to>
      <xdr:col>14</xdr:col>
      <xdr:colOff>79375</xdr:colOff>
      <xdr:row>40</xdr:row>
      <xdr:rowOff>138750</xdr:rowOff>
    </xdr:to>
    <xdr:sp macro="" textlink="">
      <xdr:nvSpPr>
        <xdr:cNvPr id="106" name="フローチャート : 判断 105"/>
        <xdr:cNvSpPr/>
      </xdr:nvSpPr>
      <xdr:spPr>
        <a:xfrm>
          <a:off x="9588500" y="668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157819</xdr:rowOff>
    </xdr:from>
    <xdr:to>
      <xdr:col>15</xdr:col>
      <xdr:colOff>231775</xdr:colOff>
      <xdr:row>35</xdr:row>
      <xdr:rowOff>87969</xdr:rowOff>
    </xdr:to>
    <xdr:sp macro="" textlink="">
      <xdr:nvSpPr>
        <xdr:cNvPr id="112" name="円/楕円 111"/>
        <xdr:cNvSpPr/>
      </xdr:nvSpPr>
      <xdr:spPr>
        <a:xfrm>
          <a:off x="10426700" y="577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110846</xdr:rowOff>
    </xdr:from>
    <xdr:ext cx="599010" cy="259045"/>
    <xdr:sp macro="" textlink="">
      <xdr:nvSpPr>
        <xdr:cNvPr id="113" name="【道路】&#10;一人当たり延長該当値テキスト"/>
        <xdr:cNvSpPr txBox="1"/>
      </xdr:nvSpPr>
      <xdr:spPr>
        <a:xfrm>
          <a:off x="10566400" y="573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246.037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1648</xdr:rowOff>
    </xdr:from>
    <xdr:to>
      <xdr:col>14</xdr:col>
      <xdr:colOff>79375</xdr:colOff>
      <xdr:row>35</xdr:row>
      <xdr:rowOff>103248</xdr:rowOff>
    </xdr:to>
    <xdr:sp macro="" textlink="">
      <xdr:nvSpPr>
        <xdr:cNvPr id="114" name="円/楕円 113"/>
        <xdr:cNvSpPr/>
      </xdr:nvSpPr>
      <xdr:spPr>
        <a:xfrm>
          <a:off x="9588500" y="579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35</xdr:row>
      <xdr:rowOff>37169</xdr:rowOff>
    </xdr:from>
    <xdr:to>
      <xdr:col>15</xdr:col>
      <xdr:colOff>180975</xdr:colOff>
      <xdr:row>35</xdr:row>
      <xdr:rowOff>52448</xdr:rowOff>
    </xdr:to>
    <xdr:cxnSp macro="">
      <xdr:nvCxnSpPr>
        <xdr:cNvPr id="115" name="直線コネクタ 114"/>
        <xdr:cNvCxnSpPr/>
      </xdr:nvCxnSpPr>
      <xdr:spPr>
        <a:xfrm flipV="1">
          <a:off x="9639300" y="5828369"/>
          <a:ext cx="838200" cy="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40</xdr:row>
      <xdr:rowOff>129877</xdr:rowOff>
    </xdr:from>
    <xdr:ext cx="534377" cy="259045"/>
    <xdr:sp macro="" textlink="">
      <xdr:nvSpPr>
        <xdr:cNvPr id="116" name="n_1aveValue【道路】&#10;一人当たり延長"/>
        <xdr:cNvSpPr txBox="1"/>
      </xdr:nvSpPr>
      <xdr:spPr>
        <a:xfrm>
          <a:off x="9359410" y="677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47.430</a:t>
          </a:r>
          <a:endParaRPr kumimoji="1" lang="ja-JP" altLang="en-US" sz="1000" b="1">
            <a:solidFill>
              <a:srgbClr val="000080"/>
            </a:solidFill>
            <a:latin typeface="ＭＳ Ｐゴシック"/>
          </a:endParaRPr>
        </a:p>
      </xdr:txBody>
    </xdr:sp>
    <xdr:clientData/>
  </xdr:oneCellAnchor>
  <xdr:oneCellAnchor>
    <xdr:from>
      <xdr:col>13</xdr:col>
      <xdr:colOff>402169</xdr:colOff>
      <xdr:row>33</xdr:row>
      <xdr:rowOff>119775</xdr:rowOff>
    </xdr:from>
    <xdr:ext cx="599010" cy="259045"/>
    <xdr:sp macro="" textlink="">
      <xdr:nvSpPr>
        <xdr:cNvPr id="117" name="n_1mainValue【道路】&#10;一人当たり延長"/>
        <xdr:cNvSpPr txBox="1"/>
      </xdr:nvSpPr>
      <xdr:spPr>
        <a:xfrm>
          <a:off x="9327094" y="556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242.695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77914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45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65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45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65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45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65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89344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743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220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07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9" name="直線コネクタ 128"/>
        <xdr:cNvCxnSpPr/>
      </xdr:nvCxnSpPr>
      <xdr:spPr>
        <a:xfrm>
          <a:off x="762000" y="10648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0" name="テキスト ボックス 129"/>
        <xdr:cNvSpPr txBox="1"/>
      </xdr:nvSpPr>
      <xdr:spPr>
        <a:xfrm>
          <a:off x="358941" y="1050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077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993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3" name="直線コネクタ 132"/>
        <xdr:cNvCxnSpPr/>
      </xdr:nvCxnSpPr>
      <xdr:spPr>
        <a:xfrm>
          <a:off x="762000" y="9505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4" name="テキスト ボックス 133"/>
        <xdr:cNvSpPr txBox="1"/>
      </xdr:nvSpPr>
      <xdr:spPr>
        <a:xfrm>
          <a:off x="35894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8934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8792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89344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22860</xdr:rowOff>
    </xdr:to>
    <xdr:cxnSp macro="">
      <xdr:nvCxnSpPr>
        <xdr:cNvPr id="138" name="直線コネクタ 137"/>
        <xdr:cNvCxnSpPr/>
      </xdr:nvCxnSpPr>
      <xdr:spPr>
        <a:xfrm flipV="1">
          <a:off x="4634865" y="94488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26687</xdr:rowOff>
    </xdr:from>
    <xdr:ext cx="405111" cy="259045"/>
    <xdr:sp macro="" textlink="">
      <xdr:nvSpPr>
        <xdr:cNvPr id="139" name="【橋りょう・トンネル】&#10;有形固定資産減価償却率最小値テキスト"/>
        <xdr:cNvSpPr txBox="1"/>
      </xdr:nvSpPr>
      <xdr:spPr>
        <a:xfrm>
          <a:off x="4724400"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63</xdr:row>
      <xdr:rowOff>22860</xdr:rowOff>
    </xdr:from>
    <xdr:to>
      <xdr:col>6</xdr:col>
      <xdr:colOff>600075</xdr:colOff>
      <xdr:row>63</xdr:row>
      <xdr:rowOff>22860</xdr:rowOff>
    </xdr:to>
    <xdr:cxnSp macro="">
      <xdr:nvCxnSpPr>
        <xdr:cNvPr id="140" name="直線コネクタ 139"/>
        <xdr:cNvCxnSpPr/>
      </xdr:nvCxnSpPr>
      <xdr:spPr>
        <a:xfrm>
          <a:off x="4546600" y="1061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1" name="【橋りょう・トンネル】&#10;有形固定資産減価償却率最大値テキスト"/>
        <xdr:cNvSpPr txBox="1"/>
      </xdr:nvSpPr>
      <xdr:spPr>
        <a:xfrm>
          <a:off x="47244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2" name="直線コネクタ 141"/>
        <xdr:cNvCxnSpPr/>
      </xdr:nvCxnSpPr>
      <xdr:spPr>
        <a:xfrm>
          <a:off x="4546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64787</xdr:rowOff>
    </xdr:from>
    <xdr:ext cx="405111" cy="259045"/>
    <xdr:sp macro="" textlink="">
      <xdr:nvSpPr>
        <xdr:cNvPr id="143" name="【橋りょう・トンネル】&#10;有形固定資産減価償却率平均値テキスト"/>
        <xdr:cNvSpPr txBox="1"/>
      </xdr:nvSpPr>
      <xdr:spPr>
        <a:xfrm>
          <a:off x="4724400" y="997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86360</xdr:rowOff>
    </xdr:from>
    <xdr:to>
      <xdr:col>6</xdr:col>
      <xdr:colOff>561975</xdr:colOff>
      <xdr:row>60</xdr:row>
      <xdr:rowOff>16510</xdr:rowOff>
    </xdr:to>
    <xdr:sp macro="" textlink="">
      <xdr:nvSpPr>
        <xdr:cNvPr id="144" name="フローチャート : 判断 143"/>
        <xdr:cNvSpPr/>
      </xdr:nvSpPr>
      <xdr:spPr>
        <a:xfrm>
          <a:off x="4584700" y="999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132080</xdr:rowOff>
    </xdr:from>
    <xdr:to>
      <xdr:col>5</xdr:col>
      <xdr:colOff>409575</xdr:colOff>
      <xdr:row>61</xdr:row>
      <xdr:rowOff>62230</xdr:rowOff>
    </xdr:to>
    <xdr:sp macro="" textlink="">
      <xdr:nvSpPr>
        <xdr:cNvPr id="145" name="フローチャート : 判断 144"/>
        <xdr:cNvSpPr/>
      </xdr:nvSpPr>
      <xdr:spPr>
        <a:xfrm>
          <a:off x="3746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97790</xdr:rowOff>
    </xdr:from>
    <xdr:to>
      <xdr:col>6</xdr:col>
      <xdr:colOff>561975</xdr:colOff>
      <xdr:row>57</xdr:row>
      <xdr:rowOff>27940</xdr:rowOff>
    </xdr:to>
    <xdr:sp macro="" textlink="">
      <xdr:nvSpPr>
        <xdr:cNvPr id="151" name="円/楕円 150"/>
        <xdr:cNvSpPr/>
      </xdr:nvSpPr>
      <xdr:spPr>
        <a:xfrm>
          <a:off x="4584700" y="94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12717</xdr:rowOff>
    </xdr:from>
    <xdr:ext cx="405111" cy="259045"/>
    <xdr:sp macro="" textlink="">
      <xdr:nvSpPr>
        <xdr:cNvPr id="152" name="【橋りょう・トンネル】&#10;有形固定資産減価償却率該当値テキスト"/>
        <xdr:cNvSpPr txBox="1"/>
      </xdr:nvSpPr>
      <xdr:spPr>
        <a:xfrm>
          <a:off x="4724400" y="9404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154940</xdr:rowOff>
    </xdr:from>
    <xdr:to>
      <xdr:col>5</xdr:col>
      <xdr:colOff>409575</xdr:colOff>
      <xdr:row>57</xdr:row>
      <xdr:rowOff>85090</xdr:rowOff>
    </xdr:to>
    <xdr:sp macro="" textlink="">
      <xdr:nvSpPr>
        <xdr:cNvPr id="153" name="円/楕円 152"/>
        <xdr:cNvSpPr/>
      </xdr:nvSpPr>
      <xdr:spPr>
        <a:xfrm>
          <a:off x="3746500"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148590</xdr:rowOff>
    </xdr:from>
    <xdr:to>
      <xdr:col>6</xdr:col>
      <xdr:colOff>511175</xdr:colOff>
      <xdr:row>57</xdr:row>
      <xdr:rowOff>34290</xdr:rowOff>
    </xdr:to>
    <xdr:cxnSp macro="">
      <xdr:nvCxnSpPr>
        <xdr:cNvPr id="154" name="直線コネクタ 153"/>
        <xdr:cNvCxnSpPr/>
      </xdr:nvCxnSpPr>
      <xdr:spPr>
        <a:xfrm flipV="1">
          <a:off x="3797300" y="95402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53357</xdr:rowOff>
    </xdr:from>
    <xdr:ext cx="405111" cy="259045"/>
    <xdr:sp macro="" textlink="">
      <xdr:nvSpPr>
        <xdr:cNvPr id="155" name="n_1aveValue【橋りょう・トンネル】&#10;有形固定資産減価償却率"/>
        <xdr:cNvSpPr txBox="1"/>
      </xdr:nvSpPr>
      <xdr:spPr>
        <a:xfrm>
          <a:off x="3582043"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101617</xdr:rowOff>
    </xdr:from>
    <xdr:ext cx="405111" cy="259045"/>
    <xdr:sp macro="" textlink="">
      <xdr:nvSpPr>
        <xdr:cNvPr id="156" name="n_1mainValue【橋りょう・トンネル】&#10;有形固定資産減価償却率"/>
        <xdr:cNvSpPr txBox="1"/>
      </xdr:nvSpPr>
      <xdr:spPr>
        <a:xfrm>
          <a:off x="3582043" y="932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77914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45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65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45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65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45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65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684,017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89344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743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220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65</xdr:row>
      <xdr:rowOff>143527</xdr:rowOff>
    </xdr:from>
    <xdr:ext cx="595419" cy="259045"/>
    <xdr:sp macro="" textlink="">
      <xdr:nvSpPr>
        <xdr:cNvPr id="167" name="テキスト ボックス 166"/>
        <xdr:cNvSpPr txBox="1"/>
      </xdr:nvSpPr>
      <xdr:spPr>
        <a:xfrm>
          <a:off x="6008581" y="11078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8" name="直線コネクタ 167"/>
        <xdr:cNvCxnSpPr/>
      </xdr:nvCxnSpPr>
      <xdr:spPr>
        <a:xfrm>
          <a:off x="6604000" y="1076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29227</xdr:rowOff>
    </xdr:from>
    <xdr:ext cx="595419" cy="259045"/>
    <xdr:sp macro="" textlink="">
      <xdr:nvSpPr>
        <xdr:cNvPr id="169" name="テキスト ボックス 168"/>
        <xdr:cNvSpPr txBox="1"/>
      </xdr:nvSpPr>
      <xdr:spPr>
        <a:xfrm>
          <a:off x="6008581" y="1062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0" name="直線コネクタ 169"/>
        <xdr:cNvCxnSpPr/>
      </xdr:nvCxnSpPr>
      <xdr:spPr>
        <a:xfrm>
          <a:off x="6604000" y="103060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1" name="テキスト ボックス 170"/>
        <xdr:cNvSpPr txBox="1"/>
      </xdr:nvSpPr>
      <xdr:spPr>
        <a:xfrm>
          <a:off x="6008581" y="10163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2" name="直線コネクタ 171"/>
        <xdr:cNvCxnSpPr/>
      </xdr:nvCxnSpPr>
      <xdr:spPr>
        <a:xfrm>
          <a:off x="6604000" y="9848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3" name="テキスト ボックス 172"/>
        <xdr:cNvSpPr txBox="1"/>
      </xdr:nvSpPr>
      <xdr:spPr>
        <a:xfrm>
          <a:off x="6008581" y="9706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4" name="直線コネクタ 173"/>
        <xdr:cNvCxnSpPr/>
      </xdr:nvCxnSpPr>
      <xdr:spPr>
        <a:xfrm>
          <a:off x="6604000" y="93916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5" name="テキスト ボックス 174"/>
        <xdr:cNvSpPr txBox="1"/>
      </xdr:nvSpPr>
      <xdr:spPr>
        <a:xfrm>
          <a:off x="600858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8934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7" name="テキスト ボックス 176"/>
        <xdr:cNvSpPr txBox="1"/>
      </xdr:nvSpPr>
      <xdr:spPr>
        <a:xfrm>
          <a:off x="6008581" y="8792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89344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73075</xdr:rowOff>
    </xdr:from>
    <xdr:to>
      <xdr:col>15</xdr:col>
      <xdr:colOff>180340</xdr:colOff>
      <xdr:row>64</xdr:row>
      <xdr:rowOff>48957</xdr:rowOff>
    </xdr:to>
    <xdr:cxnSp macro="">
      <xdr:nvCxnSpPr>
        <xdr:cNvPr id="179" name="直線コネクタ 178"/>
        <xdr:cNvCxnSpPr/>
      </xdr:nvCxnSpPr>
      <xdr:spPr>
        <a:xfrm flipV="1">
          <a:off x="10476865" y="9464725"/>
          <a:ext cx="0" cy="1347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52784</xdr:rowOff>
    </xdr:from>
    <xdr:ext cx="599010" cy="259045"/>
    <xdr:sp macro="" textlink="">
      <xdr:nvSpPr>
        <xdr:cNvPr id="180" name="【橋りょう・トンネル】&#10;一人当たり有形固定資産（償却資産）額最小値テキスト"/>
        <xdr:cNvSpPr txBox="1"/>
      </xdr:nvSpPr>
      <xdr:spPr>
        <a:xfrm>
          <a:off x="10566400" y="1081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389,292</a:t>
          </a:r>
          <a:endParaRPr kumimoji="1" lang="ja-JP" altLang="en-US" sz="1000" b="1">
            <a:latin typeface="ＭＳ Ｐゴシック"/>
          </a:endParaRPr>
        </a:p>
      </xdr:txBody>
    </xdr:sp>
    <xdr:clientData/>
  </xdr:oneCellAnchor>
  <xdr:twoCellAnchor>
    <xdr:from>
      <xdr:col>15</xdr:col>
      <xdr:colOff>92075</xdr:colOff>
      <xdr:row>64</xdr:row>
      <xdr:rowOff>48957</xdr:rowOff>
    </xdr:from>
    <xdr:to>
      <xdr:col>15</xdr:col>
      <xdr:colOff>269875</xdr:colOff>
      <xdr:row>64</xdr:row>
      <xdr:rowOff>48957</xdr:rowOff>
    </xdr:to>
    <xdr:cxnSp macro="">
      <xdr:nvCxnSpPr>
        <xdr:cNvPr id="181" name="直線コネクタ 180"/>
        <xdr:cNvCxnSpPr/>
      </xdr:nvCxnSpPr>
      <xdr:spPr>
        <a:xfrm>
          <a:off x="10388600" y="10812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19752</xdr:rowOff>
    </xdr:from>
    <xdr:ext cx="599010" cy="259045"/>
    <xdr:sp macro="" textlink="">
      <xdr:nvSpPr>
        <xdr:cNvPr id="182" name="【橋りょう・トンネル】&#10;一人当たり有形固定資産（償却資産）額最大値テキスト"/>
        <xdr:cNvSpPr txBox="1"/>
      </xdr:nvSpPr>
      <xdr:spPr>
        <a:xfrm>
          <a:off x="10566400" y="923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684,017</a:t>
          </a:r>
          <a:endParaRPr kumimoji="1" lang="ja-JP" altLang="en-US" sz="1000" b="1">
            <a:latin typeface="ＭＳ Ｐゴシック"/>
          </a:endParaRPr>
        </a:p>
      </xdr:txBody>
    </xdr:sp>
    <xdr:clientData/>
  </xdr:oneCellAnchor>
  <xdr:twoCellAnchor>
    <xdr:from>
      <xdr:col>15</xdr:col>
      <xdr:colOff>92075</xdr:colOff>
      <xdr:row>56</xdr:row>
      <xdr:rowOff>73075</xdr:rowOff>
    </xdr:from>
    <xdr:to>
      <xdr:col>15</xdr:col>
      <xdr:colOff>269875</xdr:colOff>
      <xdr:row>56</xdr:row>
      <xdr:rowOff>73075</xdr:rowOff>
    </xdr:to>
    <xdr:cxnSp macro="">
      <xdr:nvCxnSpPr>
        <xdr:cNvPr id="183" name="直線コネクタ 182"/>
        <xdr:cNvCxnSpPr/>
      </xdr:nvCxnSpPr>
      <xdr:spPr>
        <a:xfrm>
          <a:off x="10388600" y="946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70173</xdr:rowOff>
    </xdr:from>
    <xdr:ext cx="599010" cy="259045"/>
    <xdr:sp macro="" textlink="">
      <xdr:nvSpPr>
        <xdr:cNvPr id="184" name="【橋りょう・トンネル】&#10;一人当たり有形固定資産（償却資産）額平均値テキスト"/>
        <xdr:cNvSpPr txBox="1"/>
      </xdr:nvSpPr>
      <xdr:spPr>
        <a:xfrm>
          <a:off x="10566400" y="10147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518,822</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91746</xdr:rowOff>
    </xdr:from>
    <xdr:to>
      <xdr:col>15</xdr:col>
      <xdr:colOff>231775</xdr:colOff>
      <xdr:row>61</xdr:row>
      <xdr:rowOff>21896</xdr:rowOff>
    </xdr:to>
    <xdr:sp macro="" textlink="">
      <xdr:nvSpPr>
        <xdr:cNvPr id="185" name="フローチャート : 判断 184"/>
        <xdr:cNvSpPr/>
      </xdr:nvSpPr>
      <xdr:spPr>
        <a:xfrm>
          <a:off x="10426700" y="101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53158</xdr:rowOff>
    </xdr:from>
    <xdr:to>
      <xdr:col>14</xdr:col>
      <xdr:colOff>79375</xdr:colOff>
      <xdr:row>63</xdr:row>
      <xdr:rowOff>154758</xdr:rowOff>
    </xdr:to>
    <xdr:sp macro="" textlink="">
      <xdr:nvSpPr>
        <xdr:cNvPr id="186" name="フローチャート : 判断 185"/>
        <xdr:cNvSpPr/>
      </xdr:nvSpPr>
      <xdr:spPr>
        <a:xfrm>
          <a:off x="9588500" y="1064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22275</xdr:rowOff>
    </xdr:from>
    <xdr:to>
      <xdr:col>15</xdr:col>
      <xdr:colOff>231775</xdr:colOff>
      <xdr:row>56</xdr:row>
      <xdr:rowOff>123875</xdr:rowOff>
    </xdr:to>
    <xdr:sp macro="" textlink="">
      <xdr:nvSpPr>
        <xdr:cNvPr id="192" name="円/楕円 191"/>
        <xdr:cNvSpPr/>
      </xdr:nvSpPr>
      <xdr:spPr>
        <a:xfrm>
          <a:off x="10426700" y="941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146752</xdr:rowOff>
    </xdr:from>
    <xdr:ext cx="599010" cy="259045"/>
    <xdr:sp macro="" textlink="">
      <xdr:nvSpPr>
        <xdr:cNvPr id="193" name="【橋りょう・トンネル】&#10;一人当たり有形固定資産（償却資産）額該当値テキスト"/>
        <xdr:cNvSpPr txBox="1"/>
      </xdr:nvSpPr>
      <xdr:spPr>
        <a:xfrm>
          <a:off x="10566400" y="936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684,017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69581</xdr:rowOff>
    </xdr:from>
    <xdr:to>
      <xdr:col>14</xdr:col>
      <xdr:colOff>79375</xdr:colOff>
      <xdr:row>56</xdr:row>
      <xdr:rowOff>171181</xdr:rowOff>
    </xdr:to>
    <xdr:sp macro="" textlink="">
      <xdr:nvSpPr>
        <xdr:cNvPr id="194" name="円/楕円 193"/>
        <xdr:cNvSpPr/>
      </xdr:nvSpPr>
      <xdr:spPr>
        <a:xfrm>
          <a:off x="9588500" y="94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73075</xdr:rowOff>
    </xdr:from>
    <xdr:to>
      <xdr:col>15</xdr:col>
      <xdr:colOff>180975</xdr:colOff>
      <xdr:row>56</xdr:row>
      <xdr:rowOff>120381</xdr:rowOff>
    </xdr:to>
    <xdr:cxnSp macro="">
      <xdr:nvCxnSpPr>
        <xdr:cNvPr id="195" name="直線コネクタ 194"/>
        <xdr:cNvCxnSpPr/>
      </xdr:nvCxnSpPr>
      <xdr:spPr>
        <a:xfrm flipV="1">
          <a:off x="9639300" y="9464725"/>
          <a:ext cx="838200" cy="4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63</xdr:row>
      <xdr:rowOff>145885</xdr:rowOff>
    </xdr:from>
    <xdr:ext cx="599010" cy="259045"/>
    <xdr:sp macro="" textlink="">
      <xdr:nvSpPr>
        <xdr:cNvPr id="196" name="n_1aveValue【橋りょう・トンネル】&#10;一人当たり有形固定資産（償却資産）額"/>
        <xdr:cNvSpPr txBox="1"/>
      </xdr:nvSpPr>
      <xdr:spPr>
        <a:xfrm>
          <a:off x="9327094" y="107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414,762</a:t>
          </a:r>
          <a:endParaRPr kumimoji="1" lang="ja-JP" altLang="en-US" sz="1000" b="1">
            <a:solidFill>
              <a:srgbClr val="000080"/>
            </a:solidFill>
            <a:latin typeface="ＭＳ Ｐゴシック"/>
          </a:endParaRPr>
        </a:p>
      </xdr:txBody>
    </xdr:sp>
    <xdr:clientData/>
  </xdr:oneCellAnchor>
  <xdr:oneCellAnchor>
    <xdr:from>
      <xdr:col>13</xdr:col>
      <xdr:colOff>402169</xdr:colOff>
      <xdr:row>55</xdr:row>
      <xdr:rowOff>16258</xdr:rowOff>
    </xdr:from>
    <xdr:ext cx="599010" cy="259045"/>
    <xdr:sp macro="" textlink="">
      <xdr:nvSpPr>
        <xdr:cNvPr id="197" name="n_1mainValue【橋りょう・トンネル】&#10;一人当たり有形固定資産（償却資産）額"/>
        <xdr:cNvSpPr txBox="1"/>
      </xdr:nvSpPr>
      <xdr:spPr>
        <a:xfrm>
          <a:off x="9327094" y="923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673,670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6014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26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46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26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46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26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46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7444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553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030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8" name="テキスト ボックス 207"/>
        <xdr:cNvSpPr txBox="1"/>
      </xdr:nvSpPr>
      <xdr:spPr>
        <a:xfrm>
          <a:off x="358941" y="1488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9" name="直線コネクタ 208"/>
        <xdr:cNvCxnSpPr/>
      </xdr:nvCxnSpPr>
      <xdr:spPr>
        <a:xfrm>
          <a:off x="762000" y="14649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0" name="テキスト ボックス 209"/>
        <xdr:cNvSpPr txBox="1"/>
      </xdr:nvSpPr>
      <xdr:spPr>
        <a:xfrm>
          <a:off x="358941" y="14507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1" name="直線コネクタ 210"/>
        <xdr:cNvCxnSpPr/>
      </xdr:nvCxnSpPr>
      <xdr:spPr>
        <a:xfrm>
          <a:off x="762000" y="14268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2" name="テキスト ボックス 211"/>
        <xdr:cNvSpPr txBox="1"/>
      </xdr:nvSpPr>
      <xdr:spPr>
        <a:xfrm>
          <a:off x="358941" y="1412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3" name="直線コネクタ 212"/>
        <xdr:cNvCxnSpPr/>
      </xdr:nvCxnSpPr>
      <xdr:spPr>
        <a:xfrm>
          <a:off x="762000" y="13887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4" name="テキスト ボックス 213"/>
        <xdr:cNvSpPr txBox="1"/>
      </xdr:nvSpPr>
      <xdr:spPr>
        <a:xfrm>
          <a:off x="358941" y="1374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5" name="直線コネクタ 214"/>
        <xdr:cNvCxnSpPr/>
      </xdr:nvCxnSpPr>
      <xdr:spPr>
        <a:xfrm>
          <a:off x="762000" y="13506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6" name="テキスト ボックス 215"/>
        <xdr:cNvSpPr txBox="1"/>
      </xdr:nvSpPr>
      <xdr:spPr>
        <a:xfrm>
          <a:off x="358941" y="1336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7" name="直線コネクタ 216"/>
        <xdr:cNvCxnSpPr/>
      </xdr:nvCxnSpPr>
      <xdr:spPr>
        <a:xfrm>
          <a:off x="762000" y="13125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8" name="テキスト ボックス 217"/>
        <xdr:cNvSpPr txBox="1"/>
      </xdr:nvSpPr>
      <xdr:spPr>
        <a:xfrm>
          <a:off x="294821" y="12983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9" name="直線コネクタ 218"/>
        <xdr:cNvCxnSpPr/>
      </xdr:nvCxnSpPr>
      <xdr:spPr>
        <a:xfrm>
          <a:off x="762000" y="12744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0" name="テキスト ボックス 219"/>
        <xdr:cNvSpPr txBox="1"/>
      </xdr:nvSpPr>
      <xdr:spPr>
        <a:xfrm>
          <a:off x="294821" y="12602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1" name="【公営住宅】&#10;有形固定資産減価償却率グラフ枠"/>
        <xdr:cNvSpPr/>
      </xdr:nvSpPr>
      <xdr:spPr>
        <a:xfrm>
          <a:off x="762000" y="127444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91439</xdr:rowOff>
    </xdr:to>
    <xdr:cxnSp macro="">
      <xdr:nvCxnSpPr>
        <xdr:cNvPr id="222" name="直線コネクタ 221"/>
        <xdr:cNvCxnSpPr/>
      </xdr:nvCxnSpPr>
      <xdr:spPr>
        <a:xfrm flipV="1">
          <a:off x="4634865" y="131254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95266</xdr:rowOff>
    </xdr:from>
    <xdr:ext cx="405111" cy="259045"/>
    <xdr:sp macro="" textlink="">
      <xdr:nvSpPr>
        <xdr:cNvPr id="223" name="【公営住宅】&#10;有形固定資産減価償却率最小値テキスト"/>
        <xdr:cNvSpPr txBox="1"/>
      </xdr:nvSpPr>
      <xdr:spPr>
        <a:xfrm>
          <a:off x="4724400"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6</xdr:col>
      <xdr:colOff>422275</xdr:colOff>
      <xdr:row>85</xdr:row>
      <xdr:rowOff>91439</xdr:rowOff>
    </xdr:from>
    <xdr:to>
      <xdr:col>6</xdr:col>
      <xdr:colOff>600075</xdr:colOff>
      <xdr:row>85</xdr:row>
      <xdr:rowOff>91439</xdr:rowOff>
    </xdr:to>
    <xdr:cxnSp macro="">
      <xdr:nvCxnSpPr>
        <xdr:cNvPr id="224" name="直線コネクタ 223"/>
        <xdr:cNvCxnSpPr/>
      </xdr:nvCxnSpPr>
      <xdr:spPr>
        <a:xfrm>
          <a:off x="4546600" y="1445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5" name="【公営住宅】&#10;有形固定資産減価償却率最大値テキスト"/>
        <xdr:cNvSpPr txBox="1"/>
      </xdr:nvSpPr>
      <xdr:spPr>
        <a:xfrm>
          <a:off x="4724400" y="1290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6" name="直線コネクタ 225"/>
        <xdr:cNvCxnSpPr/>
      </xdr:nvCxnSpPr>
      <xdr:spPr>
        <a:xfrm>
          <a:off x="4546600" y="1312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11447</xdr:rowOff>
    </xdr:from>
    <xdr:ext cx="405111" cy="259045"/>
    <xdr:sp macro="" textlink="">
      <xdr:nvSpPr>
        <xdr:cNvPr id="227" name="【公営住宅】&#10;有形固定資産減価償却率平均値テキスト"/>
        <xdr:cNvSpPr txBox="1"/>
      </xdr:nvSpPr>
      <xdr:spPr>
        <a:xfrm>
          <a:off x="4724400" y="1403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33020</xdr:rowOff>
    </xdr:from>
    <xdr:to>
      <xdr:col>6</xdr:col>
      <xdr:colOff>561975</xdr:colOff>
      <xdr:row>83</xdr:row>
      <xdr:rowOff>134620</xdr:rowOff>
    </xdr:to>
    <xdr:sp macro="" textlink="">
      <xdr:nvSpPr>
        <xdr:cNvPr id="228" name="フローチャート : 判断 227"/>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78739</xdr:rowOff>
    </xdr:from>
    <xdr:to>
      <xdr:col>5</xdr:col>
      <xdr:colOff>409575</xdr:colOff>
      <xdr:row>85</xdr:row>
      <xdr:rowOff>8889</xdr:rowOff>
    </xdr:to>
    <xdr:sp macro="" textlink="">
      <xdr:nvSpPr>
        <xdr:cNvPr id="229" name="フローチャート : 判断 228"/>
        <xdr:cNvSpPr/>
      </xdr:nvSpPr>
      <xdr:spPr>
        <a:xfrm>
          <a:off x="374650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0" name="テキスト ボックス 229"/>
        <xdr:cNvSpPr txBox="1"/>
      </xdr:nvSpPr>
      <xdr:spPr>
        <a:xfrm>
          <a:off x="4445000" y="1502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1" name="テキスト ボックス 230"/>
        <xdr:cNvSpPr txBox="1"/>
      </xdr:nvSpPr>
      <xdr:spPr>
        <a:xfrm>
          <a:off x="3606800" y="1502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2" name="テキスト ボックス 231"/>
        <xdr:cNvSpPr txBox="1"/>
      </xdr:nvSpPr>
      <xdr:spPr>
        <a:xfrm>
          <a:off x="2717800" y="1502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3" name="テキスト ボックス 232"/>
        <xdr:cNvSpPr txBox="1"/>
      </xdr:nvSpPr>
      <xdr:spPr>
        <a:xfrm>
          <a:off x="1828800" y="1502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4" name="テキスト ボックス 233"/>
        <xdr:cNvSpPr txBox="1"/>
      </xdr:nvSpPr>
      <xdr:spPr>
        <a:xfrm>
          <a:off x="939800" y="1502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90170</xdr:rowOff>
    </xdr:from>
    <xdr:to>
      <xdr:col>6</xdr:col>
      <xdr:colOff>561975</xdr:colOff>
      <xdr:row>82</xdr:row>
      <xdr:rowOff>20320</xdr:rowOff>
    </xdr:to>
    <xdr:sp macro="" textlink="">
      <xdr:nvSpPr>
        <xdr:cNvPr id="235" name="円/楕円 234"/>
        <xdr:cNvSpPr/>
      </xdr:nvSpPr>
      <xdr:spPr>
        <a:xfrm>
          <a:off x="45847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113047</xdr:rowOff>
    </xdr:from>
    <xdr:ext cx="405111" cy="259045"/>
    <xdr:sp macro="" textlink="">
      <xdr:nvSpPr>
        <xdr:cNvPr id="236" name="【公営住宅】&#10;有形固定資産減価償却率該当値テキスト"/>
        <xdr:cNvSpPr txBox="1"/>
      </xdr:nvSpPr>
      <xdr:spPr>
        <a:xfrm>
          <a:off x="4724400"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170180</xdr:rowOff>
    </xdr:from>
    <xdr:to>
      <xdr:col>5</xdr:col>
      <xdr:colOff>409575</xdr:colOff>
      <xdr:row>82</xdr:row>
      <xdr:rowOff>100330</xdr:rowOff>
    </xdr:to>
    <xdr:sp macro="" textlink="">
      <xdr:nvSpPr>
        <xdr:cNvPr id="237" name="円/楕円 236"/>
        <xdr:cNvSpPr/>
      </xdr:nvSpPr>
      <xdr:spPr>
        <a:xfrm>
          <a:off x="3746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140970</xdr:rowOff>
    </xdr:from>
    <xdr:to>
      <xdr:col>6</xdr:col>
      <xdr:colOff>511175</xdr:colOff>
      <xdr:row>82</xdr:row>
      <xdr:rowOff>49530</xdr:rowOff>
    </xdr:to>
    <xdr:cxnSp macro="">
      <xdr:nvCxnSpPr>
        <xdr:cNvPr id="238" name="直線コネクタ 237"/>
        <xdr:cNvCxnSpPr/>
      </xdr:nvCxnSpPr>
      <xdr:spPr>
        <a:xfrm flipV="1">
          <a:off x="3797300" y="138188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85</xdr:row>
      <xdr:rowOff>16</xdr:rowOff>
    </xdr:from>
    <xdr:ext cx="405111" cy="259045"/>
    <xdr:sp macro="" textlink="">
      <xdr:nvSpPr>
        <xdr:cNvPr id="239" name="n_1aveValue【公営住宅】&#10;有形固定資産減価償却率"/>
        <xdr:cNvSpPr txBox="1"/>
      </xdr:nvSpPr>
      <xdr:spPr>
        <a:xfrm>
          <a:off x="3582043"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116857</xdr:rowOff>
    </xdr:from>
    <xdr:ext cx="405111" cy="259045"/>
    <xdr:sp macro="" textlink="">
      <xdr:nvSpPr>
        <xdr:cNvPr id="240" name="n_1mainValue【公営住宅】&#10;有形固定資産減価償却率"/>
        <xdr:cNvSpPr txBox="1"/>
      </xdr:nvSpPr>
      <xdr:spPr>
        <a:xfrm>
          <a:off x="3582043"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1" name="正方形/長方形 240"/>
        <xdr:cNvSpPr/>
      </xdr:nvSpPr>
      <xdr:spPr>
        <a:xfrm>
          <a:off x="6604000" y="116014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2" name="正方形/長方形 241"/>
        <xdr:cNvSpPr/>
      </xdr:nvSpPr>
      <xdr:spPr>
        <a:xfrm>
          <a:off x="6731000" y="1226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3" name="正方形/長方形 242"/>
        <xdr:cNvSpPr/>
      </xdr:nvSpPr>
      <xdr:spPr>
        <a:xfrm>
          <a:off x="6731000" y="1246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4" name="正方形/長方形 243"/>
        <xdr:cNvSpPr/>
      </xdr:nvSpPr>
      <xdr:spPr>
        <a:xfrm>
          <a:off x="7747000" y="1226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5" name="正方形/長方形 244"/>
        <xdr:cNvSpPr/>
      </xdr:nvSpPr>
      <xdr:spPr>
        <a:xfrm>
          <a:off x="7747000" y="1246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6" name="正方形/長方形 245"/>
        <xdr:cNvSpPr/>
      </xdr:nvSpPr>
      <xdr:spPr>
        <a:xfrm>
          <a:off x="8890000" y="1226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7" name="正方形/長方形 246"/>
        <xdr:cNvSpPr/>
      </xdr:nvSpPr>
      <xdr:spPr>
        <a:xfrm>
          <a:off x="8890000" y="1246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8" name="正方形/長方形 247"/>
        <xdr:cNvSpPr/>
      </xdr:nvSpPr>
      <xdr:spPr>
        <a:xfrm>
          <a:off x="6604000" y="127444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9" name="テキスト ボックス 248"/>
        <xdr:cNvSpPr txBox="1"/>
      </xdr:nvSpPr>
      <xdr:spPr>
        <a:xfrm>
          <a:off x="6565900" y="12553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0" name="直線コネクタ 249"/>
        <xdr:cNvCxnSpPr/>
      </xdr:nvCxnSpPr>
      <xdr:spPr>
        <a:xfrm>
          <a:off x="6604000" y="15030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1" name="直線コネクタ 250"/>
        <xdr:cNvCxnSpPr/>
      </xdr:nvCxnSpPr>
      <xdr:spPr>
        <a:xfrm>
          <a:off x="6604000" y="14649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2" name="テキスト ボックス 251"/>
        <xdr:cNvSpPr txBox="1"/>
      </xdr:nvSpPr>
      <xdr:spPr>
        <a:xfrm>
          <a:off x="6136821" y="1450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3" name="直線コネクタ 252"/>
        <xdr:cNvCxnSpPr/>
      </xdr:nvCxnSpPr>
      <xdr:spPr>
        <a:xfrm>
          <a:off x="6604000" y="14268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4" name="テキスト ボックス 253"/>
        <xdr:cNvSpPr txBox="1"/>
      </xdr:nvSpPr>
      <xdr:spPr>
        <a:xfrm>
          <a:off x="6136821" y="1412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5" name="直線コネクタ 254"/>
        <xdr:cNvCxnSpPr/>
      </xdr:nvCxnSpPr>
      <xdr:spPr>
        <a:xfrm>
          <a:off x="6604000" y="13887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6" name="テキスト ボックス 255"/>
        <xdr:cNvSpPr txBox="1"/>
      </xdr:nvSpPr>
      <xdr:spPr>
        <a:xfrm>
          <a:off x="6136821" y="13745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7" name="直線コネクタ 256"/>
        <xdr:cNvCxnSpPr/>
      </xdr:nvCxnSpPr>
      <xdr:spPr>
        <a:xfrm>
          <a:off x="6604000" y="13506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8" name="テキスト ボックス 257"/>
        <xdr:cNvSpPr txBox="1"/>
      </xdr:nvSpPr>
      <xdr:spPr>
        <a:xfrm>
          <a:off x="6136821" y="1336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9" name="直線コネクタ 258"/>
        <xdr:cNvCxnSpPr/>
      </xdr:nvCxnSpPr>
      <xdr:spPr>
        <a:xfrm>
          <a:off x="6604000" y="13125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0" name="テキスト ボックス 259"/>
        <xdr:cNvSpPr txBox="1"/>
      </xdr:nvSpPr>
      <xdr:spPr>
        <a:xfrm>
          <a:off x="6136821" y="12983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6604000" y="12744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6136821" y="12602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公営住宅】&#10;一人当たり面積グラフ枠"/>
        <xdr:cNvSpPr/>
      </xdr:nvSpPr>
      <xdr:spPr>
        <a:xfrm>
          <a:off x="6604000" y="127444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154687</xdr:rowOff>
    </xdr:from>
    <xdr:to>
      <xdr:col>15</xdr:col>
      <xdr:colOff>180340</xdr:colOff>
      <xdr:row>86</xdr:row>
      <xdr:rowOff>77724</xdr:rowOff>
    </xdr:to>
    <xdr:cxnSp macro="">
      <xdr:nvCxnSpPr>
        <xdr:cNvPr id="264" name="直線コネクタ 263"/>
        <xdr:cNvCxnSpPr/>
      </xdr:nvCxnSpPr>
      <xdr:spPr>
        <a:xfrm flipV="1">
          <a:off x="10476865" y="13146787"/>
          <a:ext cx="0" cy="1466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81551</xdr:rowOff>
    </xdr:from>
    <xdr:ext cx="469744" cy="259045"/>
    <xdr:sp macro="" textlink="">
      <xdr:nvSpPr>
        <xdr:cNvPr id="265" name="【公営住宅】&#10;一人当たり面積最小値テキスト"/>
        <xdr:cNvSpPr txBox="1"/>
      </xdr:nvSpPr>
      <xdr:spPr>
        <a:xfrm>
          <a:off x="10566400"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15</xdr:col>
      <xdr:colOff>92075</xdr:colOff>
      <xdr:row>86</xdr:row>
      <xdr:rowOff>77724</xdr:rowOff>
    </xdr:from>
    <xdr:to>
      <xdr:col>15</xdr:col>
      <xdr:colOff>269875</xdr:colOff>
      <xdr:row>86</xdr:row>
      <xdr:rowOff>77724</xdr:rowOff>
    </xdr:to>
    <xdr:cxnSp macro="">
      <xdr:nvCxnSpPr>
        <xdr:cNvPr id="266" name="直線コネクタ 265"/>
        <xdr:cNvCxnSpPr/>
      </xdr:nvCxnSpPr>
      <xdr:spPr>
        <a:xfrm>
          <a:off x="10388600" y="1461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101364</xdr:rowOff>
    </xdr:from>
    <xdr:ext cx="469744" cy="259045"/>
    <xdr:sp macro="" textlink="">
      <xdr:nvSpPr>
        <xdr:cNvPr id="267" name="【公営住宅】&#10;一人当たり面積最大値テキスト"/>
        <xdr:cNvSpPr txBox="1"/>
      </xdr:nvSpPr>
      <xdr:spPr>
        <a:xfrm>
          <a:off x="10566400" y="1292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1.972</a:t>
          </a:r>
          <a:endParaRPr kumimoji="1" lang="ja-JP" altLang="en-US" sz="1000" b="1">
            <a:latin typeface="ＭＳ Ｐゴシック"/>
          </a:endParaRPr>
        </a:p>
      </xdr:txBody>
    </xdr:sp>
    <xdr:clientData/>
  </xdr:oneCellAnchor>
  <xdr:twoCellAnchor>
    <xdr:from>
      <xdr:col>15</xdr:col>
      <xdr:colOff>92075</xdr:colOff>
      <xdr:row>77</xdr:row>
      <xdr:rowOff>154687</xdr:rowOff>
    </xdr:from>
    <xdr:to>
      <xdr:col>15</xdr:col>
      <xdr:colOff>269875</xdr:colOff>
      <xdr:row>77</xdr:row>
      <xdr:rowOff>154687</xdr:rowOff>
    </xdr:to>
    <xdr:cxnSp macro="">
      <xdr:nvCxnSpPr>
        <xdr:cNvPr id="268" name="直線コネクタ 267"/>
        <xdr:cNvCxnSpPr/>
      </xdr:nvCxnSpPr>
      <xdr:spPr>
        <a:xfrm>
          <a:off x="10388600" y="131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79</xdr:row>
      <xdr:rowOff>28464</xdr:rowOff>
    </xdr:from>
    <xdr:ext cx="469744" cy="259045"/>
    <xdr:sp macro="" textlink="">
      <xdr:nvSpPr>
        <xdr:cNvPr id="269" name="【公営住宅】&#10;一人当たり面積平均値テキスト"/>
        <xdr:cNvSpPr txBox="1"/>
      </xdr:nvSpPr>
      <xdr:spPr>
        <a:xfrm>
          <a:off x="10566400" y="13363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1.426</a:t>
          </a:r>
          <a:endParaRPr kumimoji="1" lang="ja-JP" altLang="en-US" sz="1000" b="1">
            <a:solidFill>
              <a:srgbClr val="000080"/>
            </a:solidFill>
            <a:latin typeface="ＭＳ Ｐゴシック"/>
          </a:endParaRPr>
        </a:p>
      </xdr:txBody>
    </xdr:sp>
    <xdr:clientData/>
  </xdr:oneCellAnchor>
  <xdr:twoCellAnchor>
    <xdr:from>
      <xdr:col>15</xdr:col>
      <xdr:colOff>130175</xdr:colOff>
      <xdr:row>80</xdr:row>
      <xdr:rowOff>5587</xdr:rowOff>
    </xdr:from>
    <xdr:to>
      <xdr:col>15</xdr:col>
      <xdr:colOff>231775</xdr:colOff>
      <xdr:row>80</xdr:row>
      <xdr:rowOff>107187</xdr:rowOff>
    </xdr:to>
    <xdr:sp macro="" textlink="">
      <xdr:nvSpPr>
        <xdr:cNvPr id="270" name="フローチャート : 判断 269"/>
        <xdr:cNvSpPr/>
      </xdr:nvSpPr>
      <xdr:spPr>
        <a:xfrm>
          <a:off x="10426700" y="135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145035</xdr:rowOff>
    </xdr:from>
    <xdr:to>
      <xdr:col>14</xdr:col>
      <xdr:colOff>79375</xdr:colOff>
      <xdr:row>80</xdr:row>
      <xdr:rowOff>75185</xdr:rowOff>
    </xdr:to>
    <xdr:sp macro="" textlink="">
      <xdr:nvSpPr>
        <xdr:cNvPr id="271" name="フローチャート : 判断 270"/>
        <xdr:cNvSpPr/>
      </xdr:nvSpPr>
      <xdr:spPr>
        <a:xfrm>
          <a:off x="9588500" y="1348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02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02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02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02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02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80</xdr:row>
      <xdr:rowOff>14732</xdr:rowOff>
    </xdr:from>
    <xdr:to>
      <xdr:col>15</xdr:col>
      <xdr:colOff>231775</xdr:colOff>
      <xdr:row>80</xdr:row>
      <xdr:rowOff>116332</xdr:rowOff>
    </xdr:to>
    <xdr:sp macro="" textlink="">
      <xdr:nvSpPr>
        <xdr:cNvPr id="277" name="円/楕円 276"/>
        <xdr:cNvSpPr/>
      </xdr:nvSpPr>
      <xdr:spPr>
        <a:xfrm>
          <a:off x="10426700" y="135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164609</xdr:rowOff>
    </xdr:from>
    <xdr:ext cx="469744" cy="259045"/>
    <xdr:sp macro="" textlink="">
      <xdr:nvSpPr>
        <xdr:cNvPr id="278" name="【公営住宅】&#10;一人当たり面積該当値テキスト"/>
        <xdr:cNvSpPr txBox="1"/>
      </xdr:nvSpPr>
      <xdr:spPr>
        <a:xfrm>
          <a:off x="10566400" y="1349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1.414</a:t>
          </a:r>
          <a:endParaRPr kumimoji="1" lang="ja-JP" altLang="en-US" sz="1000" b="1">
            <a:solidFill>
              <a:srgbClr val="FF0000"/>
            </a:solidFill>
            <a:latin typeface="ＭＳ Ｐゴシック"/>
          </a:endParaRPr>
        </a:p>
      </xdr:txBody>
    </xdr:sp>
    <xdr:clientData/>
  </xdr:oneCellAnchor>
  <xdr:twoCellAnchor>
    <xdr:from>
      <xdr:col>13</xdr:col>
      <xdr:colOff>663575</xdr:colOff>
      <xdr:row>80</xdr:row>
      <xdr:rowOff>29211</xdr:rowOff>
    </xdr:from>
    <xdr:to>
      <xdr:col>14</xdr:col>
      <xdr:colOff>79375</xdr:colOff>
      <xdr:row>80</xdr:row>
      <xdr:rowOff>130811</xdr:rowOff>
    </xdr:to>
    <xdr:sp macro="" textlink="">
      <xdr:nvSpPr>
        <xdr:cNvPr id="279" name="円/楕円 278"/>
        <xdr:cNvSpPr/>
      </xdr:nvSpPr>
      <xdr:spPr>
        <a:xfrm>
          <a:off x="9588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80</xdr:row>
      <xdr:rowOff>65532</xdr:rowOff>
    </xdr:from>
    <xdr:to>
      <xdr:col>15</xdr:col>
      <xdr:colOff>180975</xdr:colOff>
      <xdr:row>80</xdr:row>
      <xdr:rowOff>80011</xdr:rowOff>
    </xdr:to>
    <xdr:cxnSp macro="">
      <xdr:nvCxnSpPr>
        <xdr:cNvPr id="280" name="直線コネクタ 279"/>
        <xdr:cNvCxnSpPr/>
      </xdr:nvCxnSpPr>
      <xdr:spPr>
        <a:xfrm flipV="1">
          <a:off x="9639300" y="13571982"/>
          <a:ext cx="8382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78</xdr:row>
      <xdr:rowOff>91712</xdr:rowOff>
    </xdr:from>
    <xdr:ext cx="469744" cy="259045"/>
    <xdr:sp macro="" textlink="">
      <xdr:nvSpPr>
        <xdr:cNvPr id="281" name="n_1aveValue【公営住宅】&#10;一人当たり面積"/>
        <xdr:cNvSpPr txBox="1"/>
      </xdr:nvSpPr>
      <xdr:spPr>
        <a:xfrm>
          <a:off x="9391727" y="1325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1.468</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121938</xdr:rowOff>
    </xdr:from>
    <xdr:ext cx="469744" cy="259045"/>
    <xdr:sp macro="" textlink="">
      <xdr:nvSpPr>
        <xdr:cNvPr id="282" name="n_1mainValue【公営住宅】&#10;一人当たり面積"/>
        <xdr:cNvSpPr txBox="1"/>
      </xdr:nvSpPr>
      <xdr:spPr>
        <a:xfrm>
          <a:off x="9391727" y="1362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4114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4" name="正方形/長方形 283"/>
        <xdr:cNvSpPr/>
      </xdr:nvSpPr>
      <xdr:spPr>
        <a:xfrm>
          <a:off x="762000" y="1607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85" name="正方形/長方形 284"/>
        <xdr:cNvSpPr/>
      </xdr:nvSpPr>
      <xdr:spPr>
        <a:xfrm>
          <a:off x="762000" y="1627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86" name="正方形/長方形 285"/>
        <xdr:cNvSpPr/>
      </xdr:nvSpPr>
      <xdr:spPr>
        <a:xfrm>
          <a:off x="2032000" y="1607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87" name="正方形/長方形 286"/>
        <xdr:cNvSpPr/>
      </xdr:nvSpPr>
      <xdr:spPr>
        <a:xfrm>
          <a:off x="2032000" y="1627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8" name="正方形/長方形 287"/>
        <xdr:cNvSpPr/>
      </xdr:nvSpPr>
      <xdr:spPr>
        <a:xfrm>
          <a:off x="762000" y="1655445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9" name="正方形/長方形 288"/>
        <xdr:cNvSpPr/>
      </xdr:nvSpPr>
      <xdr:spPr>
        <a:xfrm>
          <a:off x="6604000" y="154114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0" name="正方形/長方形 289"/>
        <xdr:cNvSpPr/>
      </xdr:nvSpPr>
      <xdr:spPr>
        <a:xfrm>
          <a:off x="6604000" y="1607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1" name="正方形/長方形 290"/>
        <xdr:cNvSpPr/>
      </xdr:nvSpPr>
      <xdr:spPr>
        <a:xfrm>
          <a:off x="6604000" y="1627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2" name="正方形/長方形 291"/>
        <xdr:cNvSpPr/>
      </xdr:nvSpPr>
      <xdr:spPr>
        <a:xfrm>
          <a:off x="7874000" y="1607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3" name="正方形/長方形 292"/>
        <xdr:cNvSpPr/>
      </xdr:nvSpPr>
      <xdr:spPr>
        <a:xfrm>
          <a:off x="7874000" y="1627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4" name="正方形/長方形 293"/>
        <xdr:cNvSpPr/>
      </xdr:nvSpPr>
      <xdr:spPr>
        <a:xfrm>
          <a:off x="6604000" y="1655445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5" name="正方形/長方形 294"/>
        <xdr:cNvSpPr/>
      </xdr:nvSpPr>
      <xdr:spPr>
        <a:xfrm>
          <a:off x="12446000" y="39814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6" name="正方形/長方形 295"/>
        <xdr:cNvSpPr/>
      </xdr:nvSpPr>
      <xdr:spPr>
        <a:xfrm>
          <a:off x="12573000" y="464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7" name="正方形/長方形 296"/>
        <xdr:cNvSpPr/>
      </xdr:nvSpPr>
      <xdr:spPr>
        <a:xfrm>
          <a:off x="12573000" y="484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8" name="正方形/長方形 297"/>
        <xdr:cNvSpPr/>
      </xdr:nvSpPr>
      <xdr:spPr>
        <a:xfrm>
          <a:off x="13589000" y="464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9" name="正方形/長方形 298"/>
        <xdr:cNvSpPr/>
      </xdr:nvSpPr>
      <xdr:spPr>
        <a:xfrm>
          <a:off x="13589000" y="484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0" name="正方形/長方形 299"/>
        <xdr:cNvSpPr/>
      </xdr:nvSpPr>
      <xdr:spPr>
        <a:xfrm>
          <a:off x="14732000" y="464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1" name="正方形/長方形 300"/>
        <xdr:cNvSpPr/>
      </xdr:nvSpPr>
      <xdr:spPr>
        <a:xfrm>
          <a:off x="14732000" y="484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2" name="正方形/長方形 301"/>
        <xdr:cNvSpPr/>
      </xdr:nvSpPr>
      <xdr:spPr>
        <a:xfrm>
          <a:off x="12446000" y="51244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3" name="テキスト ボックス 302"/>
        <xdr:cNvSpPr txBox="1"/>
      </xdr:nvSpPr>
      <xdr:spPr>
        <a:xfrm>
          <a:off x="12407900" y="4933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4" name="直線コネクタ 303"/>
        <xdr:cNvCxnSpPr/>
      </xdr:nvCxnSpPr>
      <xdr:spPr>
        <a:xfrm>
          <a:off x="12446000" y="7410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05" name="直線コネクタ 304"/>
        <xdr:cNvCxnSpPr/>
      </xdr:nvCxnSpPr>
      <xdr:spPr>
        <a:xfrm>
          <a:off x="12446000" y="708387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06" name="テキスト ボックス 305"/>
        <xdr:cNvSpPr txBox="1"/>
      </xdr:nvSpPr>
      <xdr:spPr>
        <a:xfrm>
          <a:off x="12107061" y="69416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7" name="直線コネクタ 306"/>
        <xdr:cNvCxnSpPr/>
      </xdr:nvCxnSpPr>
      <xdr:spPr>
        <a:xfrm>
          <a:off x="12446000" y="675730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8" name="テキスト ボックス 307"/>
        <xdr:cNvSpPr txBox="1"/>
      </xdr:nvSpPr>
      <xdr:spPr>
        <a:xfrm>
          <a:off x="12042941" y="66150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9" name="直線コネクタ 308"/>
        <xdr:cNvCxnSpPr/>
      </xdr:nvCxnSpPr>
      <xdr:spPr>
        <a:xfrm>
          <a:off x="12446000" y="643073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10" name="テキスト ボックス 309"/>
        <xdr:cNvSpPr txBox="1"/>
      </xdr:nvSpPr>
      <xdr:spPr>
        <a:xfrm>
          <a:off x="12042941" y="6288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11" name="直線コネクタ 310"/>
        <xdr:cNvCxnSpPr/>
      </xdr:nvCxnSpPr>
      <xdr:spPr>
        <a:xfrm>
          <a:off x="12446000" y="610416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12" name="テキスト ボックス 311"/>
        <xdr:cNvSpPr txBox="1"/>
      </xdr:nvSpPr>
      <xdr:spPr>
        <a:xfrm>
          <a:off x="12042941" y="5961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13" name="直線コネクタ 312"/>
        <xdr:cNvCxnSpPr/>
      </xdr:nvCxnSpPr>
      <xdr:spPr>
        <a:xfrm>
          <a:off x="12446000" y="577759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14" name="テキスト ボックス 313"/>
        <xdr:cNvSpPr txBox="1"/>
      </xdr:nvSpPr>
      <xdr:spPr>
        <a:xfrm>
          <a:off x="1204294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15" name="直線コネクタ 314"/>
        <xdr:cNvCxnSpPr/>
      </xdr:nvCxnSpPr>
      <xdr:spPr>
        <a:xfrm>
          <a:off x="12446000" y="545102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16" name="テキスト ボックス 315"/>
        <xdr:cNvSpPr txBox="1"/>
      </xdr:nvSpPr>
      <xdr:spPr>
        <a:xfrm>
          <a:off x="11978821" y="5308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7" name="直線コネクタ 316"/>
        <xdr:cNvCxnSpPr/>
      </xdr:nvCxnSpPr>
      <xdr:spPr>
        <a:xfrm>
          <a:off x="12446000" y="5124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8" name="テキスト ボックス 317"/>
        <xdr:cNvSpPr txBox="1"/>
      </xdr:nvSpPr>
      <xdr:spPr>
        <a:xfrm>
          <a:off x="11978821" y="4982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9" name="【認定こども園・幼稚園・保育所】&#10;有形固定資産減価償却率グラフ枠"/>
        <xdr:cNvSpPr/>
      </xdr:nvSpPr>
      <xdr:spPr>
        <a:xfrm>
          <a:off x="12446000" y="51244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33746</xdr:rowOff>
    </xdr:from>
    <xdr:to>
      <xdr:col>23</xdr:col>
      <xdr:colOff>516889</xdr:colOff>
      <xdr:row>41</xdr:row>
      <xdr:rowOff>61504</xdr:rowOff>
    </xdr:to>
    <xdr:cxnSp macro="">
      <xdr:nvCxnSpPr>
        <xdr:cNvPr id="320" name="直線コネクタ 319"/>
        <xdr:cNvCxnSpPr/>
      </xdr:nvCxnSpPr>
      <xdr:spPr>
        <a:xfrm flipV="1">
          <a:off x="16318864" y="5482046"/>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65331</xdr:rowOff>
    </xdr:from>
    <xdr:ext cx="405111" cy="259045"/>
    <xdr:sp macro="" textlink="">
      <xdr:nvSpPr>
        <xdr:cNvPr id="321" name="【認定こども園・幼稚園・保育所】&#10;有形固定資産減価償却率最小値テキスト"/>
        <xdr:cNvSpPr txBox="1"/>
      </xdr:nvSpPr>
      <xdr:spPr>
        <a:xfrm>
          <a:off x="16408400" y="688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41</xdr:row>
      <xdr:rowOff>61504</xdr:rowOff>
    </xdr:from>
    <xdr:to>
      <xdr:col>23</xdr:col>
      <xdr:colOff>606425</xdr:colOff>
      <xdr:row>41</xdr:row>
      <xdr:rowOff>61504</xdr:rowOff>
    </xdr:to>
    <xdr:cxnSp macro="">
      <xdr:nvCxnSpPr>
        <xdr:cNvPr id="322" name="直線コネクタ 321"/>
        <xdr:cNvCxnSpPr/>
      </xdr:nvCxnSpPr>
      <xdr:spPr>
        <a:xfrm>
          <a:off x="16230600" y="688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151873</xdr:rowOff>
    </xdr:from>
    <xdr:ext cx="405111" cy="259045"/>
    <xdr:sp macro="" textlink="">
      <xdr:nvSpPr>
        <xdr:cNvPr id="323" name="【認定こども園・幼稚園・保育所】&#10;有形固定資産減価償却率最大値テキスト"/>
        <xdr:cNvSpPr txBox="1"/>
      </xdr:nvSpPr>
      <xdr:spPr>
        <a:xfrm>
          <a:off x="16408400" y="5257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23</xdr:col>
      <xdr:colOff>428625</xdr:colOff>
      <xdr:row>33</xdr:row>
      <xdr:rowOff>33746</xdr:rowOff>
    </xdr:from>
    <xdr:to>
      <xdr:col>23</xdr:col>
      <xdr:colOff>606425</xdr:colOff>
      <xdr:row>33</xdr:row>
      <xdr:rowOff>33746</xdr:rowOff>
    </xdr:to>
    <xdr:cxnSp macro="">
      <xdr:nvCxnSpPr>
        <xdr:cNvPr id="324" name="直線コネクタ 323"/>
        <xdr:cNvCxnSpPr/>
      </xdr:nvCxnSpPr>
      <xdr:spPr>
        <a:xfrm>
          <a:off x="16230600" y="548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39750</xdr:rowOff>
    </xdr:from>
    <xdr:ext cx="405111" cy="259045"/>
    <xdr:sp macro="" textlink="">
      <xdr:nvSpPr>
        <xdr:cNvPr id="325" name="【認定こども園・幼稚園・保育所】&#10;有形固定資産減価償却率平均値テキスト"/>
        <xdr:cNvSpPr txBox="1"/>
      </xdr:nvSpPr>
      <xdr:spPr>
        <a:xfrm>
          <a:off x="16408400" y="6345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61323</xdr:rowOff>
    </xdr:from>
    <xdr:to>
      <xdr:col>23</xdr:col>
      <xdr:colOff>568325</xdr:colOff>
      <xdr:row>38</xdr:row>
      <xdr:rowOff>162923</xdr:rowOff>
    </xdr:to>
    <xdr:sp macro="" textlink="">
      <xdr:nvSpPr>
        <xdr:cNvPr id="326" name="フローチャート : 判断 325"/>
        <xdr:cNvSpPr/>
      </xdr:nvSpPr>
      <xdr:spPr>
        <a:xfrm>
          <a:off x="16268700" y="63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15603</xdr:rowOff>
    </xdr:from>
    <xdr:to>
      <xdr:col>22</xdr:col>
      <xdr:colOff>415925</xdr:colOff>
      <xdr:row>36</xdr:row>
      <xdr:rowOff>117203</xdr:rowOff>
    </xdr:to>
    <xdr:sp macro="" textlink="">
      <xdr:nvSpPr>
        <xdr:cNvPr id="327" name="フローチャート : 判断 326"/>
        <xdr:cNvSpPr/>
      </xdr:nvSpPr>
      <xdr:spPr>
        <a:xfrm>
          <a:off x="15430500" y="597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8" name="テキスト ボックス 327"/>
        <xdr:cNvSpPr txBox="1"/>
      </xdr:nvSpPr>
      <xdr:spPr>
        <a:xfrm>
          <a:off x="1612900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9" name="テキスト ボックス 328"/>
        <xdr:cNvSpPr txBox="1"/>
      </xdr:nvSpPr>
      <xdr:spPr>
        <a:xfrm>
          <a:off x="1529080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0" name="テキスト ボックス 329"/>
        <xdr:cNvSpPr txBox="1"/>
      </xdr:nvSpPr>
      <xdr:spPr>
        <a:xfrm>
          <a:off x="1440180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1" name="テキスト ボックス 330"/>
        <xdr:cNvSpPr txBox="1"/>
      </xdr:nvSpPr>
      <xdr:spPr>
        <a:xfrm>
          <a:off x="1351280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2" name="テキスト ボックス 331"/>
        <xdr:cNvSpPr txBox="1"/>
      </xdr:nvSpPr>
      <xdr:spPr>
        <a:xfrm>
          <a:off x="1262380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23767</xdr:rowOff>
    </xdr:from>
    <xdr:to>
      <xdr:col>23</xdr:col>
      <xdr:colOff>568325</xdr:colOff>
      <xdr:row>35</xdr:row>
      <xdr:rowOff>125367</xdr:rowOff>
    </xdr:to>
    <xdr:sp macro="" textlink="">
      <xdr:nvSpPr>
        <xdr:cNvPr id="333" name="円/楕円 332"/>
        <xdr:cNvSpPr/>
      </xdr:nvSpPr>
      <xdr:spPr>
        <a:xfrm>
          <a:off x="16268700" y="581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46644</xdr:rowOff>
    </xdr:from>
    <xdr:ext cx="405111" cy="259045"/>
    <xdr:sp macro="" textlink="">
      <xdr:nvSpPr>
        <xdr:cNvPr id="334" name="【認定こども園・幼稚園・保育所】&#10;有形固定資産減価償却率該当値テキスト"/>
        <xdr:cNvSpPr txBox="1"/>
      </xdr:nvSpPr>
      <xdr:spPr>
        <a:xfrm>
          <a:off x="16408400" y="566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165826</xdr:rowOff>
    </xdr:from>
    <xdr:to>
      <xdr:col>22</xdr:col>
      <xdr:colOff>415925</xdr:colOff>
      <xdr:row>35</xdr:row>
      <xdr:rowOff>95976</xdr:rowOff>
    </xdr:to>
    <xdr:sp macro="" textlink="">
      <xdr:nvSpPr>
        <xdr:cNvPr id="335" name="円/楕円 334"/>
        <xdr:cNvSpPr/>
      </xdr:nvSpPr>
      <xdr:spPr>
        <a:xfrm>
          <a:off x="15430500" y="578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45176</xdr:rowOff>
    </xdr:from>
    <xdr:to>
      <xdr:col>23</xdr:col>
      <xdr:colOff>517525</xdr:colOff>
      <xdr:row>35</xdr:row>
      <xdr:rowOff>74567</xdr:rowOff>
    </xdr:to>
    <xdr:cxnSp macro="">
      <xdr:nvCxnSpPr>
        <xdr:cNvPr id="336" name="直線コネクタ 335"/>
        <xdr:cNvCxnSpPr/>
      </xdr:nvCxnSpPr>
      <xdr:spPr>
        <a:xfrm>
          <a:off x="15481300" y="583637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108330</xdr:rowOff>
    </xdr:from>
    <xdr:ext cx="405111" cy="259045"/>
    <xdr:sp macro="" textlink="">
      <xdr:nvSpPr>
        <xdr:cNvPr id="337" name="n_1aveValue【認定こども園・幼稚園・保育所】&#10;有形固定資産減価償却率"/>
        <xdr:cNvSpPr txBox="1"/>
      </xdr:nvSpPr>
      <xdr:spPr>
        <a:xfrm>
          <a:off x="15266043" y="6070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112503</xdr:rowOff>
    </xdr:from>
    <xdr:ext cx="405111" cy="259045"/>
    <xdr:sp macro="" textlink="">
      <xdr:nvSpPr>
        <xdr:cNvPr id="338" name="n_1mainValue【認定こども園・幼稚園・保育所】&#10;有形固定資産減価償却率"/>
        <xdr:cNvSpPr txBox="1"/>
      </xdr:nvSpPr>
      <xdr:spPr>
        <a:xfrm>
          <a:off x="15266043" y="55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9" name="正方形/長方形 338"/>
        <xdr:cNvSpPr/>
      </xdr:nvSpPr>
      <xdr:spPr>
        <a:xfrm>
          <a:off x="18288000" y="39814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0" name="正方形/長方形 339"/>
        <xdr:cNvSpPr/>
      </xdr:nvSpPr>
      <xdr:spPr>
        <a:xfrm>
          <a:off x="18415000" y="464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1" name="正方形/長方形 340"/>
        <xdr:cNvSpPr/>
      </xdr:nvSpPr>
      <xdr:spPr>
        <a:xfrm>
          <a:off x="18415000" y="484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2" name="正方形/長方形 341"/>
        <xdr:cNvSpPr/>
      </xdr:nvSpPr>
      <xdr:spPr>
        <a:xfrm>
          <a:off x="19431000" y="464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3" name="正方形/長方形 342"/>
        <xdr:cNvSpPr/>
      </xdr:nvSpPr>
      <xdr:spPr>
        <a:xfrm>
          <a:off x="19431000" y="484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4" name="正方形/長方形 343"/>
        <xdr:cNvSpPr/>
      </xdr:nvSpPr>
      <xdr:spPr>
        <a:xfrm>
          <a:off x="20574000" y="464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5" name="正方形/長方形 344"/>
        <xdr:cNvSpPr/>
      </xdr:nvSpPr>
      <xdr:spPr>
        <a:xfrm>
          <a:off x="20574000" y="484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6" name="正方形/長方形 345"/>
        <xdr:cNvSpPr/>
      </xdr:nvSpPr>
      <xdr:spPr>
        <a:xfrm>
          <a:off x="18288000" y="51244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7" name="テキスト ボックス 346"/>
        <xdr:cNvSpPr txBox="1"/>
      </xdr:nvSpPr>
      <xdr:spPr>
        <a:xfrm>
          <a:off x="18249900" y="4933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8" name="直線コネクタ 347"/>
        <xdr:cNvCxnSpPr/>
      </xdr:nvCxnSpPr>
      <xdr:spPr>
        <a:xfrm>
          <a:off x="18288000" y="7410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49" name="テキスト ボックス 348"/>
        <xdr:cNvSpPr txBox="1"/>
      </xdr:nvSpPr>
      <xdr:spPr>
        <a:xfrm>
          <a:off x="17820821" y="726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50" name="直線コネクタ 349"/>
        <xdr:cNvCxnSpPr/>
      </xdr:nvCxnSpPr>
      <xdr:spPr>
        <a:xfrm>
          <a:off x="18288000" y="695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51" name="テキスト ボックス 350"/>
        <xdr:cNvSpPr txBox="1"/>
      </xdr:nvSpPr>
      <xdr:spPr>
        <a:xfrm>
          <a:off x="17820821" y="6811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2" name="直線コネクタ 351"/>
        <xdr:cNvCxnSpPr/>
      </xdr:nvCxnSpPr>
      <xdr:spPr>
        <a:xfrm>
          <a:off x="18288000" y="64960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3" name="テキスト ボックス 352"/>
        <xdr:cNvSpPr txBox="1"/>
      </xdr:nvSpPr>
      <xdr:spPr>
        <a:xfrm>
          <a:off x="17820821"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4" name="直線コネクタ 353"/>
        <xdr:cNvCxnSpPr/>
      </xdr:nvCxnSpPr>
      <xdr:spPr>
        <a:xfrm>
          <a:off x="18288000" y="6038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5" name="テキスト ボックス 354"/>
        <xdr:cNvSpPr txBox="1"/>
      </xdr:nvSpPr>
      <xdr:spPr>
        <a:xfrm>
          <a:off x="17820821" y="589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6" name="直線コネクタ 355"/>
        <xdr:cNvCxnSpPr/>
      </xdr:nvCxnSpPr>
      <xdr:spPr>
        <a:xfrm>
          <a:off x="18288000" y="55816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7" name="テキスト ボックス 356"/>
        <xdr:cNvSpPr txBox="1"/>
      </xdr:nvSpPr>
      <xdr:spPr>
        <a:xfrm>
          <a:off x="17820821" y="543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8" name="直線コネクタ 357"/>
        <xdr:cNvCxnSpPr/>
      </xdr:nvCxnSpPr>
      <xdr:spPr>
        <a:xfrm>
          <a:off x="18288000" y="5124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9" name="テキスト ボックス 358"/>
        <xdr:cNvSpPr txBox="1"/>
      </xdr:nvSpPr>
      <xdr:spPr>
        <a:xfrm>
          <a:off x="17820821" y="4982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0" name="【認定こども園・幼稚園・保育所】&#10;一人当たり面積グラフ枠"/>
        <xdr:cNvSpPr/>
      </xdr:nvSpPr>
      <xdr:spPr>
        <a:xfrm>
          <a:off x="18288000" y="51244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117348</xdr:rowOff>
    </xdr:from>
    <xdr:to>
      <xdr:col>32</xdr:col>
      <xdr:colOff>186689</xdr:colOff>
      <xdr:row>41</xdr:row>
      <xdr:rowOff>160782</xdr:rowOff>
    </xdr:to>
    <xdr:cxnSp macro="">
      <xdr:nvCxnSpPr>
        <xdr:cNvPr id="361" name="直線コネクタ 360"/>
        <xdr:cNvCxnSpPr/>
      </xdr:nvCxnSpPr>
      <xdr:spPr>
        <a:xfrm flipV="1">
          <a:off x="22160864" y="5737098"/>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164609</xdr:rowOff>
    </xdr:from>
    <xdr:ext cx="469744" cy="259045"/>
    <xdr:sp macro="" textlink="">
      <xdr:nvSpPr>
        <xdr:cNvPr id="362" name="【認定こども園・幼稚園・保育所】&#10;一人当たり面積最小値テキスト"/>
        <xdr:cNvSpPr txBox="1"/>
      </xdr:nvSpPr>
      <xdr:spPr>
        <a:xfrm>
          <a:off x="22250400" y="698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0.094</a:t>
          </a:r>
          <a:endParaRPr kumimoji="1" lang="ja-JP" altLang="en-US" sz="1000" b="1">
            <a:latin typeface="ＭＳ Ｐゴシック"/>
          </a:endParaRPr>
        </a:p>
      </xdr:txBody>
    </xdr:sp>
    <xdr:clientData/>
  </xdr:oneCellAnchor>
  <xdr:twoCellAnchor>
    <xdr:from>
      <xdr:col>32</xdr:col>
      <xdr:colOff>98425</xdr:colOff>
      <xdr:row>41</xdr:row>
      <xdr:rowOff>160782</xdr:rowOff>
    </xdr:from>
    <xdr:to>
      <xdr:col>32</xdr:col>
      <xdr:colOff>276225</xdr:colOff>
      <xdr:row>41</xdr:row>
      <xdr:rowOff>160782</xdr:rowOff>
    </xdr:to>
    <xdr:cxnSp macro="">
      <xdr:nvCxnSpPr>
        <xdr:cNvPr id="363" name="直線コネクタ 362"/>
        <xdr:cNvCxnSpPr/>
      </xdr:nvCxnSpPr>
      <xdr:spPr>
        <a:xfrm>
          <a:off x="22072600" y="698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64025</xdr:rowOff>
    </xdr:from>
    <xdr:ext cx="469744" cy="259045"/>
    <xdr:sp macro="" textlink="">
      <xdr:nvSpPr>
        <xdr:cNvPr id="364" name="【認定こども園・幼稚園・保育所】&#10;一人当たり面積最大値テキスト"/>
        <xdr:cNvSpPr txBox="1"/>
      </xdr:nvSpPr>
      <xdr:spPr>
        <a:xfrm>
          <a:off x="22250400" y="551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0.366</a:t>
          </a:r>
          <a:endParaRPr kumimoji="1" lang="ja-JP" altLang="en-US" sz="1000" b="1">
            <a:latin typeface="ＭＳ Ｐゴシック"/>
          </a:endParaRPr>
        </a:p>
      </xdr:txBody>
    </xdr:sp>
    <xdr:clientData/>
  </xdr:oneCellAnchor>
  <xdr:twoCellAnchor>
    <xdr:from>
      <xdr:col>32</xdr:col>
      <xdr:colOff>98425</xdr:colOff>
      <xdr:row>34</xdr:row>
      <xdr:rowOff>117348</xdr:rowOff>
    </xdr:from>
    <xdr:to>
      <xdr:col>32</xdr:col>
      <xdr:colOff>276225</xdr:colOff>
      <xdr:row>34</xdr:row>
      <xdr:rowOff>117348</xdr:rowOff>
    </xdr:to>
    <xdr:cxnSp macro="">
      <xdr:nvCxnSpPr>
        <xdr:cNvPr id="365" name="直線コネクタ 364"/>
        <xdr:cNvCxnSpPr/>
      </xdr:nvCxnSpPr>
      <xdr:spPr>
        <a:xfrm>
          <a:off x="22072600" y="5737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52849</xdr:rowOff>
    </xdr:from>
    <xdr:ext cx="469744" cy="259045"/>
    <xdr:sp macro="" textlink="">
      <xdr:nvSpPr>
        <xdr:cNvPr id="366" name="【認定こども園・幼稚園・保育所】&#10;一人当たり面積平均値テキスト"/>
        <xdr:cNvSpPr txBox="1"/>
      </xdr:nvSpPr>
      <xdr:spPr>
        <a:xfrm>
          <a:off x="22250400" y="6186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29972</xdr:rowOff>
    </xdr:from>
    <xdr:to>
      <xdr:col>32</xdr:col>
      <xdr:colOff>238125</xdr:colOff>
      <xdr:row>38</xdr:row>
      <xdr:rowOff>131572</xdr:rowOff>
    </xdr:to>
    <xdr:sp macro="" textlink="">
      <xdr:nvSpPr>
        <xdr:cNvPr id="367" name="フローチャート : 判断 366"/>
        <xdr:cNvSpPr/>
      </xdr:nvSpPr>
      <xdr:spPr>
        <a:xfrm>
          <a:off x="22110700" y="63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84836</xdr:rowOff>
    </xdr:from>
    <xdr:to>
      <xdr:col>31</xdr:col>
      <xdr:colOff>85725</xdr:colOff>
      <xdr:row>39</xdr:row>
      <xdr:rowOff>14986</xdr:rowOff>
    </xdr:to>
    <xdr:sp macro="" textlink="">
      <xdr:nvSpPr>
        <xdr:cNvPr id="368" name="フローチャート : 判断 367"/>
        <xdr:cNvSpPr/>
      </xdr:nvSpPr>
      <xdr:spPr>
        <a:xfrm>
          <a:off x="21272500" y="639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9" name="テキスト ボックス 368"/>
        <xdr:cNvSpPr txBox="1"/>
      </xdr:nvSpPr>
      <xdr:spPr>
        <a:xfrm>
          <a:off x="2197100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0" name="テキスト ボックス 369"/>
        <xdr:cNvSpPr txBox="1"/>
      </xdr:nvSpPr>
      <xdr:spPr>
        <a:xfrm>
          <a:off x="2113280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1" name="テキスト ボックス 370"/>
        <xdr:cNvSpPr txBox="1"/>
      </xdr:nvSpPr>
      <xdr:spPr>
        <a:xfrm>
          <a:off x="2024380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2" name="テキスト ボックス 371"/>
        <xdr:cNvSpPr txBox="1"/>
      </xdr:nvSpPr>
      <xdr:spPr>
        <a:xfrm>
          <a:off x="1935480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3" name="テキスト ボックス 372"/>
        <xdr:cNvSpPr txBox="1"/>
      </xdr:nvSpPr>
      <xdr:spPr>
        <a:xfrm>
          <a:off x="1846580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144272</xdr:rowOff>
    </xdr:from>
    <xdr:to>
      <xdr:col>32</xdr:col>
      <xdr:colOff>238125</xdr:colOff>
      <xdr:row>41</xdr:row>
      <xdr:rowOff>74422</xdr:rowOff>
    </xdr:to>
    <xdr:sp macro="" textlink="">
      <xdr:nvSpPr>
        <xdr:cNvPr id="374" name="円/楕円 373"/>
        <xdr:cNvSpPr/>
      </xdr:nvSpPr>
      <xdr:spPr>
        <a:xfrm>
          <a:off x="22110700" y="67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122699</xdr:rowOff>
    </xdr:from>
    <xdr:ext cx="469744" cy="259045"/>
    <xdr:sp macro="" textlink="">
      <xdr:nvSpPr>
        <xdr:cNvPr id="375" name="【認定こども園・幼稚園・保育所】&#10;一人当たり面積該当値テキスト"/>
        <xdr:cNvSpPr txBox="1"/>
      </xdr:nvSpPr>
      <xdr:spPr>
        <a:xfrm>
          <a:off x="22250400" y="677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87122</xdr:rowOff>
    </xdr:from>
    <xdr:to>
      <xdr:col>31</xdr:col>
      <xdr:colOff>85725</xdr:colOff>
      <xdr:row>40</xdr:row>
      <xdr:rowOff>17272</xdr:rowOff>
    </xdr:to>
    <xdr:sp macro="" textlink="">
      <xdr:nvSpPr>
        <xdr:cNvPr id="376" name="円/楕円 375"/>
        <xdr:cNvSpPr/>
      </xdr:nvSpPr>
      <xdr:spPr>
        <a:xfrm>
          <a:off x="21272500" y="65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137922</xdr:rowOff>
    </xdr:from>
    <xdr:to>
      <xdr:col>32</xdr:col>
      <xdr:colOff>187325</xdr:colOff>
      <xdr:row>41</xdr:row>
      <xdr:rowOff>23622</xdr:rowOff>
    </xdr:to>
    <xdr:cxnSp macro="">
      <xdr:nvCxnSpPr>
        <xdr:cNvPr id="377" name="直線コネクタ 376"/>
        <xdr:cNvCxnSpPr/>
      </xdr:nvCxnSpPr>
      <xdr:spPr>
        <a:xfrm>
          <a:off x="21323300" y="6614922"/>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31513</xdr:rowOff>
    </xdr:from>
    <xdr:ext cx="469744" cy="259045"/>
    <xdr:sp macro="" textlink="">
      <xdr:nvSpPr>
        <xdr:cNvPr id="378" name="n_1aveValue【認定こども園・幼稚園・保育所】&#10;一人当たり面積"/>
        <xdr:cNvSpPr txBox="1"/>
      </xdr:nvSpPr>
      <xdr:spPr>
        <a:xfrm>
          <a:off x="21075727" y="616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0.212</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8399</xdr:rowOff>
    </xdr:from>
    <xdr:ext cx="469744" cy="259045"/>
    <xdr:sp macro="" textlink="">
      <xdr:nvSpPr>
        <xdr:cNvPr id="379" name="n_1mainValue【認定こども園・幼稚園・保育所】&#10;一人当たり面積"/>
        <xdr:cNvSpPr txBox="1"/>
      </xdr:nvSpPr>
      <xdr:spPr>
        <a:xfrm>
          <a:off x="21075727" y="665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0" name="正方形/長方形 379"/>
        <xdr:cNvSpPr/>
      </xdr:nvSpPr>
      <xdr:spPr>
        <a:xfrm>
          <a:off x="12446000" y="77914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1" name="正方形/長方形 380"/>
        <xdr:cNvSpPr/>
      </xdr:nvSpPr>
      <xdr:spPr>
        <a:xfrm>
          <a:off x="12573000" y="845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2" name="正方形/長方形 381"/>
        <xdr:cNvSpPr/>
      </xdr:nvSpPr>
      <xdr:spPr>
        <a:xfrm>
          <a:off x="12573000" y="865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3" name="正方形/長方形 382"/>
        <xdr:cNvSpPr/>
      </xdr:nvSpPr>
      <xdr:spPr>
        <a:xfrm>
          <a:off x="13589000" y="845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4" name="正方形/長方形 383"/>
        <xdr:cNvSpPr/>
      </xdr:nvSpPr>
      <xdr:spPr>
        <a:xfrm>
          <a:off x="13589000" y="865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5" name="正方形/長方形 384"/>
        <xdr:cNvSpPr/>
      </xdr:nvSpPr>
      <xdr:spPr>
        <a:xfrm>
          <a:off x="14732000" y="845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6" name="正方形/長方形 385"/>
        <xdr:cNvSpPr/>
      </xdr:nvSpPr>
      <xdr:spPr>
        <a:xfrm>
          <a:off x="14732000" y="865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7" name="正方形/長方形 386"/>
        <xdr:cNvSpPr/>
      </xdr:nvSpPr>
      <xdr:spPr>
        <a:xfrm>
          <a:off x="12446000" y="89344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8" name="テキスト ボックス 387"/>
        <xdr:cNvSpPr txBox="1"/>
      </xdr:nvSpPr>
      <xdr:spPr>
        <a:xfrm>
          <a:off x="12407900" y="8743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9" name="直線コネクタ 388"/>
        <xdr:cNvCxnSpPr/>
      </xdr:nvCxnSpPr>
      <xdr:spPr>
        <a:xfrm>
          <a:off x="12446000" y="11220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0" name="テキスト ボックス 389"/>
        <xdr:cNvSpPr txBox="1"/>
      </xdr:nvSpPr>
      <xdr:spPr>
        <a:xfrm>
          <a:off x="12042941" y="1107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91" name="直線コネクタ 390"/>
        <xdr:cNvCxnSpPr/>
      </xdr:nvCxnSpPr>
      <xdr:spPr>
        <a:xfrm>
          <a:off x="12446000" y="1076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92" name="テキスト ボックス 391"/>
        <xdr:cNvSpPr txBox="1"/>
      </xdr:nvSpPr>
      <xdr:spPr>
        <a:xfrm>
          <a:off x="12042941" y="10621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93" name="直線コネクタ 392"/>
        <xdr:cNvCxnSpPr/>
      </xdr:nvCxnSpPr>
      <xdr:spPr>
        <a:xfrm>
          <a:off x="12446000" y="103060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94" name="テキスト ボックス 393"/>
        <xdr:cNvSpPr txBox="1"/>
      </xdr:nvSpPr>
      <xdr:spPr>
        <a:xfrm>
          <a:off x="12042941" y="1016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95" name="直線コネクタ 394"/>
        <xdr:cNvCxnSpPr/>
      </xdr:nvCxnSpPr>
      <xdr:spPr>
        <a:xfrm>
          <a:off x="12446000" y="9848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96" name="テキスト ボックス 395"/>
        <xdr:cNvSpPr txBox="1"/>
      </xdr:nvSpPr>
      <xdr:spPr>
        <a:xfrm>
          <a:off x="12042941" y="970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97" name="直線コネクタ 396"/>
        <xdr:cNvCxnSpPr/>
      </xdr:nvCxnSpPr>
      <xdr:spPr>
        <a:xfrm>
          <a:off x="12446000" y="93916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98" name="テキスト ボックス 397"/>
        <xdr:cNvSpPr txBox="1"/>
      </xdr:nvSpPr>
      <xdr:spPr>
        <a:xfrm>
          <a:off x="1204294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9" name="直線コネクタ 398"/>
        <xdr:cNvCxnSpPr/>
      </xdr:nvCxnSpPr>
      <xdr:spPr>
        <a:xfrm>
          <a:off x="12446000" y="8934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0" name="テキスト ボックス 399"/>
        <xdr:cNvSpPr txBox="1"/>
      </xdr:nvSpPr>
      <xdr:spPr>
        <a:xfrm>
          <a:off x="12042941" y="8792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1" name="【学校施設】&#10;有形固定資産減価償却率グラフ枠"/>
        <xdr:cNvSpPr/>
      </xdr:nvSpPr>
      <xdr:spPr>
        <a:xfrm>
          <a:off x="12446000" y="89344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112014</xdr:rowOff>
    </xdr:from>
    <xdr:to>
      <xdr:col>23</xdr:col>
      <xdr:colOff>516889</xdr:colOff>
      <xdr:row>63</xdr:row>
      <xdr:rowOff>66294</xdr:rowOff>
    </xdr:to>
    <xdr:cxnSp macro="">
      <xdr:nvCxnSpPr>
        <xdr:cNvPr id="402" name="直線コネクタ 401"/>
        <xdr:cNvCxnSpPr/>
      </xdr:nvCxnSpPr>
      <xdr:spPr>
        <a:xfrm flipV="1">
          <a:off x="16318864" y="9332214"/>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70121</xdr:rowOff>
    </xdr:from>
    <xdr:ext cx="405111" cy="259045"/>
    <xdr:sp macro="" textlink="">
      <xdr:nvSpPr>
        <xdr:cNvPr id="403" name="【学校施設】&#10;有形固定資産減価償却率最小値テキスト"/>
        <xdr:cNvSpPr txBox="1"/>
      </xdr:nvSpPr>
      <xdr:spPr>
        <a:xfrm>
          <a:off x="16408400" y="1066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63</xdr:row>
      <xdr:rowOff>66294</xdr:rowOff>
    </xdr:from>
    <xdr:to>
      <xdr:col>23</xdr:col>
      <xdr:colOff>606425</xdr:colOff>
      <xdr:row>63</xdr:row>
      <xdr:rowOff>66294</xdr:rowOff>
    </xdr:to>
    <xdr:cxnSp macro="">
      <xdr:nvCxnSpPr>
        <xdr:cNvPr id="404" name="直線コネクタ 403"/>
        <xdr:cNvCxnSpPr/>
      </xdr:nvCxnSpPr>
      <xdr:spPr>
        <a:xfrm>
          <a:off x="16230600" y="1065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58691</xdr:rowOff>
    </xdr:from>
    <xdr:ext cx="405111" cy="259045"/>
    <xdr:sp macro="" textlink="">
      <xdr:nvSpPr>
        <xdr:cNvPr id="405" name="【学校施設】&#10;有形固定資産減価償却率最大値テキスト"/>
        <xdr:cNvSpPr txBox="1"/>
      </xdr:nvSpPr>
      <xdr:spPr>
        <a:xfrm>
          <a:off x="16408400" y="910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428625</xdr:colOff>
      <xdr:row>55</xdr:row>
      <xdr:rowOff>112014</xdr:rowOff>
    </xdr:from>
    <xdr:to>
      <xdr:col>23</xdr:col>
      <xdr:colOff>606425</xdr:colOff>
      <xdr:row>55</xdr:row>
      <xdr:rowOff>112014</xdr:rowOff>
    </xdr:to>
    <xdr:cxnSp macro="">
      <xdr:nvCxnSpPr>
        <xdr:cNvPr id="406" name="直線コネクタ 405"/>
        <xdr:cNvCxnSpPr/>
      </xdr:nvCxnSpPr>
      <xdr:spPr>
        <a:xfrm>
          <a:off x="16230600" y="933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106951</xdr:rowOff>
    </xdr:from>
    <xdr:ext cx="405111" cy="259045"/>
    <xdr:sp macro="" textlink="">
      <xdr:nvSpPr>
        <xdr:cNvPr id="407" name="【学校施設】&#10;有形固定資産減価償却率平均値テキスト"/>
        <xdr:cNvSpPr txBox="1"/>
      </xdr:nvSpPr>
      <xdr:spPr>
        <a:xfrm>
          <a:off x="16408400" y="984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84074</xdr:rowOff>
    </xdr:from>
    <xdr:to>
      <xdr:col>23</xdr:col>
      <xdr:colOff>568325</xdr:colOff>
      <xdr:row>60</xdr:row>
      <xdr:rowOff>14224</xdr:rowOff>
    </xdr:to>
    <xdr:sp macro="" textlink="">
      <xdr:nvSpPr>
        <xdr:cNvPr id="408" name="フローチャート : 判断 407"/>
        <xdr:cNvSpPr/>
      </xdr:nvSpPr>
      <xdr:spPr>
        <a:xfrm>
          <a:off x="16268700" y="99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116078</xdr:rowOff>
    </xdr:from>
    <xdr:to>
      <xdr:col>22</xdr:col>
      <xdr:colOff>415925</xdr:colOff>
      <xdr:row>58</xdr:row>
      <xdr:rowOff>46228</xdr:rowOff>
    </xdr:to>
    <xdr:sp macro="" textlink="">
      <xdr:nvSpPr>
        <xdr:cNvPr id="409" name="フローチャート : 判断 408"/>
        <xdr:cNvSpPr/>
      </xdr:nvSpPr>
      <xdr:spPr>
        <a:xfrm>
          <a:off x="15430500" y="967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0" name="テキスト ボックス 409"/>
        <xdr:cNvSpPr txBox="1"/>
      </xdr:nvSpPr>
      <xdr:spPr>
        <a:xfrm>
          <a:off x="161290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1" name="テキスト ボックス 410"/>
        <xdr:cNvSpPr txBox="1"/>
      </xdr:nvSpPr>
      <xdr:spPr>
        <a:xfrm>
          <a:off x="152908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2" name="テキスト ボックス 411"/>
        <xdr:cNvSpPr txBox="1"/>
      </xdr:nvSpPr>
      <xdr:spPr>
        <a:xfrm>
          <a:off x="144018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3" name="テキスト ボックス 412"/>
        <xdr:cNvSpPr txBox="1"/>
      </xdr:nvSpPr>
      <xdr:spPr>
        <a:xfrm>
          <a:off x="135128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4" name="テキスト ボックス 413"/>
        <xdr:cNvSpPr txBox="1"/>
      </xdr:nvSpPr>
      <xdr:spPr>
        <a:xfrm>
          <a:off x="126238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141224</xdr:rowOff>
    </xdr:from>
    <xdr:to>
      <xdr:col>23</xdr:col>
      <xdr:colOff>568325</xdr:colOff>
      <xdr:row>61</xdr:row>
      <xdr:rowOff>71374</xdr:rowOff>
    </xdr:to>
    <xdr:sp macro="" textlink="">
      <xdr:nvSpPr>
        <xdr:cNvPr id="415" name="円/楕円 414"/>
        <xdr:cNvSpPr/>
      </xdr:nvSpPr>
      <xdr:spPr>
        <a:xfrm>
          <a:off x="16268700" y="102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119651</xdr:rowOff>
    </xdr:from>
    <xdr:ext cx="405111" cy="259045"/>
    <xdr:sp macro="" textlink="">
      <xdr:nvSpPr>
        <xdr:cNvPr id="416" name="【学校施設】&#10;有形固定資産減価償却率該当値テキスト"/>
        <xdr:cNvSpPr txBox="1"/>
      </xdr:nvSpPr>
      <xdr:spPr>
        <a:xfrm>
          <a:off x="16408400" y="1019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61214</xdr:rowOff>
    </xdr:from>
    <xdr:to>
      <xdr:col>22</xdr:col>
      <xdr:colOff>415925</xdr:colOff>
      <xdr:row>61</xdr:row>
      <xdr:rowOff>162814</xdr:rowOff>
    </xdr:to>
    <xdr:sp macro="" textlink="">
      <xdr:nvSpPr>
        <xdr:cNvPr id="417" name="円/楕円 416"/>
        <xdr:cNvSpPr/>
      </xdr:nvSpPr>
      <xdr:spPr>
        <a:xfrm>
          <a:off x="15430500" y="1031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20574</xdr:rowOff>
    </xdr:from>
    <xdr:to>
      <xdr:col>23</xdr:col>
      <xdr:colOff>517525</xdr:colOff>
      <xdr:row>61</xdr:row>
      <xdr:rowOff>112014</xdr:rowOff>
    </xdr:to>
    <xdr:cxnSp macro="">
      <xdr:nvCxnSpPr>
        <xdr:cNvPr id="418" name="直線コネクタ 417"/>
        <xdr:cNvCxnSpPr/>
      </xdr:nvCxnSpPr>
      <xdr:spPr>
        <a:xfrm flipV="1">
          <a:off x="15481300" y="1026947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56</xdr:row>
      <xdr:rowOff>62755</xdr:rowOff>
    </xdr:from>
    <xdr:ext cx="405111" cy="259045"/>
    <xdr:sp macro="" textlink="">
      <xdr:nvSpPr>
        <xdr:cNvPr id="419" name="n_1aveValue【学校施設】&#10;有形固定資産減価償却率"/>
        <xdr:cNvSpPr txBox="1"/>
      </xdr:nvSpPr>
      <xdr:spPr>
        <a:xfrm>
          <a:off x="15266043" y="945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153941</xdr:rowOff>
    </xdr:from>
    <xdr:ext cx="405111" cy="259045"/>
    <xdr:sp macro="" textlink="">
      <xdr:nvSpPr>
        <xdr:cNvPr id="420" name="n_1mainValue【学校施設】&#10;有形固定資産減価償却率"/>
        <xdr:cNvSpPr txBox="1"/>
      </xdr:nvSpPr>
      <xdr:spPr>
        <a:xfrm>
          <a:off x="15266043" y="1040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1" name="正方形/長方形 420"/>
        <xdr:cNvSpPr/>
      </xdr:nvSpPr>
      <xdr:spPr>
        <a:xfrm>
          <a:off x="18288000" y="77914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2" name="正方形/長方形 421"/>
        <xdr:cNvSpPr/>
      </xdr:nvSpPr>
      <xdr:spPr>
        <a:xfrm>
          <a:off x="18415000" y="845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3" name="正方形/長方形 422"/>
        <xdr:cNvSpPr/>
      </xdr:nvSpPr>
      <xdr:spPr>
        <a:xfrm>
          <a:off x="18415000" y="865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4" name="正方形/長方形 423"/>
        <xdr:cNvSpPr/>
      </xdr:nvSpPr>
      <xdr:spPr>
        <a:xfrm>
          <a:off x="19431000" y="845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5" name="正方形/長方形 424"/>
        <xdr:cNvSpPr/>
      </xdr:nvSpPr>
      <xdr:spPr>
        <a:xfrm>
          <a:off x="19431000" y="865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6" name="正方形/長方形 425"/>
        <xdr:cNvSpPr/>
      </xdr:nvSpPr>
      <xdr:spPr>
        <a:xfrm>
          <a:off x="20574000" y="845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7" name="正方形/長方形 426"/>
        <xdr:cNvSpPr/>
      </xdr:nvSpPr>
      <xdr:spPr>
        <a:xfrm>
          <a:off x="20574000" y="865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8" name="正方形/長方形 427"/>
        <xdr:cNvSpPr/>
      </xdr:nvSpPr>
      <xdr:spPr>
        <a:xfrm>
          <a:off x="18288000" y="89344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9" name="テキスト ボックス 428"/>
        <xdr:cNvSpPr txBox="1"/>
      </xdr:nvSpPr>
      <xdr:spPr>
        <a:xfrm>
          <a:off x="18249900" y="8743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0" name="直線コネクタ 429"/>
        <xdr:cNvCxnSpPr/>
      </xdr:nvCxnSpPr>
      <xdr:spPr>
        <a:xfrm>
          <a:off x="18288000" y="11220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1" name="テキスト ボックス 430"/>
        <xdr:cNvSpPr txBox="1"/>
      </xdr:nvSpPr>
      <xdr:spPr>
        <a:xfrm>
          <a:off x="17820821" y="1107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2" name="直線コネクタ 431"/>
        <xdr:cNvCxnSpPr/>
      </xdr:nvCxnSpPr>
      <xdr:spPr>
        <a:xfrm>
          <a:off x="18288000" y="10839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3" name="テキスト ボックス 432"/>
        <xdr:cNvSpPr txBox="1"/>
      </xdr:nvSpPr>
      <xdr:spPr>
        <a:xfrm>
          <a:off x="17820821" y="1069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4" name="直線コネクタ 433"/>
        <xdr:cNvCxnSpPr/>
      </xdr:nvCxnSpPr>
      <xdr:spPr>
        <a:xfrm>
          <a:off x="18288000" y="10458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5" name="テキスト ボックス 434"/>
        <xdr:cNvSpPr txBox="1"/>
      </xdr:nvSpPr>
      <xdr:spPr>
        <a:xfrm>
          <a:off x="17820821"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36" name="直線コネクタ 435"/>
        <xdr:cNvCxnSpPr/>
      </xdr:nvCxnSpPr>
      <xdr:spPr>
        <a:xfrm>
          <a:off x="18288000" y="10077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37" name="テキスト ボックス 436"/>
        <xdr:cNvSpPr txBox="1"/>
      </xdr:nvSpPr>
      <xdr:spPr>
        <a:xfrm>
          <a:off x="17820821" y="9935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8" name="直線コネクタ 437"/>
        <xdr:cNvCxnSpPr/>
      </xdr:nvCxnSpPr>
      <xdr:spPr>
        <a:xfrm>
          <a:off x="18288000" y="9696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9" name="テキスト ボックス 438"/>
        <xdr:cNvSpPr txBox="1"/>
      </xdr:nvSpPr>
      <xdr:spPr>
        <a:xfrm>
          <a:off x="17820821" y="955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0" name="直線コネクタ 439"/>
        <xdr:cNvCxnSpPr/>
      </xdr:nvCxnSpPr>
      <xdr:spPr>
        <a:xfrm>
          <a:off x="18288000" y="9315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1" name="テキスト ボックス 440"/>
        <xdr:cNvSpPr txBox="1"/>
      </xdr:nvSpPr>
      <xdr:spPr>
        <a:xfrm>
          <a:off x="17820821" y="9173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2" name="直線コネクタ 441"/>
        <xdr:cNvCxnSpPr/>
      </xdr:nvCxnSpPr>
      <xdr:spPr>
        <a:xfrm>
          <a:off x="18288000" y="8934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3" name="テキスト ボックス 442"/>
        <xdr:cNvSpPr txBox="1"/>
      </xdr:nvSpPr>
      <xdr:spPr>
        <a:xfrm>
          <a:off x="17820821" y="8792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4" name="【学校施設】&#10;一人当たり面積グラフ枠"/>
        <xdr:cNvSpPr/>
      </xdr:nvSpPr>
      <xdr:spPr>
        <a:xfrm>
          <a:off x="18288000" y="89344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165735</xdr:rowOff>
    </xdr:from>
    <xdr:to>
      <xdr:col>32</xdr:col>
      <xdr:colOff>186689</xdr:colOff>
      <xdr:row>64</xdr:row>
      <xdr:rowOff>11430</xdr:rowOff>
    </xdr:to>
    <xdr:cxnSp macro="">
      <xdr:nvCxnSpPr>
        <xdr:cNvPr id="445" name="直線コネクタ 444"/>
        <xdr:cNvCxnSpPr/>
      </xdr:nvCxnSpPr>
      <xdr:spPr>
        <a:xfrm flipV="1">
          <a:off x="22160864" y="9557385"/>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15257</xdr:rowOff>
    </xdr:from>
    <xdr:ext cx="469744" cy="259045"/>
    <xdr:sp macro="" textlink="">
      <xdr:nvSpPr>
        <xdr:cNvPr id="446" name="【学校施設】&#10;一人当たり面積最小値テキスト"/>
        <xdr:cNvSpPr txBox="1"/>
      </xdr:nvSpPr>
      <xdr:spPr>
        <a:xfrm>
          <a:off x="222504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1.434</a:t>
          </a:r>
          <a:endParaRPr kumimoji="1" lang="ja-JP" altLang="en-US" sz="1000" b="1">
            <a:latin typeface="ＭＳ Ｐゴシック"/>
          </a:endParaRPr>
        </a:p>
      </xdr:txBody>
    </xdr:sp>
    <xdr:clientData/>
  </xdr:oneCellAnchor>
  <xdr:twoCellAnchor>
    <xdr:from>
      <xdr:col>32</xdr:col>
      <xdr:colOff>98425</xdr:colOff>
      <xdr:row>64</xdr:row>
      <xdr:rowOff>11430</xdr:rowOff>
    </xdr:from>
    <xdr:to>
      <xdr:col>32</xdr:col>
      <xdr:colOff>276225</xdr:colOff>
      <xdr:row>64</xdr:row>
      <xdr:rowOff>11430</xdr:rowOff>
    </xdr:to>
    <xdr:cxnSp macro="">
      <xdr:nvCxnSpPr>
        <xdr:cNvPr id="447" name="直線コネクタ 446"/>
        <xdr:cNvCxnSpPr/>
      </xdr:nvCxnSpPr>
      <xdr:spPr>
        <a:xfrm>
          <a:off x="22072600" y="1077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112412</xdr:rowOff>
    </xdr:from>
    <xdr:ext cx="469744" cy="259045"/>
    <xdr:sp macro="" textlink="">
      <xdr:nvSpPr>
        <xdr:cNvPr id="448" name="【学校施設】&#10;一人当たり面積最大値テキスト"/>
        <xdr:cNvSpPr txBox="1"/>
      </xdr:nvSpPr>
      <xdr:spPr>
        <a:xfrm>
          <a:off x="22250400" y="933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2.073</a:t>
          </a:r>
          <a:endParaRPr kumimoji="1" lang="ja-JP" altLang="en-US" sz="1000" b="1">
            <a:latin typeface="ＭＳ Ｐゴシック"/>
          </a:endParaRPr>
        </a:p>
      </xdr:txBody>
    </xdr:sp>
    <xdr:clientData/>
  </xdr:oneCellAnchor>
  <xdr:twoCellAnchor>
    <xdr:from>
      <xdr:col>32</xdr:col>
      <xdr:colOff>98425</xdr:colOff>
      <xdr:row>56</xdr:row>
      <xdr:rowOff>165735</xdr:rowOff>
    </xdr:from>
    <xdr:to>
      <xdr:col>32</xdr:col>
      <xdr:colOff>276225</xdr:colOff>
      <xdr:row>56</xdr:row>
      <xdr:rowOff>165735</xdr:rowOff>
    </xdr:to>
    <xdr:cxnSp macro="">
      <xdr:nvCxnSpPr>
        <xdr:cNvPr id="449" name="直線コネクタ 448"/>
        <xdr:cNvCxnSpPr/>
      </xdr:nvCxnSpPr>
      <xdr:spPr>
        <a:xfrm>
          <a:off x="22072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34307</xdr:rowOff>
    </xdr:from>
    <xdr:ext cx="469744" cy="259045"/>
    <xdr:sp macro="" textlink="">
      <xdr:nvSpPr>
        <xdr:cNvPr id="450" name="【学校施設】&#10;一人当たり面積平均値テキスト"/>
        <xdr:cNvSpPr txBox="1"/>
      </xdr:nvSpPr>
      <xdr:spPr>
        <a:xfrm>
          <a:off x="22250400" y="10111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55880</xdr:rowOff>
    </xdr:from>
    <xdr:to>
      <xdr:col>32</xdr:col>
      <xdr:colOff>238125</xdr:colOff>
      <xdr:row>60</xdr:row>
      <xdr:rowOff>157480</xdr:rowOff>
    </xdr:to>
    <xdr:sp macro="" textlink="">
      <xdr:nvSpPr>
        <xdr:cNvPr id="451" name="フローチャート : 判断 450"/>
        <xdr:cNvSpPr/>
      </xdr:nvSpPr>
      <xdr:spPr>
        <a:xfrm>
          <a:off x="22110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54</xdr:row>
      <xdr:rowOff>143510</xdr:rowOff>
    </xdr:from>
    <xdr:to>
      <xdr:col>31</xdr:col>
      <xdr:colOff>85725</xdr:colOff>
      <xdr:row>55</xdr:row>
      <xdr:rowOff>73660</xdr:rowOff>
    </xdr:to>
    <xdr:sp macro="" textlink="">
      <xdr:nvSpPr>
        <xdr:cNvPr id="452" name="フローチャート : 判断 451"/>
        <xdr:cNvSpPr/>
      </xdr:nvSpPr>
      <xdr:spPr>
        <a:xfrm>
          <a:off x="21272500" y="91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3" name="テキスト ボックス 452"/>
        <xdr:cNvSpPr txBox="1"/>
      </xdr:nvSpPr>
      <xdr:spPr>
        <a:xfrm>
          <a:off x="219710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4" name="テキスト ボックス 453"/>
        <xdr:cNvSpPr txBox="1"/>
      </xdr:nvSpPr>
      <xdr:spPr>
        <a:xfrm>
          <a:off x="211328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5" name="テキスト ボックス 454"/>
        <xdr:cNvSpPr txBox="1"/>
      </xdr:nvSpPr>
      <xdr:spPr>
        <a:xfrm>
          <a:off x="202438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6" name="テキスト ボックス 455"/>
        <xdr:cNvSpPr txBox="1"/>
      </xdr:nvSpPr>
      <xdr:spPr>
        <a:xfrm>
          <a:off x="193548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7" name="テキスト ボックス 456"/>
        <xdr:cNvSpPr txBox="1"/>
      </xdr:nvSpPr>
      <xdr:spPr>
        <a:xfrm>
          <a:off x="184658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114935</xdr:rowOff>
    </xdr:from>
    <xdr:to>
      <xdr:col>32</xdr:col>
      <xdr:colOff>238125</xdr:colOff>
      <xdr:row>57</xdr:row>
      <xdr:rowOff>45085</xdr:rowOff>
    </xdr:to>
    <xdr:sp macro="" textlink="">
      <xdr:nvSpPr>
        <xdr:cNvPr id="458" name="円/楕円 457"/>
        <xdr:cNvSpPr/>
      </xdr:nvSpPr>
      <xdr:spPr>
        <a:xfrm>
          <a:off x="221107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67962</xdr:rowOff>
    </xdr:from>
    <xdr:ext cx="469744" cy="259045"/>
    <xdr:sp macro="" textlink="">
      <xdr:nvSpPr>
        <xdr:cNvPr id="459" name="【学校施設】&#10;一人当たり面積該当値テキスト"/>
        <xdr:cNvSpPr txBox="1"/>
      </xdr:nvSpPr>
      <xdr:spPr>
        <a:xfrm>
          <a:off x="22250400" y="945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2.073</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168275</xdr:rowOff>
    </xdr:from>
    <xdr:to>
      <xdr:col>31</xdr:col>
      <xdr:colOff>85725</xdr:colOff>
      <xdr:row>57</xdr:row>
      <xdr:rowOff>98425</xdr:rowOff>
    </xdr:to>
    <xdr:sp macro="" textlink="">
      <xdr:nvSpPr>
        <xdr:cNvPr id="460" name="円/楕円 459"/>
        <xdr:cNvSpPr/>
      </xdr:nvSpPr>
      <xdr:spPr>
        <a:xfrm>
          <a:off x="21272500" y="955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165735</xdr:rowOff>
    </xdr:from>
    <xdr:to>
      <xdr:col>32</xdr:col>
      <xdr:colOff>187325</xdr:colOff>
      <xdr:row>57</xdr:row>
      <xdr:rowOff>47625</xdr:rowOff>
    </xdr:to>
    <xdr:cxnSp macro="">
      <xdr:nvCxnSpPr>
        <xdr:cNvPr id="461" name="直線コネクタ 460"/>
        <xdr:cNvCxnSpPr/>
      </xdr:nvCxnSpPr>
      <xdr:spPr>
        <a:xfrm flipV="1">
          <a:off x="21323300" y="955738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53</xdr:row>
      <xdr:rowOff>90187</xdr:rowOff>
    </xdr:from>
    <xdr:ext cx="469744" cy="259045"/>
    <xdr:sp macro="" textlink="">
      <xdr:nvSpPr>
        <xdr:cNvPr id="462" name="n_1aveValue【学校施設】&#10;一人当たり面積"/>
        <xdr:cNvSpPr txBox="1"/>
      </xdr:nvSpPr>
      <xdr:spPr>
        <a:xfrm>
          <a:off x="21075727" y="896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2.238</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89552</xdr:rowOff>
    </xdr:from>
    <xdr:ext cx="469744" cy="259045"/>
    <xdr:sp macro="" textlink="">
      <xdr:nvSpPr>
        <xdr:cNvPr id="463" name="n_1mainValue【学校施設】&#10;一人当たり面積"/>
        <xdr:cNvSpPr txBox="1"/>
      </xdr:nvSpPr>
      <xdr:spPr>
        <a:xfrm>
          <a:off x="21075727" y="965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4" name="正方形/長方形 463"/>
        <xdr:cNvSpPr/>
      </xdr:nvSpPr>
      <xdr:spPr>
        <a:xfrm>
          <a:off x="12446000" y="116014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5" name="正方形/長方形 464"/>
        <xdr:cNvSpPr/>
      </xdr:nvSpPr>
      <xdr:spPr>
        <a:xfrm>
          <a:off x="12573000" y="1226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6" name="正方形/長方形 465"/>
        <xdr:cNvSpPr/>
      </xdr:nvSpPr>
      <xdr:spPr>
        <a:xfrm>
          <a:off x="12573000" y="1246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7" name="正方形/長方形 466"/>
        <xdr:cNvSpPr/>
      </xdr:nvSpPr>
      <xdr:spPr>
        <a:xfrm>
          <a:off x="13589000" y="1226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8" name="正方形/長方形 467"/>
        <xdr:cNvSpPr/>
      </xdr:nvSpPr>
      <xdr:spPr>
        <a:xfrm>
          <a:off x="13589000" y="1246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9" name="正方形/長方形 468"/>
        <xdr:cNvSpPr/>
      </xdr:nvSpPr>
      <xdr:spPr>
        <a:xfrm>
          <a:off x="14732000" y="1226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0" name="正方形/長方形 469"/>
        <xdr:cNvSpPr/>
      </xdr:nvSpPr>
      <xdr:spPr>
        <a:xfrm>
          <a:off x="14732000" y="1246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1" name="正方形/長方形 470"/>
        <xdr:cNvSpPr/>
      </xdr:nvSpPr>
      <xdr:spPr>
        <a:xfrm>
          <a:off x="12446000" y="1274445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72" name="正方形/長方形 471"/>
        <xdr:cNvSpPr/>
      </xdr:nvSpPr>
      <xdr:spPr>
        <a:xfrm>
          <a:off x="18288000" y="116014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3" name="正方形/長方形 472"/>
        <xdr:cNvSpPr/>
      </xdr:nvSpPr>
      <xdr:spPr>
        <a:xfrm>
          <a:off x="18415000" y="1226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4" name="正方形/長方形 473"/>
        <xdr:cNvSpPr/>
      </xdr:nvSpPr>
      <xdr:spPr>
        <a:xfrm>
          <a:off x="18415000" y="1246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5" name="正方形/長方形 474"/>
        <xdr:cNvSpPr/>
      </xdr:nvSpPr>
      <xdr:spPr>
        <a:xfrm>
          <a:off x="19431000" y="1226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6" name="正方形/長方形 475"/>
        <xdr:cNvSpPr/>
      </xdr:nvSpPr>
      <xdr:spPr>
        <a:xfrm>
          <a:off x="19431000" y="1246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7" name="正方形/長方形 476"/>
        <xdr:cNvSpPr/>
      </xdr:nvSpPr>
      <xdr:spPr>
        <a:xfrm>
          <a:off x="20574000" y="1226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8" name="正方形/長方形 477"/>
        <xdr:cNvSpPr/>
      </xdr:nvSpPr>
      <xdr:spPr>
        <a:xfrm>
          <a:off x="20574000" y="1246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9" name="正方形/長方形 478"/>
        <xdr:cNvSpPr/>
      </xdr:nvSpPr>
      <xdr:spPr>
        <a:xfrm>
          <a:off x="18288000" y="1274445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80" name="正方形/長方形 479"/>
        <xdr:cNvSpPr/>
      </xdr:nvSpPr>
      <xdr:spPr>
        <a:xfrm>
          <a:off x="12446000" y="154114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1" name="正方形/長方形 480"/>
        <xdr:cNvSpPr/>
      </xdr:nvSpPr>
      <xdr:spPr>
        <a:xfrm>
          <a:off x="12573000" y="1607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2" name="正方形/長方形 481"/>
        <xdr:cNvSpPr/>
      </xdr:nvSpPr>
      <xdr:spPr>
        <a:xfrm>
          <a:off x="12573000" y="1627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3" name="正方形/長方形 482"/>
        <xdr:cNvSpPr/>
      </xdr:nvSpPr>
      <xdr:spPr>
        <a:xfrm>
          <a:off x="13589000" y="1607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4" name="正方形/長方形 483"/>
        <xdr:cNvSpPr/>
      </xdr:nvSpPr>
      <xdr:spPr>
        <a:xfrm>
          <a:off x="13589000" y="1627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5" name="正方形/長方形 484"/>
        <xdr:cNvSpPr/>
      </xdr:nvSpPr>
      <xdr:spPr>
        <a:xfrm>
          <a:off x="14732000" y="1607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86" name="正方形/長方形 485"/>
        <xdr:cNvSpPr/>
      </xdr:nvSpPr>
      <xdr:spPr>
        <a:xfrm>
          <a:off x="14732000" y="1627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87" name="正方形/長方形 486"/>
        <xdr:cNvSpPr/>
      </xdr:nvSpPr>
      <xdr:spPr>
        <a:xfrm>
          <a:off x="12446000" y="1655445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88" name="正方形/長方形 487"/>
        <xdr:cNvSpPr/>
      </xdr:nvSpPr>
      <xdr:spPr>
        <a:xfrm>
          <a:off x="18288000" y="154114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9" name="正方形/長方形 488"/>
        <xdr:cNvSpPr/>
      </xdr:nvSpPr>
      <xdr:spPr>
        <a:xfrm>
          <a:off x="18415000" y="1607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0" name="正方形/長方形 489"/>
        <xdr:cNvSpPr/>
      </xdr:nvSpPr>
      <xdr:spPr>
        <a:xfrm>
          <a:off x="18415000" y="1627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1" name="正方形/長方形 490"/>
        <xdr:cNvSpPr/>
      </xdr:nvSpPr>
      <xdr:spPr>
        <a:xfrm>
          <a:off x="19431000" y="1607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2" name="正方形/長方形 491"/>
        <xdr:cNvSpPr/>
      </xdr:nvSpPr>
      <xdr:spPr>
        <a:xfrm>
          <a:off x="19431000" y="1627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3" name="正方形/長方形 492"/>
        <xdr:cNvSpPr/>
      </xdr:nvSpPr>
      <xdr:spPr>
        <a:xfrm>
          <a:off x="20574000" y="1607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4" name="正方形/長方形 493"/>
        <xdr:cNvSpPr/>
      </xdr:nvSpPr>
      <xdr:spPr>
        <a:xfrm>
          <a:off x="20574000" y="1627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5" name="正方形/長方形 494"/>
        <xdr:cNvSpPr/>
      </xdr:nvSpPr>
      <xdr:spPr>
        <a:xfrm>
          <a:off x="18288000" y="1655445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96" name="正方形/長方形 495"/>
        <xdr:cNvSpPr/>
      </xdr:nvSpPr>
      <xdr:spPr>
        <a:xfrm>
          <a:off x="762000" y="1922145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97" name="正方形/長方形 496"/>
        <xdr:cNvSpPr/>
      </xdr:nvSpPr>
      <xdr:spPr>
        <a:xfrm>
          <a:off x="762000" y="1928495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98" name="テキスト ボックス 497"/>
        <xdr:cNvSpPr txBox="1"/>
      </xdr:nvSpPr>
      <xdr:spPr>
        <a:xfrm>
          <a:off x="838200" y="1953895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体的には、耐用年数を経過または迎えつつある公共施設が多くあることで、全国平均や類似団体平均と比較して高い水準にある。有形固定資産減価償却率が特に高いのが、橋りょう・トンネル、公営住宅、保育所となっている。道路は１人当たり延長、橋りょう・トンネルは１人当たり有形固定資産額が類似団体内で最も高く、今後、維持管理費用や更新費用が必要なことが伺える。学校施設は、近年の小学校統合や施設の耐震化等で比率は類似団体平均よりも低い状況である。今後も個別の計画を基礎として、庁内の部署を超えた連携を行う中で効率的かつ統合的な施設の再配置・運営を検討して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広島県世羅町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50900"/>
          <a:ext cx="10096500"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882650"/>
          <a:ext cx="1397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882650"/>
          <a:ext cx="1270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16,845
16,590
278.14
12,613,285
12,181,057
244,635
7,555,127
12,292,542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882650"/>
          <a:ext cx="1524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01700"/>
          <a:ext cx="2032000" cy="892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01700"/>
          <a:ext cx="1270000" cy="892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14400"/>
          <a:ext cx="635000"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628775"/>
          <a:ext cx="2032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628775"/>
          <a:ext cx="3429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50900"/>
          <a:ext cx="15240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14400"/>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162050"/>
          <a:ext cx="127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473200"/>
          <a:ext cx="1270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99377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525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4573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80975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5971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8321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1305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3750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39814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64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484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64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484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64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484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1244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4933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410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26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695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6811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4960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038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589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5816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43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124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4982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1244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137922</xdr:rowOff>
    </xdr:from>
    <xdr:to>
      <xdr:col>6</xdr:col>
      <xdr:colOff>510540</xdr:colOff>
      <xdr:row>40</xdr:row>
      <xdr:rowOff>117348</xdr:rowOff>
    </xdr:to>
    <xdr:cxnSp macro="">
      <xdr:nvCxnSpPr>
        <xdr:cNvPr id="55" name="直線コネクタ 54"/>
        <xdr:cNvCxnSpPr/>
      </xdr:nvCxnSpPr>
      <xdr:spPr>
        <a:xfrm flipV="1">
          <a:off x="4634865" y="5586222"/>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121175</xdr:rowOff>
    </xdr:from>
    <xdr:ext cx="405111" cy="259045"/>
    <xdr:sp macro="" textlink="">
      <xdr:nvSpPr>
        <xdr:cNvPr id="56" name="【図書館】&#10;有形固定資産減価償却率最小値テキスト"/>
        <xdr:cNvSpPr txBox="1"/>
      </xdr:nvSpPr>
      <xdr:spPr>
        <a:xfrm>
          <a:off x="4724400" y="6769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422275</xdr:colOff>
      <xdr:row>40</xdr:row>
      <xdr:rowOff>117348</xdr:rowOff>
    </xdr:from>
    <xdr:to>
      <xdr:col>6</xdr:col>
      <xdr:colOff>600075</xdr:colOff>
      <xdr:row>40</xdr:row>
      <xdr:rowOff>117348</xdr:rowOff>
    </xdr:to>
    <xdr:cxnSp macro="">
      <xdr:nvCxnSpPr>
        <xdr:cNvPr id="57" name="直線コネクタ 56"/>
        <xdr:cNvCxnSpPr/>
      </xdr:nvCxnSpPr>
      <xdr:spPr>
        <a:xfrm>
          <a:off x="4546600" y="6765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84599</xdr:rowOff>
    </xdr:from>
    <xdr:ext cx="405111" cy="259045"/>
    <xdr:sp macro="" textlink="">
      <xdr:nvSpPr>
        <xdr:cNvPr id="58" name="【図書館】&#10;有形固定資産減価償却率最大値テキスト"/>
        <xdr:cNvSpPr txBox="1"/>
      </xdr:nvSpPr>
      <xdr:spPr>
        <a:xfrm>
          <a:off x="4724400" y="5361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33</xdr:row>
      <xdr:rowOff>137922</xdr:rowOff>
    </xdr:from>
    <xdr:to>
      <xdr:col>6</xdr:col>
      <xdr:colOff>600075</xdr:colOff>
      <xdr:row>33</xdr:row>
      <xdr:rowOff>137922</xdr:rowOff>
    </xdr:to>
    <xdr:cxnSp macro="">
      <xdr:nvCxnSpPr>
        <xdr:cNvPr id="59" name="直線コネクタ 58"/>
        <xdr:cNvCxnSpPr/>
      </xdr:nvCxnSpPr>
      <xdr:spPr>
        <a:xfrm>
          <a:off x="4546600" y="5586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28973</xdr:rowOff>
    </xdr:from>
    <xdr:ext cx="405111" cy="259045"/>
    <xdr:sp macro="" textlink="">
      <xdr:nvSpPr>
        <xdr:cNvPr id="60" name="【図書館】&#10;有形固定資産減価償却率平均値テキスト"/>
        <xdr:cNvSpPr txBox="1"/>
      </xdr:nvSpPr>
      <xdr:spPr>
        <a:xfrm>
          <a:off x="4724400" y="65059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50546</xdr:rowOff>
    </xdr:from>
    <xdr:to>
      <xdr:col>6</xdr:col>
      <xdr:colOff>561975</xdr:colOff>
      <xdr:row>39</xdr:row>
      <xdr:rowOff>152146</xdr:rowOff>
    </xdr:to>
    <xdr:sp macro="" textlink="">
      <xdr:nvSpPr>
        <xdr:cNvPr id="61" name="フローチャート : 判断 60"/>
        <xdr:cNvSpPr/>
      </xdr:nvSpPr>
      <xdr:spPr>
        <a:xfrm>
          <a:off x="4584700" y="65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41</xdr:row>
      <xdr:rowOff>27686</xdr:rowOff>
    </xdr:from>
    <xdr:to>
      <xdr:col>5</xdr:col>
      <xdr:colOff>409575</xdr:colOff>
      <xdr:row>41</xdr:row>
      <xdr:rowOff>129286</xdr:rowOff>
    </xdr:to>
    <xdr:sp macro="" textlink="">
      <xdr:nvSpPr>
        <xdr:cNvPr id="62" name="フローチャート : 判断 61"/>
        <xdr:cNvSpPr/>
      </xdr:nvSpPr>
      <xdr:spPr>
        <a:xfrm>
          <a:off x="3746500" y="684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120413</xdr:rowOff>
    </xdr:from>
    <xdr:ext cx="405111" cy="259045"/>
    <xdr:sp macro="" textlink="">
      <xdr:nvSpPr>
        <xdr:cNvPr id="63" name="n_1aveValue【図書館】&#10;有形固定資産減価償却率"/>
        <xdr:cNvSpPr txBox="1"/>
      </xdr:nvSpPr>
      <xdr:spPr>
        <a:xfrm>
          <a:off x="3582043" y="694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87122</xdr:rowOff>
    </xdr:from>
    <xdr:to>
      <xdr:col>6</xdr:col>
      <xdr:colOff>561975</xdr:colOff>
      <xdr:row>34</xdr:row>
      <xdr:rowOff>17272</xdr:rowOff>
    </xdr:to>
    <xdr:sp macro="" textlink="">
      <xdr:nvSpPr>
        <xdr:cNvPr id="69" name="円/楕円 68"/>
        <xdr:cNvSpPr/>
      </xdr:nvSpPr>
      <xdr:spPr>
        <a:xfrm>
          <a:off x="4584700" y="553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40149</xdr:rowOff>
    </xdr:from>
    <xdr:ext cx="405111" cy="259045"/>
    <xdr:sp macro="" textlink="">
      <xdr:nvSpPr>
        <xdr:cNvPr id="70" name="【図書館】&#10;有形固定資産減価償却率該当値テキスト"/>
        <xdr:cNvSpPr txBox="1"/>
      </xdr:nvSpPr>
      <xdr:spPr>
        <a:xfrm>
          <a:off x="4724400" y="5488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87122</xdr:rowOff>
    </xdr:from>
    <xdr:to>
      <xdr:col>5</xdr:col>
      <xdr:colOff>409575</xdr:colOff>
      <xdr:row>34</xdr:row>
      <xdr:rowOff>17272</xdr:rowOff>
    </xdr:to>
    <xdr:sp macro="" textlink="">
      <xdr:nvSpPr>
        <xdr:cNvPr id="71" name="円/楕円 70"/>
        <xdr:cNvSpPr/>
      </xdr:nvSpPr>
      <xdr:spPr>
        <a:xfrm>
          <a:off x="3746500" y="553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137922</xdr:rowOff>
    </xdr:from>
    <xdr:to>
      <xdr:col>6</xdr:col>
      <xdr:colOff>511175</xdr:colOff>
      <xdr:row>33</xdr:row>
      <xdr:rowOff>137922</xdr:rowOff>
    </xdr:to>
    <xdr:cxnSp macro="">
      <xdr:nvCxnSpPr>
        <xdr:cNvPr id="72" name="直線コネクタ 71"/>
        <xdr:cNvCxnSpPr/>
      </xdr:nvCxnSpPr>
      <xdr:spPr>
        <a:xfrm>
          <a:off x="3797300" y="5586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32</xdr:row>
      <xdr:rowOff>33799</xdr:rowOff>
    </xdr:from>
    <xdr:ext cx="405111" cy="259045"/>
    <xdr:sp macro="" textlink="">
      <xdr:nvSpPr>
        <xdr:cNvPr id="73" name="n_1mainValue【図書館】&#10;有形固定資産減価償却率"/>
        <xdr:cNvSpPr txBox="1"/>
      </xdr:nvSpPr>
      <xdr:spPr>
        <a:xfrm>
          <a:off x="3582043" y="531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39814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64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484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64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484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64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484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1244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4933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410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08387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6941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75730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7" name="テキスト ボックス 86"/>
        <xdr:cNvSpPr txBox="1"/>
      </xdr:nvSpPr>
      <xdr:spPr>
        <a:xfrm>
          <a:off x="6136821" y="66150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43073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9" name="テキスト ボックス 88"/>
        <xdr:cNvSpPr txBox="1"/>
      </xdr:nvSpPr>
      <xdr:spPr>
        <a:xfrm>
          <a:off x="6136821" y="6288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10416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1" name="テキスト ボックス 90"/>
        <xdr:cNvSpPr txBox="1"/>
      </xdr:nvSpPr>
      <xdr:spPr>
        <a:xfrm>
          <a:off x="6136821" y="5961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77759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3" name="テキスト ボックス 92"/>
        <xdr:cNvSpPr txBox="1"/>
      </xdr:nvSpPr>
      <xdr:spPr>
        <a:xfrm>
          <a:off x="613682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45102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5" name="テキスト ボックス 94"/>
        <xdr:cNvSpPr txBox="1"/>
      </xdr:nvSpPr>
      <xdr:spPr>
        <a:xfrm>
          <a:off x="6136821" y="5308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124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7" name="テキスト ボックス 96"/>
        <xdr:cNvSpPr txBox="1"/>
      </xdr:nvSpPr>
      <xdr:spPr>
        <a:xfrm>
          <a:off x="6136821" y="4982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図書館】&#10;一人当たり面積グラフ枠"/>
        <xdr:cNvSpPr/>
      </xdr:nvSpPr>
      <xdr:spPr>
        <a:xfrm>
          <a:off x="6604000" y="51244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149678</xdr:rowOff>
    </xdr:from>
    <xdr:to>
      <xdr:col>15</xdr:col>
      <xdr:colOff>180340</xdr:colOff>
      <xdr:row>42</xdr:row>
      <xdr:rowOff>43543</xdr:rowOff>
    </xdr:to>
    <xdr:cxnSp macro="">
      <xdr:nvCxnSpPr>
        <xdr:cNvPr id="99" name="直線コネクタ 98"/>
        <xdr:cNvCxnSpPr/>
      </xdr:nvCxnSpPr>
      <xdr:spPr>
        <a:xfrm flipV="1">
          <a:off x="10476865" y="5597978"/>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47370</xdr:rowOff>
    </xdr:from>
    <xdr:ext cx="469744" cy="259045"/>
    <xdr:sp macro="" textlink="">
      <xdr:nvSpPr>
        <xdr:cNvPr id="100" name="【図書館】&#10;一人当たり面積最小値テキスト"/>
        <xdr:cNvSpPr txBox="1"/>
      </xdr:nvSpPr>
      <xdr:spPr>
        <a:xfrm>
          <a:off x="10566400" y="703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15</xdr:col>
      <xdr:colOff>92075</xdr:colOff>
      <xdr:row>42</xdr:row>
      <xdr:rowOff>43543</xdr:rowOff>
    </xdr:from>
    <xdr:to>
      <xdr:col>15</xdr:col>
      <xdr:colOff>269875</xdr:colOff>
      <xdr:row>42</xdr:row>
      <xdr:rowOff>43543</xdr:rowOff>
    </xdr:to>
    <xdr:cxnSp macro="">
      <xdr:nvCxnSpPr>
        <xdr:cNvPr id="101" name="直線コネクタ 100"/>
        <xdr:cNvCxnSpPr/>
      </xdr:nvCxnSpPr>
      <xdr:spPr>
        <a:xfrm>
          <a:off x="10388600" y="70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96355</xdr:rowOff>
    </xdr:from>
    <xdr:ext cx="469744" cy="259045"/>
    <xdr:sp macro="" textlink="">
      <xdr:nvSpPr>
        <xdr:cNvPr id="102" name="【図書館】&#10;一人当たり面積最大値テキスト"/>
        <xdr:cNvSpPr txBox="1"/>
      </xdr:nvSpPr>
      <xdr:spPr>
        <a:xfrm>
          <a:off x="10566400" y="537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33</xdr:row>
      <xdr:rowOff>149678</xdr:rowOff>
    </xdr:from>
    <xdr:to>
      <xdr:col>15</xdr:col>
      <xdr:colOff>269875</xdr:colOff>
      <xdr:row>33</xdr:row>
      <xdr:rowOff>149678</xdr:rowOff>
    </xdr:to>
    <xdr:cxnSp macro="">
      <xdr:nvCxnSpPr>
        <xdr:cNvPr id="103" name="直線コネクタ 102"/>
        <xdr:cNvCxnSpPr/>
      </xdr:nvCxnSpPr>
      <xdr:spPr>
        <a:xfrm>
          <a:off x="10388600" y="5597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89099</xdr:rowOff>
    </xdr:from>
    <xdr:ext cx="469744" cy="259045"/>
    <xdr:sp macro="" textlink="">
      <xdr:nvSpPr>
        <xdr:cNvPr id="104" name="【図書館】&#10;一人当たり面積平均値テキスト"/>
        <xdr:cNvSpPr txBox="1"/>
      </xdr:nvSpPr>
      <xdr:spPr>
        <a:xfrm>
          <a:off x="10566400" y="60517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66222</xdr:rowOff>
    </xdr:from>
    <xdr:to>
      <xdr:col>15</xdr:col>
      <xdr:colOff>231775</xdr:colOff>
      <xdr:row>37</xdr:row>
      <xdr:rowOff>167822</xdr:rowOff>
    </xdr:to>
    <xdr:sp macro="" textlink="">
      <xdr:nvSpPr>
        <xdr:cNvPr id="105" name="フローチャート : 判断 104"/>
        <xdr:cNvSpPr/>
      </xdr:nvSpPr>
      <xdr:spPr>
        <a:xfrm>
          <a:off x="10426700" y="620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147864</xdr:rowOff>
    </xdr:from>
    <xdr:to>
      <xdr:col>14</xdr:col>
      <xdr:colOff>79375</xdr:colOff>
      <xdr:row>36</xdr:row>
      <xdr:rowOff>78014</xdr:rowOff>
    </xdr:to>
    <xdr:sp macro="" textlink="">
      <xdr:nvSpPr>
        <xdr:cNvPr id="106" name="フローチャート : 判断 105"/>
        <xdr:cNvSpPr/>
      </xdr:nvSpPr>
      <xdr:spPr>
        <a:xfrm>
          <a:off x="9588500" y="593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94541</xdr:rowOff>
    </xdr:from>
    <xdr:ext cx="469744" cy="259045"/>
    <xdr:sp macro="" textlink="">
      <xdr:nvSpPr>
        <xdr:cNvPr id="107" name="n_1aveValue【図書館】&#10;一人当たり面積"/>
        <xdr:cNvSpPr txBox="1"/>
      </xdr:nvSpPr>
      <xdr:spPr>
        <a:xfrm>
          <a:off x="9391727" y="57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82550</xdr:rowOff>
    </xdr:from>
    <xdr:to>
      <xdr:col>15</xdr:col>
      <xdr:colOff>231775</xdr:colOff>
      <xdr:row>40</xdr:row>
      <xdr:rowOff>12700</xdr:rowOff>
    </xdr:to>
    <xdr:sp macro="" textlink="">
      <xdr:nvSpPr>
        <xdr:cNvPr id="113" name="円/楕円 112"/>
        <xdr:cNvSpPr/>
      </xdr:nvSpPr>
      <xdr:spPr>
        <a:xfrm>
          <a:off x="104267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60977</xdr:rowOff>
    </xdr:from>
    <xdr:ext cx="469744" cy="259045"/>
    <xdr:sp macro="" textlink="">
      <xdr:nvSpPr>
        <xdr:cNvPr id="114" name="【図書館】&#10;一人当たり面積該当値テキスト"/>
        <xdr:cNvSpPr txBox="1"/>
      </xdr:nvSpPr>
      <xdr:spPr>
        <a:xfrm>
          <a:off x="10566400" y="65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98878</xdr:rowOff>
    </xdr:from>
    <xdr:to>
      <xdr:col>14</xdr:col>
      <xdr:colOff>79375</xdr:colOff>
      <xdr:row>40</xdr:row>
      <xdr:rowOff>29028</xdr:rowOff>
    </xdr:to>
    <xdr:sp macro="" textlink="">
      <xdr:nvSpPr>
        <xdr:cNvPr id="115" name="円/楕円 114"/>
        <xdr:cNvSpPr/>
      </xdr:nvSpPr>
      <xdr:spPr>
        <a:xfrm>
          <a:off x="9588500" y="657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133350</xdr:rowOff>
    </xdr:from>
    <xdr:to>
      <xdr:col>15</xdr:col>
      <xdr:colOff>180975</xdr:colOff>
      <xdr:row>39</xdr:row>
      <xdr:rowOff>149678</xdr:rowOff>
    </xdr:to>
    <xdr:cxnSp macro="">
      <xdr:nvCxnSpPr>
        <xdr:cNvPr id="116" name="直線コネクタ 115"/>
        <xdr:cNvCxnSpPr/>
      </xdr:nvCxnSpPr>
      <xdr:spPr>
        <a:xfrm flipV="1">
          <a:off x="9639300" y="661035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20155</xdr:rowOff>
    </xdr:from>
    <xdr:ext cx="469744" cy="259045"/>
    <xdr:sp macro="" textlink="">
      <xdr:nvSpPr>
        <xdr:cNvPr id="117" name="n_1mainValue【図書館】&#10;一人当たり面積"/>
        <xdr:cNvSpPr txBox="1"/>
      </xdr:nvSpPr>
      <xdr:spPr>
        <a:xfrm>
          <a:off x="9391727" y="6668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77914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45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65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45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65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45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65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89344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743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220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07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9" name="直線コネクタ 128"/>
        <xdr:cNvCxnSpPr/>
      </xdr:nvCxnSpPr>
      <xdr:spPr>
        <a:xfrm>
          <a:off x="762000" y="10839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0" name="テキスト ボックス 129"/>
        <xdr:cNvSpPr txBox="1"/>
      </xdr:nvSpPr>
      <xdr:spPr>
        <a:xfrm>
          <a:off x="358941" y="10697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1" name="直線コネクタ 130"/>
        <xdr:cNvCxnSpPr/>
      </xdr:nvCxnSpPr>
      <xdr:spPr>
        <a:xfrm>
          <a:off x="762000" y="10458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2" name="テキスト ボックス 131"/>
        <xdr:cNvSpPr txBox="1"/>
      </xdr:nvSpPr>
      <xdr:spPr>
        <a:xfrm>
          <a:off x="358941" y="1031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xdr:cNvCxnSpPr/>
      </xdr:nvCxnSpPr>
      <xdr:spPr>
        <a:xfrm>
          <a:off x="762000" y="10077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xdr:cNvSpPr txBox="1"/>
      </xdr:nvSpPr>
      <xdr:spPr>
        <a:xfrm>
          <a:off x="358941" y="993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5" name="直線コネクタ 134"/>
        <xdr:cNvCxnSpPr/>
      </xdr:nvCxnSpPr>
      <xdr:spPr>
        <a:xfrm>
          <a:off x="762000" y="9696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6" name="テキスト ボックス 135"/>
        <xdr:cNvSpPr txBox="1"/>
      </xdr:nvSpPr>
      <xdr:spPr>
        <a:xfrm>
          <a:off x="358941" y="955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7" name="直線コネクタ 136"/>
        <xdr:cNvCxnSpPr/>
      </xdr:nvCxnSpPr>
      <xdr:spPr>
        <a:xfrm>
          <a:off x="762000" y="9315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8" name="テキスト ボックス 137"/>
        <xdr:cNvSpPr txBox="1"/>
      </xdr:nvSpPr>
      <xdr:spPr>
        <a:xfrm>
          <a:off x="358941" y="9173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8934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0" name="テキスト ボックス 139"/>
        <xdr:cNvSpPr txBox="1"/>
      </xdr:nvSpPr>
      <xdr:spPr>
        <a:xfrm>
          <a:off x="358941" y="8792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体育館・プール】&#10;有形固定資産減価償却率グラフ枠"/>
        <xdr:cNvSpPr/>
      </xdr:nvSpPr>
      <xdr:spPr>
        <a:xfrm>
          <a:off x="762000" y="89344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133350</xdr:rowOff>
    </xdr:from>
    <xdr:to>
      <xdr:col>6</xdr:col>
      <xdr:colOff>510540</xdr:colOff>
      <xdr:row>64</xdr:row>
      <xdr:rowOff>30480</xdr:rowOff>
    </xdr:to>
    <xdr:cxnSp macro="">
      <xdr:nvCxnSpPr>
        <xdr:cNvPr id="142" name="直線コネクタ 141"/>
        <xdr:cNvCxnSpPr/>
      </xdr:nvCxnSpPr>
      <xdr:spPr>
        <a:xfrm flipV="1">
          <a:off x="4634865" y="935355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34307</xdr:rowOff>
    </xdr:from>
    <xdr:ext cx="405111" cy="259045"/>
    <xdr:sp macro="" textlink="">
      <xdr:nvSpPr>
        <xdr:cNvPr id="143" name="【体育館・プール】&#10;有形固定資産減価償却率最小値テキスト"/>
        <xdr:cNvSpPr txBox="1"/>
      </xdr:nvSpPr>
      <xdr:spPr>
        <a:xfrm>
          <a:off x="47244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6</xdr:col>
      <xdr:colOff>422275</xdr:colOff>
      <xdr:row>64</xdr:row>
      <xdr:rowOff>30480</xdr:rowOff>
    </xdr:from>
    <xdr:to>
      <xdr:col>6</xdr:col>
      <xdr:colOff>600075</xdr:colOff>
      <xdr:row>64</xdr:row>
      <xdr:rowOff>30480</xdr:rowOff>
    </xdr:to>
    <xdr:cxnSp macro="">
      <xdr:nvCxnSpPr>
        <xdr:cNvPr id="144" name="直線コネクタ 143"/>
        <xdr:cNvCxnSpPr/>
      </xdr:nvCxnSpPr>
      <xdr:spPr>
        <a:xfrm>
          <a:off x="4546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80027</xdr:rowOff>
    </xdr:from>
    <xdr:ext cx="405111" cy="259045"/>
    <xdr:sp macro="" textlink="">
      <xdr:nvSpPr>
        <xdr:cNvPr id="145" name="【体育館・プール】&#10;有形固定資産減価償却率最大値テキスト"/>
        <xdr:cNvSpPr txBox="1"/>
      </xdr:nvSpPr>
      <xdr:spPr>
        <a:xfrm>
          <a:off x="4724400" y="9128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a:t>
          </a:r>
          <a:endParaRPr kumimoji="1" lang="ja-JP" altLang="en-US" sz="1000" b="1">
            <a:latin typeface="ＭＳ Ｐゴシック"/>
          </a:endParaRPr>
        </a:p>
      </xdr:txBody>
    </xdr:sp>
    <xdr:clientData/>
  </xdr:oneCellAnchor>
  <xdr:twoCellAnchor>
    <xdr:from>
      <xdr:col>6</xdr:col>
      <xdr:colOff>422275</xdr:colOff>
      <xdr:row>55</xdr:row>
      <xdr:rowOff>133350</xdr:rowOff>
    </xdr:from>
    <xdr:to>
      <xdr:col>6</xdr:col>
      <xdr:colOff>600075</xdr:colOff>
      <xdr:row>55</xdr:row>
      <xdr:rowOff>133350</xdr:rowOff>
    </xdr:to>
    <xdr:cxnSp macro="">
      <xdr:nvCxnSpPr>
        <xdr:cNvPr id="146" name="直線コネクタ 145"/>
        <xdr:cNvCxnSpPr/>
      </xdr:nvCxnSpPr>
      <xdr:spPr>
        <a:xfrm>
          <a:off x="4546600" y="93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21607</xdr:rowOff>
    </xdr:from>
    <xdr:ext cx="405111" cy="259045"/>
    <xdr:sp macro="" textlink="">
      <xdr:nvSpPr>
        <xdr:cNvPr id="147" name="【体育館・プール】&#10;有形固定資産減価償却率平均値テキスト"/>
        <xdr:cNvSpPr txBox="1"/>
      </xdr:nvSpPr>
      <xdr:spPr>
        <a:xfrm>
          <a:off x="47244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170180</xdr:rowOff>
    </xdr:from>
    <xdr:to>
      <xdr:col>6</xdr:col>
      <xdr:colOff>561975</xdr:colOff>
      <xdr:row>59</xdr:row>
      <xdr:rowOff>100330</xdr:rowOff>
    </xdr:to>
    <xdr:sp macro="" textlink="">
      <xdr:nvSpPr>
        <xdr:cNvPr id="148" name="フローチャート : 判断 147"/>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74930</xdr:rowOff>
    </xdr:from>
    <xdr:to>
      <xdr:col>5</xdr:col>
      <xdr:colOff>409575</xdr:colOff>
      <xdr:row>61</xdr:row>
      <xdr:rowOff>5080</xdr:rowOff>
    </xdr:to>
    <xdr:sp macro="" textlink="">
      <xdr:nvSpPr>
        <xdr:cNvPr id="149" name="フローチャート : 判断 148"/>
        <xdr:cNvSpPr/>
      </xdr:nvSpPr>
      <xdr:spPr>
        <a:xfrm>
          <a:off x="3746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167657</xdr:rowOff>
    </xdr:from>
    <xdr:ext cx="405111" cy="259045"/>
    <xdr:sp macro="" textlink="">
      <xdr:nvSpPr>
        <xdr:cNvPr id="150" name="n_1aveValue【体育館・プール】&#10;有形固定資産減価償却率"/>
        <xdr:cNvSpPr txBox="1"/>
      </xdr:nvSpPr>
      <xdr:spPr>
        <a:xfrm>
          <a:off x="3582043"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82550</xdr:rowOff>
    </xdr:from>
    <xdr:to>
      <xdr:col>6</xdr:col>
      <xdr:colOff>561975</xdr:colOff>
      <xdr:row>60</xdr:row>
      <xdr:rowOff>12700</xdr:rowOff>
    </xdr:to>
    <xdr:sp macro="" textlink="">
      <xdr:nvSpPr>
        <xdr:cNvPr id="156" name="円/楕円 155"/>
        <xdr:cNvSpPr/>
      </xdr:nvSpPr>
      <xdr:spPr>
        <a:xfrm>
          <a:off x="45847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60977</xdr:rowOff>
    </xdr:from>
    <xdr:ext cx="405111" cy="259045"/>
    <xdr:sp macro="" textlink="">
      <xdr:nvSpPr>
        <xdr:cNvPr id="157" name="【体育館・プール】&#10;有形固定資産減価償却率該当値テキスト"/>
        <xdr:cNvSpPr txBox="1"/>
      </xdr:nvSpPr>
      <xdr:spPr>
        <a:xfrm>
          <a:off x="4724400" y="996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154940</xdr:rowOff>
    </xdr:from>
    <xdr:to>
      <xdr:col>5</xdr:col>
      <xdr:colOff>409575</xdr:colOff>
      <xdr:row>60</xdr:row>
      <xdr:rowOff>85090</xdr:rowOff>
    </xdr:to>
    <xdr:sp macro="" textlink="">
      <xdr:nvSpPr>
        <xdr:cNvPr id="158" name="円/楕円 157"/>
        <xdr:cNvSpPr/>
      </xdr:nvSpPr>
      <xdr:spPr>
        <a:xfrm>
          <a:off x="3746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133350</xdr:rowOff>
    </xdr:from>
    <xdr:to>
      <xdr:col>6</xdr:col>
      <xdr:colOff>511175</xdr:colOff>
      <xdr:row>60</xdr:row>
      <xdr:rowOff>34290</xdr:rowOff>
    </xdr:to>
    <xdr:cxnSp macro="">
      <xdr:nvCxnSpPr>
        <xdr:cNvPr id="159" name="直線コネクタ 158"/>
        <xdr:cNvCxnSpPr/>
      </xdr:nvCxnSpPr>
      <xdr:spPr>
        <a:xfrm flipV="1">
          <a:off x="3797300" y="100393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101617</xdr:rowOff>
    </xdr:from>
    <xdr:ext cx="405111" cy="259045"/>
    <xdr:sp macro="" textlink="">
      <xdr:nvSpPr>
        <xdr:cNvPr id="160" name="n_1mainValue【体育館・プール】&#10;有形固定資産減価償却率"/>
        <xdr:cNvSpPr txBox="1"/>
      </xdr:nvSpPr>
      <xdr:spPr>
        <a:xfrm>
          <a:off x="3582043"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77914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45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65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45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65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45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65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89344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743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220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1" name="直線コネクタ 170"/>
        <xdr:cNvCxnSpPr/>
      </xdr:nvCxnSpPr>
      <xdr:spPr>
        <a:xfrm>
          <a:off x="6604000" y="1076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72" name="テキスト ボックス 171"/>
        <xdr:cNvSpPr txBox="1"/>
      </xdr:nvSpPr>
      <xdr:spPr>
        <a:xfrm>
          <a:off x="6136821" y="10621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xdr:cNvCxnSpPr/>
      </xdr:nvCxnSpPr>
      <xdr:spPr>
        <a:xfrm>
          <a:off x="6604000" y="103060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4" name="テキスト ボックス 173"/>
        <xdr:cNvSpPr txBox="1"/>
      </xdr:nvSpPr>
      <xdr:spPr>
        <a:xfrm>
          <a:off x="6136821" y="1016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xdr:cNvCxnSpPr/>
      </xdr:nvCxnSpPr>
      <xdr:spPr>
        <a:xfrm>
          <a:off x="6604000" y="9848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6" name="テキスト ボックス 175"/>
        <xdr:cNvSpPr txBox="1"/>
      </xdr:nvSpPr>
      <xdr:spPr>
        <a:xfrm>
          <a:off x="6136821" y="970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xdr:cNvCxnSpPr/>
      </xdr:nvCxnSpPr>
      <xdr:spPr>
        <a:xfrm>
          <a:off x="6604000" y="93916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8" name="テキスト ボックス 177"/>
        <xdr:cNvSpPr txBox="1"/>
      </xdr:nvSpPr>
      <xdr:spPr>
        <a:xfrm>
          <a:off x="613682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8934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8792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89344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18288</xdr:rowOff>
    </xdr:from>
    <xdr:to>
      <xdr:col>15</xdr:col>
      <xdr:colOff>180340</xdr:colOff>
      <xdr:row>62</xdr:row>
      <xdr:rowOff>155448</xdr:rowOff>
    </xdr:to>
    <xdr:cxnSp macro="">
      <xdr:nvCxnSpPr>
        <xdr:cNvPr id="182" name="直線コネクタ 181"/>
        <xdr:cNvCxnSpPr/>
      </xdr:nvCxnSpPr>
      <xdr:spPr>
        <a:xfrm flipV="1">
          <a:off x="10476865" y="940993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159275</xdr:rowOff>
    </xdr:from>
    <xdr:ext cx="469744" cy="259045"/>
    <xdr:sp macro="" textlink="">
      <xdr:nvSpPr>
        <xdr:cNvPr id="183" name="【体育館・プール】&#10;一人当たり面積最小値テキスト"/>
        <xdr:cNvSpPr txBox="1"/>
      </xdr:nvSpPr>
      <xdr:spPr>
        <a:xfrm>
          <a:off x="10566400" y="1057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62</xdr:row>
      <xdr:rowOff>155448</xdr:rowOff>
    </xdr:from>
    <xdr:to>
      <xdr:col>15</xdr:col>
      <xdr:colOff>269875</xdr:colOff>
      <xdr:row>62</xdr:row>
      <xdr:rowOff>155448</xdr:rowOff>
    </xdr:to>
    <xdr:cxnSp macro="">
      <xdr:nvCxnSpPr>
        <xdr:cNvPr id="184" name="直線コネクタ 183"/>
        <xdr:cNvCxnSpPr/>
      </xdr:nvCxnSpPr>
      <xdr:spPr>
        <a:xfrm>
          <a:off x="10388600" y="10575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136415</xdr:rowOff>
    </xdr:from>
    <xdr:ext cx="469744" cy="259045"/>
    <xdr:sp macro="" textlink="">
      <xdr:nvSpPr>
        <xdr:cNvPr id="185" name="【体育館・プール】&#10;一人当たり面積最大値テキスト"/>
        <xdr:cNvSpPr txBox="1"/>
      </xdr:nvSpPr>
      <xdr:spPr>
        <a:xfrm>
          <a:off x="10566400" y="918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0.592</a:t>
          </a:r>
          <a:endParaRPr kumimoji="1" lang="ja-JP" altLang="en-US" sz="1000" b="1">
            <a:latin typeface="ＭＳ Ｐゴシック"/>
          </a:endParaRPr>
        </a:p>
      </xdr:txBody>
    </xdr:sp>
    <xdr:clientData/>
  </xdr:oneCellAnchor>
  <xdr:twoCellAnchor>
    <xdr:from>
      <xdr:col>15</xdr:col>
      <xdr:colOff>92075</xdr:colOff>
      <xdr:row>56</xdr:row>
      <xdr:rowOff>18288</xdr:rowOff>
    </xdr:from>
    <xdr:to>
      <xdr:col>15</xdr:col>
      <xdr:colOff>269875</xdr:colOff>
      <xdr:row>56</xdr:row>
      <xdr:rowOff>18288</xdr:rowOff>
    </xdr:to>
    <xdr:cxnSp macro="">
      <xdr:nvCxnSpPr>
        <xdr:cNvPr id="186" name="直線コネクタ 185"/>
        <xdr:cNvCxnSpPr/>
      </xdr:nvCxnSpPr>
      <xdr:spPr>
        <a:xfrm>
          <a:off x="10388600" y="9409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89933</xdr:rowOff>
    </xdr:from>
    <xdr:ext cx="469744" cy="259045"/>
    <xdr:sp macro="" textlink="">
      <xdr:nvSpPr>
        <xdr:cNvPr id="187" name="【体育館・プール】&#10;一人当たり面積平均値テキスト"/>
        <xdr:cNvSpPr txBox="1"/>
      </xdr:nvSpPr>
      <xdr:spPr>
        <a:xfrm>
          <a:off x="10566400" y="9995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111506</xdr:rowOff>
    </xdr:from>
    <xdr:to>
      <xdr:col>15</xdr:col>
      <xdr:colOff>231775</xdr:colOff>
      <xdr:row>60</xdr:row>
      <xdr:rowOff>41656</xdr:rowOff>
    </xdr:to>
    <xdr:sp macro="" textlink="">
      <xdr:nvSpPr>
        <xdr:cNvPr id="188" name="フローチャート : 判断 187"/>
        <xdr:cNvSpPr/>
      </xdr:nvSpPr>
      <xdr:spPr>
        <a:xfrm>
          <a:off x="10426700" y="1001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125222</xdr:rowOff>
    </xdr:from>
    <xdr:to>
      <xdr:col>14</xdr:col>
      <xdr:colOff>79375</xdr:colOff>
      <xdr:row>58</xdr:row>
      <xdr:rowOff>55372</xdr:rowOff>
    </xdr:to>
    <xdr:sp macro="" textlink="">
      <xdr:nvSpPr>
        <xdr:cNvPr id="189" name="フローチャート : 判断 188"/>
        <xdr:cNvSpPr/>
      </xdr:nvSpPr>
      <xdr:spPr>
        <a:xfrm>
          <a:off x="9588500" y="968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71899</xdr:rowOff>
    </xdr:from>
    <xdr:ext cx="469744" cy="259045"/>
    <xdr:sp macro="" textlink="">
      <xdr:nvSpPr>
        <xdr:cNvPr id="190" name="n_1aveValue【体育館・プール】&#10;一人当たり面積"/>
        <xdr:cNvSpPr txBox="1"/>
      </xdr:nvSpPr>
      <xdr:spPr>
        <a:xfrm>
          <a:off x="9391727" y="946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0.448</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77216</xdr:rowOff>
    </xdr:from>
    <xdr:to>
      <xdr:col>15</xdr:col>
      <xdr:colOff>231775</xdr:colOff>
      <xdr:row>60</xdr:row>
      <xdr:rowOff>7366</xdr:rowOff>
    </xdr:to>
    <xdr:sp macro="" textlink="">
      <xdr:nvSpPr>
        <xdr:cNvPr id="196" name="円/楕円 195"/>
        <xdr:cNvSpPr/>
      </xdr:nvSpPr>
      <xdr:spPr>
        <a:xfrm>
          <a:off x="10426700" y="998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100093</xdr:rowOff>
    </xdr:from>
    <xdr:ext cx="469744" cy="259045"/>
    <xdr:sp macro="" textlink="">
      <xdr:nvSpPr>
        <xdr:cNvPr id="197" name="【体育館・プール】&#10;一人当たり面積該当値テキスト"/>
        <xdr:cNvSpPr txBox="1"/>
      </xdr:nvSpPr>
      <xdr:spPr>
        <a:xfrm>
          <a:off x="10566400" y="983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0.319</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90932</xdr:rowOff>
    </xdr:from>
    <xdr:to>
      <xdr:col>14</xdr:col>
      <xdr:colOff>79375</xdr:colOff>
      <xdr:row>60</xdr:row>
      <xdr:rowOff>21082</xdr:rowOff>
    </xdr:to>
    <xdr:sp macro="" textlink="">
      <xdr:nvSpPr>
        <xdr:cNvPr id="198" name="円/楕円 197"/>
        <xdr:cNvSpPr/>
      </xdr:nvSpPr>
      <xdr:spPr>
        <a:xfrm>
          <a:off x="9588500" y="999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128016</xdr:rowOff>
    </xdr:from>
    <xdr:to>
      <xdr:col>15</xdr:col>
      <xdr:colOff>180975</xdr:colOff>
      <xdr:row>59</xdr:row>
      <xdr:rowOff>141732</xdr:rowOff>
    </xdr:to>
    <xdr:cxnSp macro="">
      <xdr:nvCxnSpPr>
        <xdr:cNvPr id="199" name="直線コネクタ 198"/>
        <xdr:cNvCxnSpPr/>
      </xdr:nvCxnSpPr>
      <xdr:spPr>
        <a:xfrm flipV="1">
          <a:off x="9639300" y="100340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12209</xdr:rowOff>
    </xdr:from>
    <xdr:ext cx="469744" cy="259045"/>
    <xdr:sp macro="" textlink="">
      <xdr:nvSpPr>
        <xdr:cNvPr id="200" name="n_1mainValue【体育館・プール】&#10;一人当たり面積"/>
        <xdr:cNvSpPr txBox="1"/>
      </xdr:nvSpPr>
      <xdr:spPr>
        <a:xfrm>
          <a:off x="9391727" y="1008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6014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26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46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26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46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26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46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7444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553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030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1" name="テキスト ボックス 210"/>
        <xdr:cNvSpPr txBox="1"/>
      </xdr:nvSpPr>
      <xdr:spPr>
        <a:xfrm>
          <a:off x="358941" y="1488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2" name="直線コネクタ 211"/>
        <xdr:cNvCxnSpPr/>
      </xdr:nvCxnSpPr>
      <xdr:spPr>
        <a:xfrm>
          <a:off x="762000" y="1457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3" name="テキスト ボックス 212"/>
        <xdr:cNvSpPr txBox="1"/>
      </xdr:nvSpPr>
      <xdr:spPr>
        <a:xfrm>
          <a:off x="358941" y="14431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4" name="直線コネクタ 213"/>
        <xdr:cNvCxnSpPr/>
      </xdr:nvCxnSpPr>
      <xdr:spPr>
        <a:xfrm>
          <a:off x="762000" y="141160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5" name="テキスト ボックス 214"/>
        <xdr:cNvSpPr txBox="1"/>
      </xdr:nvSpPr>
      <xdr:spPr>
        <a:xfrm>
          <a:off x="358941" y="1397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6" name="直線コネクタ 215"/>
        <xdr:cNvCxnSpPr/>
      </xdr:nvCxnSpPr>
      <xdr:spPr>
        <a:xfrm>
          <a:off x="762000" y="13658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7" name="テキスト ボックス 216"/>
        <xdr:cNvSpPr txBox="1"/>
      </xdr:nvSpPr>
      <xdr:spPr>
        <a:xfrm>
          <a:off x="358941" y="1351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8" name="直線コネクタ 217"/>
        <xdr:cNvCxnSpPr/>
      </xdr:nvCxnSpPr>
      <xdr:spPr>
        <a:xfrm>
          <a:off x="762000" y="132016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9" name="テキスト ボックス 218"/>
        <xdr:cNvSpPr txBox="1"/>
      </xdr:nvSpPr>
      <xdr:spPr>
        <a:xfrm>
          <a:off x="294821" y="1305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xdr:cNvCxnSpPr/>
      </xdr:nvCxnSpPr>
      <xdr:spPr>
        <a:xfrm>
          <a:off x="762000" y="12744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1" name="テキスト ボックス 220"/>
        <xdr:cNvSpPr txBox="1"/>
      </xdr:nvSpPr>
      <xdr:spPr>
        <a:xfrm>
          <a:off x="294821" y="12602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福祉施設】&#10;有形固定資産減価償却率グラフ枠"/>
        <xdr:cNvSpPr/>
      </xdr:nvSpPr>
      <xdr:spPr>
        <a:xfrm>
          <a:off x="762000" y="127444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3811</xdr:rowOff>
    </xdr:to>
    <xdr:cxnSp macro="">
      <xdr:nvCxnSpPr>
        <xdr:cNvPr id="223" name="直線コネクタ 222"/>
        <xdr:cNvCxnSpPr/>
      </xdr:nvCxnSpPr>
      <xdr:spPr>
        <a:xfrm flipV="1">
          <a:off x="4634865" y="1320165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7638</xdr:rowOff>
    </xdr:from>
    <xdr:ext cx="405111" cy="259045"/>
    <xdr:sp macro="" textlink="">
      <xdr:nvSpPr>
        <xdr:cNvPr id="224" name="【福祉施設】&#10;有形固定資産減価償却率最小値テキスト"/>
        <xdr:cNvSpPr txBox="1"/>
      </xdr:nvSpPr>
      <xdr:spPr>
        <a:xfrm>
          <a:off x="4724400"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6</xdr:col>
      <xdr:colOff>422275</xdr:colOff>
      <xdr:row>86</xdr:row>
      <xdr:rowOff>3811</xdr:rowOff>
    </xdr:from>
    <xdr:to>
      <xdr:col>6</xdr:col>
      <xdr:colOff>600075</xdr:colOff>
      <xdr:row>86</xdr:row>
      <xdr:rowOff>3811</xdr:rowOff>
    </xdr:to>
    <xdr:cxnSp macro="">
      <xdr:nvCxnSpPr>
        <xdr:cNvPr id="225" name="直線コネクタ 224"/>
        <xdr:cNvCxnSpPr/>
      </xdr:nvCxnSpPr>
      <xdr:spPr>
        <a:xfrm>
          <a:off x="4546600" y="14538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26" name="【福祉施設】&#10;有形固定資産減価償却率最大値テキスト"/>
        <xdr:cNvSpPr txBox="1"/>
      </xdr:nvSpPr>
      <xdr:spPr>
        <a:xfrm>
          <a:off x="4724400" y="1297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27" name="直線コネクタ 226"/>
        <xdr:cNvCxnSpPr/>
      </xdr:nvCxnSpPr>
      <xdr:spPr>
        <a:xfrm>
          <a:off x="4546600" y="1320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78757</xdr:rowOff>
    </xdr:from>
    <xdr:ext cx="405111" cy="259045"/>
    <xdr:sp macro="" textlink="">
      <xdr:nvSpPr>
        <xdr:cNvPr id="228" name="【福祉施設】&#10;有形固定資産減価償却率平均値テキスト"/>
        <xdr:cNvSpPr txBox="1"/>
      </xdr:nvSpPr>
      <xdr:spPr>
        <a:xfrm>
          <a:off x="4724400" y="1409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55880</xdr:rowOff>
    </xdr:from>
    <xdr:to>
      <xdr:col>6</xdr:col>
      <xdr:colOff>561975</xdr:colOff>
      <xdr:row>84</xdr:row>
      <xdr:rowOff>157480</xdr:rowOff>
    </xdr:to>
    <xdr:sp macro="" textlink="">
      <xdr:nvSpPr>
        <xdr:cNvPr id="229" name="フローチャート : 判断 228"/>
        <xdr:cNvSpPr/>
      </xdr:nvSpPr>
      <xdr:spPr>
        <a:xfrm>
          <a:off x="4584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92456</xdr:rowOff>
    </xdr:from>
    <xdr:to>
      <xdr:col>5</xdr:col>
      <xdr:colOff>409575</xdr:colOff>
      <xdr:row>85</xdr:row>
      <xdr:rowOff>22606</xdr:rowOff>
    </xdr:to>
    <xdr:sp macro="" textlink="">
      <xdr:nvSpPr>
        <xdr:cNvPr id="230" name="フローチャート : 判断 229"/>
        <xdr:cNvSpPr/>
      </xdr:nvSpPr>
      <xdr:spPr>
        <a:xfrm>
          <a:off x="3746500" y="1428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39133</xdr:rowOff>
    </xdr:from>
    <xdr:ext cx="405111" cy="259045"/>
    <xdr:sp macro="" textlink="">
      <xdr:nvSpPr>
        <xdr:cNvPr id="231" name="n_1aveValue【福祉施設】&#10;有形固定資産減価償却率"/>
        <xdr:cNvSpPr txBox="1"/>
      </xdr:nvSpPr>
      <xdr:spPr>
        <a:xfrm>
          <a:off x="3582043" y="14059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02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02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02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02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02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124461</xdr:rowOff>
    </xdr:from>
    <xdr:to>
      <xdr:col>6</xdr:col>
      <xdr:colOff>561975</xdr:colOff>
      <xdr:row>86</xdr:row>
      <xdr:rowOff>54611</xdr:rowOff>
    </xdr:to>
    <xdr:sp macro="" textlink="">
      <xdr:nvSpPr>
        <xdr:cNvPr id="237" name="円/楕円 236"/>
        <xdr:cNvSpPr/>
      </xdr:nvSpPr>
      <xdr:spPr>
        <a:xfrm>
          <a:off x="45847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39388</xdr:rowOff>
    </xdr:from>
    <xdr:ext cx="405111" cy="259045"/>
    <xdr:sp macro="" textlink="">
      <xdr:nvSpPr>
        <xdr:cNvPr id="238" name="【福祉施設】&#10;有形固定資産減価償却率該当値テキスト"/>
        <xdr:cNvSpPr txBox="1"/>
      </xdr:nvSpPr>
      <xdr:spPr>
        <a:xfrm>
          <a:off x="4724400" y="1440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165608</xdr:rowOff>
    </xdr:from>
    <xdr:to>
      <xdr:col>5</xdr:col>
      <xdr:colOff>409575</xdr:colOff>
      <xdr:row>86</xdr:row>
      <xdr:rowOff>95758</xdr:rowOff>
    </xdr:to>
    <xdr:sp macro="" textlink="">
      <xdr:nvSpPr>
        <xdr:cNvPr id="239" name="円/楕円 238"/>
        <xdr:cNvSpPr/>
      </xdr:nvSpPr>
      <xdr:spPr>
        <a:xfrm>
          <a:off x="3746500" y="1452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86</xdr:row>
      <xdr:rowOff>3811</xdr:rowOff>
    </xdr:from>
    <xdr:to>
      <xdr:col>6</xdr:col>
      <xdr:colOff>511175</xdr:colOff>
      <xdr:row>86</xdr:row>
      <xdr:rowOff>44958</xdr:rowOff>
    </xdr:to>
    <xdr:cxnSp macro="">
      <xdr:nvCxnSpPr>
        <xdr:cNvPr id="240" name="直線コネクタ 239"/>
        <xdr:cNvCxnSpPr/>
      </xdr:nvCxnSpPr>
      <xdr:spPr>
        <a:xfrm flipV="1">
          <a:off x="3797300" y="14538961"/>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86</xdr:row>
      <xdr:rowOff>86885</xdr:rowOff>
    </xdr:from>
    <xdr:ext cx="405111" cy="259045"/>
    <xdr:sp macro="" textlink="">
      <xdr:nvSpPr>
        <xdr:cNvPr id="241" name="n_1mainValue【福祉施設】&#10;有形固定資産減価償却率"/>
        <xdr:cNvSpPr txBox="1"/>
      </xdr:nvSpPr>
      <xdr:spPr>
        <a:xfrm>
          <a:off x="3582043" y="1462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2" name="正方形/長方形 241"/>
        <xdr:cNvSpPr/>
      </xdr:nvSpPr>
      <xdr:spPr>
        <a:xfrm>
          <a:off x="6604000" y="116014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3" name="正方形/長方形 242"/>
        <xdr:cNvSpPr/>
      </xdr:nvSpPr>
      <xdr:spPr>
        <a:xfrm>
          <a:off x="6731000" y="1226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4" name="正方形/長方形 243"/>
        <xdr:cNvSpPr/>
      </xdr:nvSpPr>
      <xdr:spPr>
        <a:xfrm>
          <a:off x="6731000" y="1246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5" name="正方形/長方形 244"/>
        <xdr:cNvSpPr/>
      </xdr:nvSpPr>
      <xdr:spPr>
        <a:xfrm>
          <a:off x="7747000" y="1226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6" name="正方形/長方形 245"/>
        <xdr:cNvSpPr/>
      </xdr:nvSpPr>
      <xdr:spPr>
        <a:xfrm>
          <a:off x="7747000" y="1246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7" name="正方形/長方形 246"/>
        <xdr:cNvSpPr/>
      </xdr:nvSpPr>
      <xdr:spPr>
        <a:xfrm>
          <a:off x="8890000" y="1226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8" name="正方形/長方形 247"/>
        <xdr:cNvSpPr/>
      </xdr:nvSpPr>
      <xdr:spPr>
        <a:xfrm>
          <a:off x="8890000" y="1246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9" name="正方形/長方形 248"/>
        <xdr:cNvSpPr/>
      </xdr:nvSpPr>
      <xdr:spPr>
        <a:xfrm>
          <a:off x="6604000" y="127444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0" name="テキスト ボックス 249"/>
        <xdr:cNvSpPr txBox="1"/>
      </xdr:nvSpPr>
      <xdr:spPr>
        <a:xfrm>
          <a:off x="6565900" y="12553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1" name="直線コネクタ 250"/>
        <xdr:cNvCxnSpPr/>
      </xdr:nvCxnSpPr>
      <xdr:spPr>
        <a:xfrm>
          <a:off x="6604000" y="15030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52" name="直線コネクタ 251"/>
        <xdr:cNvCxnSpPr/>
      </xdr:nvCxnSpPr>
      <xdr:spPr>
        <a:xfrm>
          <a:off x="6604000" y="14458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53" name="テキスト ボックス 252"/>
        <xdr:cNvSpPr txBox="1"/>
      </xdr:nvSpPr>
      <xdr:spPr>
        <a:xfrm>
          <a:off x="613682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4" name="直線コネクタ 253"/>
        <xdr:cNvCxnSpPr/>
      </xdr:nvCxnSpPr>
      <xdr:spPr>
        <a:xfrm>
          <a:off x="6604000" y="13887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5" name="テキスト ボックス 254"/>
        <xdr:cNvSpPr txBox="1"/>
      </xdr:nvSpPr>
      <xdr:spPr>
        <a:xfrm>
          <a:off x="6136821" y="13745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6" name="直線コネクタ 255"/>
        <xdr:cNvCxnSpPr/>
      </xdr:nvCxnSpPr>
      <xdr:spPr>
        <a:xfrm>
          <a:off x="6604000" y="13315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7" name="テキスト ボックス 256"/>
        <xdr:cNvSpPr txBox="1"/>
      </xdr:nvSpPr>
      <xdr:spPr>
        <a:xfrm>
          <a:off x="6136821" y="1317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8" name="直線コネクタ 257"/>
        <xdr:cNvCxnSpPr/>
      </xdr:nvCxnSpPr>
      <xdr:spPr>
        <a:xfrm>
          <a:off x="6604000" y="12744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9" name="テキスト ボックス 258"/>
        <xdr:cNvSpPr txBox="1"/>
      </xdr:nvSpPr>
      <xdr:spPr>
        <a:xfrm>
          <a:off x="6136821" y="12602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0" name="【福祉施設】&#10;一人当たり面積グラフ枠"/>
        <xdr:cNvSpPr/>
      </xdr:nvSpPr>
      <xdr:spPr>
        <a:xfrm>
          <a:off x="6604000" y="127444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60961</xdr:rowOff>
    </xdr:from>
    <xdr:to>
      <xdr:col>15</xdr:col>
      <xdr:colOff>180340</xdr:colOff>
      <xdr:row>85</xdr:row>
      <xdr:rowOff>32386</xdr:rowOff>
    </xdr:to>
    <xdr:cxnSp macro="">
      <xdr:nvCxnSpPr>
        <xdr:cNvPr id="261" name="直線コネクタ 260"/>
        <xdr:cNvCxnSpPr/>
      </xdr:nvCxnSpPr>
      <xdr:spPr>
        <a:xfrm flipV="1">
          <a:off x="10476865" y="13224511"/>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36213</xdr:rowOff>
    </xdr:from>
    <xdr:ext cx="469744" cy="259045"/>
    <xdr:sp macro="" textlink="">
      <xdr:nvSpPr>
        <xdr:cNvPr id="262" name="【福祉施設】&#10;一人当たり面積最小値テキスト"/>
        <xdr:cNvSpPr txBox="1"/>
      </xdr:nvSpPr>
      <xdr:spPr>
        <a:xfrm>
          <a:off x="10566400" y="1439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15</xdr:col>
      <xdr:colOff>92075</xdr:colOff>
      <xdr:row>85</xdr:row>
      <xdr:rowOff>32386</xdr:rowOff>
    </xdr:from>
    <xdr:to>
      <xdr:col>15</xdr:col>
      <xdr:colOff>269875</xdr:colOff>
      <xdr:row>85</xdr:row>
      <xdr:rowOff>32386</xdr:rowOff>
    </xdr:to>
    <xdr:cxnSp macro="">
      <xdr:nvCxnSpPr>
        <xdr:cNvPr id="263" name="直線コネクタ 262"/>
        <xdr:cNvCxnSpPr/>
      </xdr:nvCxnSpPr>
      <xdr:spPr>
        <a:xfrm>
          <a:off x="10388600" y="1439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7638</xdr:rowOff>
    </xdr:from>
    <xdr:ext cx="469744" cy="259045"/>
    <xdr:sp macro="" textlink="">
      <xdr:nvSpPr>
        <xdr:cNvPr id="264" name="【福祉施設】&#10;一人当たり面積最大値テキスト"/>
        <xdr:cNvSpPr txBox="1"/>
      </xdr:nvSpPr>
      <xdr:spPr>
        <a:xfrm>
          <a:off x="10566400" y="1299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0.216</a:t>
          </a:r>
          <a:endParaRPr kumimoji="1" lang="ja-JP" altLang="en-US" sz="1000" b="1">
            <a:latin typeface="ＭＳ Ｐゴシック"/>
          </a:endParaRPr>
        </a:p>
      </xdr:txBody>
    </xdr:sp>
    <xdr:clientData/>
  </xdr:oneCellAnchor>
  <xdr:twoCellAnchor>
    <xdr:from>
      <xdr:col>15</xdr:col>
      <xdr:colOff>92075</xdr:colOff>
      <xdr:row>78</xdr:row>
      <xdr:rowOff>60961</xdr:rowOff>
    </xdr:from>
    <xdr:to>
      <xdr:col>15</xdr:col>
      <xdr:colOff>269875</xdr:colOff>
      <xdr:row>78</xdr:row>
      <xdr:rowOff>60961</xdr:rowOff>
    </xdr:to>
    <xdr:cxnSp macro="">
      <xdr:nvCxnSpPr>
        <xdr:cNvPr id="265" name="直線コネクタ 264"/>
        <xdr:cNvCxnSpPr/>
      </xdr:nvCxnSpPr>
      <xdr:spPr>
        <a:xfrm>
          <a:off x="10388600" y="1322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45738</xdr:rowOff>
    </xdr:from>
    <xdr:ext cx="469744" cy="259045"/>
    <xdr:sp macro="" textlink="">
      <xdr:nvSpPr>
        <xdr:cNvPr id="266" name="【福祉施設】&#10;一人当たり面積平均値テキスト"/>
        <xdr:cNvSpPr txBox="1"/>
      </xdr:nvSpPr>
      <xdr:spPr>
        <a:xfrm>
          <a:off x="10566400" y="13723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67311</xdr:rowOff>
    </xdr:from>
    <xdr:to>
      <xdr:col>15</xdr:col>
      <xdr:colOff>231775</xdr:colOff>
      <xdr:row>81</xdr:row>
      <xdr:rowOff>168911</xdr:rowOff>
    </xdr:to>
    <xdr:sp macro="" textlink="">
      <xdr:nvSpPr>
        <xdr:cNvPr id="267" name="フローチャート : 判断 266"/>
        <xdr:cNvSpPr/>
      </xdr:nvSpPr>
      <xdr:spPr>
        <a:xfrm>
          <a:off x="10426700" y="137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10161</xdr:rowOff>
    </xdr:from>
    <xdr:to>
      <xdr:col>14</xdr:col>
      <xdr:colOff>79375</xdr:colOff>
      <xdr:row>78</xdr:row>
      <xdr:rowOff>111761</xdr:rowOff>
    </xdr:to>
    <xdr:sp macro="" textlink="">
      <xdr:nvSpPr>
        <xdr:cNvPr id="268" name="フローチャート : 判断 267"/>
        <xdr:cNvSpPr/>
      </xdr:nvSpPr>
      <xdr:spPr>
        <a:xfrm>
          <a:off x="9588500" y="1317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128288</xdr:rowOff>
    </xdr:from>
    <xdr:ext cx="469744" cy="259045"/>
    <xdr:sp macro="" textlink="">
      <xdr:nvSpPr>
        <xdr:cNvPr id="269" name="n_1aveValue【福祉施設】&#10;一人当たり面積"/>
        <xdr:cNvSpPr txBox="1"/>
      </xdr:nvSpPr>
      <xdr:spPr>
        <a:xfrm>
          <a:off x="9391727" y="1294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02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02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02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02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02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170180</xdr:rowOff>
    </xdr:from>
    <xdr:to>
      <xdr:col>15</xdr:col>
      <xdr:colOff>231775</xdr:colOff>
      <xdr:row>80</xdr:row>
      <xdr:rowOff>100330</xdr:rowOff>
    </xdr:to>
    <xdr:sp macro="" textlink="">
      <xdr:nvSpPr>
        <xdr:cNvPr id="275" name="円/楕円 274"/>
        <xdr:cNvSpPr/>
      </xdr:nvSpPr>
      <xdr:spPr>
        <a:xfrm>
          <a:off x="104267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21607</xdr:rowOff>
    </xdr:from>
    <xdr:ext cx="469744" cy="259045"/>
    <xdr:sp macro="" textlink="">
      <xdr:nvSpPr>
        <xdr:cNvPr id="276" name="【福祉施設】&#10;一人当たり面積該当値テキスト"/>
        <xdr:cNvSpPr txBox="1"/>
      </xdr:nvSpPr>
      <xdr:spPr>
        <a:xfrm>
          <a:off x="10566400" y="1335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twoCellAnchor>
    <xdr:from>
      <xdr:col>13</xdr:col>
      <xdr:colOff>663575</xdr:colOff>
      <xdr:row>80</xdr:row>
      <xdr:rowOff>10161</xdr:rowOff>
    </xdr:from>
    <xdr:to>
      <xdr:col>14</xdr:col>
      <xdr:colOff>79375</xdr:colOff>
      <xdr:row>80</xdr:row>
      <xdr:rowOff>111761</xdr:rowOff>
    </xdr:to>
    <xdr:sp macro="" textlink="">
      <xdr:nvSpPr>
        <xdr:cNvPr id="277" name="円/楕円 276"/>
        <xdr:cNvSpPr/>
      </xdr:nvSpPr>
      <xdr:spPr>
        <a:xfrm>
          <a:off x="9588500" y="13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80</xdr:row>
      <xdr:rowOff>49530</xdr:rowOff>
    </xdr:from>
    <xdr:to>
      <xdr:col>15</xdr:col>
      <xdr:colOff>180975</xdr:colOff>
      <xdr:row>80</xdr:row>
      <xdr:rowOff>60961</xdr:rowOff>
    </xdr:to>
    <xdr:cxnSp macro="">
      <xdr:nvCxnSpPr>
        <xdr:cNvPr id="278" name="直線コネクタ 277"/>
        <xdr:cNvCxnSpPr/>
      </xdr:nvCxnSpPr>
      <xdr:spPr>
        <a:xfrm flipV="1">
          <a:off x="9639300" y="135559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102888</xdr:rowOff>
    </xdr:from>
    <xdr:ext cx="469744" cy="259045"/>
    <xdr:sp macro="" textlink="">
      <xdr:nvSpPr>
        <xdr:cNvPr id="279" name="n_1mainValue【福祉施設】&#10;一人当たり面積"/>
        <xdr:cNvSpPr txBox="1"/>
      </xdr:nvSpPr>
      <xdr:spPr>
        <a:xfrm>
          <a:off x="9391727" y="1360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0" name="正方形/長方形 279"/>
        <xdr:cNvSpPr/>
      </xdr:nvSpPr>
      <xdr:spPr>
        <a:xfrm>
          <a:off x="762000" y="154114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1" name="正方形/長方形 280"/>
        <xdr:cNvSpPr/>
      </xdr:nvSpPr>
      <xdr:spPr>
        <a:xfrm>
          <a:off x="889000" y="1607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2" name="正方形/長方形 281"/>
        <xdr:cNvSpPr/>
      </xdr:nvSpPr>
      <xdr:spPr>
        <a:xfrm>
          <a:off x="889000" y="1627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3" name="正方形/長方形 282"/>
        <xdr:cNvSpPr/>
      </xdr:nvSpPr>
      <xdr:spPr>
        <a:xfrm>
          <a:off x="1905000" y="1607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4" name="正方形/長方形 283"/>
        <xdr:cNvSpPr/>
      </xdr:nvSpPr>
      <xdr:spPr>
        <a:xfrm>
          <a:off x="1905000" y="1627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5" name="正方形/長方形 284"/>
        <xdr:cNvSpPr/>
      </xdr:nvSpPr>
      <xdr:spPr>
        <a:xfrm>
          <a:off x="3048000" y="1607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6" name="正方形/長方形 285"/>
        <xdr:cNvSpPr/>
      </xdr:nvSpPr>
      <xdr:spPr>
        <a:xfrm>
          <a:off x="3048000" y="1627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xdr:cNvSpPr/>
      </xdr:nvSpPr>
      <xdr:spPr>
        <a:xfrm>
          <a:off x="762000" y="165544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8" name="テキスト ボックス 287"/>
        <xdr:cNvSpPr txBox="1"/>
      </xdr:nvSpPr>
      <xdr:spPr>
        <a:xfrm>
          <a:off x="723900" y="16363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9" name="直線コネクタ 288"/>
        <xdr:cNvCxnSpPr/>
      </xdr:nvCxnSpPr>
      <xdr:spPr>
        <a:xfrm>
          <a:off x="762000" y="18840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0" name="テキスト ボックス 289"/>
        <xdr:cNvSpPr txBox="1"/>
      </xdr:nvSpPr>
      <xdr:spPr>
        <a:xfrm>
          <a:off x="358941" y="186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91" name="直線コネクタ 290"/>
        <xdr:cNvCxnSpPr/>
      </xdr:nvCxnSpPr>
      <xdr:spPr>
        <a:xfrm>
          <a:off x="762000" y="183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92" name="テキスト ボックス 291"/>
        <xdr:cNvSpPr txBox="1"/>
      </xdr:nvSpPr>
      <xdr:spPr>
        <a:xfrm>
          <a:off x="358941" y="18241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3" name="直線コネクタ 292"/>
        <xdr:cNvCxnSpPr/>
      </xdr:nvCxnSpPr>
      <xdr:spPr>
        <a:xfrm>
          <a:off x="762000" y="179260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4" name="テキスト ボックス 293"/>
        <xdr:cNvSpPr txBox="1"/>
      </xdr:nvSpPr>
      <xdr:spPr>
        <a:xfrm>
          <a:off x="358941" y="1778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5" name="直線コネクタ 294"/>
        <xdr:cNvCxnSpPr/>
      </xdr:nvCxnSpPr>
      <xdr:spPr>
        <a:xfrm>
          <a:off x="762000" y="17468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6" name="テキスト ボックス 295"/>
        <xdr:cNvSpPr txBox="1"/>
      </xdr:nvSpPr>
      <xdr:spPr>
        <a:xfrm>
          <a:off x="358941" y="1732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7" name="直線コネクタ 296"/>
        <xdr:cNvCxnSpPr/>
      </xdr:nvCxnSpPr>
      <xdr:spPr>
        <a:xfrm>
          <a:off x="762000" y="170116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8" name="テキスト ボックス 297"/>
        <xdr:cNvSpPr txBox="1"/>
      </xdr:nvSpPr>
      <xdr:spPr>
        <a:xfrm>
          <a:off x="358941" y="1686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9" name="直線コネクタ 298"/>
        <xdr:cNvCxnSpPr/>
      </xdr:nvCxnSpPr>
      <xdr:spPr>
        <a:xfrm>
          <a:off x="762000" y="16554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0" name="テキスト ボックス 299"/>
        <xdr:cNvSpPr txBox="1"/>
      </xdr:nvSpPr>
      <xdr:spPr>
        <a:xfrm>
          <a:off x="358941" y="16412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1" name="【市民会館】&#10;有形固定資産減価償却率グラフ枠"/>
        <xdr:cNvSpPr/>
      </xdr:nvSpPr>
      <xdr:spPr>
        <a:xfrm>
          <a:off x="762000" y="165544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135637</xdr:rowOff>
    </xdr:from>
    <xdr:to>
      <xdr:col>6</xdr:col>
      <xdr:colOff>510540</xdr:colOff>
      <xdr:row>108</xdr:row>
      <xdr:rowOff>76200</xdr:rowOff>
    </xdr:to>
    <xdr:cxnSp macro="">
      <xdr:nvCxnSpPr>
        <xdr:cNvPr id="302" name="直線コネクタ 301"/>
        <xdr:cNvCxnSpPr/>
      </xdr:nvCxnSpPr>
      <xdr:spPr>
        <a:xfrm flipV="1">
          <a:off x="4634865" y="17071087"/>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80027</xdr:rowOff>
    </xdr:from>
    <xdr:ext cx="405111" cy="259045"/>
    <xdr:sp macro="" textlink="">
      <xdr:nvSpPr>
        <xdr:cNvPr id="303" name="【市民会館】&#10;有形固定資産減価償却率最小値テキスト"/>
        <xdr:cNvSpPr txBox="1"/>
      </xdr:nvSpPr>
      <xdr:spPr>
        <a:xfrm>
          <a:off x="4724400" y="183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422275</xdr:colOff>
      <xdr:row>108</xdr:row>
      <xdr:rowOff>76200</xdr:rowOff>
    </xdr:from>
    <xdr:to>
      <xdr:col>6</xdr:col>
      <xdr:colOff>600075</xdr:colOff>
      <xdr:row>108</xdr:row>
      <xdr:rowOff>76200</xdr:rowOff>
    </xdr:to>
    <xdr:cxnSp macro="">
      <xdr:nvCxnSpPr>
        <xdr:cNvPr id="304" name="直線コネクタ 303"/>
        <xdr:cNvCxnSpPr/>
      </xdr:nvCxnSpPr>
      <xdr:spPr>
        <a:xfrm>
          <a:off x="4546600" y="1838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82314</xdr:rowOff>
    </xdr:from>
    <xdr:ext cx="405111" cy="259045"/>
    <xdr:sp macro="" textlink="">
      <xdr:nvSpPr>
        <xdr:cNvPr id="305" name="【市民会館】&#10;有形固定資産減価償却率最大値テキスト"/>
        <xdr:cNvSpPr txBox="1"/>
      </xdr:nvSpPr>
      <xdr:spPr>
        <a:xfrm>
          <a:off x="4724400" y="1684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6</xdr:col>
      <xdr:colOff>422275</xdr:colOff>
      <xdr:row>100</xdr:row>
      <xdr:rowOff>135637</xdr:rowOff>
    </xdr:from>
    <xdr:to>
      <xdr:col>6</xdr:col>
      <xdr:colOff>600075</xdr:colOff>
      <xdr:row>100</xdr:row>
      <xdr:rowOff>135637</xdr:rowOff>
    </xdr:to>
    <xdr:cxnSp macro="">
      <xdr:nvCxnSpPr>
        <xdr:cNvPr id="306" name="直線コネクタ 305"/>
        <xdr:cNvCxnSpPr/>
      </xdr:nvCxnSpPr>
      <xdr:spPr>
        <a:xfrm>
          <a:off x="4546600" y="17071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12971</xdr:rowOff>
    </xdr:from>
    <xdr:ext cx="405111" cy="259045"/>
    <xdr:sp macro="" textlink="">
      <xdr:nvSpPr>
        <xdr:cNvPr id="307" name="【市民会館】&#10;有形固定資産減価償却率平均値テキスト"/>
        <xdr:cNvSpPr txBox="1"/>
      </xdr:nvSpPr>
      <xdr:spPr>
        <a:xfrm>
          <a:off x="4724400" y="1763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34544</xdr:rowOff>
    </xdr:from>
    <xdr:to>
      <xdr:col>6</xdr:col>
      <xdr:colOff>561975</xdr:colOff>
      <xdr:row>104</xdr:row>
      <xdr:rowOff>136144</xdr:rowOff>
    </xdr:to>
    <xdr:sp macro="" textlink="">
      <xdr:nvSpPr>
        <xdr:cNvPr id="308" name="フローチャート : 判断 307"/>
        <xdr:cNvSpPr/>
      </xdr:nvSpPr>
      <xdr:spPr>
        <a:xfrm>
          <a:off x="4584700" y="176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73406</xdr:rowOff>
    </xdr:from>
    <xdr:to>
      <xdr:col>5</xdr:col>
      <xdr:colOff>409575</xdr:colOff>
      <xdr:row>106</xdr:row>
      <xdr:rowOff>3556</xdr:rowOff>
    </xdr:to>
    <xdr:sp macro="" textlink="">
      <xdr:nvSpPr>
        <xdr:cNvPr id="309" name="フローチャート : 判断 308"/>
        <xdr:cNvSpPr/>
      </xdr:nvSpPr>
      <xdr:spPr>
        <a:xfrm>
          <a:off x="3746500" y="178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166133</xdr:rowOff>
    </xdr:from>
    <xdr:ext cx="405111" cy="259045"/>
    <xdr:sp macro="" textlink="">
      <xdr:nvSpPr>
        <xdr:cNvPr id="310" name="n_1aveValue【市民会館】&#10;有形固定資産減価償却率"/>
        <xdr:cNvSpPr txBox="1"/>
      </xdr:nvSpPr>
      <xdr:spPr>
        <a:xfrm>
          <a:off x="3582043" y="1795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11" name="テキスト ボックス 310"/>
        <xdr:cNvSpPr txBox="1"/>
      </xdr:nvSpPr>
      <xdr:spPr>
        <a:xfrm>
          <a:off x="4445000" y="1883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2" name="テキスト ボックス 311"/>
        <xdr:cNvSpPr txBox="1"/>
      </xdr:nvSpPr>
      <xdr:spPr>
        <a:xfrm>
          <a:off x="3606800" y="1883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3" name="テキスト ボックス 312"/>
        <xdr:cNvSpPr txBox="1"/>
      </xdr:nvSpPr>
      <xdr:spPr>
        <a:xfrm>
          <a:off x="2717800" y="1883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4" name="テキスト ボックス 313"/>
        <xdr:cNvSpPr txBox="1"/>
      </xdr:nvSpPr>
      <xdr:spPr>
        <a:xfrm>
          <a:off x="1828800" y="1883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5" name="テキスト ボックス 314"/>
        <xdr:cNvSpPr txBox="1"/>
      </xdr:nvSpPr>
      <xdr:spPr>
        <a:xfrm>
          <a:off x="939800" y="1883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84837</xdr:rowOff>
    </xdr:from>
    <xdr:to>
      <xdr:col>6</xdr:col>
      <xdr:colOff>561975</xdr:colOff>
      <xdr:row>101</xdr:row>
      <xdr:rowOff>14987</xdr:rowOff>
    </xdr:to>
    <xdr:sp macro="" textlink="">
      <xdr:nvSpPr>
        <xdr:cNvPr id="316" name="円/楕円 315"/>
        <xdr:cNvSpPr/>
      </xdr:nvSpPr>
      <xdr:spPr>
        <a:xfrm>
          <a:off x="4584700" y="1702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37864</xdr:rowOff>
    </xdr:from>
    <xdr:ext cx="405111" cy="259045"/>
    <xdr:sp macro="" textlink="">
      <xdr:nvSpPr>
        <xdr:cNvPr id="317" name="【市民会館】&#10;有形固定資産減価償却率該当値テキスト"/>
        <xdr:cNvSpPr txBox="1"/>
      </xdr:nvSpPr>
      <xdr:spPr>
        <a:xfrm>
          <a:off x="4724400" y="16973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5</xdr:col>
      <xdr:colOff>307975</xdr:colOff>
      <xdr:row>101</xdr:row>
      <xdr:rowOff>132842</xdr:rowOff>
    </xdr:from>
    <xdr:to>
      <xdr:col>5</xdr:col>
      <xdr:colOff>409575</xdr:colOff>
      <xdr:row>102</xdr:row>
      <xdr:rowOff>62992</xdr:rowOff>
    </xdr:to>
    <xdr:sp macro="" textlink="">
      <xdr:nvSpPr>
        <xdr:cNvPr id="318" name="円/楕円 317"/>
        <xdr:cNvSpPr/>
      </xdr:nvSpPr>
      <xdr:spPr>
        <a:xfrm>
          <a:off x="3746500" y="1723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100</xdr:row>
      <xdr:rowOff>135637</xdr:rowOff>
    </xdr:from>
    <xdr:to>
      <xdr:col>6</xdr:col>
      <xdr:colOff>511175</xdr:colOff>
      <xdr:row>102</xdr:row>
      <xdr:rowOff>12192</xdr:rowOff>
    </xdr:to>
    <xdr:cxnSp macro="">
      <xdr:nvCxnSpPr>
        <xdr:cNvPr id="319" name="直線コネクタ 318"/>
        <xdr:cNvCxnSpPr/>
      </xdr:nvCxnSpPr>
      <xdr:spPr>
        <a:xfrm flipV="1">
          <a:off x="3797300" y="17071087"/>
          <a:ext cx="8382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100</xdr:row>
      <xdr:rowOff>79519</xdr:rowOff>
    </xdr:from>
    <xdr:ext cx="405111" cy="259045"/>
    <xdr:sp macro="" textlink="">
      <xdr:nvSpPr>
        <xdr:cNvPr id="320" name="n_1mainValue【市民会館】&#10;有形固定資産減価償却率"/>
        <xdr:cNvSpPr txBox="1"/>
      </xdr:nvSpPr>
      <xdr:spPr>
        <a:xfrm>
          <a:off x="3582043" y="1701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1" name="正方形/長方形 320"/>
        <xdr:cNvSpPr/>
      </xdr:nvSpPr>
      <xdr:spPr>
        <a:xfrm>
          <a:off x="6604000" y="154114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2" name="正方形/長方形 321"/>
        <xdr:cNvSpPr/>
      </xdr:nvSpPr>
      <xdr:spPr>
        <a:xfrm>
          <a:off x="6731000" y="1607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3" name="正方形/長方形 322"/>
        <xdr:cNvSpPr/>
      </xdr:nvSpPr>
      <xdr:spPr>
        <a:xfrm>
          <a:off x="6731000" y="1627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4" name="正方形/長方形 323"/>
        <xdr:cNvSpPr/>
      </xdr:nvSpPr>
      <xdr:spPr>
        <a:xfrm>
          <a:off x="7747000" y="1607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5" name="正方形/長方形 324"/>
        <xdr:cNvSpPr/>
      </xdr:nvSpPr>
      <xdr:spPr>
        <a:xfrm>
          <a:off x="7747000" y="1627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6" name="正方形/長方形 325"/>
        <xdr:cNvSpPr/>
      </xdr:nvSpPr>
      <xdr:spPr>
        <a:xfrm>
          <a:off x="8890000" y="1607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7" name="正方形/長方形 326"/>
        <xdr:cNvSpPr/>
      </xdr:nvSpPr>
      <xdr:spPr>
        <a:xfrm>
          <a:off x="8890000" y="1627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8" name="正方形/長方形 327"/>
        <xdr:cNvSpPr/>
      </xdr:nvSpPr>
      <xdr:spPr>
        <a:xfrm>
          <a:off x="6604000" y="165544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9" name="テキスト ボックス 328"/>
        <xdr:cNvSpPr txBox="1"/>
      </xdr:nvSpPr>
      <xdr:spPr>
        <a:xfrm>
          <a:off x="6565900" y="16363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0" name="直線コネクタ 329"/>
        <xdr:cNvCxnSpPr/>
      </xdr:nvCxnSpPr>
      <xdr:spPr>
        <a:xfrm>
          <a:off x="6604000" y="18840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1" name="直線コネクタ 330"/>
        <xdr:cNvCxnSpPr/>
      </xdr:nvCxnSpPr>
      <xdr:spPr>
        <a:xfrm>
          <a:off x="6604000" y="18459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2" name="テキスト ボックス 331"/>
        <xdr:cNvSpPr txBox="1"/>
      </xdr:nvSpPr>
      <xdr:spPr>
        <a:xfrm>
          <a:off x="6136821" y="1831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3" name="直線コネクタ 332"/>
        <xdr:cNvCxnSpPr/>
      </xdr:nvCxnSpPr>
      <xdr:spPr>
        <a:xfrm>
          <a:off x="6604000" y="18078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34" name="テキスト ボックス 333"/>
        <xdr:cNvSpPr txBox="1"/>
      </xdr:nvSpPr>
      <xdr:spPr>
        <a:xfrm>
          <a:off x="6136821" y="1793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5" name="直線コネクタ 334"/>
        <xdr:cNvCxnSpPr/>
      </xdr:nvCxnSpPr>
      <xdr:spPr>
        <a:xfrm>
          <a:off x="6604000" y="17697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6" name="テキスト ボックス 335"/>
        <xdr:cNvSpPr txBox="1"/>
      </xdr:nvSpPr>
      <xdr:spPr>
        <a:xfrm>
          <a:off x="6136821" y="17555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7" name="直線コネクタ 336"/>
        <xdr:cNvCxnSpPr/>
      </xdr:nvCxnSpPr>
      <xdr:spPr>
        <a:xfrm>
          <a:off x="6604000" y="17316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8" name="テキスト ボックス 337"/>
        <xdr:cNvSpPr txBox="1"/>
      </xdr:nvSpPr>
      <xdr:spPr>
        <a:xfrm>
          <a:off x="6136821" y="1717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9" name="直線コネクタ 338"/>
        <xdr:cNvCxnSpPr/>
      </xdr:nvCxnSpPr>
      <xdr:spPr>
        <a:xfrm>
          <a:off x="6604000" y="16935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0" name="テキスト ボックス 339"/>
        <xdr:cNvSpPr txBox="1"/>
      </xdr:nvSpPr>
      <xdr:spPr>
        <a:xfrm>
          <a:off x="6136821" y="16793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1" name="直線コネクタ 340"/>
        <xdr:cNvCxnSpPr/>
      </xdr:nvCxnSpPr>
      <xdr:spPr>
        <a:xfrm>
          <a:off x="6604000" y="16554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2" name="テキスト ボックス 341"/>
        <xdr:cNvSpPr txBox="1"/>
      </xdr:nvSpPr>
      <xdr:spPr>
        <a:xfrm>
          <a:off x="6136821" y="16412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3" name="【市民会館】&#10;一人当たり面積グラフ枠"/>
        <xdr:cNvSpPr/>
      </xdr:nvSpPr>
      <xdr:spPr>
        <a:xfrm>
          <a:off x="6604000" y="165544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148589</xdr:rowOff>
    </xdr:from>
    <xdr:to>
      <xdr:col>15</xdr:col>
      <xdr:colOff>180340</xdr:colOff>
      <xdr:row>108</xdr:row>
      <xdr:rowOff>76200</xdr:rowOff>
    </xdr:to>
    <xdr:cxnSp macro="">
      <xdr:nvCxnSpPr>
        <xdr:cNvPr id="344" name="直線コネクタ 343"/>
        <xdr:cNvCxnSpPr/>
      </xdr:nvCxnSpPr>
      <xdr:spPr>
        <a:xfrm flipV="1">
          <a:off x="10476865" y="16912589"/>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80027</xdr:rowOff>
    </xdr:from>
    <xdr:ext cx="469744" cy="259045"/>
    <xdr:sp macro="" textlink="">
      <xdr:nvSpPr>
        <xdr:cNvPr id="345" name="【市民会館】&#10;一人当たり面積最小値テキスト"/>
        <xdr:cNvSpPr txBox="1"/>
      </xdr:nvSpPr>
      <xdr:spPr>
        <a:xfrm>
          <a:off x="10566400"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108</xdr:row>
      <xdr:rowOff>76200</xdr:rowOff>
    </xdr:from>
    <xdr:to>
      <xdr:col>15</xdr:col>
      <xdr:colOff>269875</xdr:colOff>
      <xdr:row>108</xdr:row>
      <xdr:rowOff>76200</xdr:rowOff>
    </xdr:to>
    <xdr:cxnSp macro="">
      <xdr:nvCxnSpPr>
        <xdr:cNvPr id="346" name="直線コネクタ 345"/>
        <xdr:cNvCxnSpPr/>
      </xdr:nvCxnSpPr>
      <xdr:spPr>
        <a:xfrm>
          <a:off x="10388600" y="1838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95266</xdr:rowOff>
    </xdr:from>
    <xdr:ext cx="469744" cy="259045"/>
    <xdr:sp macro="" textlink="">
      <xdr:nvSpPr>
        <xdr:cNvPr id="347" name="【市民会館】&#10;一人当たり面積最大値テキスト"/>
        <xdr:cNvSpPr txBox="1"/>
      </xdr:nvSpPr>
      <xdr:spPr>
        <a:xfrm>
          <a:off x="10566400" y="1668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0.406</a:t>
          </a:r>
          <a:endParaRPr kumimoji="1" lang="ja-JP" altLang="en-US" sz="1000" b="1">
            <a:latin typeface="ＭＳ Ｐゴシック"/>
          </a:endParaRPr>
        </a:p>
      </xdr:txBody>
    </xdr:sp>
    <xdr:clientData/>
  </xdr:oneCellAnchor>
  <xdr:twoCellAnchor>
    <xdr:from>
      <xdr:col>15</xdr:col>
      <xdr:colOff>92075</xdr:colOff>
      <xdr:row>99</xdr:row>
      <xdr:rowOff>148589</xdr:rowOff>
    </xdr:from>
    <xdr:to>
      <xdr:col>15</xdr:col>
      <xdr:colOff>269875</xdr:colOff>
      <xdr:row>99</xdr:row>
      <xdr:rowOff>148589</xdr:rowOff>
    </xdr:to>
    <xdr:cxnSp macro="">
      <xdr:nvCxnSpPr>
        <xdr:cNvPr id="348" name="直線コネクタ 347"/>
        <xdr:cNvCxnSpPr/>
      </xdr:nvCxnSpPr>
      <xdr:spPr>
        <a:xfrm>
          <a:off x="10388600" y="169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102888</xdr:rowOff>
    </xdr:from>
    <xdr:ext cx="469744" cy="259045"/>
    <xdr:sp macro="" textlink="">
      <xdr:nvSpPr>
        <xdr:cNvPr id="349" name="【市民会館】&#10;一人当たり面積平均値テキスト"/>
        <xdr:cNvSpPr txBox="1"/>
      </xdr:nvSpPr>
      <xdr:spPr>
        <a:xfrm>
          <a:off x="10566400" y="17552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0.219</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124461</xdr:rowOff>
    </xdr:from>
    <xdr:to>
      <xdr:col>15</xdr:col>
      <xdr:colOff>231775</xdr:colOff>
      <xdr:row>104</xdr:row>
      <xdr:rowOff>54611</xdr:rowOff>
    </xdr:to>
    <xdr:sp macro="" textlink="">
      <xdr:nvSpPr>
        <xdr:cNvPr id="350" name="フローチャート : 判断 349"/>
        <xdr:cNvSpPr/>
      </xdr:nvSpPr>
      <xdr:spPr>
        <a:xfrm>
          <a:off x="10426700" y="1757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124461</xdr:rowOff>
    </xdr:from>
    <xdr:to>
      <xdr:col>14</xdr:col>
      <xdr:colOff>79375</xdr:colOff>
      <xdr:row>105</xdr:row>
      <xdr:rowOff>54611</xdr:rowOff>
    </xdr:to>
    <xdr:sp macro="" textlink="">
      <xdr:nvSpPr>
        <xdr:cNvPr id="351" name="フローチャート : 判断 350"/>
        <xdr:cNvSpPr/>
      </xdr:nvSpPr>
      <xdr:spPr>
        <a:xfrm>
          <a:off x="9588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45738</xdr:rowOff>
    </xdr:from>
    <xdr:ext cx="469744" cy="259045"/>
    <xdr:sp macro="" textlink="">
      <xdr:nvSpPr>
        <xdr:cNvPr id="352" name="n_1aveValue【市民会館】&#10;一人当たり面積"/>
        <xdr:cNvSpPr txBox="1"/>
      </xdr:nvSpPr>
      <xdr:spPr>
        <a:xfrm>
          <a:off x="9391727" y="178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0.174</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53" name="テキスト ボックス 352"/>
        <xdr:cNvSpPr txBox="1"/>
      </xdr:nvSpPr>
      <xdr:spPr>
        <a:xfrm>
          <a:off x="10287000" y="1883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4" name="テキスト ボックス 353"/>
        <xdr:cNvSpPr txBox="1"/>
      </xdr:nvSpPr>
      <xdr:spPr>
        <a:xfrm>
          <a:off x="9448800" y="1883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5" name="テキスト ボックス 354"/>
        <xdr:cNvSpPr txBox="1"/>
      </xdr:nvSpPr>
      <xdr:spPr>
        <a:xfrm>
          <a:off x="8559800" y="1883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6" name="テキスト ボックス 355"/>
        <xdr:cNvSpPr txBox="1"/>
      </xdr:nvSpPr>
      <xdr:spPr>
        <a:xfrm>
          <a:off x="7670800" y="1883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7" name="テキスト ボックス 356"/>
        <xdr:cNvSpPr txBox="1"/>
      </xdr:nvSpPr>
      <xdr:spPr>
        <a:xfrm>
          <a:off x="6781800" y="1883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97789</xdr:rowOff>
    </xdr:from>
    <xdr:to>
      <xdr:col>15</xdr:col>
      <xdr:colOff>231775</xdr:colOff>
      <xdr:row>100</xdr:row>
      <xdr:rowOff>27939</xdr:rowOff>
    </xdr:to>
    <xdr:sp macro="" textlink="">
      <xdr:nvSpPr>
        <xdr:cNvPr id="358" name="円/楕円 357"/>
        <xdr:cNvSpPr/>
      </xdr:nvSpPr>
      <xdr:spPr>
        <a:xfrm>
          <a:off x="10426700" y="1686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50816</xdr:rowOff>
    </xdr:from>
    <xdr:ext cx="469744" cy="259045"/>
    <xdr:sp macro="" textlink="">
      <xdr:nvSpPr>
        <xdr:cNvPr id="359" name="【市民会館】&#10;一人当たり面積該当値テキスト"/>
        <xdr:cNvSpPr txBox="1"/>
      </xdr:nvSpPr>
      <xdr:spPr>
        <a:xfrm>
          <a:off x="10566400" y="1681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0.406</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162561</xdr:rowOff>
    </xdr:from>
    <xdr:to>
      <xdr:col>14</xdr:col>
      <xdr:colOff>79375</xdr:colOff>
      <xdr:row>100</xdr:row>
      <xdr:rowOff>92711</xdr:rowOff>
    </xdr:to>
    <xdr:sp macro="" textlink="">
      <xdr:nvSpPr>
        <xdr:cNvPr id="360" name="円/楕円 359"/>
        <xdr:cNvSpPr/>
      </xdr:nvSpPr>
      <xdr:spPr>
        <a:xfrm>
          <a:off x="9588500" y="1692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99</xdr:row>
      <xdr:rowOff>148589</xdr:rowOff>
    </xdr:from>
    <xdr:to>
      <xdr:col>15</xdr:col>
      <xdr:colOff>180975</xdr:colOff>
      <xdr:row>100</xdr:row>
      <xdr:rowOff>41911</xdr:rowOff>
    </xdr:to>
    <xdr:cxnSp macro="">
      <xdr:nvCxnSpPr>
        <xdr:cNvPr id="361" name="直線コネクタ 360"/>
        <xdr:cNvCxnSpPr/>
      </xdr:nvCxnSpPr>
      <xdr:spPr>
        <a:xfrm flipV="1">
          <a:off x="9639300" y="1691258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98</xdr:row>
      <xdr:rowOff>109238</xdr:rowOff>
    </xdr:from>
    <xdr:ext cx="469744" cy="259045"/>
    <xdr:sp macro="" textlink="">
      <xdr:nvSpPr>
        <xdr:cNvPr id="362" name="n_1mainValue【市民会館】&#10;一人当たり面積"/>
        <xdr:cNvSpPr txBox="1"/>
      </xdr:nvSpPr>
      <xdr:spPr>
        <a:xfrm>
          <a:off x="9391727" y="1670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3" name="正方形/長方形 362"/>
        <xdr:cNvSpPr/>
      </xdr:nvSpPr>
      <xdr:spPr>
        <a:xfrm>
          <a:off x="12446000" y="39814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364" name="正方形/長方形 363"/>
        <xdr:cNvSpPr/>
      </xdr:nvSpPr>
      <xdr:spPr>
        <a:xfrm>
          <a:off x="12446000" y="464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365" name="正方形/長方形 364"/>
        <xdr:cNvSpPr/>
      </xdr:nvSpPr>
      <xdr:spPr>
        <a:xfrm>
          <a:off x="12446000" y="484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366" name="正方形/長方形 365"/>
        <xdr:cNvSpPr/>
      </xdr:nvSpPr>
      <xdr:spPr>
        <a:xfrm>
          <a:off x="13716000" y="464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367" name="正方形/長方形 366"/>
        <xdr:cNvSpPr/>
      </xdr:nvSpPr>
      <xdr:spPr>
        <a:xfrm>
          <a:off x="13716000" y="484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8" name="正方形/長方形 367"/>
        <xdr:cNvSpPr/>
      </xdr:nvSpPr>
      <xdr:spPr>
        <a:xfrm>
          <a:off x="12446000" y="512445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69" name="正方形/長方形 368"/>
        <xdr:cNvSpPr/>
      </xdr:nvSpPr>
      <xdr:spPr>
        <a:xfrm>
          <a:off x="18288000" y="39814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70" name="正方形/長方形 369"/>
        <xdr:cNvSpPr/>
      </xdr:nvSpPr>
      <xdr:spPr>
        <a:xfrm>
          <a:off x="18288000" y="464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71" name="正方形/長方形 370"/>
        <xdr:cNvSpPr/>
      </xdr:nvSpPr>
      <xdr:spPr>
        <a:xfrm>
          <a:off x="18288000" y="484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72" name="正方形/長方形 371"/>
        <xdr:cNvSpPr/>
      </xdr:nvSpPr>
      <xdr:spPr>
        <a:xfrm>
          <a:off x="19558000" y="464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73" name="正方形/長方形 372"/>
        <xdr:cNvSpPr/>
      </xdr:nvSpPr>
      <xdr:spPr>
        <a:xfrm>
          <a:off x="19558000" y="484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4" name="正方形/長方形 373"/>
        <xdr:cNvSpPr/>
      </xdr:nvSpPr>
      <xdr:spPr>
        <a:xfrm>
          <a:off x="18288000" y="512445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75" name="正方形/長方形 374"/>
        <xdr:cNvSpPr/>
      </xdr:nvSpPr>
      <xdr:spPr>
        <a:xfrm>
          <a:off x="12446000" y="77914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6" name="正方形/長方形 375"/>
        <xdr:cNvSpPr/>
      </xdr:nvSpPr>
      <xdr:spPr>
        <a:xfrm>
          <a:off x="12573000" y="845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7" name="正方形/長方形 376"/>
        <xdr:cNvSpPr/>
      </xdr:nvSpPr>
      <xdr:spPr>
        <a:xfrm>
          <a:off x="12573000" y="865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8" name="正方形/長方形 377"/>
        <xdr:cNvSpPr/>
      </xdr:nvSpPr>
      <xdr:spPr>
        <a:xfrm>
          <a:off x="13589000" y="845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9" name="正方形/長方形 378"/>
        <xdr:cNvSpPr/>
      </xdr:nvSpPr>
      <xdr:spPr>
        <a:xfrm>
          <a:off x="13589000" y="865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0" name="正方形/長方形 379"/>
        <xdr:cNvSpPr/>
      </xdr:nvSpPr>
      <xdr:spPr>
        <a:xfrm>
          <a:off x="14732000" y="845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1" name="正方形/長方形 380"/>
        <xdr:cNvSpPr/>
      </xdr:nvSpPr>
      <xdr:spPr>
        <a:xfrm>
          <a:off x="14732000" y="865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2" name="正方形/長方形 381"/>
        <xdr:cNvSpPr/>
      </xdr:nvSpPr>
      <xdr:spPr>
        <a:xfrm>
          <a:off x="12446000" y="89344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3" name="テキスト ボックス 382"/>
        <xdr:cNvSpPr txBox="1"/>
      </xdr:nvSpPr>
      <xdr:spPr>
        <a:xfrm>
          <a:off x="12407900" y="8743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4" name="直線コネクタ 383"/>
        <xdr:cNvCxnSpPr/>
      </xdr:nvCxnSpPr>
      <xdr:spPr>
        <a:xfrm>
          <a:off x="12446000" y="11220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5" name="テキスト ボックス 384"/>
        <xdr:cNvSpPr txBox="1"/>
      </xdr:nvSpPr>
      <xdr:spPr>
        <a:xfrm>
          <a:off x="12042941" y="1107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6" name="直線コネクタ 385"/>
        <xdr:cNvCxnSpPr/>
      </xdr:nvCxnSpPr>
      <xdr:spPr>
        <a:xfrm>
          <a:off x="12446000" y="10839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7" name="テキスト ボックス 386"/>
        <xdr:cNvSpPr txBox="1"/>
      </xdr:nvSpPr>
      <xdr:spPr>
        <a:xfrm>
          <a:off x="12042941" y="10697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8" name="直線コネクタ 387"/>
        <xdr:cNvCxnSpPr/>
      </xdr:nvCxnSpPr>
      <xdr:spPr>
        <a:xfrm>
          <a:off x="12446000" y="10458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9" name="テキスト ボックス 388"/>
        <xdr:cNvSpPr txBox="1"/>
      </xdr:nvSpPr>
      <xdr:spPr>
        <a:xfrm>
          <a:off x="12042941" y="1031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0" name="直線コネクタ 389"/>
        <xdr:cNvCxnSpPr/>
      </xdr:nvCxnSpPr>
      <xdr:spPr>
        <a:xfrm>
          <a:off x="12446000" y="10077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1" name="テキスト ボックス 390"/>
        <xdr:cNvSpPr txBox="1"/>
      </xdr:nvSpPr>
      <xdr:spPr>
        <a:xfrm>
          <a:off x="12042941" y="993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2" name="直線コネクタ 391"/>
        <xdr:cNvCxnSpPr/>
      </xdr:nvCxnSpPr>
      <xdr:spPr>
        <a:xfrm>
          <a:off x="12446000" y="9696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3" name="テキスト ボックス 392"/>
        <xdr:cNvSpPr txBox="1"/>
      </xdr:nvSpPr>
      <xdr:spPr>
        <a:xfrm>
          <a:off x="12042941" y="955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4" name="直線コネクタ 393"/>
        <xdr:cNvCxnSpPr/>
      </xdr:nvCxnSpPr>
      <xdr:spPr>
        <a:xfrm>
          <a:off x="12446000" y="9315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5" name="テキスト ボックス 394"/>
        <xdr:cNvSpPr txBox="1"/>
      </xdr:nvSpPr>
      <xdr:spPr>
        <a:xfrm>
          <a:off x="12042941" y="9173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6" name="直線コネクタ 395"/>
        <xdr:cNvCxnSpPr/>
      </xdr:nvCxnSpPr>
      <xdr:spPr>
        <a:xfrm>
          <a:off x="12446000" y="8934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7" name="テキスト ボックス 396"/>
        <xdr:cNvSpPr txBox="1"/>
      </xdr:nvSpPr>
      <xdr:spPr>
        <a:xfrm>
          <a:off x="12042941" y="8792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8" name="【保健センター・保健所】&#10;有形固定資産減価償却率グラフ枠"/>
        <xdr:cNvSpPr/>
      </xdr:nvSpPr>
      <xdr:spPr>
        <a:xfrm>
          <a:off x="12446000" y="89344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148590</xdr:rowOff>
    </xdr:to>
    <xdr:cxnSp macro="">
      <xdr:nvCxnSpPr>
        <xdr:cNvPr id="399" name="直線コネクタ 398"/>
        <xdr:cNvCxnSpPr/>
      </xdr:nvCxnSpPr>
      <xdr:spPr>
        <a:xfrm flipV="1">
          <a:off x="16318864" y="939165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152417</xdr:rowOff>
    </xdr:from>
    <xdr:ext cx="405111" cy="259045"/>
    <xdr:sp macro="" textlink="">
      <xdr:nvSpPr>
        <xdr:cNvPr id="400" name="【保健センター・保健所】&#10;有形固定資産減価償却率最小値テキスト"/>
        <xdr:cNvSpPr txBox="1"/>
      </xdr:nvSpPr>
      <xdr:spPr>
        <a:xfrm>
          <a:off x="16408400"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23</xdr:col>
      <xdr:colOff>428625</xdr:colOff>
      <xdr:row>63</xdr:row>
      <xdr:rowOff>148590</xdr:rowOff>
    </xdr:from>
    <xdr:to>
      <xdr:col>23</xdr:col>
      <xdr:colOff>606425</xdr:colOff>
      <xdr:row>63</xdr:row>
      <xdr:rowOff>148590</xdr:rowOff>
    </xdr:to>
    <xdr:cxnSp macro="">
      <xdr:nvCxnSpPr>
        <xdr:cNvPr id="401" name="直線コネクタ 400"/>
        <xdr:cNvCxnSpPr/>
      </xdr:nvCxnSpPr>
      <xdr:spPr>
        <a:xfrm>
          <a:off x="16230600" y="1074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402" name="【保健センター・保健所】&#10;有形固定資産減価償却率最大値テキスト"/>
        <xdr:cNvSpPr txBox="1"/>
      </xdr:nvSpPr>
      <xdr:spPr>
        <a:xfrm>
          <a:off x="16408400" y="916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403" name="直線コネクタ 402"/>
        <xdr:cNvCxnSpPr/>
      </xdr:nvCxnSpPr>
      <xdr:spPr>
        <a:xfrm>
          <a:off x="16230600" y="939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154957</xdr:rowOff>
    </xdr:from>
    <xdr:ext cx="405111" cy="259045"/>
    <xdr:sp macro="" textlink="">
      <xdr:nvSpPr>
        <xdr:cNvPr id="404" name="【保健センター・保健所】&#10;有形固定資産減価償却率平均値テキスト"/>
        <xdr:cNvSpPr txBox="1"/>
      </xdr:nvSpPr>
      <xdr:spPr>
        <a:xfrm>
          <a:off x="16408400" y="10232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132080</xdr:rowOff>
    </xdr:from>
    <xdr:to>
      <xdr:col>23</xdr:col>
      <xdr:colOff>568325</xdr:colOff>
      <xdr:row>62</xdr:row>
      <xdr:rowOff>62230</xdr:rowOff>
    </xdr:to>
    <xdr:sp macro="" textlink="">
      <xdr:nvSpPr>
        <xdr:cNvPr id="405" name="フローチャート : 判断 404"/>
        <xdr:cNvSpPr/>
      </xdr:nvSpPr>
      <xdr:spPr>
        <a:xfrm>
          <a:off x="16268700" y="1038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78740</xdr:rowOff>
    </xdr:from>
    <xdr:to>
      <xdr:col>22</xdr:col>
      <xdr:colOff>415925</xdr:colOff>
      <xdr:row>63</xdr:row>
      <xdr:rowOff>8890</xdr:rowOff>
    </xdr:to>
    <xdr:sp macro="" textlink="">
      <xdr:nvSpPr>
        <xdr:cNvPr id="406" name="フローチャート : 判断 405"/>
        <xdr:cNvSpPr/>
      </xdr:nvSpPr>
      <xdr:spPr>
        <a:xfrm>
          <a:off x="1543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25417</xdr:rowOff>
    </xdr:from>
    <xdr:ext cx="405111" cy="259045"/>
    <xdr:sp macro="" textlink="">
      <xdr:nvSpPr>
        <xdr:cNvPr id="407" name="n_1aveValue【保健センター・保健所】&#10;有形固定資産減価償却率"/>
        <xdr:cNvSpPr txBox="1"/>
      </xdr:nvSpPr>
      <xdr:spPr>
        <a:xfrm>
          <a:off x="15266043" y="1027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8" name="テキスト ボックス 407"/>
        <xdr:cNvSpPr txBox="1"/>
      </xdr:nvSpPr>
      <xdr:spPr>
        <a:xfrm>
          <a:off x="161290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9" name="テキスト ボックス 408"/>
        <xdr:cNvSpPr txBox="1"/>
      </xdr:nvSpPr>
      <xdr:spPr>
        <a:xfrm>
          <a:off x="152908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0" name="テキスト ボックス 409"/>
        <xdr:cNvSpPr txBox="1"/>
      </xdr:nvSpPr>
      <xdr:spPr>
        <a:xfrm>
          <a:off x="144018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1" name="テキスト ボックス 410"/>
        <xdr:cNvSpPr txBox="1"/>
      </xdr:nvSpPr>
      <xdr:spPr>
        <a:xfrm>
          <a:off x="135128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2" name="テキスト ボックス 411"/>
        <xdr:cNvSpPr txBox="1"/>
      </xdr:nvSpPr>
      <xdr:spPr>
        <a:xfrm>
          <a:off x="126238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97790</xdr:rowOff>
    </xdr:from>
    <xdr:to>
      <xdr:col>23</xdr:col>
      <xdr:colOff>568325</xdr:colOff>
      <xdr:row>64</xdr:row>
      <xdr:rowOff>27940</xdr:rowOff>
    </xdr:to>
    <xdr:sp macro="" textlink="">
      <xdr:nvSpPr>
        <xdr:cNvPr id="413" name="円/楕円 412"/>
        <xdr:cNvSpPr/>
      </xdr:nvSpPr>
      <xdr:spPr>
        <a:xfrm>
          <a:off x="16268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12717</xdr:rowOff>
    </xdr:from>
    <xdr:ext cx="405111" cy="259045"/>
    <xdr:sp macro="" textlink="">
      <xdr:nvSpPr>
        <xdr:cNvPr id="414" name="【保健センター・保健所】&#10;有形固定資産減価償却率該当値テキスト"/>
        <xdr:cNvSpPr txBox="1"/>
      </xdr:nvSpPr>
      <xdr:spPr>
        <a:xfrm>
          <a:off x="16408400" y="1060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22</xdr:col>
      <xdr:colOff>314325</xdr:colOff>
      <xdr:row>64</xdr:row>
      <xdr:rowOff>6350</xdr:rowOff>
    </xdr:from>
    <xdr:to>
      <xdr:col>22</xdr:col>
      <xdr:colOff>415925</xdr:colOff>
      <xdr:row>64</xdr:row>
      <xdr:rowOff>107950</xdr:rowOff>
    </xdr:to>
    <xdr:sp macro="" textlink="">
      <xdr:nvSpPr>
        <xdr:cNvPr id="415" name="円/楕円 414"/>
        <xdr:cNvSpPr/>
      </xdr:nvSpPr>
      <xdr:spPr>
        <a:xfrm>
          <a:off x="15430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63</xdr:row>
      <xdr:rowOff>148590</xdr:rowOff>
    </xdr:from>
    <xdr:to>
      <xdr:col>23</xdr:col>
      <xdr:colOff>517525</xdr:colOff>
      <xdr:row>64</xdr:row>
      <xdr:rowOff>57150</xdr:rowOff>
    </xdr:to>
    <xdr:cxnSp macro="">
      <xdr:nvCxnSpPr>
        <xdr:cNvPr id="416" name="直線コネクタ 415"/>
        <xdr:cNvCxnSpPr/>
      </xdr:nvCxnSpPr>
      <xdr:spPr>
        <a:xfrm flipV="1">
          <a:off x="15481300" y="1074039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64</xdr:row>
      <xdr:rowOff>99077</xdr:rowOff>
    </xdr:from>
    <xdr:ext cx="405111" cy="259045"/>
    <xdr:sp macro="" textlink="">
      <xdr:nvSpPr>
        <xdr:cNvPr id="417" name="n_1mainValue【保健センター・保健所】&#10;有形固定資産減価償却率"/>
        <xdr:cNvSpPr txBox="1"/>
      </xdr:nvSpPr>
      <xdr:spPr>
        <a:xfrm>
          <a:off x="15266043"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8" name="正方形/長方形 417"/>
        <xdr:cNvSpPr/>
      </xdr:nvSpPr>
      <xdr:spPr>
        <a:xfrm>
          <a:off x="18288000" y="77914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9" name="正方形/長方形 418"/>
        <xdr:cNvSpPr/>
      </xdr:nvSpPr>
      <xdr:spPr>
        <a:xfrm>
          <a:off x="18415000" y="845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0" name="正方形/長方形 419"/>
        <xdr:cNvSpPr/>
      </xdr:nvSpPr>
      <xdr:spPr>
        <a:xfrm>
          <a:off x="18415000" y="865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1" name="正方形/長方形 420"/>
        <xdr:cNvSpPr/>
      </xdr:nvSpPr>
      <xdr:spPr>
        <a:xfrm>
          <a:off x="19431000" y="845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2" name="正方形/長方形 421"/>
        <xdr:cNvSpPr/>
      </xdr:nvSpPr>
      <xdr:spPr>
        <a:xfrm>
          <a:off x="19431000" y="865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3" name="正方形/長方形 422"/>
        <xdr:cNvSpPr/>
      </xdr:nvSpPr>
      <xdr:spPr>
        <a:xfrm>
          <a:off x="20574000" y="845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4" name="正方形/長方形 423"/>
        <xdr:cNvSpPr/>
      </xdr:nvSpPr>
      <xdr:spPr>
        <a:xfrm>
          <a:off x="20574000" y="865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5" name="正方形/長方形 424"/>
        <xdr:cNvSpPr/>
      </xdr:nvSpPr>
      <xdr:spPr>
        <a:xfrm>
          <a:off x="18288000" y="89344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6" name="テキスト ボックス 425"/>
        <xdr:cNvSpPr txBox="1"/>
      </xdr:nvSpPr>
      <xdr:spPr>
        <a:xfrm>
          <a:off x="18249900" y="8743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7" name="直線コネクタ 426"/>
        <xdr:cNvCxnSpPr/>
      </xdr:nvCxnSpPr>
      <xdr:spPr>
        <a:xfrm>
          <a:off x="18288000" y="11220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28" name="直線コネクタ 427"/>
        <xdr:cNvCxnSpPr/>
      </xdr:nvCxnSpPr>
      <xdr:spPr>
        <a:xfrm>
          <a:off x="18288000" y="1076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9" name="テキスト ボックス 428"/>
        <xdr:cNvSpPr txBox="1"/>
      </xdr:nvSpPr>
      <xdr:spPr>
        <a:xfrm>
          <a:off x="17820821" y="10621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30" name="直線コネクタ 429"/>
        <xdr:cNvCxnSpPr/>
      </xdr:nvCxnSpPr>
      <xdr:spPr>
        <a:xfrm>
          <a:off x="18288000" y="103060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31" name="テキスト ボックス 430"/>
        <xdr:cNvSpPr txBox="1"/>
      </xdr:nvSpPr>
      <xdr:spPr>
        <a:xfrm>
          <a:off x="17820821" y="1016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32" name="直線コネクタ 431"/>
        <xdr:cNvCxnSpPr/>
      </xdr:nvCxnSpPr>
      <xdr:spPr>
        <a:xfrm>
          <a:off x="18288000" y="9848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33" name="テキスト ボックス 432"/>
        <xdr:cNvSpPr txBox="1"/>
      </xdr:nvSpPr>
      <xdr:spPr>
        <a:xfrm>
          <a:off x="17820821" y="970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34" name="直線コネクタ 433"/>
        <xdr:cNvCxnSpPr/>
      </xdr:nvCxnSpPr>
      <xdr:spPr>
        <a:xfrm>
          <a:off x="18288000" y="93916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35" name="テキスト ボックス 434"/>
        <xdr:cNvSpPr txBox="1"/>
      </xdr:nvSpPr>
      <xdr:spPr>
        <a:xfrm>
          <a:off x="1782082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6" name="直線コネクタ 435"/>
        <xdr:cNvCxnSpPr/>
      </xdr:nvCxnSpPr>
      <xdr:spPr>
        <a:xfrm>
          <a:off x="18288000" y="8934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7" name="テキスト ボックス 436"/>
        <xdr:cNvSpPr txBox="1"/>
      </xdr:nvSpPr>
      <xdr:spPr>
        <a:xfrm>
          <a:off x="17820821" y="8792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8" name="【保健センター・保健所】&#10;一人当たり面積グラフ枠"/>
        <xdr:cNvSpPr/>
      </xdr:nvSpPr>
      <xdr:spPr>
        <a:xfrm>
          <a:off x="18288000" y="89344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61722</xdr:rowOff>
    </xdr:from>
    <xdr:to>
      <xdr:col>32</xdr:col>
      <xdr:colOff>186689</xdr:colOff>
      <xdr:row>63</xdr:row>
      <xdr:rowOff>11430</xdr:rowOff>
    </xdr:to>
    <xdr:cxnSp macro="">
      <xdr:nvCxnSpPr>
        <xdr:cNvPr id="439" name="直線コネクタ 438"/>
        <xdr:cNvCxnSpPr/>
      </xdr:nvCxnSpPr>
      <xdr:spPr>
        <a:xfrm flipV="1">
          <a:off x="22160864" y="962482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15257</xdr:rowOff>
    </xdr:from>
    <xdr:ext cx="469744" cy="259045"/>
    <xdr:sp macro="" textlink="">
      <xdr:nvSpPr>
        <xdr:cNvPr id="440" name="【保健センター・保健所】&#10;一人当たり面積最小値テキスト"/>
        <xdr:cNvSpPr txBox="1"/>
      </xdr:nvSpPr>
      <xdr:spPr>
        <a:xfrm>
          <a:off x="22250400" y="106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11430</xdr:rowOff>
    </xdr:from>
    <xdr:to>
      <xdr:col>32</xdr:col>
      <xdr:colOff>276225</xdr:colOff>
      <xdr:row>63</xdr:row>
      <xdr:rowOff>11430</xdr:rowOff>
    </xdr:to>
    <xdr:cxnSp macro="">
      <xdr:nvCxnSpPr>
        <xdr:cNvPr id="441" name="直線コネクタ 440"/>
        <xdr:cNvCxnSpPr/>
      </xdr:nvCxnSpPr>
      <xdr:spPr>
        <a:xfrm>
          <a:off x="22072600" y="1060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8399</xdr:rowOff>
    </xdr:from>
    <xdr:ext cx="469744" cy="259045"/>
    <xdr:sp macro="" textlink="">
      <xdr:nvSpPr>
        <xdr:cNvPr id="442" name="【保健センター・保健所】&#10;一人当たり面積最大値テキスト"/>
        <xdr:cNvSpPr txBox="1"/>
      </xdr:nvSpPr>
      <xdr:spPr>
        <a:xfrm>
          <a:off x="22250400" y="940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0.249</a:t>
          </a:r>
          <a:endParaRPr kumimoji="1" lang="ja-JP" altLang="en-US" sz="1000" b="1">
            <a:latin typeface="ＭＳ Ｐゴシック"/>
          </a:endParaRPr>
        </a:p>
      </xdr:txBody>
    </xdr:sp>
    <xdr:clientData/>
  </xdr:oneCellAnchor>
  <xdr:twoCellAnchor>
    <xdr:from>
      <xdr:col>32</xdr:col>
      <xdr:colOff>98425</xdr:colOff>
      <xdr:row>57</xdr:row>
      <xdr:rowOff>61722</xdr:rowOff>
    </xdr:from>
    <xdr:to>
      <xdr:col>32</xdr:col>
      <xdr:colOff>276225</xdr:colOff>
      <xdr:row>57</xdr:row>
      <xdr:rowOff>61722</xdr:rowOff>
    </xdr:to>
    <xdr:cxnSp macro="">
      <xdr:nvCxnSpPr>
        <xdr:cNvPr id="443" name="直線コネクタ 442"/>
        <xdr:cNvCxnSpPr/>
      </xdr:nvCxnSpPr>
      <xdr:spPr>
        <a:xfrm>
          <a:off x="22072600" y="9624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69359</xdr:rowOff>
    </xdr:from>
    <xdr:ext cx="469744" cy="259045"/>
    <xdr:sp macro="" textlink="">
      <xdr:nvSpPr>
        <xdr:cNvPr id="444" name="【保健センター・保健所】&#10;一人当たり面積平均値テキスト"/>
        <xdr:cNvSpPr txBox="1"/>
      </xdr:nvSpPr>
      <xdr:spPr>
        <a:xfrm>
          <a:off x="22250400" y="101468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90932</xdr:rowOff>
    </xdr:from>
    <xdr:to>
      <xdr:col>32</xdr:col>
      <xdr:colOff>238125</xdr:colOff>
      <xdr:row>61</xdr:row>
      <xdr:rowOff>21082</xdr:rowOff>
    </xdr:to>
    <xdr:sp macro="" textlink="">
      <xdr:nvSpPr>
        <xdr:cNvPr id="445" name="フローチャート : 判断 444"/>
        <xdr:cNvSpPr/>
      </xdr:nvSpPr>
      <xdr:spPr>
        <a:xfrm>
          <a:off x="22110700" y="1016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42926</xdr:rowOff>
    </xdr:from>
    <xdr:to>
      <xdr:col>31</xdr:col>
      <xdr:colOff>85725</xdr:colOff>
      <xdr:row>61</xdr:row>
      <xdr:rowOff>144526</xdr:rowOff>
    </xdr:to>
    <xdr:sp macro="" textlink="">
      <xdr:nvSpPr>
        <xdr:cNvPr id="446" name="フローチャート : 判断 445"/>
        <xdr:cNvSpPr/>
      </xdr:nvSpPr>
      <xdr:spPr>
        <a:xfrm>
          <a:off x="21272500" y="1029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135653</xdr:rowOff>
    </xdr:from>
    <xdr:ext cx="469744" cy="259045"/>
    <xdr:sp macro="" textlink="">
      <xdr:nvSpPr>
        <xdr:cNvPr id="447" name="n_1aveValue【保健センター・保健所】&#10;一人当たり面積"/>
        <xdr:cNvSpPr txBox="1"/>
      </xdr:nvSpPr>
      <xdr:spPr>
        <a:xfrm>
          <a:off x="21075727" y="1038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8" name="テキスト ボックス 447"/>
        <xdr:cNvSpPr txBox="1"/>
      </xdr:nvSpPr>
      <xdr:spPr>
        <a:xfrm>
          <a:off x="219710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9" name="テキスト ボックス 448"/>
        <xdr:cNvSpPr txBox="1"/>
      </xdr:nvSpPr>
      <xdr:spPr>
        <a:xfrm>
          <a:off x="211328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0" name="テキスト ボックス 449"/>
        <xdr:cNvSpPr txBox="1"/>
      </xdr:nvSpPr>
      <xdr:spPr>
        <a:xfrm>
          <a:off x="202438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1" name="テキスト ボックス 450"/>
        <xdr:cNvSpPr txBox="1"/>
      </xdr:nvSpPr>
      <xdr:spPr>
        <a:xfrm>
          <a:off x="193548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2" name="テキスト ボックス 451"/>
        <xdr:cNvSpPr txBox="1"/>
      </xdr:nvSpPr>
      <xdr:spPr>
        <a:xfrm>
          <a:off x="18465800" y="112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10922</xdr:rowOff>
    </xdr:from>
    <xdr:to>
      <xdr:col>32</xdr:col>
      <xdr:colOff>238125</xdr:colOff>
      <xdr:row>57</xdr:row>
      <xdr:rowOff>112522</xdr:rowOff>
    </xdr:to>
    <xdr:sp macro="" textlink="">
      <xdr:nvSpPr>
        <xdr:cNvPr id="453" name="円/楕円 452"/>
        <xdr:cNvSpPr/>
      </xdr:nvSpPr>
      <xdr:spPr>
        <a:xfrm>
          <a:off x="22110700" y="957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135399</xdr:rowOff>
    </xdr:from>
    <xdr:ext cx="469744" cy="259045"/>
    <xdr:sp macro="" textlink="">
      <xdr:nvSpPr>
        <xdr:cNvPr id="454" name="【保健センター・保健所】&#10;一人当たり面積該当値テキスト"/>
        <xdr:cNvSpPr txBox="1"/>
      </xdr:nvSpPr>
      <xdr:spPr>
        <a:xfrm>
          <a:off x="22250400" y="95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29210</xdr:rowOff>
    </xdr:from>
    <xdr:to>
      <xdr:col>31</xdr:col>
      <xdr:colOff>85725</xdr:colOff>
      <xdr:row>57</xdr:row>
      <xdr:rowOff>130810</xdr:rowOff>
    </xdr:to>
    <xdr:sp macro="" textlink="">
      <xdr:nvSpPr>
        <xdr:cNvPr id="455" name="円/楕円 454"/>
        <xdr:cNvSpPr/>
      </xdr:nvSpPr>
      <xdr:spPr>
        <a:xfrm>
          <a:off x="212725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57</xdr:row>
      <xdr:rowOff>61722</xdr:rowOff>
    </xdr:from>
    <xdr:to>
      <xdr:col>32</xdr:col>
      <xdr:colOff>187325</xdr:colOff>
      <xdr:row>57</xdr:row>
      <xdr:rowOff>80010</xdr:rowOff>
    </xdr:to>
    <xdr:cxnSp macro="">
      <xdr:nvCxnSpPr>
        <xdr:cNvPr id="456" name="直線コネクタ 455"/>
        <xdr:cNvCxnSpPr/>
      </xdr:nvCxnSpPr>
      <xdr:spPr>
        <a:xfrm flipV="1">
          <a:off x="21323300" y="962482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55</xdr:row>
      <xdr:rowOff>147337</xdr:rowOff>
    </xdr:from>
    <xdr:ext cx="469744" cy="259045"/>
    <xdr:sp macro="" textlink="">
      <xdr:nvSpPr>
        <xdr:cNvPr id="457" name="n_1mainValue【保健センター・保健所】&#10;一人当たり面積"/>
        <xdr:cNvSpPr txBox="1"/>
      </xdr:nvSpPr>
      <xdr:spPr>
        <a:xfrm>
          <a:off x="21075727" y="936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8" name="正方形/長方形 457"/>
        <xdr:cNvSpPr/>
      </xdr:nvSpPr>
      <xdr:spPr>
        <a:xfrm>
          <a:off x="12446000" y="116014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9" name="正方形/長方形 458"/>
        <xdr:cNvSpPr/>
      </xdr:nvSpPr>
      <xdr:spPr>
        <a:xfrm>
          <a:off x="12573000" y="1226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0" name="正方形/長方形 459"/>
        <xdr:cNvSpPr/>
      </xdr:nvSpPr>
      <xdr:spPr>
        <a:xfrm>
          <a:off x="12573000" y="1246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1" name="正方形/長方形 460"/>
        <xdr:cNvSpPr/>
      </xdr:nvSpPr>
      <xdr:spPr>
        <a:xfrm>
          <a:off x="13589000" y="1226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2" name="正方形/長方形 461"/>
        <xdr:cNvSpPr/>
      </xdr:nvSpPr>
      <xdr:spPr>
        <a:xfrm>
          <a:off x="13589000" y="1246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3" name="正方形/長方形 462"/>
        <xdr:cNvSpPr/>
      </xdr:nvSpPr>
      <xdr:spPr>
        <a:xfrm>
          <a:off x="14732000" y="1226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4" name="正方形/長方形 463"/>
        <xdr:cNvSpPr/>
      </xdr:nvSpPr>
      <xdr:spPr>
        <a:xfrm>
          <a:off x="14732000" y="1246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5" name="正方形/長方形 464"/>
        <xdr:cNvSpPr/>
      </xdr:nvSpPr>
      <xdr:spPr>
        <a:xfrm>
          <a:off x="12446000" y="127444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6" name="テキスト ボックス 465"/>
        <xdr:cNvSpPr txBox="1"/>
      </xdr:nvSpPr>
      <xdr:spPr>
        <a:xfrm>
          <a:off x="12407900" y="12553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7" name="直線コネクタ 466"/>
        <xdr:cNvCxnSpPr/>
      </xdr:nvCxnSpPr>
      <xdr:spPr>
        <a:xfrm>
          <a:off x="12446000" y="15030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68" name="テキスト ボックス 467"/>
        <xdr:cNvSpPr txBox="1"/>
      </xdr:nvSpPr>
      <xdr:spPr>
        <a:xfrm>
          <a:off x="12042941" y="1488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69" name="直線コネクタ 468"/>
        <xdr:cNvCxnSpPr/>
      </xdr:nvCxnSpPr>
      <xdr:spPr>
        <a:xfrm>
          <a:off x="12446000" y="1457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70" name="テキスト ボックス 469"/>
        <xdr:cNvSpPr txBox="1"/>
      </xdr:nvSpPr>
      <xdr:spPr>
        <a:xfrm>
          <a:off x="12042941" y="14431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71" name="直線コネクタ 470"/>
        <xdr:cNvCxnSpPr/>
      </xdr:nvCxnSpPr>
      <xdr:spPr>
        <a:xfrm>
          <a:off x="12446000" y="141160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72" name="テキスト ボックス 471"/>
        <xdr:cNvSpPr txBox="1"/>
      </xdr:nvSpPr>
      <xdr:spPr>
        <a:xfrm>
          <a:off x="12042941" y="1397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73" name="直線コネクタ 472"/>
        <xdr:cNvCxnSpPr/>
      </xdr:nvCxnSpPr>
      <xdr:spPr>
        <a:xfrm>
          <a:off x="12446000" y="13658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74" name="テキスト ボックス 473"/>
        <xdr:cNvSpPr txBox="1"/>
      </xdr:nvSpPr>
      <xdr:spPr>
        <a:xfrm>
          <a:off x="12042941" y="1351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75" name="直線コネクタ 474"/>
        <xdr:cNvCxnSpPr/>
      </xdr:nvCxnSpPr>
      <xdr:spPr>
        <a:xfrm>
          <a:off x="12446000" y="132016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76" name="テキスト ボックス 475"/>
        <xdr:cNvSpPr txBox="1"/>
      </xdr:nvSpPr>
      <xdr:spPr>
        <a:xfrm>
          <a:off x="12042941" y="1305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7" name="直線コネクタ 476"/>
        <xdr:cNvCxnSpPr/>
      </xdr:nvCxnSpPr>
      <xdr:spPr>
        <a:xfrm>
          <a:off x="12446000" y="12744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78" name="テキスト ボックス 477"/>
        <xdr:cNvSpPr txBox="1"/>
      </xdr:nvSpPr>
      <xdr:spPr>
        <a:xfrm>
          <a:off x="12042941" y="12602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9" name="【消防施設】&#10;有形固定資産減価償却率グラフ枠"/>
        <xdr:cNvSpPr/>
      </xdr:nvSpPr>
      <xdr:spPr>
        <a:xfrm>
          <a:off x="12446000" y="127444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65532</xdr:rowOff>
    </xdr:from>
    <xdr:to>
      <xdr:col>23</xdr:col>
      <xdr:colOff>516889</xdr:colOff>
      <xdr:row>83</xdr:row>
      <xdr:rowOff>163830</xdr:rowOff>
    </xdr:to>
    <xdr:cxnSp macro="">
      <xdr:nvCxnSpPr>
        <xdr:cNvPr id="480" name="直線コネクタ 479"/>
        <xdr:cNvCxnSpPr/>
      </xdr:nvCxnSpPr>
      <xdr:spPr>
        <a:xfrm flipV="1">
          <a:off x="16318864" y="1322908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167657</xdr:rowOff>
    </xdr:from>
    <xdr:ext cx="405111" cy="259045"/>
    <xdr:sp macro="" textlink="">
      <xdr:nvSpPr>
        <xdr:cNvPr id="481" name="【消防施設】&#10;有形固定資産減価償却率最小値テキスト"/>
        <xdr:cNvSpPr txBox="1"/>
      </xdr:nvSpPr>
      <xdr:spPr>
        <a:xfrm>
          <a:off x="16408400"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83</xdr:row>
      <xdr:rowOff>163830</xdr:rowOff>
    </xdr:from>
    <xdr:to>
      <xdr:col>23</xdr:col>
      <xdr:colOff>606425</xdr:colOff>
      <xdr:row>83</xdr:row>
      <xdr:rowOff>163830</xdr:rowOff>
    </xdr:to>
    <xdr:cxnSp macro="">
      <xdr:nvCxnSpPr>
        <xdr:cNvPr id="482" name="直線コネクタ 481"/>
        <xdr:cNvCxnSpPr/>
      </xdr:nvCxnSpPr>
      <xdr:spPr>
        <a:xfrm>
          <a:off x="16230600" y="1418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12209</xdr:rowOff>
    </xdr:from>
    <xdr:ext cx="405111" cy="259045"/>
    <xdr:sp macro="" textlink="">
      <xdr:nvSpPr>
        <xdr:cNvPr id="483" name="【消防施設】&#10;有形固定資産減価償却率最大値テキスト"/>
        <xdr:cNvSpPr txBox="1"/>
      </xdr:nvSpPr>
      <xdr:spPr>
        <a:xfrm>
          <a:off x="16408400" y="13004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428625</xdr:colOff>
      <xdr:row>78</xdr:row>
      <xdr:rowOff>65532</xdr:rowOff>
    </xdr:from>
    <xdr:to>
      <xdr:col>23</xdr:col>
      <xdr:colOff>606425</xdr:colOff>
      <xdr:row>78</xdr:row>
      <xdr:rowOff>65532</xdr:rowOff>
    </xdr:to>
    <xdr:cxnSp macro="">
      <xdr:nvCxnSpPr>
        <xdr:cNvPr id="484" name="直線コネクタ 483"/>
        <xdr:cNvCxnSpPr/>
      </xdr:nvCxnSpPr>
      <xdr:spPr>
        <a:xfrm>
          <a:off x="16230600" y="1322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163340</xdr:rowOff>
    </xdr:from>
    <xdr:ext cx="405111" cy="259045"/>
    <xdr:sp macro="" textlink="">
      <xdr:nvSpPr>
        <xdr:cNvPr id="485" name="【消防施設】&#10;有形固定資産減価償却率平均値テキスト"/>
        <xdr:cNvSpPr txBox="1"/>
      </xdr:nvSpPr>
      <xdr:spPr>
        <a:xfrm>
          <a:off x="16408400" y="133268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140463</xdr:rowOff>
    </xdr:from>
    <xdr:to>
      <xdr:col>23</xdr:col>
      <xdr:colOff>568325</xdr:colOff>
      <xdr:row>80</xdr:row>
      <xdr:rowOff>70613</xdr:rowOff>
    </xdr:to>
    <xdr:sp macro="" textlink="">
      <xdr:nvSpPr>
        <xdr:cNvPr id="486" name="フローチャート : 判断 485"/>
        <xdr:cNvSpPr/>
      </xdr:nvSpPr>
      <xdr:spPr>
        <a:xfrm>
          <a:off x="16268700" y="1347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119887</xdr:rowOff>
    </xdr:from>
    <xdr:to>
      <xdr:col>22</xdr:col>
      <xdr:colOff>415925</xdr:colOff>
      <xdr:row>83</xdr:row>
      <xdr:rowOff>50037</xdr:rowOff>
    </xdr:to>
    <xdr:sp macro="" textlink="">
      <xdr:nvSpPr>
        <xdr:cNvPr id="487" name="フローチャート : 判断 486"/>
        <xdr:cNvSpPr/>
      </xdr:nvSpPr>
      <xdr:spPr>
        <a:xfrm>
          <a:off x="15430500" y="1396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66564</xdr:rowOff>
    </xdr:from>
    <xdr:ext cx="405111" cy="259045"/>
    <xdr:sp macro="" textlink="">
      <xdr:nvSpPr>
        <xdr:cNvPr id="488" name="n_1aveValue【消防施設】&#10;有形固定資産減価償却率"/>
        <xdr:cNvSpPr txBox="1"/>
      </xdr:nvSpPr>
      <xdr:spPr>
        <a:xfrm>
          <a:off x="15266043" y="137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89" name="テキスト ボックス 488"/>
        <xdr:cNvSpPr txBox="1"/>
      </xdr:nvSpPr>
      <xdr:spPr>
        <a:xfrm>
          <a:off x="16129000" y="1502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0" name="テキスト ボックス 489"/>
        <xdr:cNvSpPr txBox="1"/>
      </xdr:nvSpPr>
      <xdr:spPr>
        <a:xfrm>
          <a:off x="15290800" y="1502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1" name="テキスト ボックス 490"/>
        <xdr:cNvSpPr txBox="1"/>
      </xdr:nvSpPr>
      <xdr:spPr>
        <a:xfrm>
          <a:off x="14401800" y="1502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2" name="テキスト ボックス 491"/>
        <xdr:cNvSpPr txBox="1"/>
      </xdr:nvSpPr>
      <xdr:spPr>
        <a:xfrm>
          <a:off x="13512800" y="1502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3" name="テキスト ボックス 492"/>
        <xdr:cNvSpPr txBox="1"/>
      </xdr:nvSpPr>
      <xdr:spPr>
        <a:xfrm>
          <a:off x="12623800" y="1502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113030</xdr:rowOff>
    </xdr:from>
    <xdr:to>
      <xdr:col>23</xdr:col>
      <xdr:colOff>568325</xdr:colOff>
      <xdr:row>84</xdr:row>
      <xdr:rowOff>43180</xdr:rowOff>
    </xdr:to>
    <xdr:sp macro="" textlink="">
      <xdr:nvSpPr>
        <xdr:cNvPr id="494" name="円/楕円 493"/>
        <xdr:cNvSpPr/>
      </xdr:nvSpPr>
      <xdr:spPr>
        <a:xfrm>
          <a:off x="162687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27957</xdr:rowOff>
    </xdr:from>
    <xdr:ext cx="405111" cy="259045"/>
    <xdr:sp macro="" textlink="">
      <xdr:nvSpPr>
        <xdr:cNvPr id="495" name="【消防施設】&#10;有形固定資産減価償却率該当値テキスト"/>
        <xdr:cNvSpPr txBox="1"/>
      </xdr:nvSpPr>
      <xdr:spPr>
        <a:xfrm>
          <a:off x="16408400" y="1404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46737</xdr:rowOff>
    </xdr:from>
    <xdr:to>
      <xdr:col>22</xdr:col>
      <xdr:colOff>415925</xdr:colOff>
      <xdr:row>84</xdr:row>
      <xdr:rowOff>148337</xdr:rowOff>
    </xdr:to>
    <xdr:sp macro="" textlink="">
      <xdr:nvSpPr>
        <xdr:cNvPr id="496" name="円/楕円 495"/>
        <xdr:cNvSpPr/>
      </xdr:nvSpPr>
      <xdr:spPr>
        <a:xfrm>
          <a:off x="15430500" y="14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163830</xdr:rowOff>
    </xdr:from>
    <xdr:to>
      <xdr:col>23</xdr:col>
      <xdr:colOff>517525</xdr:colOff>
      <xdr:row>84</xdr:row>
      <xdr:rowOff>97537</xdr:rowOff>
    </xdr:to>
    <xdr:cxnSp macro="">
      <xdr:nvCxnSpPr>
        <xdr:cNvPr id="497" name="直線コネクタ 496"/>
        <xdr:cNvCxnSpPr/>
      </xdr:nvCxnSpPr>
      <xdr:spPr>
        <a:xfrm flipV="1">
          <a:off x="15481300" y="14184630"/>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139464</xdr:rowOff>
    </xdr:from>
    <xdr:ext cx="405111" cy="259045"/>
    <xdr:sp macro="" textlink="">
      <xdr:nvSpPr>
        <xdr:cNvPr id="498" name="n_1mainValue【消防施設】&#10;有形固定資産減価償却率"/>
        <xdr:cNvSpPr txBox="1"/>
      </xdr:nvSpPr>
      <xdr:spPr>
        <a:xfrm>
          <a:off x="15266043" y="1433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9" name="正方形/長方形 498"/>
        <xdr:cNvSpPr/>
      </xdr:nvSpPr>
      <xdr:spPr>
        <a:xfrm>
          <a:off x="18288000" y="116014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0" name="正方形/長方形 499"/>
        <xdr:cNvSpPr/>
      </xdr:nvSpPr>
      <xdr:spPr>
        <a:xfrm>
          <a:off x="18415000" y="1226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1" name="正方形/長方形 500"/>
        <xdr:cNvSpPr/>
      </xdr:nvSpPr>
      <xdr:spPr>
        <a:xfrm>
          <a:off x="18415000" y="1246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2" name="正方形/長方形 501"/>
        <xdr:cNvSpPr/>
      </xdr:nvSpPr>
      <xdr:spPr>
        <a:xfrm>
          <a:off x="19431000" y="1226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3" name="正方形/長方形 502"/>
        <xdr:cNvSpPr/>
      </xdr:nvSpPr>
      <xdr:spPr>
        <a:xfrm>
          <a:off x="19431000" y="1246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4" name="正方形/長方形 503"/>
        <xdr:cNvSpPr/>
      </xdr:nvSpPr>
      <xdr:spPr>
        <a:xfrm>
          <a:off x="20574000" y="1226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5" name="正方形/長方形 504"/>
        <xdr:cNvSpPr/>
      </xdr:nvSpPr>
      <xdr:spPr>
        <a:xfrm>
          <a:off x="20574000" y="1246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6" name="正方形/長方形 505"/>
        <xdr:cNvSpPr/>
      </xdr:nvSpPr>
      <xdr:spPr>
        <a:xfrm>
          <a:off x="18288000" y="127444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7" name="テキスト ボックス 506"/>
        <xdr:cNvSpPr txBox="1"/>
      </xdr:nvSpPr>
      <xdr:spPr>
        <a:xfrm>
          <a:off x="18249900" y="12553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8" name="直線コネクタ 507"/>
        <xdr:cNvCxnSpPr/>
      </xdr:nvCxnSpPr>
      <xdr:spPr>
        <a:xfrm>
          <a:off x="18288000" y="15030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09" name="テキスト ボックス 508"/>
        <xdr:cNvSpPr txBox="1"/>
      </xdr:nvSpPr>
      <xdr:spPr>
        <a:xfrm>
          <a:off x="17820821" y="1488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10" name="直線コネクタ 509"/>
        <xdr:cNvCxnSpPr/>
      </xdr:nvCxnSpPr>
      <xdr:spPr>
        <a:xfrm>
          <a:off x="18288000" y="14649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11" name="テキスト ボックス 510"/>
        <xdr:cNvSpPr txBox="1"/>
      </xdr:nvSpPr>
      <xdr:spPr>
        <a:xfrm>
          <a:off x="17820821" y="1450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12" name="直線コネクタ 511"/>
        <xdr:cNvCxnSpPr/>
      </xdr:nvCxnSpPr>
      <xdr:spPr>
        <a:xfrm>
          <a:off x="18288000" y="14268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13" name="テキスト ボックス 512"/>
        <xdr:cNvSpPr txBox="1"/>
      </xdr:nvSpPr>
      <xdr:spPr>
        <a:xfrm>
          <a:off x="17820821" y="1412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14" name="直線コネクタ 513"/>
        <xdr:cNvCxnSpPr/>
      </xdr:nvCxnSpPr>
      <xdr:spPr>
        <a:xfrm>
          <a:off x="18288000" y="13887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15" name="テキスト ボックス 514"/>
        <xdr:cNvSpPr txBox="1"/>
      </xdr:nvSpPr>
      <xdr:spPr>
        <a:xfrm>
          <a:off x="17820821" y="13745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16" name="直線コネクタ 515"/>
        <xdr:cNvCxnSpPr/>
      </xdr:nvCxnSpPr>
      <xdr:spPr>
        <a:xfrm>
          <a:off x="18288000" y="13506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17" name="テキスト ボックス 516"/>
        <xdr:cNvSpPr txBox="1"/>
      </xdr:nvSpPr>
      <xdr:spPr>
        <a:xfrm>
          <a:off x="17820821" y="1336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18" name="直線コネクタ 517"/>
        <xdr:cNvCxnSpPr/>
      </xdr:nvCxnSpPr>
      <xdr:spPr>
        <a:xfrm>
          <a:off x="18288000" y="13125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19" name="テキスト ボックス 518"/>
        <xdr:cNvSpPr txBox="1"/>
      </xdr:nvSpPr>
      <xdr:spPr>
        <a:xfrm>
          <a:off x="17820821" y="12983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0" name="直線コネクタ 519"/>
        <xdr:cNvCxnSpPr/>
      </xdr:nvCxnSpPr>
      <xdr:spPr>
        <a:xfrm>
          <a:off x="18288000" y="12744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1" name="テキスト ボックス 520"/>
        <xdr:cNvSpPr txBox="1"/>
      </xdr:nvSpPr>
      <xdr:spPr>
        <a:xfrm>
          <a:off x="17820821" y="12602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2" name="【消防施設】&#10;一人当たり面積グラフ枠"/>
        <xdr:cNvSpPr/>
      </xdr:nvSpPr>
      <xdr:spPr>
        <a:xfrm>
          <a:off x="18288000" y="127444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19050</xdr:rowOff>
    </xdr:from>
    <xdr:to>
      <xdr:col>32</xdr:col>
      <xdr:colOff>186689</xdr:colOff>
      <xdr:row>82</xdr:row>
      <xdr:rowOff>152400</xdr:rowOff>
    </xdr:to>
    <xdr:cxnSp macro="">
      <xdr:nvCxnSpPr>
        <xdr:cNvPr id="523" name="直線コネクタ 522"/>
        <xdr:cNvCxnSpPr/>
      </xdr:nvCxnSpPr>
      <xdr:spPr>
        <a:xfrm flipV="1">
          <a:off x="22160864" y="13354050"/>
          <a:ext cx="0" cy="647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156227</xdr:rowOff>
    </xdr:from>
    <xdr:ext cx="469744" cy="259045"/>
    <xdr:sp macro="" textlink="">
      <xdr:nvSpPr>
        <xdr:cNvPr id="524" name="【消防施設】&#10;一人当たり面積最小値テキスト"/>
        <xdr:cNvSpPr txBox="1"/>
      </xdr:nvSpPr>
      <xdr:spPr>
        <a:xfrm>
          <a:off x="22250400" y="1400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82</xdr:row>
      <xdr:rowOff>152400</xdr:rowOff>
    </xdr:from>
    <xdr:to>
      <xdr:col>32</xdr:col>
      <xdr:colOff>276225</xdr:colOff>
      <xdr:row>82</xdr:row>
      <xdr:rowOff>152400</xdr:rowOff>
    </xdr:to>
    <xdr:cxnSp macro="">
      <xdr:nvCxnSpPr>
        <xdr:cNvPr id="525" name="直線コネクタ 524"/>
        <xdr:cNvCxnSpPr/>
      </xdr:nvCxnSpPr>
      <xdr:spPr>
        <a:xfrm>
          <a:off x="220726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137177</xdr:rowOff>
    </xdr:from>
    <xdr:ext cx="469744" cy="259045"/>
    <xdr:sp macro="" textlink="">
      <xdr:nvSpPr>
        <xdr:cNvPr id="526" name="【消防施設】&#10;一人当たり面積最大値テキスト"/>
        <xdr:cNvSpPr txBox="1"/>
      </xdr:nvSpPr>
      <xdr:spPr>
        <a:xfrm>
          <a:off x="222504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0.228</a:t>
          </a:r>
          <a:endParaRPr kumimoji="1" lang="ja-JP" altLang="en-US" sz="1000" b="1">
            <a:latin typeface="ＭＳ Ｐゴシック"/>
          </a:endParaRPr>
        </a:p>
      </xdr:txBody>
    </xdr:sp>
    <xdr:clientData/>
  </xdr:oneCellAnchor>
  <xdr:twoCellAnchor>
    <xdr:from>
      <xdr:col>32</xdr:col>
      <xdr:colOff>98425</xdr:colOff>
      <xdr:row>79</xdr:row>
      <xdr:rowOff>19050</xdr:rowOff>
    </xdr:from>
    <xdr:to>
      <xdr:col>32</xdr:col>
      <xdr:colOff>276225</xdr:colOff>
      <xdr:row>79</xdr:row>
      <xdr:rowOff>19050</xdr:rowOff>
    </xdr:to>
    <xdr:cxnSp macro="">
      <xdr:nvCxnSpPr>
        <xdr:cNvPr id="527" name="直線コネクタ 526"/>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99077</xdr:rowOff>
    </xdr:from>
    <xdr:ext cx="469744" cy="259045"/>
    <xdr:sp macro="" textlink="">
      <xdr:nvSpPr>
        <xdr:cNvPr id="528" name="【消防施設】&#10;一人当たり面積平均値テキスト"/>
        <xdr:cNvSpPr txBox="1"/>
      </xdr:nvSpPr>
      <xdr:spPr>
        <a:xfrm>
          <a:off x="22250400" y="13605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120650</xdr:rowOff>
    </xdr:from>
    <xdr:to>
      <xdr:col>32</xdr:col>
      <xdr:colOff>238125</xdr:colOff>
      <xdr:row>81</xdr:row>
      <xdr:rowOff>50800</xdr:rowOff>
    </xdr:to>
    <xdr:sp macro="" textlink="">
      <xdr:nvSpPr>
        <xdr:cNvPr id="529" name="フローチャート : 判断 528"/>
        <xdr:cNvSpPr/>
      </xdr:nvSpPr>
      <xdr:spPr>
        <a:xfrm>
          <a:off x="22110700" y="1362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86</xdr:row>
      <xdr:rowOff>101600</xdr:rowOff>
    </xdr:from>
    <xdr:to>
      <xdr:col>31</xdr:col>
      <xdr:colOff>85725</xdr:colOff>
      <xdr:row>87</xdr:row>
      <xdr:rowOff>31750</xdr:rowOff>
    </xdr:to>
    <xdr:sp macro="" textlink="">
      <xdr:nvSpPr>
        <xdr:cNvPr id="530" name="フローチャート : 判断 529"/>
        <xdr:cNvSpPr/>
      </xdr:nvSpPr>
      <xdr:spPr>
        <a:xfrm>
          <a:off x="21272500" y="1463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87</xdr:row>
      <xdr:rowOff>22877</xdr:rowOff>
    </xdr:from>
    <xdr:ext cx="469744" cy="259045"/>
    <xdr:sp macro="" textlink="">
      <xdr:nvSpPr>
        <xdr:cNvPr id="531" name="n_1aveValue【消防施設】&#10;一人当たり面積"/>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32" name="テキスト ボックス 531"/>
        <xdr:cNvSpPr txBox="1"/>
      </xdr:nvSpPr>
      <xdr:spPr>
        <a:xfrm>
          <a:off x="21971000" y="1502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3" name="テキスト ボックス 532"/>
        <xdr:cNvSpPr txBox="1"/>
      </xdr:nvSpPr>
      <xdr:spPr>
        <a:xfrm>
          <a:off x="21132800" y="1502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4" name="テキスト ボックス 533"/>
        <xdr:cNvSpPr txBox="1"/>
      </xdr:nvSpPr>
      <xdr:spPr>
        <a:xfrm>
          <a:off x="20243800" y="1502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5" name="テキスト ボックス 534"/>
        <xdr:cNvSpPr txBox="1"/>
      </xdr:nvSpPr>
      <xdr:spPr>
        <a:xfrm>
          <a:off x="19354800" y="1502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6" name="テキスト ボックス 535"/>
        <xdr:cNvSpPr txBox="1"/>
      </xdr:nvSpPr>
      <xdr:spPr>
        <a:xfrm>
          <a:off x="18465800" y="1502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139700</xdr:rowOff>
    </xdr:from>
    <xdr:to>
      <xdr:col>32</xdr:col>
      <xdr:colOff>238125</xdr:colOff>
      <xdr:row>79</xdr:row>
      <xdr:rowOff>69850</xdr:rowOff>
    </xdr:to>
    <xdr:sp macro="" textlink="">
      <xdr:nvSpPr>
        <xdr:cNvPr id="537" name="円/楕円 536"/>
        <xdr:cNvSpPr/>
      </xdr:nvSpPr>
      <xdr:spPr>
        <a:xfrm>
          <a:off x="221107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92727</xdr:rowOff>
    </xdr:from>
    <xdr:ext cx="469744" cy="259045"/>
    <xdr:sp macro="" textlink="">
      <xdr:nvSpPr>
        <xdr:cNvPr id="538" name="【消防施設】&#10;一人当たり面積該当値テキスト"/>
        <xdr:cNvSpPr txBox="1"/>
      </xdr:nvSpPr>
      <xdr:spPr>
        <a:xfrm>
          <a:off x="22250400" y="1325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0.228</a:t>
          </a:r>
          <a:endParaRPr kumimoji="1" lang="ja-JP" altLang="en-US" sz="1000" b="1">
            <a:solidFill>
              <a:srgbClr val="FF0000"/>
            </a:solidFill>
            <a:latin typeface="ＭＳ Ｐゴシック"/>
          </a:endParaRPr>
        </a:p>
      </xdr:txBody>
    </xdr:sp>
    <xdr:clientData/>
  </xdr:oneCellAnchor>
  <xdr:twoCellAnchor>
    <xdr:from>
      <xdr:col>30</xdr:col>
      <xdr:colOff>669925</xdr:colOff>
      <xdr:row>79</xdr:row>
      <xdr:rowOff>25400</xdr:rowOff>
    </xdr:from>
    <xdr:to>
      <xdr:col>31</xdr:col>
      <xdr:colOff>85725</xdr:colOff>
      <xdr:row>79</xdr:row>
      <xdr:rowOff>127000</xdr:rowOff>
    </xdr:to>
    <xdr:sp macro="" textlink="">
      <xdr:nvSpPr>
        <xdr:cNvPr id="539" name="円/楕円 538"/>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79</xdr:row>
      <xdr:rowOff>19050</xdr:rowOff>
    </xdr:from>
    <xdr:to>
      <xdr:col>32</xdr:col>
      <xdr:colOff>187325</xdr:colOff>
      <xdr:row>79</xdr:row>
      <xdr:rowOff>76200</xdr:rowOff>
    </xdr:to>
    <xdr:cxnSp macro="">
      <xdr:nvCxnSpPr>
        <xdr:cNvPr id="540" name="直線コネクタ 539"/>
        <xdr:cNvCxnSpPr/>
      </xdr:nvCxnSpPr>
      <xdr:spPr>
        <a:xfrm flipV="1">
          <a:off x="21323300" y="13354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77</xdr:row>
      <xdr:rowOff>143527</xdr:rowOff>
    </xdr:from>
    <xdr:ext cx="469744" cy="259045"/>
    <xdr:sp macro="" textlink="">
      <xdr:nvSpPr>
        <xdr:cNvPr id="541" name="n_1mainValue【消防施設】&#10;一人当たり面積"/>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42" name="正方形/長方形 541"/>
        <xdr:cNvSpPr/>
      </xdr:nvSpPr>
      <xdr:spPr>
        <a:xfrm>
          <a:off x="12446000" y="154114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3" name="正方形/長方形 542"/>
        <xdr:cNvSpPr/>
      </xdr:nvSpPr>
      <xdr:spPr>
        <a:xfrm>
          <a:off x="12573000" y="1607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44" name="正方形/長方形 543"/>
        <xdr:cNvSpPr/>
      </xdr:nvSpPr>
      <xdr:spPr>
        <a:xfrm>
          <a:off x="12573000" y="1627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5" name="正方形/長方形 544"/>
        <xdr:cNvSpPr/>
      </xdr:nvSpPr>
      <xdr:spPr>
        <a:xfrm>
          <a:off x="13589000" y="1607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6" name="正方形/長方形 545"/>
        <xdr:cNvSpPr/>
      </xdr:nvSpPr>
      <xdr:spPr>
        <a:xfrm>
          <a:off x="13589000" y="1627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47" name="正方形/長方形 546"/>
        <xdr:cNvSpPr/>
      </xdr:nvSpPr>
      <xdr:spPr>
        <a:xfrm>
          <a:off x="14732000" y="1607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48" name="正方形/長方形 547"/>
        <xdr:cNvSpPr/>
      </xdr:nvSpPr>
      <xdr:spPr>
        <a:xfrm>
          <a:off x="14732000" y="1627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49" name="正方形/長方形 548"/>
        <xdr:cNvSpPr/>
      </xdr:nvSpPr>
      <xdr:spPr>
        <a:xfrm>
          <a:off x="12446000" y="165544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0" name="テキスト ボックス 549"/>
        <xdr:cNvSpPr txBox="1"/>
      </xdr:nvSpPr>
      <xdr:spPr>
        <a:xfrm>
          <a:off x="12407900" y="16363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1" name="直線コネクタ 550"/>
        <xdr:cNvCxnSpPr/>
      </xdr:nvCxnSpPr>
      <xdr:spPr>
        <a:xfrm>
          <a:off x="12446000" y="18840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52" name="テキスト ボックス 551"/>
        <xdr:cNvSpPr txBox="1"/>
      </xdr:nvSpPr>
      <xdr:spPr>
        <a:xfrm>
          <a:off x="12107061" y="1869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53" name="直線コネクタ 552"/>
        <xdr:cNvCxnSpPr/>
      </xdr:nvCxnSpPr>
      <xdr:spPr>
        <a:xfrm>
          <a:off x="12446000" y="18459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54" name="テキスト ボックス 553"/>
        <xdr:cNvSpPr txBox="1"/>
      </xdr:nvSpPr>
      <xdr:spPr>
        <a:xfrm>
          <a:off x="12042941" y="18317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55" name="直線コネクタ 554"/>
        <xdr:cNvCxnSpPr/>
      </xdr:nvCxnSpPr>
      <xdr:spPr>
        <a:xfrm>
          <a:off x="12446000" y="18078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56" name="テキスト ボックス 555"/>
        <xdr:cNvSpPr txBox="1"/>
      </xdr:nvSpPr>
      <xdr:spPr>
        <a:xfrm>
          <a:off x="12042941" y="1793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57" name="直線コネクタ 556"/>
        <xdr:cNvCxnSpPr/>
      </xdr:nvCxnSpPr>
      <xdr:spPr>
        <a:xfrm>
          <a:off x="12446000" y="17697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58" name="テキスト ボックス 557"/>
        <xdr:cNvSpPr txBox="1"/>
      </xdr:nvSpPr>
      <xdr:spPr>
        <a:xfrm>
          <a:off x="12042941" y="1755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59" name="直線コネクタ 558"/>
        <xdr:cNvCxnSpPr/>
      </xdr:nvCxnSpPr>
      <xdr:spPr>
        <a:xfrm>
          <a:off x="12446000" y="17316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60" name="テキスト ボックス 559"/>
        <xdr:cNvSpPr txBox="1"/>
      </xdr:nvSpPr>
      <xdr:spPr>
        <a:xfrm>
          <a:off x="12042941" y="1717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61" name="直線コネクタ 560"/>
        <xdr:cNvCxnSpPr/>
      </xdr:nvCxnSpPr>
      <xdr:spPr>
        <a:xfrm>
          <a:off x="12446000" y="16935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62" name="テキスト ボックス 561"/>
        <xdr:cNvSpPr txBox="1"/>
      </xdr:nvSpPr>
      <xdr:spPr>
        <a:xfrm>
          <a:off x="11978821" y="16793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3" name="直線コネクタ 562"/>
        <xdr:cNvCxnSpPr/>
      </xdr:nvCxnSpPr>
      <xdr:spPr>
        <a:xfrm>
          <a:off x="12446000" y="16554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64" name="テキスト ボックス 563"/>
        <xdr:cNvSpPr txBox="1"/>
      </xdr:nvSpPr>
      <xdr:spPr>
        <a:xfrm>
          <a:off x="11978821" y="16412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65" name="【庁舎】&#10;有形固定資産減価償却率グラフ枠"/>
        <xdr:cNvSpPr/>
      </xdr:nvSpPr>
      <xdr:spPr>
        <a:xfrm>
          <a:off x="12446000" y="165544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57150</xdr:rowOff>
    </xdr:from>
    <xdr:to>
      <xdr:col>23</xdr:col>
      <xdr:colOff>516889</xdr:colOff>
      <xdr:row>109</xdr:row>
      <xdr:rowOff>47625</xdr:rowOff>
    </xdr:to>
    <xdr:cxnSp macro="">
      <xdr:nvCxnSpPr>
        <xdr:cNvPr id="566" name="直線コネクタ 565"/>
        <xdr:cNvCxnSpPr/>
      </xdr:nvCxnSpPr>
      <xdr:spPr>
        <a:xfrm flipV="1">
          <a:off x="16318864" y="169926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51452</xdr:rowOff>
    </xdr:from>
    <xdr:ext cx="405111" cy="259045"/>
    <xdr:sp macro="" textlink="">
      <xdr:nvSpPr>
        <xdr:cNvPr id="567" name="【庁舎】&#10;有形固定資産減価償却率最小値テキスト"/>
        <xdr:cNvSpPr txBox="1"/>
      </xdr:nvSpPr>
      <xdr:spPr>
        <a:xfrm>
          <a:off x="164084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428625</xdr:colOff>
      <xdr:row>109</xdr:row>
      <xdr:rowOff>47625</xdr:rowOff>
    </xdr:from>
    <xdr:to>
      <xdr:col>23</xdr:col>
      <xdr:colOff>606425</xdr:colOff>
      <xdr:row>109</xdr:row>
      <xdr:rowOff>47625</xdr:rowOff>
    </xdr:to>
    <xdr:cxnSp macro="">
      <xdr:nvCxnSpPr>
        <xdr:cNvPr id="568" name="直線コネクタ 567"/>
        <xdr:cNvCxnSpPr/>
      </xdr:nvCxnSpPr>
      <xdr:spPr>
        <a:xfrm>
          <a:off x="16230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3827</xdr:rowOff>
    </xdr:from>
    <xdr:ext cx="405111" cy="259045"/>
    <xdr:sp macro="" textlink="">
      <xdr:nvSpPr>
        <xdr:cNvPr id="569" name="【庁舎】&#10;有形固定資産減価償却率最大値テキスト"/>
        <xdr:cNvSpPr txBox="1"/>
      </xdr:nvSpPr>
      <xdr:spPr>
        <a:xfrm>
          <a:off x="16408400" y="1676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23</xdr:col>
      <xdr:colOff>428625</xdr:colOff>
      <xdr:row>100</xdr:row>
      <xdr:rowOff>57150</xdr:rowOff>
    </xdr:from>
    <xdr:to>
      <xdr:col>23</xdr:col>
      <xdr:colOff>606425</xdr:colOff>
      <xdr:row>100</xdr:row>
      <xdr:rowOff>57150</xdr:rowOff>
    </xdr:to>
    <xdr:cxnSp macro="">
      <xdr:nvCxnSpPr>
        <xdr:cNvPr id="570" name="直線コネクタ 569"/>
        <xdr:cNvCxnSpPr/>
      </xdr:nvCxnSpPr>
      <xdr:spPr>
        <a:xfrm>
          <a:off x="16230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114316</xdr:rowOff>
    </xdr:from>
    <xdr:ext cx="405111" cy="259045"/>
    <xdr:sp macro="" textlink="">
      <xdr:nvSpPr>
        <xdr:cNvPr id="571"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135889</xdr:rowOff>
    </xdr:from>
    <xdr:to>
      <xdr:col>23</xdr:col>
      <xdr:colOff>568325</xdr:colOff>
      <xdr:row>106</xdr:row>
      <xdr:rowOff>66039</xdr:rowOff>
    </xdr:to>
    <xdr:sp macro="" textlink="">
      <xdr:nvSpPr>
        <xdr:cNvPr id="572" name="フローチャート : 判断 571"/>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109220</xdr:rowOff>
    </xdr:from>
    <xdr:to>
      <xdr:col>22</xdr:col>
      <xdr:colOff>415925</xdr:colOff>
      <xdr:row>106</xdr:row>
      <xdr:rowOff>39370</xdr:rowOff>
    </xdr:to>
    <xdr:sp macro="" textlink="">
      <xdr:nvSpPr>
        <xdr:cNvPr id="573" name="フローチャート : 判断 572"/>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55897</xdr:rowOff>
    </xdr:from>
    <xdr:ext cx="405111" cy="259045"/>
    <xdr:sp macro="" textlink="">
      <xdr:nvSpPr>
        <xdr:cNvPr id="574" name="n_1aveValue【庁舎】&#10;有形固定資産減価償却率"/>
        <xdr:cNvSpPr txBox="1"/>
      </xdr:nvSpPr>
      <xdr:spPr>
        <a:xfrm>
          <a:off x="15266043"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75" name="テキスト ボックス 574"/>
        <xdr:cNvSpPr txBox="1"/>
      </xdr:nvSpPr>
      <xdr:spPr>
        <a:xfrm>
          <a:off x="16129000" y="1883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6" name="テキスト ボックス 575"/>
        <xdr:cNvSpPr txBox="1"/>
      </xdr:nvSpPr>
      <xdr:spPr>
        <a:xfrm>
          <a:off x="15290800" y="1883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7" name="テキスト ボックス 576"/>
        <xdr:cNvSpPr txBox="1"/>
      </xdr:nvSpPr>
      <xdr:spPr>
        <a:xfrm>
          <a:off x="14401800" y="1883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8" name="テキスト ボックス 577"/>
        <xdr:cNvSpPr txBox="1"/>
      </xdr:nvSpPr>
      <xdr:spPr>
        <a:xfrm>
          <a:off x="13512800" y="1883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9" name="テキスト ボックス 578"/>
        <xdr:cNvSpPr txBox="1"/>
      </xdr:nvSpPr>
      <xdr:spPr>
        <a:xfrm>
          <a:off x="12623800" y="1883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86361</xdr:rowOff>
    </xdr:from>
    <xdr:to>
      <xdr:col>23</xdr:col>
      <xdr:colOff>568325</xdr:colOff>
      <xdr:row>106</xdr:row>
      <xdr:rowOff>16511</xdr:rowOff>
    </xdr:to>
    <xdr:sp macro="" textlink="">
      <xdr:nvSpPr>
        <xdr:cNvPr id="580" name="円/楕円 579"/>
        <xdr:cNvSpPr/>
      </xdr:nvSpPr>
      <xdr:spPr>
        <a:xfrm>
          <a:off x="16268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109238</xdr:rowOff>
    </xdr:from>
    <xdr:ext cx="405111" cy="259045"/>
    <xdr:sp macro="" textlink="">
      <xdr:nvSpPr>
        <xdr:cNvPr id="581" name="【庁舎】&#10;有形固定資産減価償却率該当値テキスト"/>
        <xdr:cNvSpPr txBox="1"/>
      </xdr:nvSpPr>
      <xdr:spPr>
        <a:xfrm>
          <a:off x="16408400"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126364</xdr:rowOff>
    </xdr:from>
    <xdr:to>
      <xdr:col>22</xdr:col>
      <xdr:colOff>415925</xdr:colOff>
      <xdr:row>106</xdr:row>
      <xdr:rowOff>56514</xdr:rowOff>
    </xdr:to>
    <xdr:sp macro="" textlink="">
      <xdr:nvSpPr>
        <xdr:cNvPr id="582" name="円/楕円 581"/>
        <xdr:cNvSpPr/>
      </xdr:nvSpPr>
      <xdr:spPr>
        <a:xfrm>
          <a:off x="15430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137161</xdr:rowOff>
    </xdr:from>
    <xdr:to>
      <xdr:col>23</xdr:col>
      <xdr:colOff>517525</xdr:colOff>
      <xdr:row>106</xdr:row>
      <xdr:rowOff>5714</xdr:rowOff>
    </xdr:to>
    <xdr:cxnSp macro="">
      <xdr:nvCxnSpPr>
        <xdr:cNvPr id="583" name="直線コネクタ 582"/>
        <xdr:cNvCxnSpPr/>
      </xdr:nvCxnSpPr>
      <xdr:spPr>
        <a:xfrm flipV="1">
          <a:off x="15481300" y="179298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47641</xdr:rowOff>
    </xdr:from>
    <xdr:ext cx="405111" cy="259045"/>
    <xdr:sp macro="" textlink="">
      <xdr:nvSpPr>
        <xdr:cNvPr id="584" name="n_1mainValue【庁舎】&#10;有形固定資産減価償却率"/>
        <xdr:cNvSpPr txBox="1"/>
      </xdr:nvSpPr>
      <xdr:spPr>
        <a:xfrm>
          <a:off x="15266043"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85" name="正方形/長方形 584"/>
        <xdr:cNvSpPr/>
      </xdr:nvSpPr>
      <xdr:spPr>
        <a:xfrm>
          <a:off x="18288000" y="154114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86" name="正方形/長方形 585"/>
        <xdr:cNvSpPr/>
      </xdr:nvSpPr>
      <xdr:spPr>
        <a:xfrm>
          <a:off x="18415000" y="1607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87" name="正方形/長方形 586"/>
        <xdr:cNvSpPr/>
      </xdr:nvSpPr>
      <xdr:spPr>
        <a:xfrm>
          <a:off x="18415000" y="1627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88" name="正方形/長方形 587"/>
        <xdr:cNvSpPr/>
      </xdr:nvSpPr>
      <xdr:spPr>
        <a:xfrm>
          <a:off x="19431000" y="1607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89" name="正方形/長方形 588"/>
        <xdr:cNvSpPr/>
      </xdr:nvSpPr>
      <xdr:spPr>
        <a:xfrm>
          <a:off x="19431000" y="1627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0" name="正方形/長方形 589"/>
        <xdr:cNvSpPr/>
      </xdr:nvSpPr>
      <xdr:spPr>
        <a:xfrm>
          <a:off x="20574000" y="160718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1" name="正方形/長方形 590"/>
        <xdr:cNvSpPr/>
      </xdr:nvSpPr>
      <xdr:spPr>
        <a:xfrm>
          <a:off x="20574000" y="162750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2" name="正方形/長方形 591"/>
        <xdr:cNvSpPr/>
      </xdr:nvSpPr>
      <xdr:spPr>
        <a:xfrm>
          <a:off x="18288000" y="165544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3" name="テキスト ボックス 592"/>
        <xdr:cNvSpPr txBox="1"/>
      </xdr:nvSpPr>
      <xdr:spPr>
        <a:xfrm>
          <a:off x="18249900" y="16363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4" name="直線コネクタ 593"/>
        <xdr:cNvCxnSpPr/>
      </xdr:nvCxnSpPr>
      <xdr:spPr>
        <a:xfrm>
          <a:off x="18288000" y="18840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95" name="テキスト ボックス 594"/>
        <xdr:cNvSpPr txBox="1"/>
      </xdr:nvSpPr>
      <xdr:spPr>
        <a:xfrm>
          <a:off x="17820821" y="186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96" name="直線コネクタ 595"/>
        <xdr:cNvCxnSpPr/>
      </xdr:nvCxnSpPr>
      <xdr:spPr>
        <a:xfrm>
          <a:off x="18288000" y="183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97" name="テキスト ボックス 596"/>
        <xdr:cNvSpPr txBox="1"/>
      </xdr:nvSpPr>
      <xdr:spPr>
        <a:xfrm>
          <a:off x="17820821" y="18241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98" name="直線コネクタ 597"/>
        <xdr:cNvCxnSpPr/>
      </xdr:nvCxnSpPr>
      <xdr:spPr>
        <a:xfrm>
          <a:off x="18288000" y="179260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99" name="テキスト ボックス 598"/>
        <xdr:cNvSpPr txBox="1"/>
      </xdr:nvSpPr>
      <xdr:spPr>
        <a:xfrm>
          <a:off x="17820821" y="1778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00" name="直線コネクタ 599"/>
        <xdr:cNvCxnSpPr/>
      </xdr:nvCxnSpPr>
      <xdr:spPr>
        <a:xfrm>
          <a:off x="18288000" y="17468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01" name="テキスト ボックス 600"/>
        <xdr:cNvSpPr txBox="1"/>
      </xdr:nvSpPr>
      <xdr:spPr>
        <a:xfrm>
          <a:off x="17820821" y="1732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02" name="直線コネクタ 601"/>
        <xdr:cNvCxnSpPr/>
      </xdr:nvCxnSpPr>
      <xdr:spPr>
        <a:xfrm>
          <a:off x="18288000" y="170116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03" name="テキスト ボックス 602"/>
        <xdr:cNvSpPr txBox="1"/>
      </xdr:nvSpPr>
      <xdr:spPr>
        <a:xfrm>
          <a:off x="17820821" y="1686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4" name="直線コネクタ 603"/>
        <xdr:cNvCxnSpPr/>
      </xdr:nvCxnSpPr>
      <xdr:spPr>
        <a:xfrm>
          <a:off x="18288000" y="16554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5" name="テキスト ボックス 604"/>
        <xdr:cNvSpPr txBox="1"/>
      </xdr:nvSpPr>
      <xdr:spPr>
        <a:xfrm>
          <a:off x="17820821" y="16412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06" name="【庁舎】&#10;一人当たり面積グラフ枠"/>
        <xdr:cNvSpPr/>
      </xdr:nvSpPr>
      <xdr:spPr>
        <a:xfrm>
          <a:off x="18288000" y="165544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169926</xdr:rowOff>
    </xdr:from>
    <xdr:to>
      <xdr:col>32</xdr:col>
      <xdr:colOff>186689</xdr:colOff>
      <xdr:row>106</xdr:row>
      <xdr:rowOff>158496</xdr:rowOff>
    </xdr:to>
    <xdr:cxnSp macro="">
      <xdr:nvCxnSpPr>
        <xdr:cNvPr id="607" name="直線コネクタ 606"/>
        <xdr:cNvCxnSpPr/>
      </xdr:nvCxnSpPr>
      <xdr:spPr>
        <a:xfrm flipV="1">
          <a:off x="22160864" y="1693392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162323</xdr:rowOff>
    </xdr:from>
    <xdr:ext cx="469744" cy="259045"/>
    <xdr:sp macro="" textlink="">
      <xdr:nvSpPr>
        <xdr:cNvPr id="608" name="【庁舎】&#10;一人当たり面積最小値テキスト"/>
        <xdr:cNvSpPr txBox="1"/>
      </xdr:nvSpPr>
      <xdr:spPr>
        <a:xfrm>
          <a:off x="22250400" y="1812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0.157</a:t>
          </a:r>
          <a:endParaRPr kumimoji="1" lang="ja-JP" altLang="en-US" sz="1000" b="1">
            <a:latin typeface="ＭＳ Ｐゴシック"/>
          </a:endParaRPr>
        </a:p>
      </xdr:txBody>
    </xdr:sp>
    <xdr:clientData/>
  </xdr:oneCellAnchor>
  <xdr:twoCellAnchor>
    <xdr:from>
      <xdr:col>32</xdr:col>
      <xdr:colOff>98425</xdr:colOff>
      <xdr:row>106</xdr:row>
      <xdr:rowOff>158496</xdr:rowOff>
    </xdr:from>
    <xdr:to>
      <xdr:col>32</xdr:col>
      <xdr:colOff>276225</xdr:colOff>
      <xdr:row>106</xdr:row>
      <xdr:rowOff>158496</xdr:rowOff>
    </xdr:to>
    <xdr:cxnSp macro="">
      <xdr:nvCxnSpPr>
        <xdr:cNvPr id="609" name="直線コネクタ 608"/>
        <xdr:cNvCxnSpPr/>
      </xdr:nvCxnSpPr>
      <xdr:spPr>
        <a:xfrm>
          <a:off x="22072600" y="18122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116603</xdr:rowOff>
    </xdr:from>
    <xdr:ext cx="469744" cy="259045"/>
    <xdr:sp macro="" textlink="">
      <xdr:nvSpPr>
        <xdr:cNvPr id="610" name="【庁舎】&#10;一人当たり面積最大値テキスト"/>
        <xdr:cNvSpPr txBox="1"/>
      </xdr:nvSpPr>
      <xdr:spPr>
        <a:xfrm>
          <a:off x="22250400" y="1670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0.417</a:t>
          </a:r>
          <a:endParaRPr kumimoji="1" lang="ja-JP" altLang="en-US" sz="1000" b="1">
            <a:latin typeface="ＭＳ Ｐゴシック"/>
          </a:endParaRPr>
        </a:p>
      </xdr:txBody>
    </xdr:sp>
    <xdr:clientData/>
  </xdr:oneCellAnchor>
  <xdr:twoCellAnchor>
    <xdr:from>
      <xdr:col>32</xdr:col>
      <xdr:colOff>98425</xdr:colOff>
      <xdr:row>99</xdr:row>
      <xdr:rowOff>169926</xdr:rowOff>
    </xdr:from>
    <xdr:to>
      <xdr:col>32</xdr:col>
      <xdr:colOff>276225</xdr:colOff>
      <xdr:row>99</xdr:row>
      <xdr:rowOff>169926</xdr:rowOff>
    </xdr:to>
    <xdr:cxnSp macro="">
      <xdr:nvCxnSpPr>
        <xdr:cNvPr id="611" name="直線コネクタ 610"/>
        <xdr:cNvCxnSpPr/>
      </xdr:nvCxnSpPr>
      <xdr:spPr>
        <a:xfrm>
          <a:off x="22072600" y="169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58690</xdr:rowOff>
    </xdr:from>
    <xdr:ext cx="469744" cy="259045"/>
    <xdr:sp macro="" textlink="">
      <xdr:nvSpPr>
        <xdr:cNvPr id="612" name="【庁舎】&#10;一人当たり面積平均値テキスト"/>
        <xdr:cNvSpPr txBox="1"/>
      </xdr:nvSpPr>
      <xdr:spPr>
        <a:xfrm>
          <a:off x="22250400" y="17337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0.313</a:t>
          </a:r>
          <a:endParaRPr kumimoji="1" lang="ja-JP" altLang="en-US" sz="1000" b="1">
            <a:solidFill>
              <a:srgbClr val="000080"/>
            </a:solidFill>
            <a:latin typeface="ＭＳ Ｐゴシック"/>
          </a:endParaRPr>
        </a:p>
      </xdr:txBody>
    </xdr:sp>
    <xdr:clientData/>
  </xdr:oneCellAnchor>
  <xdr:twoCellAnchor>
    <xdr:from>
      <xdr:col>32</xdr:col>
      <xdr:colOff>136525</xdr:colOff>
      <xdr:row>102</xdr:row>
      <xdr:rowOff>80263</xdr:rowOff>
    </xdr:from>
    <xdr:to>
      <xdr:col>32</xdr:col>
      <xdr:colOff>238125</xdr:colOff>
      <xdr:row>103</xdr:row>
      <xdr:rowOff>10413</xdr:rowOff>
    </xdr:to>
    <xdr:sp macro="" textlink="">
      <xdr:nvSpPr>
        <xdr:cNvPr id="613" name="フローチャート : 判断 612"/>
        <xdr:cNvSpPr/>
      </xdr:nvSpPr>
      <xdr:spPr>
        <a:xfrm>
          <a:off x="22110700" y="1735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100</xdr:row>
      <xdr:rowOff>121413</xdr:rowOff>
    </xdr:from>
    <xdr:to>
      <xdr:col>31</xdr:col>
      <xdr:colOff>85725</xdr:colOff>
      <xdr:row>101</xdr:row>
      <xdr:rowOff>51563</xdr:rowOff>
    </xdr:to>
    <xdr:sp macro="" textlink="">
      <xdr:nvSpPr>
        <xdr:cNvPr id="614" name="フローチャート : 判断 613"/>
        <xdr:cNvSpPr/>
      </xdr:nvSpPr>
      <xdr:spPr>
        <a:xfrm>
          <a:off x="21272500" y="1705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42690</xdr:rowOff>
    </xdr:from>
    <xdr:ext cx="469744" cy="259045"/>
    <xdr:sp macro="" textlink="">
      <xdr:nvSpPr>
        <xdr:cNvPr id="615" name="n_1aveValue【庁舎】&#10;一人当たり面積"/>
        <xdr:cNvSpPr txBox="1"/>
      </xdr:nvSpPr>
      <xdr:spPr>
        <a:xfrm>
          <a:off x="21075727" y="1714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16" name="テキスト ボックス 615"/>
        <xdr:cNvSpPr txBox="1"/>
      </xdr:nvSpPr>
      <xdr:spPr>
        <a:xfrm>
          <a:off x="21971000" y="1883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7" name="テキスト ボックス 616"/>
        <xdr:cNvSpPr txBox="1"/>
      </xdr:nvSpPr>
      <xdr:spPr>
        <a:xfrm>
          <a:off x="21132800" y="1883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8" name="テキスト ボックス 617"/>
        <xdr:cNvSpPr txBox="1"/>
      </xdr:nvSpPr>
      <xdr:spPr>
        <a:xfrm>
          <a:off x="20243800" y="1883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19" name="テキスト ボックス 618"/>
        <xdr:cNvSpPr txBox="1"/>
      </xdr:nvSpPr>
      <xdr:spPr>
        <a:xfrm>
          <a:off x="19354800" y="1883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0" name="テキスト ボックス 619"/>
        <xdr:cNvSpPr txBox="1"/>
      </xdr:nvSpPr>
      <xdr:spPr>
        <a:xfrm>
          <a:off x="18465800" y="1883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99</xdr:row>
      <xdr:rowOff>119126</xdr:rowOff>
    </xdr:from>
    <xdr:to>
      <xdr:col>32</xdr:col>
      <xdr:colOff>238125</xdr:colOff>
      <xdr:row>100</xdr:row>
      <xdr:rowOff>49276</xdr:rowOff>
    </xdr:to>
    <xdr:sp macro="" textlink="">
      <xdr:nvSpPr>
        <xdr:cNvPr id="621" name="円/楕円 620"/>
        <xdr:cNvSpPr/>
      </xdr:nvSpPr>
      <xdr:spPr>
        <a:xfrm>
          <a:off x="22110700" y="1688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72153</xdr:rowOff>
    </xdr:from>
    <xdr:ext cx="469744" cy="259045"/>
    <xdr:sp macro="" textlink="">
      <xdr:nvSpPr>
        <xdr:cNvPr id="622" name="【庁舎】&#10;一人当たり面積該当値テキスト"/>
        <xdr:cNvSpPr txBox="1"/>
      </xdr:nvSpPr>
      <xdr:spPr>
        <a:xfrm>
          <a:off x="22250400" y="1683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0.417</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141987</xdr:rowOff>
    </xdr:from>
    <xdr:to>
      <xdr:col>31</xdr:col>
      <xdr:colOff>85725</xdr:colOff>
      <xdr:row>100</xdr:row>
      <xdr:rowOff>72137</xdr:rowOff>
    </xdr:to>
    <xdr:sp macro="" textlink="">
      <xdr:nvSpPr>
        <xdr:cNvPr id="623" name="円/楕円 622"/>
        <xdr:cNvSpPr/>
      </xdr:nvSpPr>
      <xdr:spPr>
        <a:xfrm>
          <a:off x="21272500" y="1690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99</xdr:row>
      <xdr:rowOff>169926</xdr:rowOff>
    </xdr:from>
    <xdr:to>
      <xdr:col>32</xdr:col>
      <xdr:colOff>187325</xdr:colOff>
      <xdr:row>100</xdr:row>
      <xdr:rowOff>21337</xdr:rowOff>
    </xdr:to>
    <xdr:cxnSp macro="">
      <xdr:nvCxnSpPr>
        <xdr:cNvPr id="624" name="直線コネクタ 623"/>
        <xdr:cNvCxnSpPr/>
      </xdr:nvCxnSpPr>
      <xdr:spPr>
        <a:xfrm flipV="1">
          <a:off x="21323300" y="16933926"/>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98</xdr:row>
      <xdr:rowOff>88664</xdr:rowOff>
    </xdr:from>
    <xdr:ext cx="469744" cy="259045"/>
    <xdr:sp macro="" textlink="">
      <xdr:nvSpPr>
        <xdr:cNvPr id="625" name="n_1mainValue【庁舎】&#10;一人当たり面積"/>
        <xdr:cNvSpPr txBox="1"/>
      </xdr:nvSpPr>
      <xdr:spPr>
        <a:xfrm>
          <a:off x="21075727" y="1668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26" name="正方形/長方形 625"/>
        <xdr:cNvSpPr/>
      </xdr:nvSpPr>
      <xdr:spPr>
        <a:xfrm>
          <a:off x="762000" y="1922145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27" name="正方形/長方形 626"/>
        <xdr:cNvSpPr/>
      </xdr:nvSpPr>
      <xdr:spPr>
        <a:xfrm>
          <a:off x="762000" y="1928495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28" name="テキスト ボックス 627"/>
        <xdr:cNvSpPr txBox="1"/>
      </xdr:nvSpPr>
      <xdr:spPr>
        <a:xfrm>
          <a:off x="838200" y="1953895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体的には、耐用年数を経過または迎えつつある公共施設が多くあることで、全国平均や類似団体平均と比較して高い水準にある。合併前の旧町単位または統合前の小学校区単位で整備している施設が多く、図書館、体育館・プール、市民会館は施設更新や機能集約が困難であることから、老朽化により有形固定資産減価償却率が高くなっている。有形固定資産減価償却率が比較的低い保健福祉センター、消防施設、庁舎を含め、計画的な維持管理をしていくことで施設の長寿命化を図り、施設にかかるトータルコストの縮減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広島県世羅町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16,845
16,590
278.14
12,613,285
12,181,057
244,635
7,555,127
12,292,542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人口の減少や高齢化の進展（平成</a:t>
          </a:r>
          <a:r>
            <a:rPr kumimoji="1" lang="en-US" altLang="ja-JP" sz="1300">
              <a:latin typeface="ＭＳ Ｐゴシック"/>
            </a:rPr>
            <a:t>28</a:t>
          </a:r>
          <a:r>
            <a:rPr kumimoji="1" lang="ja-JP" altLang="en-US" sz="1300">
              <a:latin typeface="ＭＳ Ｐゴシック"/>
            </a:rPr>
            <a:t>年度末</a:t>
          </a:r>
          <a:r>
            <a:rPr kumimoji="1" lang="en-US" altLang="ja-JP" sz="1300">
              <a:latin typeface="ＭＳ Ｐゴシック"/>
            </a:rPr>
            <a:t>39.5</a:t>
          </a:r>
          <a:r>
            <a:rPr kumimoji="1" lang="ja-JP" altLang="en-US" sz="1300">
              <a:latin typeface="ＭＳ Ｐゴシック"/>
            </a:rPr>
            <a:t>％）に加え、町内に中心となる産業がないこと等により、歳入総額に占める自主財源比率は</a:t>
          </a:r>
          <a:r>
            <a:rPr kumimoji="1" lang="en-US" altLang="ja-JP" sz="1300">
              <a:latin typeface="ＭＳ Ｐゴシック"/>
            </a:rPr>
            <a:t>25.7</a:t>
          </a:r>
          <a:r>
            <a:rPr kumimoji="1" lang="ja-JP" altLang="en-US" sz="1300">
              <a:latin typeface="ＭＳ Ｐゴシック"/>
            </a:rPr>
            <a:t>％と財政基盤が弱く、平成</a:t>
          </a:r>
          <a:r>
            <a:rPr kumimoji="1" lang="en-US" altLang="ja-JP" sz="1300">
              <a:latin typeface="ＭＳ Ｐゴシック"/>
            </a:rPr>
            <a:t>25</a:t>
          </a:r>
          <a:r>
            <a:rPr kumimoji="1" lang="ja-JP" altLang="en-US" sz="1300">
              <a:latin typeface="ＭＳ Ｐゴシック"/>
            </a:rPr>
            <a:t>年度から横ばいの</a:t>
          </a:r>
          <a:r>
            <a:rPr kumimoji="1" lang="en-US" altLang="ja-JP" sz="1300">
              <a:latin typeface="ＭＳ Ｐゴシック"/>
            </a:rPr>
            <a:t>0.32</a:t>
          </a:r>
          <a:r>
            <a:rPr kumimoji="1" lang="ja-JP" altLang="en-US" sz="1300">
              <a:latin typeface="ＭＳ Ｐゴシック"/>
            </a:rPr>
            <a:t>と指数は低いままで推移している。</a:t>
          </a:r>
        </a:p>
        <a:p>
          <a:r>
            <a:rPr kumimoji="1" lang="ja-JP" altLang="en-US" sz="1300" baseline="0">
              <a:latin typeface="ＭＳ Ｐゴシック"/>
            </a:rPr>
            <a:t>   </a:t>
          </a:r>
          <a:r>
            <a:rPr kumimoji="1" lang="ja-JP" altLang="en-US" sz="1300">
              <a:latin typeface="ＭＳ Ｐゴシック"/>
            </a:rPr>
            <a:t>今後、施設老朽化による大型建設事業等が具体化していくことから、引き続き町税の収納率向上及び行政ニーズを捉えた施策の重点化に努め、定住促進・企業誘致・産業育成などで活気あるまちづくりと行政の効率化に向け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114300</xdr:rowOff>
    </xdr:to>
    <xdr:cxnSp macro="">
      <xdr:nvCxnSpPr>
        <xdr:cNvPr id="63" name="直線コネクタ 62"/>
        <xdr:cNvCxnSpPr/>
      </xdr:nvCxnSpPr>
      <xdr:spPr>
        <a:xfrm flipV="1">
          <a:off x="4953000" y="6080125"/>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8" name="直線コネクタ 67"/>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81085</xdr:rowOff>
    </xdr:from>
    <xdr:ext cx="762000" cy="259045"/>
    <xdr:sp macro="" textlink="">
      <xdr:nvSpPr>
        <xdr:cNvPr id="69" name="財政力平均値テキスト"/>
        <xdr:cNvSpPr txBox="1"/>
      </xdr:nvSpPr>
      <xdr:spPr>
        <a:xfrm>
          <a:off x="5041900" y="72819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70" name="フローチャート : 判断 69"/>
        <xdr:cNvSpPr/>
      </xdr:nvSpPr>
      <xdr:spPr>
        <a:xfrm>
          <a:off x="49022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1" name="直線コネクタ 70"/>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73" name="テキスト ボックス 72"/>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4" name="直線コネクタ 73"/>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144992</xdr:rowOff>
    </xdr:from>
    <xdr:to>
      <xdr:col>4</xdr:col>
      <xdr:colOff>533400</xdr:colOff>
      <xdr:row>44</xdr:row>
      <xdr:rowOff>75142</xdr:rowOff>
    </xdr:to>
    <xdr:sp macro="" textlink="">
      <xdr:nvSpPr>
        <xdr:cNvPr id="75" name="フローチャート : 判断 74"/>
        <xdr:cNvSpPr/>
      </xdr:nvSpPr>
      <xdr:spPr>
        <a:xfrm>
          <a:off x="3175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59919</xdr:rowOff>
    </xdr:from>
    <xdr:ext cx="762000" cy="259045"/>
    <xdr:sp macro="" textlink="">
      <xdr:nvSpPr>
        <xdr:cNvPr id="76" name="テキスト ボックス 75"/>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24342</xdr:rowOff>
    </xdr:to>
    <xdr:cxnSp macro="">
      <xdr:nvCxnSpPr>
        <xdr:cNvPr id="77" name="直線コネクタ 76"/>
        <xdr:cNvCxnSpPr/>
      </xdr:nvCxnSpPr>
      <xdr:spPr>
        <a:xfrm flipV="1">
          <a:off x="1447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144992</xdr:rowOff>
    </xdr:from>
    <xdr:to>
      <xdr:col>3</xdr:col>
      <xdr:colOff>330200</xdr:colOff>
      <xdr:row>44</xdr:row>
      <xdr:rowOff>75142</xdr:rowOff>
    </xdr:to>
    <xdr:sp macro="" textlink="">
      <xdr:nvSpPr>
        <xdr:cNvPr id="78" name="フローチャート : 判断 77"/>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79" name="テキスト ボックス 78"/>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80" name="フローチャート : 判断 79"/>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81" name="テキスト ボックス 80"/>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8"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65210</xdr:rowOff>
    </xdr:from>
    <xdr:ext cx="736600" cy="259045"/>
    <xdr:sp macro="" textlink="">
      <xdr:nvSpPr>
        <xdr:cNvPr id="90" name="テキスト ボックス 89"/>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65210</xdr:rowOff>
    </xdr:from>
    <xdr:ext cx="762000" cy="259045"/>
    <xdr:sp macro="" textlink="">
      <xdr:nvSpPr>
        <xdr:cNvPr id="92" name="テキスト ボックス 91"/>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65210</xdr:rowOff>
    </xdr:from>
    <xdr:ext cx="762000" cy="259045"/>
    <xdr:sp macro="" textlink="">
      <xdr:nvSpPr>
        <xdr:cNvPr id="94" name="テキスト ボックス 93"/>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144992</xdr:rowOff>
    </xdr:from>
    <xdr:to>
      <xdr:col>2</xdr:col>
      <xdr:colOff>127000</xdr:colOff>
      <xdr:row>44</xdr:row>
      <xdr:rowOff>75142</xdr:rowOff>
    </xdr:to>
    <xdr:sp macro="" textlink="">
      <xdr:nvSpPr>
        <xdr:cNvPr id="95" name="円/楕円 94"/>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85319</xdr:rowOff>
    </xdr:from>
    <xdr:ext cx="762000" cy="259045"/>
    <xdr:sp macro="" textlink="">
      <xdr:nvSpPr>
        <xdr:cNvPr id="96" name="テキスト ボックス 95"/>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経常一般財源等について大幅な減となったことにより、対前年度比</a:t>
          </a:r>
          <a:r>
            <a:rPr kumimoji="1" lang="en-US" altLang="ja-JP" sz="1300">
              <a:latin typeface="ＭＳ Ｐゴシック"/>
            </a:rPr>
            <a:t>8.1</a:t>
          </a:r>
          <a:r>
            <a:rPr kumimoji="1" lang="ja-JP" altLang="en-US" sz="1300">
              <a:latin typeface="ＭＳ Ｐゴシック"/>
            </a:rPr>
            <a:t>％増の</a:t>
          </a:r>
          <a:r>
            <a:rPr kumimoji="1" lang="en-US" altLang="ja-JP" sz="1300">
              <a:latin typeface="ＭＳ Ｐゴシック"/>
            </a:rPr>
            <a:t>93.0</a:t>
          </a:r>
          <a:r>
            <a:rPr kumimoji="1" lang="ja-JP" altLang="en-US" sz="1300">
              <a:latin typeface="ＭＳ Ｐゴシック"/>
            </a:rPr>
            <a:t>％となった。分母となる経常一般財源等が合併算定替縮減（２年目）による普通交付税及び臨時財政対策債の大幅な減の影響や地方消費税交付金の減等により、対前年度で</a:t>
          </a:r>
          <a:r>
            <a:rPr kumimoji="1" lang="en-US" altLang="ja-JP" sz="1300">
              <a:latin typeface="ＭＳ Ｐゴシック"/>
            </a:rPr>
            <a:t>523,344</a:t>
          </a:r>
          <a:r>
            <a:rPr kumimoji="1" lang="ja-JP" altLang="en-US" sz="1300">
              <a:latin typeface="ＭＳ Ｐゴシック"/>
            </a:rPr>
            <a:t>千円の大幅減となった。</a:t>
          </a:r>
          <a:endParaRPr kumimoji="1" lang="en-US" altLang="ja-JP" sz="1300">
            <a:latin typeface="ＭＳ Ｐゴシック"/>
          </a:endParaRPr>
        </a:p>
        <a:p>
          <a:r>
            <a:rPr kumimoji="1" lang="en-US" altLang="ja-JP" sz="1300" baseline="0">
              <a:latin typeface="ＭＳ Ｐゴシック"/>
            </a:rPr>
            <a:t>   </a:t>
          </a:r>
          <a:r>
            <a:rPr kumimoji="1" lang="ja-JP" altLang="en-US" sz="1300">
              <a:latin typeface="ＭＳ Ｐゴシック"/>
            </a:rPr>
            <a:t>今後も地方交付税の合併加算措置の縮減のほか扶助費や繰出金などの増加などで数値の悪化が見込まれることから、これまでの行財政改革の取り組みを継続しながら、経常経費の削減と自主財源の確保など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54610</xdr:rowOff>
    </xdr:from>
    <xdr:to>
      <xdr:col>7</xdr:col>
      <xdr:colOff>152400</xdr:colOff>
      <xdr:row>67</xdr:row>
      <xdr:rowOff>39794</xdr:rowOff>
    </xdr:to>
    <xdr:cxnSp macro="">
      <xdr:nvCxnSpPr>
        <xdr:cNvPr id="126" name="直線コネクタ 125"/>
        <xdr:cNvCxnSpPr/>
      </xdr:nvCxnSpPr>
      <xdr:spPr>
        <a:xfrm flipV="1">
          <a:off x="4953000" y="999871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11871</xdr:rowOff>
    </xdr:from>
    <xdr:ext cx="762000" cy="259045"/>
    <xdr:sp macro="" textlink="">
      <xdr:nvSpPr>
        <xdr:cNvPr id="127" name="財政構造の弾力性最小値テキスト"/>
        <xdr:cNvSpPr txBox="1"/>
      </xdr:nvSpPr>
      <xdr:spPr>
        <a:xfrm>
          <a:off x="5041900" y="1149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7</xdr:col>
      <xdr:colOff>63500</xdr:colOff>
      <xdr:row>67</xdr:row>
      <xdr:rowOff>39794</xdr:rowOff>
    </xdr:from>
    <xdr:to>
      <xdr:col>7</xdr:col>
      <xdr:colOff>241300</xdr:colOff>
      <xdr:row>67</xdr:row>
      <xdr:rowOff>39794</xdr:rowOff>
    </xdr:to>
    <xdr:cxnSp macro="">
      <xdr:nvCxnSpPr>
        <xdr:cNvPr id="128" name="直線コネクタ 127"/>
        <xdr:cNvCxnSpPr/>
      </xdr:nvCxnSpPr>
      <xdr:spPr>
        <a:xfrm>
          <a:off x="4864100" y="1152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140987</xdr:rowOff>
    </xdr:from>
    <xdr:ext cx="762000" cy="259045"/>
    <xdr:sp macro="" textlink="">
      <xdr:nvSpPr>
        <xdr:cNvPr id="129"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7</xdr:col>
      <xdr:colOff>63500</xdr:colOff>
      <xdr:row>58</xdr:row>
      <xdr:rowOff>54610</xdr:rowOff>
    </xdr:from>
    <xdr:to>
      <xdr:col>7</xdr:col>
      <xdr:colOff>241300</xdr:colOff>
      <xdr:row>58</xdr:row>
      <xdr:rowOff>54610</xdr:rowOff>
    </xdr:to>
    <xdr:cxnSp macro="">
      <xdr:nvCxnSpPr>
        <xdr:cNvPr id="130" name="直線コネクタ 129"/>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97790</xdr:rowOff>
    </xdr:from>
    <xdr:to>
      <xdr:col>7</xdr:col>
      <xdr:colOff>152400</xdr:colOff>
      <xdr:row>64</xdr:row>
      <xdr:rowOff>63500</xdr:rowOff>
    </xdr:to>
    <xdr:cxnSp macro="">
      <xdr:nvCxnSpPr>
        <xdr:cNvPr id="131" name="直線コネクタ 130"/>
        <xdr:cNvCxnSpPr/>
      </xdr:nvCxnSpPr>
      <xdr:spPr>
        <a:xfrm>
          <a:off x="4114800" y="10384790"/>
          <a:ext cx="8382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165540</xdr:rowOff>
    </xdr:from>
    <xdr:ext cx="762000" cy="259045"/>
    <xdr:sp macro="" textlink="">
      <xdr:nvSpPr>
        <xdr:cNvPr id="132" name="財政構造の弾力性平均値テキスト"/>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149013</xdr:rowOff>
    </xdr:from>
    <xdr:to>
      <xdr:col>7</xdr:col>
      <xdr:colOff>203200</xdr:colOff>
      <xdr:row>62</xdr:row>
      <xdr:rowOff>79163</xdr:rowOff>
    </xdr:to>
    <xdr:sp macro="" textlink="">
      <xdr:nvSpPr>
        <xdr:cNvPr id="133" name="フローチャート : 判断 132"/>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97790</xdr:rowOff>
    </xdr:from>
    <xdr:to>
      <xdr:col>6</xdr:col>
      <xdr:colOff>0</xdr:colOff>
      <xdr:row>61</xdr:row>
      <xdr:rowOff>143510</xdr:rowOff>
    </xdr:to>
    <xdr:cxnSp macro="">
      <xdr:nvCxnSpPr>
        <xdr:cNvPr id="134" name="直線コネクタ 133"/>
        <xdr:cNvCxnSpPr/>
      </xdr:nvCxnSpPr>
      <xdr:spPr>
        <a:xfrm flipV="1">
          <a:off x="3225800" y="1038479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87206</xdr:rowOff>
    </xdr:from>
    <xdr:to>
      <xdr:col>6</xdr:col>
      <xdr:colOff>50800</xdr:colOff>
      <xdr:row>61</xdr:row>
      <xdr:rowOff>17356</xdr:rowOff>
    </xdr:to>
    <xdr:sp macro="" textlink="">
      <xdr:nvSpPr>
        <xdr:cNvPr id="135" name="フローチャート : 判断 134"/>
        <xdr:cNvSpPr/>
      </xdr:nvSpPr>
      <xdr:spPr>
        <a:xfrm>
          <a:off x="4064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2133</xdr:rowOff>
    </xdr:from>
    <xdr:ext cx="736600" cy="259045"/>
    <xdr:sp macro="" textlink="">
      <xdr:nvSpPr>
        <xdr:cNvPr id="136" name="テキスト ボックス 135"/>
        <xdr:cNvSpPr txBox="1"/>
      </xdr:nvSpPr>
      <xdr:spPr>
        <a:xfrm>
          <a:off x="3733800" y="10460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57573</xdr:rowOff>
    </xdr:from>
    <xdr:to>
      <xdr:col>4</xdr:col>
      <xdr:colOff>482600</xdr:colOff>
      <xdr:row>61</xdr:row>
      <xdr:rowOff>143510</xdr:rowOff>
    </xdr:to>
    <xdr:cxnSp macro="">
      <xdr:nvCxnSpPr>
        <xdr:cNvPr id="137" name="直線コネクタ 136"/>
        <xdr:cNvCxnSpPr/>
      </xdr:nvCxnSpPr>
      <xdr:spPr>
        <a:xfrm>
          <a:off x="2336800" y="10344573"/>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28363</xdr:rowOff>
    </xdr:from>
    <xdr:to>
      <xdr:col>4</xdr:col>
      <xdr:colOff>533400</xdr:colOff>
      <xdr:row>61</xdr:row>
      <xdr:rowOff>129963</xdr:rowOff>
    </xdr:to>
    <xdr:sp macro="" textlink="">
      <xdr:nvSpPr>
        <xdr:cNvPr id="138" name="フローチャート : 判断 137"/>
        <xdr:cNvSpPr/>
      </xdr:nvSpPr>
      <xdr:spPr>
        <a:xfrm>
          <a:off x="3175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140140</xdr:rowOff>
    </xdr:from>
    <xdr:ext cx="762000" cy="259045"/>
    <xdr:sp macro="" textlink="">
      <xdr:nvSpPr>
        <xdr:cNvPr id="139" name="テキスト ボックス 138"/>
        <xdr:cNvSpPr txBox="1"/>
      </xdr:nvSpPr>
      <xdr:spPr>
        <a:xfrm>
          <a:off x="2844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100330</xdr:rowOff>
    </xdr:from>
    <xdr:to>
      <xdr:col>3</xdr:col>
      <xdr:colOff>279400</xdr:colOff>
      <xdr:row>60</xdr:row>
      <xdr:rowOff>57573</xdr:rowOff>
    </xdr:to>
    <xdr:cxnSp macro="">
      <xdr:nvCxnSpPr>
        <xdr:cNvPr id="140" name="直線コネクタ 139"/>
        <xdr:cNvCxnSpPr/>
      </xdr:nvCxnSpPr>
      <xdr:spPr>
        <a:xfrm>
          <a:off x="1447800" y="1021588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103294</xdr:rowOff>
    </xdr:from>
    <xdr:to>
      <xdr:col>3</xdr:col>
      <xdr:colOff>330200</xdr:colOff>
      <xdr:row>61</xdr:row>
      <xdr:rowOff>33444</xdr:rowOff>
    </xdr:to>
    <xdr:sp macro="" textlink="">
      <xdr:nvSpPr>
        <xdr:cNvPr id="141" name="フローチャート : 判断 140"/>
        <xdr:cNvSpPr/>
      </xdr:nvSpPr>
      <xdr:spPr>
        <a:xfrm>
          <a:off x="2286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18221</xdr:rowOff>
    </xdr:from>
    <xdr:ext cx="762000" cy="259045"/>
    <xdr:sp macro="" textlink="">
      <xdr:nvSpPr>
        <xdr:cNvPr id="142" name="テキスト ボックス 141"/>
        <xdr:cNvSpPr txBox="1"/>
      </xdr:nvSpPr>
      <xdr:spPr>
        <a:xfrm>
          <a:off x="1955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79163</xdr:rowOff>
    </xdr:from>
    <xdr:to>
      <xdr:col>2</xdr:col>
      <xdr:colOff>127000</xdr:colOff>
      <xdr:row>61</xdr:row>
      <xdr:rowOff>9313</xdr:rowOff>
    </xdr:to>
    <xdr:sp macro="" textlink="">
      <xdr:nvSpPr>
        <xdr:cNvPr id="143" name="フローチャート : 判断 142"/>
        <xdr:cNvSpPr/>
      </xdr:nvSpPr>
      <xdr:spPr>
        <a:xfrm>
          <a:off x="1397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165540</xdr:rowOff>
    </xdr:from>
    <xdr:ext cx="762000" cy="259045"/>
    <xdr:sp macro="" textlink="">
      <xdr:nvSpPr>
        <xdr:cNvPr id="144" name="テキスト ボックス 143"/>
        <xdr:cNvSpPr txBox="1"/>
      </xdr:nvSpPr>
      <xdr:spPr>
        <a:xfrm>
          <a:off x="1066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50" name="円/楕円 149"/>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156227</xdr:rowOff>
    </xdr:from>
    <xdr:ext cx="762000" cy="259045"/>
    <xdr:sp macro="" textlink="">
      <xdr:nvSpPr>
        <xdr:cNvPr id="151"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46990</xdr:rowOff>
    </xdr:from>
    <xdr:to>
      <xdr:col>6</xdr:col>
      <xdr:colOff>50800</xdr:colOff>
      <xdr:row>60</xdr:row>
      <xdr:rowOff>148590</xdr:rowOff>
    </xdr:to>
    <xdr:sp macro="" textlink="">
      <xdr:nvSpPr>
        <xdr:cNvPr id="152" name="円/楕円 151"/>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158767</xdr:rowOff>
    </xdr:from>
    <xdr:ext cx="736600" cy="259045"/>
    <xdr:sp macro="" textlink="">
      <xdr:nvSpPr>
        <xdr:cNvPr id="153" name="テキスト ボックス 152"/>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92710</xdr:rowOff>
    </xdr:from>
    <xdr:to>
      <xdr:col>4</xdr:col>
      <xdr:colOff>533400</xdr:colOff>
      <xdr:row>62</xdr:row>
      <xdr:rowOff>22860</xdr:rowOff>
    </xdr:to>
    <xdr:sp macro="" textlink="">
      <xdr:nvSpPr>
        <xdr:cNvPr id="154" name="円/楕円 153"/>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7637</xdr:rowOff>
    </xdr:from>
    <xdr:ext cx="762000" cy="259045"/>
    <xdr:sp macro="" textlink="">
      <xdr:nvSpPr>
        <xdr:cNvPr id="155" name="テキスト ボックス 154"/>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6773</xdr:rowOff>
    </xdr:from>
    <xdr:to>
      <xdr:col>3</xdr:col>
      <xdr:colOff>330200</xdr:colOff>
      <xdr:row>60</xdr:row>
      <xdr:rowOff>108373</xdr:rowOff>
    </xdr:to>
    <xdr:sp macro="" textlink="">
      <xdr:nvSpPr>
        <xdr:cNvPr id="156" name="円/楕円 155"/>
        <xdr:cNvSpPr/>
      </xdr:nvSpPr>
      <xdr:spPr>
        <a:xfrm>
          <a:off x="2286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118550</xdr:rowOff>
    </xdr:from>
    <xdr:ext cx="762000" cy="259045"/>
    <xdr:sp macro="" textlink="">
      <xdr:nvSpPr>
        <xdr:cNvPr id="157" name="テキスト ボックス 156"/>
        <xdr:cNvSpPr txBox="1"/>
      </xdr:nvSpPr>
      <xdr:spPr>
        <a:xfrm>
          <a:off x="1955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49530</xdr:rowOff>
    </xdr:from>
    <xdr:to>
      <xdr:col>2</xdr:col>
      <xdr:colOff>127000</xdr:colOff>
      <xdr:row>59</xdr:row>
      <xdr:rowOff>151130</xdr:rowOff>
    </xdr:to>
    <xdr:sp macro="" textlink="">
      <xdr:nvSpPr>
        <xdr:cNvPr id="158" name="円/楕円 157"/>
        <xdr:cNvSpPr/>
      </xdr:nvSpPr>
      <xdr:spPr>
        <a:xfrm>
          <a:off x="1397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161307</xdr:rowOff>
    </xdr:from>
    <xdr:ext cx="762000" cy="259045"/>
    <xdr:sp macro="" textlink="">
      <xdr:nvSpPr>
        <xdr:cNvPr id="159" name="テキスト ボックス 158"/>
        <xdr:cNvSpPr txBox="1"/>
      </xdr:nvSpPr>
      <xdr:spPr>
        <a:xfrm>
          <a:off x="1066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[189,125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これまで類似団体平均と同額程度で金額で推移しており、人件費や委託料の微減などにより前年度と比較すると若干の減少となった。</a:t>
          </a:r>
        </a:p>
        <a:p>
          <a:r>
            <a:rPr kumimoji="1" lang="ja-JP" altLang="en-US" sz="1300">
              <a:latin typeface="ＭＳ Ｐゴシック"/>
            </a:rPr>
            <a:t>　今度も引き続き、公共施設の老朽化などによる費用負担の増加が見込まれるため、定員適正化計画に基づいた職員数の管理と事務事業の見直しなどで経費削減に努める必要がある。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81716</xdr:rowOff>
    </xdr:from>
    <xdr:to>
      <xdr:col>7</xdr:col>
      <xdr:colOff>152400</xdr:colOff>
      <xdr:row>90</xdr:row>
      <xdr:rowOff>73247</xdr:rowOff>
    </xdr:to>
    <xdr:cxnSp macro="">
      <xdr:nvCxnSpPr>
        <xdr:cNvPr id="189" name="直線コネクタ 188"/>
        <xdr:cNvCxnSpPr/>
      </xdr:nvCxnSpPr>
      <xdr:spPr>
        <a:xfrm flipV="1">
          <a:off x="4953000" y="13969166"/>
          <a:ext cx="0" cy="1534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45324</xdr:rowOff>
    </xdr:from>
    <xdr:ext cx="762000" cy="259045"/>
    <xdr:sp macro="" textlink="">
      <xdr:nvSpPr>
        <xdr:cNvPr id="190" name="人件費・物件費等の状況最小値テキスト"/>
        <xdr:cNvSpPr txBox="1"/>
      </xdr:nvSpPr>
      <xdr:spPr>
        <a:xfrm>
          <a:off x="5041900" y="1547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311,738</a:t>
          </a:r>
          <a:endParaRPr kumimoji="1" lang="ja-JP" altLang="en-US" sz="1000" b="1">
            <a:latin typeface="ＭＳ Ｐゴシック"/>
          </a:endParaRPr>
        </a:p>
      </xdr:txBody>
    </xdr:sp>
    <xdr:clientData/>
  </xdr:oneCellAnchor>
  <xdr:twoCellAnchor>
    <xdr:from>
      <xdr:col>7</xdr:col>
      <xdr:colOff>63500</xdr:colOff>
      <xdr:row>90</xdr:row>
      <xdr:rowOff>73247</xdr:rowOff>
    </xdr:from>
    <xdr:to>
      <xdr:col>7</xdr:col>
      <xdr:colOff>241300</xdr:colOff>
      <xdr:row>90</xdr:row>
      <xdr:rowOff>73247</xdr:rowOff>
    </xdr:to>
    <xdr:cxnSp macro="">
      <xdr:nvCxnSpPr>
        <xdr:cNvPr id="191" name="直線コネクタ 190"/>
        <xdr:cNvCxnSpPr/>
      </xdr:nvCxnSpPr>
      <xdr:spPr>
        <a:xfrm>
          <a:off x="4864100" y="15503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168093</xdr:rowOff>
    </xdr:from>
    <xdr:ext cx="762000" cy="259045"/>
    <xdr:sp macro="" textlink="">
      <xdr:nvSpPr>
        <xdr:cNvPr id="192" name="人件費・物件費等の状況最大値テキスト"/>
        <xdr:cNvSpPr txBox="1"/>
      </xdr:nvSpPr>
      <xdr:spPr>
        <a:xfrm>
          <a:off x="5041900" y="1371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120,949</a:t>
          </a:r>
          <a:endParaRPr kumimoji="1" lang="ja-JP" altLang="en-US" sz="1000" b="1">
            <a:latin typeface="ＭＳ Ｐゴシック"/>
          </a:endParaRPr>
        </a:p>
      </xdr:txBody>
    </xdr:sp>
    <xdr:clientData/>
  </xdr:oneCellAnchor>
  <xdr:twoCellAnchor>
    <xdr:from>
      <xdr:col>7</xdr:col>
      <xdr:colOff>63500</xdr:colOff>
      <xdr:row>81</xdr:row>
      <xdr:rowOff>81716</xdr:rowOff>
    </xdr:from>
    <xdr:to>
      <xdr:col>7</xdr:col>
      <xdr:colOff>241300</xdr:colOff>
      <xdr:row>81</xdr:row>
      <xdr:rowOff>81716</xdr:rowOff>
    </xdr:to>
    <xdr:cxnSp macro="">
      <xdr:nvCxnSpPr>
        <xdr:cNvPr id="193" name="直線コネクタ 192"/>
        <xdr:cNvCxnSpPr/>
      </xdr:nvCxnSpPr>
      <xdr:spPr>
        <a:xfrm>
          <a:off x="4864100" y="1396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115729</xdr:rowOff>
    </xdr:from>
    <xdr:to>
      <xdr:col>7</xdr:col>
      <xdr:colOff>152400</xdr:colOff>
      <xdr:row>84</xdr:row>
      <xdr:rowOff>117145</xdr:rowOff>
    </xdr:to>
    <xdr:cxnSp macro="">
      <xdr:nvCxnSpPr>
        <xdr:cNvPr id="194" name="直線コネクタ 193"/>
        <xdr:cNvCxnSpPr/>
      </xdr:nvCxnSpPr>
      <xdr:spPr>
        <a:xfrm flipV="1">
          <a:off x="4114800" y="14517529"/>
          <a:ext cx="8382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51615</xdr:rowOff>
    </xdr:from>
    <xdr:ext cx="762000" cy="259045"/>
    <xdr:sp macro="" textlink="">
      <xdr:nvSpPr>
        <xdr:cNvPr id="195" name="人件費・物件費等の状況平均値テキスト"/>
        <xdr:cNvSpPr txBox="1"/>
      </xdr:nvSpPr>
      <xdr:spPr>
        <a:xfrm>
          <a:off x="5041900" y="1428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185,415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35088</xdr:rowOff>
    </xdr:from>
    <xdr:to>
      <xdr:col>7</xdr:col>
      <xdr:colOff>203200</xdr:colOff>
      <xdr:row>84</xdr:row>
      <xdr:rowOff>136688</xdr:rowOff>
    </xdr:to>
    <xdr:sp macro="" textlink="">
      <xdr:nvSpPr>
        <xdr:cNvPr id="196" name="フローチャート : 判断 195"/>
        <xdr:cNvSpPr/>
      </xdr:nvSpPr>
      <xdr:spPr>
        <a:xfrm>
          <a:off x="4902200" y="1443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19000</xdr:rowOff>
    </xdr:from>
    <xdr:to>
      <xdr:col>6</xdr:col>
      <xdr:colOff>0</xdr:colOff>
      <xdr:row>84</xdr:row>
      <xdr:rowOff>117145</xdr:rowOff>
    </xdr:to>
    <xdr:cxnSp macro="">
      <xdr:nvCxnSpPr>
        <xdr:cNvPr id="197" name="直線コネクタ 196"/>
        <xdr:cNvCxnSpPr/>
      </xdr:nvCxnSpPr>
      <xdr:spPr>
        <a:xfrm>
          <a:off x="3225800" y="14420800"/>
          <a:ext cx="889000" cy="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11038</xdr:rowOff>
    </xdr:from>
    <xdr:to>
      <xdr:col>6</xdr:col>
      <xdr:colOff>50800</xdr:colOff>
      <xdr:row>84</xdr:row>
      <xdr:rowOff>112638</xdr:rowOff>
    </xdr:to>
    <xdr:sp macro="" textlink="">
      <xdr:nvSpPr>
        <xdr:cNvPr id="198" name="フローチャート : 判断 197"/>
        <xdr:cNvSpPr/>
      </xdr:nvSpPr>
      <xdr:spPr>
        <a:xfrm>
          <a:off x="40640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122815</xdr:rowOff>
    </xdr:from>
    <xdr:ext cx="736600" cy="259045"/>
    <xdr:sp macro="" textlink="">
      <xdr:nvSpPr>
        <xdr:cNvPr id="199" name="テキスト ボックス 198"/>
        <xdr:cNvSpPr txBox="1"/>
      </xdr:nvSpPr>
      <xdr:spPr>
        <a:xfrm>
          <a:off x="3733800" y="1418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69639</xdr:rowOff>
    </xdr:from>
    <xdr:to>
      <xdr:col>4</xdr:col>
      <xdr:colOff>482600</xdr:colOff>
      <xdr:row>84</xdr:row>
      <xdr:rowOff>19000</xdr:rowOff>
    </xdr:to>
    <xdr:cxnSp macro="">
      <xdr:nvCxnSpPr>
        <xdr:cNvPr id="200" name="直線コネクタ 199"/>
        <xdr:cNvCxnSpPr/>
      </xdr:nvCxnSpPr>
      <xdr:spPr>
        <a:xfrm>
          <a:off x="2336800" y="14299989"/>
          <a:ext cx="889000" cy="12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115230</xdr:rowOff>
    </xdr:from>
    <xdr:to>
      <xdr:col>4</xdr:col>
      <xdr:colOff>533400</xdr:colOff>
      <xdr:row>84</xdr:row>
      <xdr:rowOff>45380</xdr:rowOff>
    </xdr:to>
    <xdr:sp macro="" textlink="">
      <xdr:nvSpPr>
        <xdr:cNvPr id="201" name="フローチャート : 判断 200"/>
        <xdr:cNvSpPr/>
      </xdr:nvSpPr>
      <xdr:spPr>
        <a:xfrm>
          <a:off x="3175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55557</xdr:rowOff>
    </xdr:from>
    <xdr:ext cx="762000" cy="259045"/>
    <xdr:sp macro="" textlink="">
      <xdr:nvSpPr>
        <xdr:cNvPr id="202" name="テキスト ボックス 201"/>
        <xdr:cNvSpPr txBox="1"/>
      </xdr:nvSpPr>
      <xdr:spPr>
        <a:xfrm>
          <a:off x="2844800" y="141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45799</xdr:rowOff>
    </xdr:from>
    <xdr:to>
      <xdr:col>3</xdr:col>
      <xdr:colOff>279400</xdr:colOff>
      <xdr:row>83</xdr:row>
      <xdr:rowOff>69639</xdr:rowOff>
    </xdr:to>
    <xdr:cxnSp macro="">
      <xdr:nvCxnSpPr>
        <xdr:cNvPr id="203" name="直線コネクタ 202"/>
        <xdr:cNvCxnSpPr/>
      </xdr:nvCxnSpPr>
      <xdr:spPr>
        <a:xfrm>
          <a:off x="1447800" y="14276149"/>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64822</xdr:rowOff>
    </xdr:from>
    <xdr:to>
      <xdr:col>3</xdr:col>
      <xdr:colOff>330200</xdr:colOff>
      <xdr:row>83</xdr:row>
      <xdr:rowOff>166422</xdr:rowOff>
    </xdr:to>
    <xdr:sp macro="" textlink="">
      <xdr:nvSpPr>
        <xdr:cNvPr id="204" name="フローチャート : 判断 203"/>
        <xdr:cNvSpPr/>
      </xdr:nvSpPr>
      <xdr:spPr>
        <a:xfrm>
          <a:off x="2286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151199</xdr:rowOff>
    </xdr:from>
    <xdr:ext cx="762000" cy="259045"/>
    <xdr:sp macro="" textlink="">
      <xdr:nvSpPr>
        <xdr:cNvPr id="205" name="テキスト ボックス 204"/>
        <xdr:cNvSpPr txBox="1"/>
      </xdr:nvSpPr>
      <xdr:spPr>
        <a:xfrm>
          <a:off x="1955800" y="1438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57632</xdr:rowOff>
    </xdr:from>
    <xdr:to>
      <xdr:col>2</xdr:col>
      <xdr:colOff>127000</xdr:colOff>
      <xdr:row>83</xdr:row>
      <xdr:rowOff>159232</xdr:rowOff>
    </xdr:to>
    <xdr:sp macro="" textlink="">
      <xdr:nvSpPr>
        <xdr:cNvPr id="206" name="フローチャート : 判断 205"/>
        <xdr:cNvSpPr/>
      </xdr:nvSpPr>
      <xdr:spPr>
        <a:xfrm>
          <a:off x="1397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144009</xdr:rowOff>
    </xdr:from>
    <xdr:ext cx="762000" cy="259045"/>
    <xdr:sp macro="" textlink="">
      <xdr:nvSpPr>
        <xdr:cNvPr id="207" name="テキスト ボックス 206"/>
        <xdr:cNvSpPr txBox="1"/>
      </xdr:nvSpPr>
      <xdr:spPr>
        <a:xfrm>
          <a:off x="1066800" y="143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64929</xdr:rowOff>
    </xdr:from>
    <xdr:to>
      <xdr:col>7</xdr:col>
      <xdr:colOff>203200</xdr:colOff>
      <xdr:row>84</xdr:row>
      <xdr:rowOff>166529</xdr:rowOff>
    </xdr:to>
    <xdr:sp macro="" textlink="">
      <xdr:nvSpPr>
        <xdr:cNvPr id="213" name="円/楕円 212"/>
        <xdr:cNvSpPr/>
      </xdr:nvSpPr>
      <xdr:spPr>
        <a:xfrm>
          <a:off x="4902200" y="1446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37006</xdr:rowOff>
    </xdr:from>
    <xdr:ext cx="762000" cy="259045"/>
    <xdr:sp macro="" textlink="">
      <xdr:nvSpPr>
        <xdr:cNvPr id="214" name="人件費・物件費等の状況該当値テキスト"/>
        <xdr:cNvSpPr txBox="1"/>
      </xdr:nvSpPr>
      <xdr:spPr>
        <a:xfrm>
          <a:off x="5041900" y="1443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189,125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66345</xdr:rowOff>
    </xdr:from>
    <xdr:to>
      <xdr:col>6</xdr:col>
      <xdr:colOff>50800</xdr:colOff>
      <xdr:row>84</xdr:row>
      <xdr:rowOff>167945</xdr:rowOff>
    </xdr:to>
    <xdr:sp macro="" textlink="">
      <xdr:nvSpPr>
        <xdr:cNvPr id="215" name="円/楕円 214"/>
        <xdr:cNvSpPr/>
      </xdr:nvSpPr>
      <xdr:spPr>
        <a:xfrm>
          <a:off x="4064000" y="144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152722</xdr:rowOff>
    </xdr:from>
    <xdr:ext cx="736600" cy="259045"/>
    <xdr:sp macro="" textlink="">
      <xdr:nvSpPr>
        <xdr:cNvPr id="216" name="テキスト ボックス 215"/>
        <xdr:cNvSpPr txBox="1"/>
      </xdr:nvSpPr>
      <xdr:spPr>
        <a:xfrm>
          <a:off x="3733800" y="14554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189,301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139650</xdr:rowOff>
    </xdr:from>
    <xdr:to>
      <xdr:col>4</xdr:col>
      <xdr:colOff>533400</xdr:colOff>
      <xdr:row>84</xdr:row>
      <xdr:rowOff>69800</xdr:rowOff>
    </xdr:to>
    <xdr:sp macro="" textlink="">
      <xdr:nvSpPr>
        <xdr:cNvPr id="217" name="円/楕円 216"/>
        <xdr:cNvSpPr/>
      </xdr:nvSpPr>
      <xdr:spPr>
        <a:xfrm>
          <a:off x="3175000" y="143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54577</xdr:rowOff>
    </xdr:from>
    <xdr:ext cx="762000" cy="259045"/>
    <xdr:sp macro="" textlink="">
      <xdr:nvSpPr>
        <xdr:cNvPr id="218" name="テキスト ボックス 217"/>
        <xdr:cNvSpPr txBox="1"/>
      </xdr:nvSpPr>
      <xdr:spPr>
        <a:xfrm>
          <a:off x="2844800" y="1445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177,099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18839</xdr:rowOff>
    </xdr:from>
    <xdr:to>
      <xdr:col>3</xdr:col>
      <xdr:colOff>330200</xdr:colOff>
      <xdr:row>83</xdr:row>
      <xdr:rowOff>120439</xdr:rowOff>
    </xdr:to>
    <xdr:sp macro="" textlink="">
      <xdr:nvSpPr>
        <xdr:cNvPr id="219" name="円/楕円 218"/>
        <xdr:cNvSpPr/>
      </xdr:nvSpPr>
      <xdr:spPr>
        <a:xfrm>
          <a:off x="2286000" y="1424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130616</xdr:rowOff>
    </xdr:from>
    <xdr:ext cx="762000" cy="259045"/>
    <xdr:sp macro="" textlink="">
      <xdr:nvSpPr>
        <xdr:cNvPr id="220" name="テキスト ボックス 219"/>
        <xdr:cNvSpPr txBox="1"/>
      </xdr:nvSpPr>
      <xdr:spPr>
        <a:xfrm>
          <a:off x="1955800" y="1401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162,079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166449</xdr:rowOff>
    </xdr:from>
    <xdr:to>
      <xdr:col>2</xdr:col>
      <xdr:colOff>127000</xdr:colOff>
      <xdr:row>83</xdr:row>
      <xdr:rowOff>96599</xdr:rowOff>
    </xdr:to>
    <xdr:sp macro="" textlink="">
      <xdr:nvSpPr>
        <xdr:cNvPr id="221" name="円/楕円 220"/>
        <xdr:cNvSpPr/>
      </xdr:nvSpPr>
      <xdr:spPr>
        <a:xfrm>
          <a:off x="1397000" y="142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106776</xdr:rowOff>
    </xdr:from>
    <xdr:ext cx="762000" cy="259045"/>
    <xdr:sp macro="" textlink="">
      <xdr:nvSpPr>
        <xdr:cNvPr id="222" name="テキスト ボックス 221"/>
        <xdr:cNvSpPr txBox="1"/>
      </xdr:nvSpPr>
      <xdr:spPr>
        <a:xfrm>
          <a:off x="1066800" y="1399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159,115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a:t>
          </a:r>
          <a:r>
            <a:rPr kumimoji="1" lang="ja-JP" altLang="en-US" sz="1300">
              <a:latin typeface="ＭＳ Ｐゴシック"/>
            </a:rPr>
            <a:t>人事院勧告に準じて給与改正を実施しているが、ラスパイレスは若干の上昇傾向で変動しており、高齢層昇給抑制や年齢分布の偏りなどが影響しているものと思われる。類似団体の平均値の差は、他団体独自の減額措置等による影響。</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135466</xdr:rowOff>
    </xdr:from>
    <xdr:to>
      <xdr:col>24</xdr:col>
      <xdr:colOff>558800</xdr:colOff>
      <xdr:row>86</xdr:row>
      <xdr:rowOff>155222</xdr:rowOff>
    </xdr:to>
    <xdr:cxnSp macro="">
      <xdr:nvCxnSpPr>
        <xdr:cNvPr id="251" name="直線コネクタ 250"/>
        <xdr:cNvCxnSpPr/>
      </xdr:nvCxnSpPr>
      <xdr:spPr>
        <a:xfrm flipV="1">
          <a:off x="17018000" y="13680016"/>
          <a:ext cx="0" cy="1219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127299</xdr:rowOff>
    </xdr:from>
    <xdr:ext cx="762000" cy="259045"/>
    <xdr:sp macro="" textlink="">
      <xdr:nvSpPr>
        <xdr:cNvPr id="252" name="給与水準   （国との比較）最小値テキスト"/>
        <xdr:cNvSpPr txBox="1"/>
      </xdr:nvSpPr>
      <xdr:spPr>
        <a:xfrm>
          <a:off x="17106900" y="1487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86</xdr:row>
      <xdr:rowOff>155222</xdr:rowOff>
    </xdr:from>
    <xdr:to>
      <xdr:col>24</xdr:col>
      <xdr:colOff>647700</xdr:colOff>
      <xdr:row>86</xdr:row>
      <xdr:rowOff>155222</xdr:rowOff>
    </xdr:to>
    <xdr:cxnSp macro="">
      <xdr:nvCxnSpPr>
        <xdr:cNvPr id="253" name="直線コネクタ 252"/>
        <xdr:cNvCxnSpPr/>
      </xdr:nvCxnSpPr>
      <xdr:spPr>
        <a:xfrm>
          <a:off x="16929100" y="1489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50393</xdr:rowOff>
    </xdr:from>
    <xdr:ext cx="762000" cy="259045"/>
    <xdr:sp macro="" textlink="">
      <xdr:nvSpPr>
        <xdr:cNvPr id="254"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135466</xdr:rowOff>
    </xdr:from>
    <xdr:to>
      <xdr:col>24</xdr:col>
      <xdr:colOff>647700</xdr:colOff>
      <xdr:row>79</xdr:row>
      <xdr:rowOff>135466</xdr:rowOff>
    </xdr:to>
    <xdr:cxnSp macro="">
      <xdr:nvCxnSpPr>
        <xdr:cNvPr id="255" name="直線コネクタ 254"/>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146755</xdr:rowOff>
    </xdr:from>
    <xdr:to>
      <xdr:col>24</xdr:col>
      <xdr:colOff>558800</xdr:colOff>
      <xdr:row>84</xdr:row>
      <xdr:rowOff>122766</xdr:rowOff>
    </xdr:to>
    <xdr:cxnSp macro="">
      <xdr:nvCxnSpPr>
        <xdr:cNvPr id="256" name="直線コネクタ 255"/>
        <xdr:cNvCxnSpPr/>
      </xdr:nvCxnSpPr>
      <xdr:spPr>
        <a:xfrm flipV="1">
          <a:off x="16179800" y="14377105"/>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96255</xdr:rowOff>
    </xdr:from>
    <xdr:ext cx="762000" cy="259045"/>
    <xdr:sp macro="" textlink="">
      <xdr:nvSpPr>
        <xdr:cNvPr id="257" name="給与水準   （国との比較）平均値テキスト"/>
        <xdr:cNvSpPr txBox="1"/>
      </xdr:nvSpPr>
      <xdr:spPr>
        <a:xfrm>
          <a:off x="17106900" y="13983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79728</xdr:rowOff>
    </xdr:from>
    <xdr:to>
      <xdr:col>24</xdr:col>
      <xdr:colOff>609600</xdr:colOff>
      <xdr:row>83</xdr:row>
      <xdr:rowOff>9878</xdr:rowOff>
    </xdr:to>
    <xdr:sp macro="" textlink="">
      <xdr:nvSpPr>
        <xdr:cNvPr id="258" name="フローチャート : 判断 257"/>
        <xdr:cNvSpPr/>
      </xdr:nvSpPr>
      <xdr:spPr>
        <a:xfrm>
          <a:off x="169672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15522</xdr:rowOff>
    </xdr:from>
    <xdr:to>
      <xdr:col>23</xdr:col>
      <xdr:colOff>406400</xdr:colOff>
      <xdr:row>84</xdr:row>
      <xdr:rowOff>122766</xdr:rowOff>
    </xdr:to>
    <xdr:cxnSp macro="">
      <xdr:nvCxnSpPr>
        <xdr:cNvPr id="259" name="直線コネクタ 258"/>
        <xdr:cNvCxnSpPr/>
      </xdr:nvCxnSpPr>
      <xdr:spPr>
        <a:xfrm>
          <a:off x="15290800" y="1441732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52916</xdr:rowOff>
    </xdr:from>
    <xdr:to>
      <xdr:col>23</xdr:col>
      <xdr:colOff>457200</xdr:colOff>
      <xdr:row>82</xdr:row>
      <xdr:rowOff>154516</xdr:rowOff>
    </xdr:to>
    <xdr:sp macro="" textlink="">
      <xdr:nvSpPr>
        <xdr:cNvPr id="260" name="フローチャート : 判断 259"/>
        <xdr:cNvSpPr/>
      </xdr:nvSpPr>
      <xdr:spPr>
        <a:xfrm>
          <a:off x="16129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164693</xdr:rowOff>
    </xdr:from>
    <xdr:ext cx="736600" cy="259045"/>
    <xdr:sp macro="" textlink="">
      <xdr:nvSpPr>
        <xdr:cNvPr id="261" name="テキスト ボックス 260"/>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84</xdr:row>
      <xdr:rowOff>15522</xdr:rowOff>
    </xdr:to>
    <xdr:cxnSp macro="">
      <xdr:nvCxnSpPr>
        <xdr:cNvPr id="262" name="直線コネクタ 261"/>
        <xdr:cNvCxnSpPr/>
      </xdr:nvCxnSpPr>
      <xdr:spPr>
        <a:xfrm>
          <a:off x="14401800" y="14283266"/>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117122</xdr:rowOff>
    </xdr:from>
    <xdr:to>
      <xdr:col>22</xdr:col>
      <xdr:colOff>254000</xdr:colOff>
      <xdr:row>82</xdr:row>
      <xdr:rowOff>47272</xdr:rowOff>
    </xdr:to>
    <xdr:sp macro="" textlink="">
      <xdr:nvSpPr>
        <xdr:cNvPr id="263" name="フローチャート : 判断 262"/>
        <xdr:cNvSpPr/>
      </xdr:nvSpPr>
      <xdr:spPr>
        <a:xfrm>
          <a:off x="15240000" y="140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57449</xdr:rowOff>
    </xdr:from>
    <xdr:ext cx="762000" cy="259045"/>
    <xdr:sp macro="" textlink="">
      <xdr:nvSpPr>
        <xdr:cNvPr id="264" name="テキスト ボックス 263"/>
        <xdr:cNvSpPr txBox="1"/>
      </xdr:nvSpPr>
      <xdr:spPr>
        <a:xfrm>
          <a:off x="14909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89</xdr:row>
      <xdr:rowOff>136878</xdr:rowOff>
    </xdr:to>
    <xdr:cxnSp macro="">
      <xdr:nvCxnSpPr>
        <xdr:cNvPr id="265" name="直線コネクタ 264"/>
        <xdr:cNvCxnSpPr/>
      </xdr:nvCxnSpPr>
      <xdr:spPr>
        <a:xfrm flipV="1">
          <a:off x="13512800" y="14283266"/>
          <a:ext cx="889000" cy="11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117122</xdr:rowOff>
    </xdr:from>
    <xdr:to>
      <xdr:col>21</xdr:col>
      <xdr:colOff>50800</xdr:colOff>
      <xdr:row>82</xdr:row>
      <xdr:rowOff>47272</xdr:rowOff>
    </xdr:to>
    <xdr:sp macro="" textlink="">
      <xdr:nvSpPr>
        <xdr:cNvPr id="266" name="フローチャート : 判断 265"/>
        <xdr:cNvSpPr/>
      </xdr:nvSpPr>
      <xdr:spPr>
        <a:xfrm>
          <a:off x="14351000" y="140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57449</xdr:rowOff>
    </xdr:from>
    <xdr:ext cx="762000" cy="259045"/>
    <xdr:sp macro="" textlink="">
      <xdr:nvSpPr>
        <xdr:cNvPr id="267" name="テキスト ボックス 266"/>
        <xdr:cNvSpPr txBox="1"/>
      </xdr:nvSpPr>
      <xdr:spPr>
        <a:xfrm>
          <a:off x="14020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93839</xdr:rowOff>
    </xdr:from>
    <xdr:to>
      <xdr:col>19</xdr:col>
      <xdr:colOff>533400</xdr:colOff>
      <xdr:row>88</xdr:row>
      <xdr:rowOff>23989</xdr:rowOff>
    </xdr:to>
    <xdr:sp macro="" textlink="">
      <xdr:nvSpPr>
        <xdr:cNvPr id="268" name="フローチャート : 判断 267"/>
        <xdr:cNvSpPr/>
      </xdr:nvSpPr>
      <xdr:spPr>
        <a:xfrm>
          <a:off x="13462000" y="1500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34166</xdr:rowOff>
    </xdr:from>
    <xdr:ext cx="762000" cy="259045"/>
    <xdr:sp macro="" textlink="">
      <xdr:nvSpPr>
        <xdr:cNvPr id="269" name="テキスト ボックス 268"/>
        <xdr:cNvSpPr txBox="1"/>
      </xdr:nvSpPr>
      <xdr:spPr>
        <a:xfrm>
          <a:off x="13131800" y="1477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95955</xdr:rowOff>
    </xdr:from>
    <xdr:to>
      <xdr:col>24</xdr:col>
      <xdr:colOff>609600</xdr:colOff>
      <xdr:row>84</xdr:row>
      <xdr:rowOff>26105</xdr:rowOff>
    </xdr:to>
    <xdr:sp macro="" textlink="">
      <xdr:nvSpPr>
        <xdr:cNvPr id="275" name="円/楕円 274"/>
        <xdr:cNvSpPr/>
      </xdr:nvSpPr>
      <xdr:spPr>
        <a:xfrm>
          <a:off x="169672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68032</xdr:rowOff>
    </xdr:from>
    <xdr:ext cx="762000" cy="259045"/>
    <xdr:sp macro="" textlink="">
      <xdr:nvSpPr>
        <xdr:cNvPr id="276" name="給与水準   （国との比較）該当値テキスト"/>
        <xdr:cNvSpPr txBox="1"/>
      </xdr:nvSpPr>
      <xdr:spPr>
        <a:xfrm>
          <a:off x="17106900" y="142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71966</xdr:rowOff>
    </xdr:from>
    <xdr:to>
      <xdr:col>23</xdr:col>
      <xdr:colOff>457200</xdr:colOff>
      <xdr:row>85</xdr:row>
      <xdr:rowOff>2116</xdr:rowOff>
    </xdr:to>
    <xdr:sp macro="" textlink="">
      <xdr:nvSpPr>
        <xdr:cNvPr id="277" name="円/楕円 276"/>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78" name="テキスト ボックス 277"/>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136172</xdr:rowOff>
    </xdr:from>
    <xdr:to>
      <xdr:col>22</xdr:col>
      <xdr:colOff>254000</xdr:colOff>
      <xdr:row>84</xdr:row>
      <xdr:rowOff>66322</xdr:rowOff>
    </xdr:to>
    <xdr:sp macro="" textlink="">
      <xdr:nvSpPr>
        <xdr:cNvPr id="279" name="円/楕円 278"/>
        <xdr:cNvSpPr/>
      </xdr:nvSpPr>
      <xdr:spPr>
        <a:xfrm>
          <a:off x="15240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51099</xdr:rowOff>
    </xdr:from>
    <xdr:ext cx="762000" cy="259045"/>
    <xdr:sp macro="" textlink="">
      <xdr:nvSpPr>
        <xdr:cNvPr id="280" name="テキスト ボックス 279"/>
        <xdr:cNvSpPr txBox="1"/>
      </xdr:nvSpPr>
      <xdr:spPr>
        <a:xfrm>
          <a:off x="14909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2116</xdr:rowOff>
    </xdr:from>
    <xdr:to>
      <xdr:col>21</xdr:col>
      <xdr:colOff>50800</xdr:colOff>
      <xdr:row>83</xdr:row>
      <xdr:rowOff>103716</xdr:rowOff>
    </xdr:to>
    <xdr:sp macro="" textlink="">
      <xdr:nvSpPr>
        <xdr:cNvPr id="281" name="円/楕円 280"/>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88493</xdr:rowOff>
    </xdr:from>
    <xdr:ext cx="762000" cy="259045"/>
    <xdr:sp macro="" textlink="">
      <xdr:nvSpPr>
        <xdr:cNvPr id="282" name="テキスト ボックス 281"/>
        <xdr:cNvSpPr txBox="1"/>
      </xdr:nvSpPr>
      <xdr:spPr>
        <a:xfrm>
          <a:off x="14020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86078</xdr:rowOff>
    </xdr:from>
    <xdr:to>
      <xdr:col>19</xdr:col>
      <xdr:colOff>533400</xdr:colOff>
      <xdr:row>90</xdr:row>
      <xdr:rowOff>16228</xdr:rowOff>
    </xdr:to>
    <xdr:sp macro="" textlink="">
      <xdr:nvSpPr>
        <xdr:cNvPr id="283" name="円/楕円 282"/>
        <xdr:cNvSpPr/>
      </xdr:nvSpPr>
      <xdr:spPr>
        <a:xfrm>
          <a:off x="13462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1005</xdr:rowOff>
    </xdr:from>
    <xdr:ext cx="762000" cy="259045"/>
    <xdr:sp macro="" textlink="">
      <xdr:nvSpPr>
        <xdr:cNvPr id="284" name="テキスト ボックス 283"/>
        <xdr:cNvSpPr txBox="1"/>
      </xdr:nvSpPr>
      <xdr:spPr>
        <a:xfrm>
          <a:off x="13131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中山間地域の中で過疎地域にあたり人口密度も低くなっている。人口に対する職員数は類似団体の平均値となっている。</a:t>
          </a:r>
          <a:endParaRPr kumimoji="1" lang="en-US" altLang="ja-JP" sz="1300">
            <a:latin typeface="ＭＳ Ｐゴシック"/>
          </a:endParaRPr>
        </a:p>
        <a:p>
          <a:r>
            <a:rPr kumimoji="1" lang="en-US" altLang="ja-JP" sz="1300" baseline="0">
              <a:latin typeface="ＭＳ Ｐゴシック"/>
            </a:rPr>
            <a:t>   </a:t>
          </a:r>
          <a:r>
            <a:rPr kumimoji="1" lang="ja-JP" altLang="en-US" sz="1300">
              <a:latin typeface="ＭＳ Ｐゴシック"/>
            </a:rPr>
            <a:t>定員適正化計画に沿って職員数の管理を行っている。退職者の増による急激な職員数の減とならないように、新規採用者の確保に苦慮している。業務の見直しなど効率的な行政運営となるよう努めている。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81421</xdr:rowOff>
    </xdr:from>
    <xdr:to>
      <xdr:col>24</xdr:col>
      <xdr:colOff>558800</xdr:colOff>
      <xdr:row>67</xdr:row>
      <xdr:rowOff>86713</xdr:rowOff>
    </xdr:to>
    <xdr:cxnSp macro="">
      <xdr:nvCxnSpPr>
        <xdr:cNvPr id="314" name="直線コネクタ 313"/>
        <xdr:cNvCxnSpPr/>
      </xdr:nvCxnSpPr>
      <xdr:spPr>
        <a:xfrm flipV="1">
          <a:off x="17018000" y="10025521"/>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58790</xdr:rowOff>
    </xdr:from>
    <xdr:ext cx="762000" cy="259045"/>
    <xdr:sp macro="" textlink="">
      <xdr:nvSpPr>
        <xdr:cNvPr id="315" name="定員管理の状況最小値テキスト"/>
        <xdr:cNvSpPr txBox="1"/>
      </xdr:nvSpPr>
      <xdr:spPr>
        <a:xfrm>
          <a:off x="17106900" y="1154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17.81</a:t>
          </a:r>
          <a:endParaRPr kumimoji="1" lang="ja-JP" altLang="en-US" sz="1000" b="1">
            <a:latin typeface="ＭＳ Ｐゴシック"/>
          </a:endParaRPr>
        </a:p>
      </xdr:txBody>
    </xdr:sp>
    <xdr:clientData/>
  </xdr:oneCellAnchor>
  <xdr:twoCellAnchor>
    <xdr:from>
      <xdr:col>24</xdr:col>
      <xdr:colOff>469900</xdr:colOff>
      <xdr:row>67</xdr:row>
      <xdr:rowOff>86713</xdr:rowOff>
    </xdr:from>
    <xdr:to>
      <xdr:col>24</xdr:col>
      <xdr:colOff>647700</xdr:colOff>
      <xdr:row>67</xdr:row>
      <xdr:rowOff>86713</xdr:rowOff>
    </xdr:to>
    <xdr:cxnSp macro="">
      <xdr:nvCxnSpPr>
        <xdr:cNvPr id="316" name="直線コネクタ 315"/>
        <xdr:cNvCxnSpPr/>
      </xdr:nvCxnSpPr>
      <xdr:spPr>
        <a:xfrm>
          <a:off x="16929100" y="1157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167798</xdr:rowOff>
    </xdr:from>
    <xdr:ext cx="762000" cy="259045"/>
    <xdr:sp macro="" textlink="">
      <xdr:nvSpPr>
        <xdr:cNvPr id="317" name="定員管理の状況最大値テキスト"/>
        <xdr:cNvSpPr txBox="1"/>
      </xdr:nvSpPr>
      <xdr:spPr>
        <a:xfrm>
          <a:off x="17106900" y="976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24</xdr:col>
      <xdr:colOff>469900</xdr:colOff>
      <xdr:row>58</xdr:row>
      <xdr:rowOff>81421</xdr:rowOff>
    </xdr:from>
    <xdr:to>
      <xdr:col>24</xdr:col>
      <xdr:colOff>647700</xdr:colOff>
      <xdr:row>58</xdr:row>
      <xdr:rowOff>81421</xdr:rowOff>
    </xdr:to>
    <xdr:cxnSp macro="">
      <xdr:nvCxnSpPr>
        <xdr:cNvPr id="318" name="直線コネクタ 317"/>
        <xdr:cNvCxnSpPr/>
      </xdr:nvCxnSpPr>
      <xdr:spPr>
        <a:xfrm>
          <a:off x="16929100" y="1002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140829</xdr:rowOff>
    </xdr:from>
    <xdr:to>
      <xdr:col>24</xdr:col>
      <xdr:colOff>558800</xdr:colOff>
      <xdr:row>61</xdr:row>
      <xdr:rowOff>160937</xdr:rowOff>
    </xdr:to>
    <xdr:cxnSp macro="">
      <xdr:nvCxnSpPr>
        <xdr:cNvPr id="319" name="直線コネクタ 318"/>
        <xdr:cNvCxnSpPr/>
      </xdr:nvCxnSpPr>
      <xdr:spPr>
        <a:xfrm>
          <a:off x="16179800" y="10599279"/>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113258</xdr:rowOff>
    </xdr:from>
    <xdr:ext cx="762000" cy="259045"/>
    <xdr:sp macro="" textlink="">
      <xdr:nvSpPr>
        <xdr:cNvPr id="320" name="定員管理の状況平均値テキスト"/>
        <xdr:cNvSpPr txBox="1"/>
      </xdr:nvSpPr>
      <xdr:spPr>
        <a:xfrm>
          <a:off x="17106900" y="10400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96731</xdr:rowOff>
    </xdr:from>
    <xdr:to>
      <xdr:col>24</xdr:col>
      <xdr:colOff>609600</xdr:colOff>
      <xdr:row>62</xdr:row>
      <xdr:rowOff>26881</xdr:rowOff>
    </xdr:to>
    <xdr:sp macro="" textlink="">
      <xdr:nvSpPr>
        <xdr:cNvPr id="321" name="フローチャート : 判断 320"/>
        <xdr:cNvSpPr/>
      </xdr:nvSpPr>
      <xdr:spPr>
        <a:xfrm>
          <a:off x="16967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140829</xdr:rowOff>
    </xdr:from>
    <xdr:to>
      <xdr:col>23</xdr:col>
      <xdr:colOff>406400</xdr:colOff>
      <xdr:row>61</xdr:row>
      <xdr:rowOff>150213</xdr:rowOff>
    </xdr:to>
    <xdr:cxnSp macro="">
      <xdr:nvCxnSpPr>
        <xdr:cNvPr id="322" name="直線コネクタ 321"/>
        <xdr:cNvCxnSpPr/>
      </xdr:nvCxnSpPr>
      <xdr:spPr>
        <a:xfrm flipV="1">
          <a:off x="15290800" y="10599279"/>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112819</xdr:rowOff>
    </xdr:from>
    <xdr:to>
      <xdr:col>23</xdr:col>
      <xdr:colOff>457200</xdr:colOff>
      <xdr:row>62</xdr:row>
      <xdr:rowOff>42969</xdr:rowOff>
    </xdr:to>
    <xdr:sp macro="" textlink="">
      <xdr:nvSpPr>
        <xdr:cNvPr id="323" name="フローチャート : 判断 322"/>
        <xdr:cNvSpPr/>
      </xdr:nvSpPr>
      <xdr:spPr>
        <a:xfrm>
          <a:off x="16129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27746</xdr:rowOff>
    </xdr:from>
    <xdr:ext cx="736600" cy="259045"/>
    <xdr:sp macro="" textlink="">
      <xdr:nvSpPr>
        <xdr:cNvPr id="324" name="テキスト ボックス 323"/>
        <xdr:cNvSpPr txBox="1"/>
      </xdr:nvSpPr>
      <xdr:spPr>
        <a:xfrm>
          <a:off x="15798800" y="10657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148872</xdr:rowOff>
    </xdr:from>
    <xdr:to>
      <xdr:col>22</xdr:col>
      <xdr:colOff>203200</xdr:colOff>
      <xdr:row>61</xdr:row>
      <xdr:rowOff>150213</xdr:rowOff>
    </xdr:to>
    <xdr:cxnSp macro="">
      <xdr:nvCxnSpPr>
        <xdr:cNvPr id="325" name="直線コネクタ 324"/>
        <xdr:cNvCxnSpPr/>
      </xdr:nvCxnSpPr>
      <xdr:spPr>
        <a:xfrm>
          <a:off x="14401800" y="10607322"/>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106115</xdr:rowOff>
    </xdr:from>
    <xdr:to>
      <xdr:col>22</xdr:col>
      <xdr:colOff>254000</xdr:colOff>
      <xdr:row>62</xdr:row>
      <xdr:rowOff>36265</xdr:rowOff>
    </xdr:to>
    <xdr:sp macro="" textlink="">
      <xdr:nvSpPr>
        <xdr:cNvPr id="326" name="フローチャート : 判断 325"/>
        <xdr:cNvSpPr/>
      </xdr:nvSpPr>
      <xdr:spPr>
        <a:xfrm>
          <a:off x="15240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21042</xdr:rowOff>
    </xdr:from>
    <xdr:ext cx="762000" cy="259045"/>
    <xdr:sp macro="" textlink="">
      <xdr:nvSpPr>
        <xdr:cNvPr id="327" name="テキスト ボックス 326"/>
        <xdr:cNvSpPr txBox="1"/>
      </xdr:nvSpPr>
      <xdr:spPr>
        <a:xfrm>
          <a:off x="14909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138148</xdr:rowOff>
    </xdr:from>
    <xdr:to>
      <xdr:col>21</xdr:col>
      <xdr:colOff>0</xdr:colOff>
      <xdr:row>61</xdr:row>
      <xdr:rowOff>148872</xdr:rowOff>
    </xdr:to>
    <xdr:cxnSp macro="">
      <xdr:nvCxnSpPr>
        <xdr:cNvPr id="328" name="直線コネクタ 327"/>
        <xdr:cNvCxnSpPr/>
      </xdr:nvCxnSpPr>
      <xdr:spPr>
        <a:xfrm>
          <a:off x="13512800" y="10596598"/>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87348</xdr:rowOff>
    </xdr:from>
    <xdr:to>
      <xdr:col>21</xdr:col>
      <xdr:colOff>50800</xdr:colOff>
      <xdr:row>62</xdr:row>
      <xdr:rowOff>17498</xdr:rowOff>
    </xdr:to>
    <xdr:sp macro="" textlink="">
      <xdr:nvSpPr>
        <xdr:cNvPr id="329" name="フローチャート : 判断 328"/>
        <xdr:cNvSpPr/>
      </xdr:nvSpPr>
      <xdr:spPr>
        <a:xfrm>
          <a:off x="14351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27675</xdr:rowOff>
    </xdr:from>
    <xdr:ext cx="762000" cy="259045"/>
    <xdr:sp macro="" textlink="">
      <xdr:nvSpPr>
        <xdr:cNvPr id="330" name="テキスト ボックス 329"/>
        <xdr:cNvSpPr txBox="1"/>
      </xdr:nvSpPr>
      <xdr:spPr>
        <a:xfrm>
          <a:off x="14020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102094</xdr:rowOff>
    </xdr:from>
    <xdr:to>
      <xdr:col>19</xdr:col>
      <xdr:colOff>533400</xdr:colOff>
      <xdr:row>62</xdr:row>
      <xdr:rowOff>32244</xdr:rowOff>
    </xdr:to>
    <xdr:sp macro="" textlink="">
      <xdr:nvSpPr>
        <xdr:cNvPr id="331" name="フローチャート : 判断 330"/>
        <xdr:cNvSpPr/>
      </xdr:nvSpPr>
      <xdr:spPr>
        <a:xfrm>
          <a:off x="13462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17021</xdr:rowOff>
    </xdr:from>
    <xdr:ext cx="762000" cy="259045"/>
    <xdr:sp macro="" textlink="">
      <xdr:nvSpPr>
        <xdr:cNvPr id="332" name="テキスト ボックス 331"/>
        <xdr:cNvSpPr txBox="1"/>
      </xdr:nvSpPr>
      <xdr:spPr>
        <a:xfrm>
          <a:off x="13131800" y="1064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110137</xdr:rowOff>
    </xdr:from>
    <xdr:to>
      <xdr:col>24</xdr:col>
      <xdr:colOff>609600</xdr:colOff>
      <xdr:row>62</xdr:row>
      <xdr:rowOff>40287</xdr:rowOff>
    </xdr:to>
    <xdr:sp macro="" textlink="">
      <xdr:nvSpPr>
        <xdr:cNvPr id="338" name="円/楕円 337"/>
        <xdr:cNvSpPr/>
      </xdr:nvSpPr>
      <xdr:spPr>
        <a:xfrm>
          <a:off x="16967200" y="1056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82214</xdr:rowOff>
    </xdr:from>
    <xdr:ext cx="762000" cy="259045"/>
    <xdr:sp macro="" textlink="">
      <xdr:nvSpPr>
        <xdr:cNvPr id="339" name="定員管理の状況該当値テキスト"/>
        <xdr:cNvSpPr txBox="1"/>
      </xdr:nvSpPr>
      <xdr:spPr>
        <a:xfrm>
          <a:off x="17106900" y="105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90029</xdr:rowOff>
    </xdr:from>
    <xdr:to>
      <xdr:col>23</xdr:col>
      <xdr:colOff>457200</xdr:colOff>
      <xdr:row>62</xdr:row>
      <xdr:rowOff>20179</xdr:rowOff>
    </xdr:to>
    <xdr:sp macro="" textlink="">
      <xdr:nvSpPr>
        <xdr:cNvPr id="340" name="円/楕円 339"/>
        <xdr:cNvSpPr/>
      </xdr:nvSpPr>
      <xdr:spPr>
        <a:xfrm>
          <a:off x="16129000" y="1054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30356</xdr:rowOff>
    </xdr:from>
    <xdr:ext cx="736600" cy="259045"/>
    <xdr:sp macro="" textlink="">
      <xdr:nvSpPr>
        <xdr:cNvPr id="341" name="テキスト ボックス 340"/>
        <xdr:cNvSpPr txBox="1"/>
      </xdr:nvSpPr>
      <xdr:spPr>
        <a:xfrm>
          <a:off x="15798800" y="10317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99413</xdr:rowOff>
    </xdr:from>
    <xdr:to>
      <xdr:col>22</xdr:col>
      <xdr:colOff>254000</xdr:colOff>
      <xdr:row>62</xdr:row>
      <xdr:rowOff>29563</xdr:rowOff>
    </xdr:to>
    <xdr:sp macro="" textlink="">
      <xdr:nvSpPr>
        <xdr:cNvPr id="342" name="円/楕円 341"/>
        <xdr:cNvSpPr/>
      </xdr:nvSpPr>
      <xdr:spPr>
        <a:xfrm>
          <a:off x="15240000" y="1055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39740</xdr:rowOff>
    </xdr:from>
    <xdr:ext cx="762000" cy="259045"/>
    <xdr:sp macro="" textlink="">
      <xdr:nvSpPr>
        <xdr:cNvPr id="343" name="テキスト ボックス 342"/>
        <xdr:cNvSpPr txBox="1"/>
      </xdr:nvSpPr>
      <xdr:spPr>
        <a:xfrm>
          <a:off x="14909800" y="1032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98072</xdr:rowOff>
    </xdr:from>
    <xdr:to>
      <xdr:col>21</xdr:col>
      <xdr:colOff>50800</xdr:colOff>
      <xdr:row>62</xdr:row>
      <xdr:rowOff>28222</xdr:rowOff>
    </xdr:to>
    <xdr:sp macro="" textlink="">
      <xdr:nvSpPr>
        <xdr:cNvPr id="344" name="円/楕円 343"/>
        <xdr:cNvSpPr/>
      </xdr:nvSpPr>
      <xdr:spPr>
        <a:xfrm>
          <a:off x="14351000" y="1055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12999</xdr:rowOff>
    </xdr:from>
    <xdr:ext cx="762000" cy="259045"/>
    <xdr:sp macro="" textlink="">
      <xdr:nvSpPr>
        <xdr:cNvPr id="345" name="テキスト ボックス 344"/>
        <xdr:cNvSpPr txBox="1"/>
      </xdr:nvSpPr>
      <xdr:spPr>
        <a:xfrm>
          <a:off x="14020800" y="1064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87348</xdr:rowOff>
    </xdr:from>
    <xdr:to>
      <xdr:col>19</xdr:col>
      <xdr:colOff>533400</xdr:colOff>
      <xdr:row>62</xdr:row>
      <xdr:rowOff>17498</xdr:rowOff>
    </xdr:to>
    <xdr:sp macro="" textlink="">
      <xdr:nvSpPr>
        <xdr:cNvPr id="346" name="円/楕円 345"/>
        <xdr:cNvSpPr/>
      </xdr:nvSpPr>
      <xdr:spPr>
        <a:xfrm>
          <a:off x="13462000" y="1054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27675</xdr:rowOff>
    </xdr:from>
    <xdr:ext cx="762000" cy="259045"/>
    <xdr:sp macro="" textlink="">
      <xdr:nvSpPr>
        <xdr:cNvPr id="347" name="テキスト ボックス 346"/>
        <xdr:cNvSpPr txBox="1"/>
      </xdr:nvSpPr>
      <xdr:spPr>
        <a:xfrm>
          <a:off x="13131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公債費負担の軽減に努めたことで比率の改善傾向が継続しており、類似団体平均を</a:t>
          </a:r>
          <a:r>
            <a:rPr kumimoji="1" lang="en-US" altLang="ja-JP" sz="1300">
              <a:latin typeface="ＭＳ Ｐゴシック"/>
            </a:rPr>
            <a:t>0.3</a:t>
          </a:r>
          <a:r>
            <a:rPr kumimoji="1" lang="ja-JP" altLang="en-US" sz="1300">
              <a:latin typeface="ＭＳ Ｐゴシック"/>
            </a:rPr>
            <a:t>％上回ったが、前年から</a:t>
          </a:r>
          <a:r>
            <a:rPr kumimoji="1" lang="en-US" altLang="ja-JP" sz="1300">
              <a:latin typeface="ＭＳ Ｐゴシック"/>
            </a:rPr>
            <a:t>0.3</a:t>
          </a:r>
          <a:r>
            <a:rPr kumimoji="1" lang="ja-JP" altLang="en-US" sz="1300">
              <a:latin typeface="ＭＳ Ｐゴシック"/>
            </a:rPr>
            <a:t>％改善した。　主な要因としては、地方債の新規発行の抑制、積極的な繰上償還、低利率なものへの借り換えなどで、これらを継続的に実施してきた効果と考えている。過去に発行した地方債の償還負担が減り、新規発行額と償還額が同程度となることから、数値改善のペースは若干緩まりながら、横ばいで推移すると見込む。</a:t>
          </a:r>
        </a:p>
        <a:p>
          <a:r>
            <a:rPr kumimoji="1" lang="ja-JP" altLang="en-US" sz="1300">
              <a:latin typeface="ＭＳ Ｐゴシック"/>
            </a:rPr>
            <a:t>　建設計画に掲げる事業の具体化にあたっては、公債費や維持管理費など後年度の経費負担も重視するなど、健全な財政運営の維持に努める。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47272</xdr:rowOff>
    </xdr:to>
    <xdr:cxnSp macro="">
      <xdr:nvCxnSpPr>
        <xdr:cNvPr id="377" name="直線コネクタ 376"/>
        <xdr:cNvCxnSpPr/>
      </xdr:nvCxnSpPr>
      <xdr:spPr>
        <a:xfrm flipV="1">
          <a:off x="17018000" y="6180667"/>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19349</xdr:rowOff>
    </xdr:from>
    <xdr:ext cx="762000" cy="259045"/>
    <xdr:sp macro="" textlink="">
      <xdr:nvSpPr>
        <xdr:cNvPr id="378" name="公債費負担の状況最小値テキスト"/>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45</xdr:row>
      <xdr:rowOff>47272</xdr:rowOff>
    </xdr:from>
    <xdr:to>
      <xdr:col>24</xdr:col>
      <xdr:colOff>647700</xdr:colOff>
      <xdr:row>45</xdr:row>
      <xdr:rowOff>47272</xdr:rowOff>
    </xdr:to>
    <xdr:cxnSp macro="">
      <xdr:nvCxnSpPr>
        <xdr:cNvPr id="379" name="直線コネクタ 378"/>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80"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1" name="直線コネクタ 380"/>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9172</xdr:rowOff>
    </xdr:from>
    <xdr:to>
      <xdr:col>24</xdr:col>
      <xdr:colOff>558800</xdr:colOff>
      <xdr:row>41</xdr:row>
      <xdr:rowOff>49389</xdr:rowOff>
    </xdr:to>
    <xdr:cxnSp macro="">
      <xdr:nvCxnSpPr>
        <xdr:cNvPr id="382" name="直線コネクタ 381"/>
        <xdr:cNvCxnSpPr/>
      </xdr:nvCxnSpPr>
      <xdr:spPr>
        <a:xfrm flipV="1">
          <a:off x="16179800" y="70386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106132</xdr:rowOff>
    </xdr:from>
    <xdr:ext cx="762000" cy="259045"/>
    <xdr:sp macro="" textlink="">
      <xdr:nvSpPr>
        <xdr:cNvPr id="383" name="公債費負担の状況平均値テキスト"/>
        <xdr:cNvSpPr txBox="1"/>
      </xdr:nvSpPr>
      <xdr:spPr>
        <a:xfrm>
          <a:off x="17106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89605</xdr:rowOff>
    </xdr:from>
    <xdr:to>
      <xdr:col>24</xdr:col>
      <xdr:colOff>609600</xdr:colOff>
      <xdr:row>41</xdr:row>
      <xdr:rowOff>19755</xdr:rowOff>
    </xdr:to>
    <xdr:sp macro="" textlink="">
      <xdr:nvSpPr>
        <xdr:cNvPr id="384" name="フローチャート : 判断 383"/>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49389</xdr:rowOff>
    </xdr:from>
    <xdr:to>
      <xdr:col>23</xdr:col>
      <xdr:colOff>406400</xdr:colOff>
      <xdr:row>41</xdr:row>
      <xdr:rowOff>143228</xdr:rowOff>
    </xdr:to>
    <xdr:cxnSp macro="">
      <xdr:nvCxnSpPr>
        <xdr:cNvPr id="385" name="直線コネクタ 384"/>
        <xdr:cNvCxnSpPr/>
      </xdr:nvCxnSpPr>
      <xdr:spPr>
        <a:xfrm flipV="1">
          <a:off x="15290800" y="70788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52211</xdr:rowOff>
    </xdr:from>
    <xdr:to>
      <xdr:col>23</xdr:col>
      <xdr:colOff>457200</xdr:colOff>
      <xdr:row>41</xdr:row>
      <xdr:rowOff>153811</xdr:rowOff>
    </xdr:to>
    <xdr:sp macro="" textlink="">
      <xdr:nvSpPr>
        <xdr:cNvPr id="386" name="フローチャート : 判断 385"/>
        <xdr:cNvSpPr/>
      </xdr:nvSpPr>
      <xdr:spPr>
        <a:xfrm>
          <a:off x="16129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138588</xdr:rowOff>
    </xdr:from>
    <xdr:ext cx="736600" cy="259045"/>
    <xdr:sp macro="" textlink="">
      <xdr:nvSpPr>
        <xdr:cNvPr id="387" name="テキスト ボックス 386"/>
        <xdr:cNvSpPr txBox="1"/>
      </xdr:nvSpPr>
      <xdr:spPr>
        <a:xfrm>
          <a:off x="15798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143228</xdr:rowOff>
    </xdr:from>
    <xdr:to>
      <xdr:col>22</xdr:col>
      <xdr:colOff>203200</xdr:colOff>
      <xdr:row>43</xdr:row>
      <xdr:rowOff>41628</xdr:rowOff>
    </xdr:to>
    <xdr:cxnSp macro="">
      <xdr:nvCxnSpPr>
        <xdr:cNvPr id="388" name="直線コネクタ 387"/>
        <xdr:cNvCxnSpPr/>
      </xdr:nvCxnSpPr>
      <xdr:spPr>
        <a:xfrm flipV="1">
          <a:off x="14401800" y="717267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28222</xdr:rowOff>
    </xdr:from>
    <xdr:to>
      <xdr:col>22</xdr:col>
      <xdr:colOff>254000</xdr:colOff>
      <xdr:row>42</xdr:row>
      <xdr:rowOff>129822</xdr:rowOff>
    </xdr:to>
    <xdr:sp macro="" textlink="">
      <xdr:nvSpPr>
        <xdr:cNvPr id="389" name="フローチャート : 判断 388"/>
        <xdr:cNvSpPr/>
      </xdr:nvSpPr>
      <xdr:spPr>
        <a:xfrm>
          <a:off x="15240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114599</xdr:rowOff>
    </xdr:from>
    <xdr:ext cx="762000" cy="259045"/>
    <xdr:sp macro="" textlink="">
      <xdr:nvSpPr>
        <xdr:cNvPr id="390" name="テキスト ボックス 389"/>
        <xdr:cNvSpPr txBox="1"/>
      </xdr:nvSpPr>
      <xdr:spPr>
        <a:xfrm>
          <a:off x="14909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41628</xdr:rowOff>
    </xdr:from>
    <xdr:to>
      <xdr:col>21</xdr:col>
      <xdr:colOff>0</xdr:colOff>
      <xdr:row>44</xdr:row>
      <xdr:rowOff>138289</xdr:rowOff>
    </xdr:to>
    <xdr:cxnSp macro="">
      <xdr:nvCxnSpPr>
        <xdr:cNvPr id="391" name="直線コネクタ 390"/>
        <xdr:cNvCxnSpPr/>
      </xdr:nvCxnSpPr>
      <xdr:spPr>
        <a:xfrm flipV="1">
          <a:off x="13512800" y="7413978"/>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17639</xdr:rowOff>
    </xdr:from>
    <xdr:to>
      <xdr:col>21</xdr:col>
      <xdr:colOff>50800</xdr:colOff>
      <xdr:row>43</xdr:row>
      <xdr:rowOff>119239</xdr:rowOff>
    </xdr:to>
    <xdr:sp macro="" textlink="">
      <xdr:nvSpPr>
        <xdr:cNvPr id="392" name="フローチャート : 判断 391"/>
        <xdr:cNvSpPr/>
      </xdr:nvSpPr>
      <xdr:spPr>
        <a:xfrm>
          <a:off x="14351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104016</xdr:rowOff>
    </xdr:from>
    <xdr:ext cx="762000" cy="259045"/>
    <xdr:sp macro="" textlink="">
      <xdr:nvSpPr>
        <xdr:cNvPr id="393" name="テキスト ボックス 392"/>
        <xdr:cNvSpPr txBox="1"/>
      </xdr:nvSpPr>
      <xdr:spPr>
        <a:xfrm>
          <a:off x="14020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394" name="フローチャート : 判断 393"/>
        <xdr:cNvSpPr/>
      </xdr:nvSpPr>
      <xdr:spPr>
        <a:xfrm>
          <a:off x="13462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78616</xdr:rowOff>
    </xdr:from>
    <xdr:ext cx="762000" cy="259045"/>
    <xdr:sp macro="" textlink="">
      <xdr:nvSpPr>
        <xdr:cNvPr id="395" name="テキスト ボックス 394"/>
        <xdr:cNvSpPr txBox="1"/>
      </xdr:nvSpPr>
      <xdr:spPr>
        <a:xfrm>
          <a:off x="13131800" y="72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129822</xdr:rowOff>
    </xdr:from>
    <xdr:to>
      <xdr:col>24</xdr:col>
      <xdr:colOff>609600</xdr:colOff>
      <xdr:row>41</xdr:row>
      <xdr:rowOff>59972</xdr:rowOff>
    </xdr:to>
    <xdr:sp macro="" textlink="">
      <xdr:nvSpPr>
        <xdr:cNvPr id="401" name="円/楕円 400"/>
        <xdr:cNvSpPr/>
      </xdr:nvSpPr>
      <xdr:spPr>
        <a:xfrm>
          <a:off x="169672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101899</xdr:rowOff>
    </xdr:from>
    <xdr:ext cx="762000" cy="259045"/>
    <xdr:sp macro="" textlink="">
      <xdr:nvSpPr>
        <xdr:cNvPr id="402" name="公債費負担の状況該当値テキスト"/>
        <xdr:cNvSpPr txBox="1"/>
      </xdr:nvSpPr>
      <xdr:spPr>
        <a:xfrm>
          <a:off x="17106900" y="695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170039</xdr:rowOff>
    </xdr:from>
    <xdr:to>
      <xdr:col>23</xdr:col>
      <xdr:colOff>457200</xdr:colOff>
      <xdr:row>41</xdr:row>
      <xdr:rowOff>100189</xdr:rowOff>
    </xdr:to>
    <xdr:sp macro="" textlink="">
      <xdr:nvSpPr>
        <xdr:cNvPr id="403" name="円/楕円 402"/>
        <xdr:cNvSpPr/>
      </xdr:nvSpPr>
      <xdr:spPr>
        <a:xfrm>
          <a:off x="16129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110366</xdr:rowOff>
    </xdr:from>
    <xdr:ext cx="736600" cy="259045"/>
    <xdr:sp macro="" textlink="">
      <xdr:nvSpPr>
        <xdr:cNvPr id="404" name="テキスト ボックス 403"/>
        <xdr:cNvSpPr txBox="1"/>
      </xdr:nvSpPr>
      <xdr:spPr>
        <a:xfrm>
          <a:off x="15798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92428</xdr:rowOff>
    </xdr:from>
    <xdr:to>
      <xdr:col>22</xdr:col>
      <xdr:colOff>254000</xdr:colOff>
      <xdr:row>42</xdr:row>
      <xdr:rowOff>22578</xdr:rowOff>
    </xdr:to>
    <xdr:sp macro="" textlink="">
      <xdr:nvSpPr>
        <xdr:cNvPr id="405" name="円/楕円 404"/>
        <xdr:cNvSpPr/>
      </xdr:nvSpPr>
      <xdr:spPr>
        <a:xfrm>
          <a:off x="15240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32755</xdr:rowOff>
    </xdr:from>
    <xdr:ext cx="762000" cy="259045"/>
    <xdr:sp macro="" textlink="">
      <xdr:nvSpPr>
        <xdr:cNvPr id="406" name="テキスト ボックス 405"/>
        <xdr:cNvSpPr txBox="1"/>
      </xdr:nvSpPr>
      <xdr:spPr>
        <a:xfrm>
          <a:off x="14909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162278</xdr:rowOff>
    </xdr:from>
    <xdr:to>
      <xdr:col>21</xdr:col>
      <xdr:colOff>50800</xdr:colOff>
      <xdr:row>43</xdr:row>
      <xdr:rowOff>92428</xdr:rowOff>
    </xdr:to>
    <xdr:sp macro="" textlink="">
      <xdr:nvSpPr>
        <xdr:cNvPr id="407" name="円/楕円 406"/>
        <xdr:cNvSpPr/>
      </xdr:nvSpPr>
      <xdr:spPr>
        <a:xfrm>
          <a:off x="14351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102605</xdr:rowOff>
    </xdr:from>
    <xdr:ext cx="762000" cy="259045"/>
    <xdr:sp macro="" textlink="">
      <xdr:nvSpPr>
        <xdr:cNvPr id="408" name="テキスト ボックス 407"/>
        <xdr:cNvSpPr txBox="1"/>
      </xdr:nvSpPr>
      <xdr:spPr>
        <a:xfrm>
          <a:off x="14020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87489</xdr:rowOff>
    </xdr:from>
    <xdr:to>
      <xdr:col>19</xdr:col>
      <xdr:colOff>533400</xdr:colOff>
      <xdr:row>45</xdr:row>
      <xdr:rowOff>17639</xdr:rowOff>
    </xdr:to>
    <xdr:sp macro="" textlink="">
      <xdr:nvSpPr>
        <xdr:cNvPr id="409" name="円/楕円 408"/>
        <xdr:cNvSpPr/>
      </xdr:nvSpPr>
      <xdr:spPr>
        <a:xfrm>
          <a:off x="13462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2416</xdr:rowOff>
    </xdr:from>
    <xdr:ext cx="762000" cy="259045"/>
    <xdr:sp macro="" textlink="">
      <xdr:nvSpPr>
        <xdr:cNvPr id="410" name="テキスト ボックス 409"/>
        <xdr:cNvSpPr txBox="1"/>
      </xdr:nvSpPr>
      <xdr:spPr>
        <a:xfrm>
          <a:off x="13131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対前年度より</a:t>
          </a:r>
          <a:r>
            <a:rPr kumimoji="1" lang="en-US" altLang="ja-JP" sz="1300">
              <a:latin typeface="ＭＳ Ｐゴシック"/>
            </a:rPr>
            <a:t>4.4</a:t>
          </a:r>
          <a:r>
            <a:rPr kumimoji="1" lang="ja-JP" altLang="en-US" sz="1300">
              <a:latin typeface="ＭＳ Ｐゴシック"/>
            </a:rPr>
            <a:t>％比率が増加しているが、類似団体平均を</a:t>
          </a:r>
          <a:r>
            <a:rPr kumimoji="1" lang="en-US" altLang="ja-JP" sz="1300">
              <a:latin typeface="ＭＳ Ｐゴシック"/>
            </a:rPr>
            <a:t>9.1</a:t>
          </a:r>
          <a:r>
            <a:rPr kumimoji="1" lang="ja-JP" altLang="en-US" sz="1300">
              <a:latin typeface="ＭＳ Ｐゴシック"/>
            </a:rPr>
            <a:t>％下回っている。類似団体平均も含め、近年、比率が減少傾向にあったが、平成</a:t>
          </a:r>
          <a:r>
            <a:rPr kumimoji="1" lang="en-US" altLang="ja-JP" sz="1300">
              <a:latin typeface="ＭＳ Ｐゴシック"/>
            </a:rPr>
            <a:t>28</a:t>
          </a:r>
          <a:r>
            <a:rPr kumimoji="1" lang="ja-JP" altLang="en-US" sz="1300">
              <a:latin typeface="ＭＳ Ｐゴシック"/>
            </a:rPr>
            <a:t>年度においては、増加となった。</a:t>
          </a:r>
        </a:p>
        <a:p>
          <a:r>
            <a:rPr kumimoji="1" lang="ja-JP" altLang="en-US" sz="1300">
              <a:latin typeface="ＭＳ Ｐゴシック"/>
            </a:rPr>
            <a:t>　主な要因としては、平成</a:t>
          </a:r>
          <a:r>
            <a:rPr kumimoji="1" lang="en-US" altLang="ja-JP" sz="1300">
              <a:latin typeface="ＭＳ Ｐゴシック"/>
            </a:rPr>
            <a:t>24</a:t>
          </a:r>
          <a:r>
            <a:rPr kumimoji="1" lang="ja-JP" altLang="en-US" sz="1300">
              <a:latin typeface="ＭＳ Ｐゴシック"/>
            </a:rPr>
            <a:t>年度に実施した病院事業債の繰上償還による組合負担の減（</a:t>
          </a:r>
          <a:r>
            <a:rPr kumimoji="1" lang="en-US" altLang="ja-JP" sz="1300">
              <a:latin typeface="ＭＳ Ｐゴシック"/>
            </a:rPr>
            <a:t>10</a:t>
          </a:r>
          <a:r>
            <a:rPr kumimoji="1" lang="ja-JP" altLang="en-US" sz="1300">
              <a:latin typeface="ＭＳ Ｐゴシック"/>
            </a:rPr>
            <a:t>億円）や、起債発行額の抑制などの効果と考えている。</a:t>
          </a:r>
        </a:p>
        <a:p>
          <a:r>
            <a:rPr kumimoji="1" lang="ja-JP" altLang="en-US" sz="1300">
              <a:latin typeface="ＭＳ Ｐゴシック"/>
            </a:rPr>
            <a:t>　今後、規模の大きな建設事業も予定されており、起債発行と公債費負担のバランスに配慮し、義務的経費の抑制に努めながら健全な財政運営に努める。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101529</xdr:rowOff>
    </xdr:to>
    <xdr:cxnSp macro="">
      <xdr:nvCxnSpPr>
        <xdr:cNvPr id="439" name="直線コネクタ 438"/>
        <xdr:cNvCxnSpPr/>
      </xdr:nvCxnSpPr>
      <xdr:spPr>
        <a:xfrm flipV="1">
          <a:off x="17018000" y="2370667"/>
          <a:ext cx="0" cy="1502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73606</xdr:rowOff>
    </xdr:from>
    <xdr:ext cx="762000" cy="259045"/>
    <xdr:sp macro="" textlink="">
      <xdr:nvSpPr>
        <xdr:cNvPr id="440" name="将来負担の状況最小値テキスト"/>
        <xdr:cNvSpPr txBox="1"/>
      </xdr:nvSpPr>
      <xdr:spPr>
        <a:xfrm>
          <a:off x="17106900" y="384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112.1</a:t>
          </a:r>
          <a:endParaRPr kumimoji="1" lang="ja-JP" altLang="en-US" sz="1000" b="1">
            <a:latin typeface="ＭＳ Ｐゴシック"/>
          </a:endParaRPr>
        </a:p>
      </xdr:txBody>
    </xdr:sp>
    <xdr:clientData/>
  </xdr:oneCellAnchor>
  <xdr:twoCellAnchor>
    <xdr:from>
      <xdr:col>24</xdr:col>
      <xdr:colOff>469900</xdr:colOff>
      <xdr:row>22</xdr:row>
      <xdr:rowOff>101529</xdr:rowOff>
    </xdr:from>
    <xdr:to>
      <xdr:col>24</xdr:col>
      <xdr:colOff>647700</xdr:colOff>
      <xdr:row>22</xdr:row>
      <xdr:rowOff>101529</xdr:rowOff>
    </xdr:to>
    <xdr:cxnSp macro="">
      <xdr:nvCxnSpPr>
        <xdr:cNvPr id="441" name="直線コネクタ 440"/>
        <xdr:cNvCxnSpPr/>
      </xdr:nvCxnSpPr>
      <xdr:spPr>
        <a:xfrm>
          <a:off x="16929100" y="387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111125</xdr:rowOff>
    </xdr:from>
    <xdr:to>
      <xdr:col>24</xdr:col>
      <xdr:colOff>558800</xdr:colOff>
      <xdr:row>14</xdr:row>
      <xdr:rowOff>170109</xdr:rowOff>
    </xdr:to>
    <xdr:cxnSp macro="">
      <xdr:nvCxnSpPr>
        <xdr:cNvPr id="444" name="直線コネクタ 443"/>
        <xdr:cNvCxnSpPr/>
      </xdr:nvCxnSpPr>
      <xdr:spPr>
        <a:xfrm>
          <a:off x="16179800" y="2511425"/>
          <a:ext cx="838200" cy="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41927</xdr:rowOff>
    </xdr:from>
    <xdr:ext cx="762000" cy="259045"/>
    <xdr:sp macro="" textlink="">
      <xdr:nvSpPr>
        <xdr:cNvPr id="445" name="将来負担の状況平均値テキスト"/>
        <xdr:cNvSpPr txBox="1"/>
      </xdr:nvSpPr>
      <xdr:spPr>
        <a:xfrm>
          <a:off x="17106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6" name="フローチャート : 判断 445"/>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111125</xdr:rowOff>
    </xdr:from>
    <xdr:to>
      <xdr:col>23</xdr:col>
      <xdr:colOff>406400</xdr:colOff>
      <xdr:row>15</xdr:row>
      <xdr:rowOff>73731</xdr:rowOff>
    </xdr:to>
    <xdr:cxnSp macro="">
      <xdr:nvCxnSpPr>
        <xdr:cNvPr id="447" name="直線コネクタ 446"/>
        <xdr:cNvCxnSpPr/>
      </xdr:nvCxnSpPr>
      <xdr:spPr>
        <a:xfrm flipV="1">
          <a:off x="15290800" y="251142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75353</xdr:rowOff>
    </xdr:from>
    <xdr:to>
      <xdr:col>23</xdr:col>
      <xdr:colOff>457200</xdr:colOff>
      <xdr:row>17</xdr:row>
      <xdr:rowOff>5503</xdr:rowOff>
    </xdr:to>
    <xdr:sp macro="" textlink="">
      <xdr:nvSpPr>
        <xdr:cNvPr id="448" name="フローチャート : 判断 447"/>
        <xdr:cNvSpPr/>
      </xdr:nvSpPr>
      <xdr:spPr>
        <a:xfrm>
          <a:off x="16129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161730</xdr:rowOff>
    </xdr:from>
    <xdr:ext cx="736600" cy="259045"/>
    <xdr:sp macro="" textlink="">
      <xdr:nvSpPr>
        <xdr:cNvPr id="449" name="テキスト ボックス 448"/>
        <xdr:cNvSpPr txBox="1"/>
      </xdr:nvSpPr>
      <xdr:spPr>
        <a:xfrm>
          <a:off x="15798800" y="2904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73731</xdr:rowOff>
    </xdr:from>
    <xdr:to>
      <xdr:col>22</xdr:col>
      <xdr:colOff>203200</xdr:colOff>
      <xdr:row>15</xdr:row>
      <xdr:rowOff>162207</xdr:rowOff>
    </xdr:to>
    <xdr:cxnSp macro="">
      <xdr:nvCxnSpPr>
        <xdr:cNvPr id="450" name="直線コネクタ 449"/>
        <xdr:cNvCxnSpPr/>
      </xdr:nvCxnSpPr>
      <xdr:spPr>
        <a:xfrm flipV="1">
          <a:off x="14401800" y="2645481"/>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71473</xdr:rowOff>
    </xdr:from>
    <xdr:to>
      <xdr:col>22</xdr:col>
      <xdr:colOff>254000</xdr:colOff>
      <xdr:row>18</xdr:row>
      <xdr:rowOff>1623</xdr:rowOff>
    </xdr:to>
    <xdr:sp macro="" textlink="">
      <xdr:nvSpPr>
        <xdr:cNvPr id="451" name="フローチャート : 判断 450"/>
        <xdr:cNvSpPr/>
      </xdr:nvSpPr>
      <xdr:spPr>
        <a:xfrm>
          <a:off x="15240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157850</xdr:rowOff>
    </xdr:from>
    <xdr:ext cx="762000" cy="259045"/>
    <xdr:sp macro="" textlink="">
      <xdr:nvSpPr>
        <xdr:cNvPr id="452" name="テキスト ボックス 451"/>
        <xdr:cNvSpPr txBox="1"/>
      </xdr:nvSpPr>
      <xdr:spPr>
        <a:xfrm>
          <a:off x="14909800" y="307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162207</xdr:rowOff>
    </xdr:from>
    <xdr:to>
      <xdr:col>21</xdr:col>
      <xdr:colOff>0</xdr:colOff>
      <xdr:row>18</xdr:row>
      <xdr:rowOff>36618</xdr:rowOff>
    </xdr:to>
    <xdr:cxnSp macro="">
      <xdr:nvCxnSpPr>
        <xdr:cNvPr id="453" name="直線コネクタ 452"/>
        <xdr:cNvCxnSpPr/>
      </xdr:nvCxnSpPr>
      <xdr:spPr>
        <a:xfrm flipV="1">
          <a:off x="13512800" y="2733957"/>
          <a:ext cx="889000" cy="3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22013</xdr:rowOff>
    </xdr:from>
    <xdr:to>
      <xdr:col>21</xdr:col>
      <xdr:colOff>50800</xdr:colOff>
      <xdr:row>18</xdr:row>
      <xdr:rowOff>123613</xdr:rowOff>
    </xdr:to>
    <xdr:sp macro="" textlink="">
      <xdr:nvSpPr>
        <xdr:cNvPr id="454" name="フローチャート : 判断 453"/>
        <xdr:cNvSpPr/>
      </xdr:nvSpPr>
      <xdr:spPr>
        <a:xfrm>
          <a:off x="14351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108390</xdr:rowOff>
    </xdr:from>
    <xdr:ext cx="762000" cy="259045"/>
    <xdr:sp macro="" textlink="">
      <xdr:nvSpPr>
        <xdr:cNvPr id="455" name="テキスト ボックス 454"/>
        <xdr:cNvSpPr txBox="1"/>
      </xdr:nvSpPr>
      <xdr:spPr>
        <a:xfrm>
          <a:off x="14020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27517</xdr:rowOff>
    </xdr:from>
    <xdr:to>
      <xdr:col>19</xdr:col>
      <xdr:colOff>533400</xdr:colOff>
      <xdr:row>19</xdr:row>
      <xdr:rowOff>129117</xdr:rowOff>
    </xdr:to>
    <xdr:sp macro="" textlink="">
      <xdr:nvSpPr>
        <xdr:cNvPr id="456" name="フローチャート : 判断 455"/>
        <xdr:cNvSpPr/>
      </xdr:nvSpPr>
      <xdr:spPr>
        <a:xfrm>
          <a:off x="13462000" y="328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113894</xdr:rowOff>
    </xdr:from>
    <xdr:ext cx="762000" cy="259045"/>
    <xdr:sp macro="" textlink="">
      <xdr:nvSpPr>
        <xdr:cNvPr id="457" name="テキスト ボックス 456"/>
        <xdr:cNvSpPr txBox="1"/>
      </xdr:nvSpPr>
      <xdr:spPr>
        <a:xfrm>
          <a:off x="13131800" y="337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119309</xdr:rowOff>
    </xdr:from>
    <xdr:to>
      <xdr:col>24</xdr:col>
      <xdr:colOff>609600</xdr:colOff>
      <xdr:row>15</xdr:row>
      <xdr:rowOff>49459</xdr:rowOff>
    </xdr:to>
    <xdr:sp macro="" textlink="">
      <xdr:nvSpPr>
        <xdr:cNvPr id="463" name="円/楕円 462"/>
        <xdr:cNvSpPr/>
      </xdr:nvSpPr>
      <xdr:spPr>
        <a:xfrm>
          <a:off x="16967200" y="251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135836</xdr:rowOff>
    </xdr:from>
    <xdr:ext cx="762000" cy="259045"/>
    <xdr:sp macro="" textlink="">
      <xdr:nvSpPr>
        <xdr:cNvPr id="464" name="将来負担の状況該当値テキスト"/>
        <xdr:cNvSpPr txBox="1"/>
      </xdr:nvSpPr>
      <xdr:spPr>
        <a:xfrm>
          <a:off x="17106900" y="236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60325</xdr:rowOff>
    </xdr:from>
    <xdr:to>
      <xdr:col>23</xdr:col>
      <xdr:colOff>457200</xdr:colOff>
      <xdr:row>14</xdr:row>
      <xdr:rowOff>161925</xdr:rowOff>
    </xdr:to>
    <xdr:sp macro="" textlink="">
      <xdr:nvSpPr>
        <xdr:cNvPr id="465" name="円/楕円 464"/>
        <xdr:cNvSpPr/>
      </xdr:nvSpPr>
      <xdr:spPr>
        <a:xfrm>
          <a:off x="16129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652</xdr:rowOff>
    </xdr:from>
    <xdr:ext cx="736600" cy="259045"/>
    <xdr:sp macro="" textlink="">
      <xdr:nvSpPr>
        <xdr:cNvPr id="466" name="テキスト ボックス 465"/>
        <xdr:cNvSpPr txBox="1"/>
      </xdr:nvSpPr>
      <xdr:spPr>
        <a:xfrm>
          <a:off x="15798800" y="222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22931</xdr:rowOff>
    </xdr:from>
    <xdr:to>
      <xdr:col>22</xdr:col>
      <xdr:colOff>254000</xdr:colOff>
      <xdr:row>15</xdr:row>
      <xdr:rowOff>124531</xdr:rowOff>
    </xdr:to>
    <xdr:sp macro="" textlink="">
      <xdr:nvSpPr>
        <xdr:cNvPr id="467" name="円/楕円 466"/>
        <xdr:cNvSpPr/>
      </xdr:nvSpPr>
      <xdr:spPr>
        <a:xfrm>
          <a:off x="15240000" y="259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134708</xdr:rowOff>
    </xdr:from>
    <xdr:ext cx="762000" cy="259045"/>
    <xdr:sp macro="" textlink="">
      <xdr:nvSpPr>
        <xdr:cNvPr id="468" name="テキスト ボックス 467"/>
        <xdr:cNvSpPr txBox="1"/>
      </xdr:nvSpPr>
      <xdr:spPr>
        <a:xfrm>
          <a:off x="14909800" y="236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111407</xdr:rowOff>
    </xdr:from>
    <xdr:to>
      <xdr:col>21</xdr:col>
      <xdr:colOff>50800</xdr:colOff>
      <xdr:row>16</xdr:row>
      <xdr:rowOff>41557</xdr:rowOff>
    </xdr:to>
    <xdr:sp macro="" textlink="">
      <xdr:nvSpPr>
        <xdr:cNvPr id="469" name="円/楕円 468"/>
        <xdr:cNvSpPr/>
      </xdr:nvSpPr>
      <xdr:spPr>
        <a:xfrm>
          <a:off x="14351000" y="26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51734</xdr:rowOff>
    </xdr:from>
    <xdr:ext cx="762000" cy="259045"/>
    <xdr:sp macro="" textlink="">
      <xdr:nvSpPr>
        <xdr:cNvPr id="470" name="テキスト ボックス 469"/>
        <xdr:cNvSpPr txBox="1"/>
      </xdr:nvSpPr>
      <xdr:spPr>
        <a:xfrm>
          <a:off x="14020800" y="245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157268</xdr:rowOff>
    </xdr:from>
    <xdr:to>
      <xdr:col>19</xdr:col>
      <xdr:colOff>533400</xdr:colOff>
      <xdr:row>18</xdr:row>
      <xdr:rowOff>87418</xdr:rowOff>
    </xdr:to>
    <xdr:sp macro="" textlink="">
      <xdr:nvSpPr>
        <xdr:cNvPr id="471" name="円/楕円 470"/>
        <xdr:cNvSpPr/>
      </xdr:nvSpPr>
      <xdr:spPr>
        <a:xfrm>
          <a:off x="13462000" y="30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97595</xdr:rowOff>
    </xdr:from>
    <xdr:ext cx="762000" cy="259045"/>
    <xdr:sp macro="" textlink="">
      <xdr:nvSpPr>
        <xdr:cNvPr id="472" name="テキスト ボックス 471"/>
        <xdr:cNvSpPr txBox="1"/>
      </xdr:nvSpPr>
      <xdr:spPr>
        <a:xfrm>
          <a:off x="13131800" y="284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広島県世羅町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16,845
16,590
278.14
12,613,285
12,181,057
244,635
7,555,127
12,292,542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人件費決算額は平成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66</a:t>
          </a:r>
          <a:r>
            <a:rPr kumimoji="1" lang="ja-JP" altLang="en-US" sz="1300">
              <a:latin typeface="ＭＳ Ｐゴシック"/>
            </a:rPr>
            <a:t>百万円減少しているが、経常一般財源等の減少（</a:t>
          </a:r>
          <a:r>
            <a:rPr kumimoji="1" lang="en-US" altLang="ja-JP" sz="1300">
              <a:latin typeface="ＭＳ Ｐゴシック"/>
            </a:rPr>
            <a:t>523</a:t>
          </a:r>
          <a:r>
            <a:rPr kumimoji="1" lang="ja-JP" altLang="en-US" sz="1300">
              <a:latin typeface="ＭＳ Ｐゴシック"/>
            </a:rPr>
            <a:t>百万円）により、経常収支比率は前年度から</a:t>
          </a:r>
          <a:r>
            <a:rPr kumimoji="1" lang="en-US" altLang="ja-JP" sz="1300">
              <a:latin typeface="ＭＳ Ｐゴシック"/>
            </a:rPr>
            <a:t>0.6</a:t>
          </a:r>
          <a:r>
            <a:rPr kumimoji="1" lang="ja-JP" altLang="en-US" sz="1300">
              <a:latin typeface="ＭＳ Ｐゴシック"/>
            </a:rPr>
            <a:t>％上がっている。類似団体平均に対しては</a:t>
          </a:r>
          <a:r>
            <a:rPr kumimoji="1" lang="en-US" altLang="ja-JP" sz="1300">
              <a:latin typeface="ＭＳ Ｐゴシック"/>
            </a:rPr>
            <a:t>2.3</a:t>
          </a:r>
          <a:r>
            <a:rPr kumimoji="1" lang="ja-JP" altLang="en-US" sz="1300">
              <a:latin typeface="ＭＳ Ｐゴシック"/>
            </a:rPr>
            <a:t>％下回っており、職員構成が主な要因である。平成</a:t>
          </a:r>
          <a:r>
            <a:rPr kumimoji="1" lang="en-US" altLang="ja-JP" sz="1300">
              <a:latin typeface="ＭＳ Ｐゴシック"/>
            </a:rPr>
            <a:t>16</a:t>
          </a:r>
          <a:r>
            <a:rPr kumimoji="1" lang="ja-JP" altLang="en-US" sz="1300">
              <a:latin typeface="ＭＳ Ｐゴシック"/>
            </a:rPr>
            <a:t>年の合併以来、大幅な職員数の削減や指定管理者制度の活用などで人件費の抑制を行ってきたが、今後も、定員適正化計画に基づく定員管理を行いながら、行政サービスの維持と効率的な行政運営に努める。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41</xdr:row>
      <xdr:rowOff>156935</xdr:rowOff>
    </xdr:to>
    <xdr:cxnSp macro="">
      <xdr:nvCxnSpPr>
        <xdr:cNvPr id="63" name="直線コネクタ 62"/>
        <xdr:cNvCxnSpPr/>
      </xdr:nvCxnSpPr>
      <xdr:spPr>
        <a:xfrm flipV="1">
          <a:off x="4826000" y="57821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4"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5" name="直線コネクタ 64"/>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170543</xdr:rowOff>
    </xdr:from>
    <xdr:to>
      <xdr:col>7</xdr:col>
      <xdr:colOff>15875</xdr:colOff>
      <xdr:row>35</xdr:row>
      <xdr:rowOff>64407</xdr:rowOff>
    </xdr:to>
    <xdr:cxnSp macro="">
      <xdr:nvCxnSpPr>
        <xdr:cNvPr id="68" name="直線コネクタ 67"/>
        <xdr:cNvCxnSpPr/>
      </xdr:nvCxnSpPr>
      <xdr:spPr>
        <a:xfrm>
          <a:off x="3987800" y="5999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64605</xdr:rowOff>
    </xdr:from>
    <xdr:ext cx="762000" cy="259045"/>
    <xdr:sp macro="" textlink="">
      <xdr:nvSpPr>
        <xdr:cNvPr id="69" name="人件費平均値テキスト"/>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70" name="フローチャート :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170543</xdr:rowOff>
    </xdr:from>
    <xdr:to>
      <xdr:col>5</xdr:col>
      <xdr:colOff>549275</xdr:colOff>
      <xdr:row>35</xdr:row>
      <xdr:rowOff>64407</xdr:rowOff>
    </xdr:to>
    <xdr:cxnSp macro="">
      <xdr:nvCxnSpPr>
        <xdr:cNvPr id="71" name="直線コネクタ 70"/>
        <xdr:cNvCxnSpPr/>
      </xdr:nvCxnSpPr>
      <xdr:spPr>
        <a:xfrm flipV="1">
          <a:off x="3098800" y="5999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18341</xdr:rowOff>
    </xdr:from>
    <xdr:ext cx="736600" cy="259045"/>
    <xdr:sp macro="" textlink="">
      <xdr:nvSpPr>
        <xdr:cNvPr id="73" name="テキスト ボックス 72"/>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31750</xdr:rowOff>
    </xdr:from>
    <xdr:to>
      <xdr:col>4</xdr:col>
      <xdr:colOff>346075</xdr:colOff>
      <xdr:row>35</xdr:row>
      <xdr:rowOff>64407</xdr:rowOff>
    </xdr:to>
    <xdr:cxnSp macro="">
      <xdr:nvCxnSpPr>
        <xdr:cNvPr id="74" name="直線コネクタ 73"/>
        <xdr:cNvCxnSpPr/>
      </xdr:nvCxnSpPr>
      <xdr:spPr>
        <a:xfrm>
          <a:off x="2209800" y="603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136072</xdr:rowOff>
    </xdr:from>
    <xdr:to>
      <xdr:col>4</xdr:col>
      <xdr:colOff>396875</xdr:colOff>
      <xdr:row>37</xdr:row>
      <xdr:rowOff>66222</xdr:rowOff>
    </xdr:to>
    <xdr:sp macro="" textlink="">
      <xdr:nvSpPr>
        <xdr:cNvPr id="75" name="フローチャート : 判断 74"/>
        <xdr:cNvSpPr/>
      </xdr:nvSpPr>
      <xdr:spPr>
        <a:xfrm>
          <a:off x="3048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50999</xdr:rowOff>
    </xdr:from>
    <xdr:ext cx="762000" cy="259045"/>
    <xdr:sp macro="" textlink="">
      <xdr:nvSpPr>
        <xdr:cNvPr id="76" name="テキスト ボックス 75"/>
        <xdr:cNvSpPr txBox="1"/>
      </xdr:nvSpPr>
      <xdr:spPr>
        <a:xfrm>
          <a:off x="2717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31750</xdr:rowOff>
    </xdr:from>
    <xdr:to>
      <xdr:col>3</xdr:col>
      <xdr:colOff>142875</xdr:colOff>
      <xdr:row>35</xdr:row>
      <xdr:rowOff>97064</xdr:rowOff>
    </xdr:to>
    <xdr:cxnSp macro="">
      <xdr:nvCxnSpPr>
        <xdr:cNvPr id="77" name="直線コネクタ 76"/>
        <xdr:cNvCxnSpPr/>
      </xdr:nvCxnSpPr>
      <xdr:spPr>
        <a:xfrm flipV="1">
          <a:off x="1320800" y="6032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8" name="フローチャート : 判断 77"/>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29227</xdr:rowOff>
    </xdr:from>
    <xdr:ext cx="762000" cy="259045"/>
    <xdr:sp macro="" textlink="">
      <xdr:nvSpPr>
        <xdr:cNvPr id="79" name="テキスト ボックス 78"/>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40822</xdr:rowOff>
    </xdr:from>
    <xdr:to>
      <xdr:col>1</xdr:col>
      <xdr:colOff>676275</xdr:colOff>
      <xdr:row>37</xdr:row>
      <xdr:rowOff>142422</xdr:rowOff>
    </xdr:to>
    <xdr:sp macro="" textlink="">
      <xdr:nvSpPr>
        <xdr:cNvPr id="80" name="フローチャート : 判断 79"/>
        <xdr:cNvSpPr/>
      </xdr:nvSpPr>
      <xdr:spPr>
        <a:xfrm>
          <a:off x="1270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127199</xdr:rowOff>
    </xdr:from>
    <xdr:ext cx="762000" cy="259045"/>
    <xdr:sp macro="" textlink="">
      <xdr:nvSpPr>
        <xdr:cNvPr id="81" name="テキスト ボックス 80"/>
        <xdr:cNvSpPr txBox="1"/>
      </xdr:nvSpPr>
      <xdr:spPr>
        <a:xfrm>
          <a:off x="939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13607</xdr:rowOff>
    </xdr:from>
    <xdr:to>
      <xdr:col>7</xdr:col>
      <xdr:colOff>66675</xdr:colOff>
      <xdr:row>35</xdr:row>
      <xdr:rowOff>115207</xdr:rowOff>
    </xdr:to>
    <xdr:sp macro="" textlink="">
      <xdr:nvSpPr>
        <xdr:cNvPr id="87" name="円/楕円 86"/>
        <xdr:cNvSpPr/>
      </xdr:nvSpPr>
      <xdr:spPr>
        <a:xfrm>
          <a:off x="47752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30134</xdr:rowOff>
    </xdr:from>
    <xdr:ext cx="762000" cy="259045"/>
    <xdr:sp macro="" textlink="">
      <xdr:nvSpPr>
        <xdr:cNvPr id="88" name="人件費該当値テキスト"/>
        <xdr:cNvSpPr txBox="1"/>
      </xdr:nvSpPr>
      <xdr:spPr>
        <a:xfrm>
          <a:off x="49149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119743</xdr:rowOff>
    </xdr:from>
    <xdr:to>
      <xdr:col>5</xdr:col>
      <xdr:colOff>600075</xdr:colOff>
      <xdr:row>35</xdr:row>
      <xdr:rowOff>49893</xdr:rowOff>
    </xdr:to>
    <xdr:sp macro="" textlink="">
      <xdr:nvSpPr>
        <xdr:cNvPr id="89" name="円/楕円 88"/>
        <xdr:cNvSpPr/>
      </xdr:nvSpPr>
      <xdr:spPr>
        <a:xfrm>
          <a:off x="3937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60070</xdr:rowOff>
    </xdr:from>
    <xdr:ext cx="736600" cy="259045"/>
    <xdr:sp macro="" textlink="">
      <xdr:nvSpPr>
        <xdr:cNvPr id="90" name="テキスト ボックス 89"/>
        <xdr:cNvSpPr txBox="1"/>
      </xdr:nvSpPr>
      <xdr:spPr>
        <a:xfrm>
          <a:off x="3606800" y="571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13607</xdr:rowOff>
    </xdr:from>
    <xdr:to>
      <xdr:col>4</xdr:col>
      <xdr:colOff>396875</xdr:colOff>
      <xdr:row>35</xdr:row>
      <xdr:rowOff>115207</xdr:rowOff>
    </xdr:to>
    <xdr:sp macro="" textlink="">
      <xdr:nvSpPr>
        <xdr:cNvPr id="91" name="円/楕円 90"/>
        <xdr:cNvSpPr/>
      </xdr:nvSpPr>
      <xdr:spPr>
        <a:xfrm>
          <a:off x="3048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125384</xdr:rowOff>
    </xdr:from>
    <xdr:ext cx="762000" cy="259045"/>
    <xdr:sp macro="" textlink="">
      <xdr:nvSpPr>
        <xdr:cNvPr id="92" name="テキスト ボックス 91"/>
        <xdr:cNvSpPr txBox="1"/>
      </xdr:nvSpPr>
      <xdr:spPr>
        <a:xfrm>
          <a:off x="2717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152400</xdr:rowOff>
    </xdr:from>
    <xdr:to>
      <xdr:col>3</xdr:col>
      <xdr:colOff>193675</xdr:colOff>
      <xdr:row>35</xdr:row>
      <xdr:rowOff>82550</xdr:rowOff>
    </xdr:to>
    <xdr:sp macro="" textlink="">
      <xdr:nvSpPr>
        <xdr:cNvPr id="93" name="円/楕円 92"/>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92727</xdr:rowOff>
    </xdr:from>
    <xdr:ext cx="762000" cy="259045"/>
    <xdr:sp macro="" textlink="">
      <xdr:nvSpPr>
        <xdr:cNvPr id="94" name="テキスト ボックス 93"/>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46264</xdr:rowOff>
    </xdr:from>
    <xdr:to>
      <xdr:col>1</xdr:col>
      <xdr:colOff>676275</xdr:colOff>
      <xdr:row>35</xdr:row>
      <xdr:rowOff>147864</xdr:rowOff>
    </xdr:to>
    <xdr:sp macro="" textlink="">
      <xdr:nvSpPr>
        <xdr:cNvPr id="95" name="円/楕円 94"/>
        <xdr:cNvSpPr/>
      </xdr:nvSpPr>
      <xdr:spPr>
        <a:xfrm>
          <a:off x="1270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158041</xdr:rowOff>
    </xdr:from>
    <xdr:ext cx="762000" cy="259045"/>
    <xdr:sp macro="" textlink="">
      <xdr:nvSpPr>
        <xdr:cNvPr id="96" name="テキスト ボックス 95"/>
        <xdr:cNvSpPr txBox="1"/>
      </xdr:nvSpPr>
      <xdr:spPr>
        <a:xfrm>
          <a:off x="939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備品購入費や委託料の増加及び経常一般財源等の減少（</a:t>
          </a:r>
          <a:r>
            <a:rPr kumimoji="1" lang="en-US" altLang="ja-JP" sz="1300">
              <a:latin typeface="ＭＳ Ｐゴシック"/>
            </a:rPr>
            <a:t>523</a:t>
          </a:r>
          <a:r>
            <a:rPr kumimoji="1" lang="ja-JP" altLang="en-US" sz="1300">
              <a:latin typeface="ＭＳ Ｐゴシック"/>
            </a:rPr>
            <a:t>百万円）により、前年度から</a:t>
          </a:r>
          <a:r>
            <a:rPr kumimoji="1" lang="en-US" altLang="ja-JP" sz="1300">
              <a:latin typeface="ＭＳ Ｐゴシック"/>
            </a:rPr>
            <a:t>2.9</a:t>
          </a:r>
          <a:r>
            <a:rPr kumimoji="1" lang="ja-JP" altLang="en-US" sz="1300">
              <a:latin typeface="ＭＳ Ｐゴシック"/>
            </a:rPr>
            <a:t>％の上昇となった。</a:t>
          </a:r>
        </a:p>
        <a:p>
          <a:r>
            <a:rPr kumimoji="1" lang="ja-JP" altLang="en-US" sz="1300">
              <a:latin typeface="ＭＳ Ｐゴシック"/>
            </a:rPr>
            <a:t>　類似団体内では良好な数値であるが、今後も、規模の大きな建設事業や施設の老朽化、計画策定や委託業務などの増加などで、数値の上昇が予想される。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31750</xdr:rowOff>
    </xdr:from>
    <xdr:to>
      <xdr:col>24</xdr:col>
      <xdr:colOff>31750</xdr:colOff>
      <xdr:row>21</xdr:row>
      <xdr:rowOff>26307</xdr:rowOff>
    </xdr:to>
    <xdr:cxnSp macro="">
      <xdr:nvCxnSpPr>
        <xdr:cNvPr id="126" name="直線コネクタ 125"/>
        <xdr:cNvCxnSpPr/>
      </xdr:nvCxnSpPr>
      <xdr:spPr>
        <a:xfrm flipV="1">
          <a:off x="16510000" y="2603500"/>
          <a:ext cx="0" cy="1023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7"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8" name="直線コネクタ 127"/>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118127</xdr:rowOff>
    </xdr:from>
    <xdr:ext cx="762000" cy="259045"/>
    <xdr:sp macro="" textlink="">
      <xdr:nvSpPr>
        <xdr:cNvPr id="129" name="物件費最大値テキスト"/>
        <xdr:cNvSpPr txBox="1"/>
      </xdr:nvSpPr>
      <xdr:spPr>
        <a:xfrm>
          <a:off x="165989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15</xdr:row>
      <xdr:rowOff>31750</xdr:rowOff>
    </xdr:from>
    <xdr:to>
      <xdr:col>24</xdr:col>
      <xdr:colOff>120650</xdr:colOff>
      <xdr:row>15</xdr:row>
      <xdr:rowOff>31750</xdr:rowOff>
    </xdr:to>
    <xdr:cxnSp macro="">
      <xdr:nvCxnSpPr>
        <xdr:cNvPr id="130" name="直線コネクタ 129"/>
        <xdr:cNvCxnSpPr/>
      </xdr:nvCxnSpPr>
      <xdr:spPr>
        <a:xfrm>
          <a:off x="16421100" y="260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148771</xdr:rowOff>
    </xdr:from>
    <xdr:to>
      <xdr:col>24</xdr:col>
      <xdr:colOff>31750</xdr:colOff>
      <xdr:row>16</xdr:row>
      <xdr:rowOff>121557</xdr:rowOff>
    </xdr:to>
    <xdr:cxnSp macro="">
      <xdr:nvCxnSpPr>
        <xdr:cNvPr id="131" name="直線コネクタ 130"/>
        <xdr:cNvCxnSpPr/>
      </xdr:nvCxnSpPr>
      <xdr:spPr>
        <a:xfrm>
          <a:off x="15671800" y="2549071"/>
          <a:ext cx="8382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67327</xdr:rowOff>
    </xdr:from>
    <xdr:ext cx="762000" cy="259045"/>
    <xdr:sp macro="" textlink="">
      <xdr:nvSpPr>
        <xdr:cNvPr id="132" name="物件費平均値テキスト"/>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95250</xdr:rowOff>
    </xdr:from>
    <xdr:to>
      <xdr:col>24</xdr:col>
      <xdr:colOff>82550</xdr:colOff>
      <xdr:row>18</xdr:row>
      <xdr:rowOff>25400</xdr:rowOff>
    </xdr:to>
    <xdr:sp macro="" textlink="">
      <xdr:nvSpPr>
        <xdr:cNvPr id="133" name="フローチャート : 判断 132"/>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61686</xdr:rowOff>
    </xdr:from>
    <xdr:to>
      <xdr:col>22</xdr:col>
      <xdr:colOff>565150</xdr:colOff>
      <xdr:row>14</xdr:row>
      <xdr:rowOff>148771</xdr:rowOff>
    </xdr:to>
    <xdr:cxnSp macro="">
      <xdr:nvCxnSpPr>
        <xdr:cNvPr id="134" name="直線コネクタ 133"/>
        <xdr:cNvCxnSpPr/>
      </xdr:nvCxnSpPr>
      <xdr:spPr>
        <a:xfrm>
          <a:off x="14782800" y="24619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136071</xdr:rowOff>
    </xdr:from>
    <xdr:to>
      <xdr:col>22</xdr:col>
      <xdr:colOff>615950</xdr:colOff>
      <xdr:row>17</xdr:row>
      <xdr:rowOff>66221</xdr:rowOff>
    </xdr:to>
    <xdr:sp macro="" textlink="">
      <xdr:nvSpPr>
        <xdr:cNvPr id="135" name="フローチャート : 判断 134"/>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50998</xdr:rowOff>
    </xdr:from>
    <xdr:ext cx="736600" cy="259045"/>
    <xdr:sp macro="" textlink="">
      <xdr:nvSpPr>
        <xdr:cNvPr id="136" name="テキスト ボックス 135"/>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18143</xdr:rowOff>
    </xdr:from>
    <xdr:to>
      <xdr:col>21</xdr:col>
      <xdr:colOff>361950</xdr:colOff>
      <xdr:row>14</xdr:row>
      <xdr:rowOff>61686</xdr:rowOff>
    </xdr:to>
    <xdr:cxnSp macro="">
      <xdr:nvCxnSpPr>
        <xdr:cNvPr id="137" name="直線コネクタ 136"/>
        <xdr:cNvCxnSpPr/>
      </xdr:nvCxnSpPr>
      <xdr:spPr>
        <a:xfrm>
          <a:off x="13893800" y="2418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136071</xdr:rowOff>
    </xdr:from>
    <xdr:to>
      <xdr:col>21</xdr:col>
      <xdr:colOff>412750</xdr:colOff>
      <xdr:row>17</xdr:row>
      <xdr:rowOff>66221</xdr:rowOff>
    </xdr:to>
    <xdr:sp macro="" textlink="">
      <xdr:nvSpPr>
        <xdr:cNvPr id="138" name="フローチャート : 判断 137"/>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50998</xdr:rowOff>
    </xdr:from>
    <xdr:ext cx="762000" cy="259045"/>
    <xdr:sp macro="" textlink="">
      <xdr:nvSpPr>
        <xdr:cNvPr id="139" name="テキスト ボックス 138"/>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91621</xdr:rowOff>
    </xdr:from>
    <xdr:to>
      <xdr:col>20</xdr:col>
      <xdr:colOff>158750</xdr:colOff>
      <xdr:row>14</xdr:row>
      <xdr:rowOff>18143</xdr:rowOff>
    </xdr:to>
    <xdr:cxnSp macro="">
      <xdr:nvCxnSpPr>
        <xdr:cNvPr id="140" name="直線コネクタ 139"/>
        <xdr:cNvCxnSpPr/>
      </xdr:nvCxnSpPr>
      <xdr:spPr>
        <a:xfrm>
          <a:off x="13004800" y="23204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41" name="フローチャート : 判断 140"/>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42" name="テキスト ボックス 141"/>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43" name="フローチャート : 判断 142"/>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4" name="テキスト ボックス 143"/>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50" name="円/楕円 149"/>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87284</xdr:rowOff>
    </xdr:from>
    <xdr:ext cx="762000" cy="259045"/>
    <xdr:sp macro="" textlink="">
      <xdr:nvSpPr>
        <xdr:cNvPr id="151" name="物件費該当値テキスト"/>
        <xdr:cNvSpPr txBox="1"/>
      </xdr:nvSpPr>
      <xdr:spPr>
        <a:xfrm>
          <a:off x="165989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97971</xdr:rowOff>
    </xdr:from>
    <xdr:to>
      <xdr:col>22</xdr:col>
      <xdr:colOff>615950</xdr:colOff>
      <xdr:row>15</xdr:row>
      <xdr:rowOff>28121</xdr:rowOff>
    </xdr:to>
    <xdr:sp macro="" textlink="">
      <xdr:nvSpPr>
        <xdr:cNvPr id="152" name="円/楕円 151"/>
        <xdr:cNvSpPr/>
      </xdr:nvSpPr>
      <xdr:spPr>
        <a:xfrm>
          <a:off x="15621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38298</xdr:rowOff>
    </xdr:from>
    <xdr:ext cx="736600" cy="259045"/>
    <xdr:sp macro="" textlink="">
      <xdr:nvSpPr>
        <xdr:cNvPr id="153" name="テキスト ボックス 152"/>
        <xdr:cNvSpPr txBox="1"/>
      </xdr:nvSpPr>
      <xdr:spPr>
        <a:xfrm>
          <a:off x="15290800" y="2267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10886</xdr:rowOff>
    </xdr:from>
    <xdr:to>
      <xdr:col>21</xdr:col>
      <xdr:colOff>412750</xdr:colOff>
      <xdr:row>14</xdr:row>
      <xdr:rowOff>112486</xdr:rowOff>
    </xdr:to>
    <xdr:sp macro="" textlink="">
      <xdr:nvSpPr>
        <xdr:cNvPr id="154" name="円/楕円 153"/>
        <xdr:cNvSpPr/>
      </xdr:nvSpPr>
      <xdr:spPr>
        <a:xfrm>
          <a:off x="14732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122663</xdr:rowOff>
    </xdr:from>
    <xdr:ext cx="762000" cy="259045"/>
    <xdr:sp macro="" textlink="">
      <xdr:nvSpPr>
        <xdr:cNvPr id="155" name="テキスト ボックス 154"/>
        <xdr:cNvSpPr txBox="1"/>
      </xdr:nvSpPr>
      <xdr:spPr>
        <a:xfrm>
          <a:off x="14401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138793</xdr:rowOff>
    </xdr:from>
    <xdr:to>
      <xdr:col>20</xdr:col>
      <xdr:colOff>209550</xdr:colOff>
      <xdr:row>14</xdr:row>
      <xdr:rowOff>68943</xdr:rowOff>
    </xdr:to>
    <xdr:sp macro="" textlink="">
      <xdr:nvSpPr>
        <xdr:cNvPr id="156" name="円/楕円 155"/>
        <xdr:cNvSpPr/>
      </xdr:nvSpPr>
      <xdr:spPr>
        <a:xfrm>
          <a:off x="13843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79120</xdr:rowOff>
    </xdr:from>
    <xdr:ext cx="762000" cy="259045"/>
    <xdr:sp macro="" textlink="">
      <xdr:nvSpPr>
        <xdr:cNvPr id="157" name="テキスト ボックス 156"/>
        <xdr:cNvSpPr txBox="1"/>
      </xdr:nvSpPr>
      <xdr:spPr>
        <a:xfrm>
          <a:off x="13512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40821</xdr:rowOff>
    </xdr:from>
    <xdr:to>
      <xdr:col>19</xdr:col>
      <xdr:colOff>6350</xdr:colOff>
      <xdr:row>13</xdr:row>
      <xdr:rowOff>142421</xdr:rowOff>
    </xdr:to>
    <xdr:sp macro="" textlink="">
      <xdr:nvSpPr>
        <xdr:cNvPr id="158" name="円/楕円 157"/>
        <xdr:cNvSpPr/>
      </xdr:nvSpPr>
      <xdr:spPr>
        <a:xfrm>
          <a:off x="12954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152598</xdr:rowOff>
    </xdr:from>
    <xdr:ext cx="762000" cy="259045"/>
    <xdr:sp macro="" textlink="">
      <xdr:nvSpPr>
        <xdr:cNvPr id="159" name="テキスト ボックス 158"/>
        <xdr:cNvSpPr txBox="1"/>
      </xdr:nvSpPr>
      <xdr:spPr>
        <a:xfrm>
          <a:off x="12623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扶助費に係る経常経費比率は類似団体平均を</a:t>
          </a:r>
          <a:r>
            <a:rPr kumimoji="1" lang="en-US" altLang="ja-JP" sz="1300">
              <a:latin typeface="ＭＳ Ｐゴシック"/>
            </a:rPr>
            <a:t>0.2</a:t>
          </a:r>
          <a:r>
            <a:rPr kumimoji="1" lang="ja-JP" altLang="en-US" sz="1300">
              <a:latin typeface="ＭＳ Ｐゴシック"/>
            </a:rPr>
            <a:t>％下回っているが、前年度より</a:t>
          </a:r>
          <a:r>
            <a:rPr kumimoji="1" lang="en-US" altLang="ja-JP" sz="1300">
              <a:latin typeface="ＭＳ Ｐゴシック"/>
            </a:rPr>
            <a:t>0.8</a:t>
          </a:r>
          <a:r>
            <a:rPr kumimoji="1" lang="ja-JP" altLang="en-US" sz="1300">
              <a:latin typeface="ＭＳ Ｐゴシック"/>
            </a:rPr>
            <a:t>％上昇しており、類似団体平均との差がなくなっている。</a:t>
          </a:r>
        </a:p>
        <a:p>
          <a:r>
            <a:rPr kumimoji="1" lang="ja-JP" altLang="en-US" sz="1300">
              <a:latin typeface="ＭＳ Ｐゴシック"/>
            </a:rPr>
            <a:t>　背景としては少子高齢化や人口減少などの影響が予想されるが、扶助費支給における資格審査などを通して、適正な執行管理と全体経費の抑制に努める。</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61</xdr:row>
      <xdr:rowOff>69850</xdr:rowOff>
    </xdr:to>
    <xdr:cxnSp macro="">
      <xdr:nvCxnSpPr>
        <xdr:cNvPr id="189" name="直線コネクタ 188"/>
        <xdr:cNvCxnSpPr/>
      </xdr:nvCxnSpPr>
      <xdr:spPr>
        <a:xfrm flipV="1">
          <a:off x="4826000" y="91893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9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93" name="直線コネクタ 19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151493</xdr:rowOff>
    </xdr:to>
    <xdr:cxnSp macro="">
      <xdr:nvCxnSpPr>
        <xdr:cNvPr id="194" name="直線コネクタ 193"/>
        <xdr:cNvCxnSpPr/>
      </xdr:nvCxnSpPr>
      <xdr:spPr>
        <a:xfrm>
          <a:off x="3987800" y="94506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6" name="フローチャート : 判断 19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55</xdr:row>
      <xdr:rowOff>20865</xdr:rowOff>
    </xdr:to>
    <xdr:cxnSp macro="">
      <xdr:nvCxnSpPr>
        <xdr:cNvPr id="197" name="直線コネクタ 196"/>
        <xdr:cNvCxnSpPr/>
      </xdr:nvCxnSpPr>
      <xdr:spPr>
        <a:xfrm>
          <a:off x="3098800" y="9368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8" name="フローチャート : 判断 197"/>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9" name="テキスト ボックス 198"/>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54</xdr:row>
      <xdr:rowOff>110672</xdr:rowOff>
    </xdr:to>
    <xdr:cxnSp macro="">
      <xdr:nvCxnSpPr>
        <xdr:cNvPr id="200" name="直線コネクタ 199"/>
        <xdr:cNvCxnSpPr/>
      </xdr:nvCxnSpPr>
      <xdr:spPr>
        <a:xfrm>
          <a:off x="2209800" y="9368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201" name="フローチャート : 判断 200"/>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202" name="テキスト ボックス 201"/>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110672</xdr:rowOff>
    </xdr:to>
    <xdr:cxnSp macro="">
      <xdr:nvCxnSpPr>
        <xdr:cNvPr id="203" name="直線コネクタ 202"/>
        <xdr:cNvCxnSpPr/>
      </xdr:nvCxnSpPr>
      <xdr:spPr>
        <a:xfrm>
          <a:off x="1320800" y="9368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204" name="フローチャート : 判断 203"/>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205" name="テキスト ボックス 204"/>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06" name="フローチャート : 判断 205"/>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07" name="テキスト ボックス 206"/>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213" name="円/楕円 212"/>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117220</xdr:rowOff>
    </xdr:from>
    <xdr:ext cx="762000" cy="259045"/>
    <xdr:sp macro="" textlink="">
      <xdr:nvSpPr>
        <xdr:cNvPr id="214"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15" name="円/楕円 214"/>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6" name="テキスト ボックス 215"/>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17" name="円/楕円 216"/>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8" name="テキスト ボックス 217"/>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9" name="円/楕円 218"/>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20" name="テキスト ボックス 219"/>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21" name="円/楕円 220"/>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22" name="テキスト ボックス 221"/>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下回っているのは、簡易水道事業と下水道事業を法適化していることで特別会計への繰出金が少なくなっているのが主な要因である。少子高齢化の進行で社会保障関連特別会計への繰出金など、近年増加傾向が続いており、前年度から</a:t>
          </a:r>
          <a:r>
            <a:rPr kumimoji="1" lang="en-US" altLang="ja-JP" sz="1300">
              <a:latin typeface="ＭＳ Ｐゴシック"/>
            </a:rPr>
            <a:t>1.1</a:t>
          </a:r>
          <a:r>
            <a:rPr kumimoji="1" lang="ja-JP" altLang="en-US" sz="1300">
              <a:latin typeface="ＭＳ Ｐゴシック"/>
            </a:rPr>
            <a:t>％の上昇となった。</a:t>
          </a:r>
        </a:p>
        <a:p>
          <a:r>
            <a:rPr kumimoji="1" lang="ja-JP" altLang="en-US" sz="1300">
              <a:latin typeface="ＭＳ Ｐゴシック"/>
            </a:rPr>
            <a:t>　特別会計においては独立採算の原則のもと、経費削減や効率的・効果的な事業執行などで、普通会計の負担の抑制に努める。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110672</xdr:rowOff>
    </xdr:from>
    <xdr:to>
      <xdr:col>24</xdr:col>
      <xdr:colOff>31750</xdr:colOff>
      <xdr:row>61</xdr:row>
      <xdr:rowOff>86178</xdr:rowOff>
    </xdr:to>
    <xdr:cxnSp macro="">
      <xdr:nvCxnSpPr>
        <xdr:cNvPr id="252" name="直線コネクタ 251"/>
        <xdr:cNvCxnSpPr/>
      </xdr:nvCxnSpPr>
      <xdr:spPr>
        <a:xfrm flipV="1">
          <a:off x="16510000" y="9026072"/>
          <a:ext cx="0" cy="1518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58255</xdr:rowOff>
    </xdr:from>
    <xdr:ext cx="762000" cy="259045"/>
    <xdr:sp macro="" textlink="">
      <xdr:nvSpPr>
        <xdr:cNvPr id="253" name="その他最小値テキスト"/>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61</xdr:row>
      <xdr:rowOff>86178</xdr:rowOff>
    </xdr:from>
    <xdr:to>
      <xdr:col>24</xdr:col>
      <xdr:colOff>120650</xdr:colOff>
      <xdr:row>61</xdr:row>
      <xdr:rowOff>86178</xdr:rowOff>
    </xdr:to>
    <xdr:cxnSp macro="">
      <xdr:nvCxnSpPr>
        <xdr:cNvPr id="254" name="直線コネクタ 253"/>
        <xdr:cNvCxnSpPr/>
      </xdr:nvCxnSpPr>
      <xdr:spPr>
        <a:xfrm>
          <a:off x="16421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25599</xdr:rowOff>
    </xdr:from>
    <xdr:ext cx="762000" cy="259045"/>
    <xdr:sp macro="" textlink="">
      <xdr:nvSpPr>
        <xdr:cNvPr id="255"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52</xdr:row>
      <xdr:rowOff>110672</xdr:rowOff>
    </xdr:from>
    <xdr:to>
      <xdr:col>24</xdr:col>
      <xdr:colOff>120650</xdr:colOff>
      <xdr:row>52</xdr:row>
      <xdr:rowOff>110672</xdr:rowOff>
    </xdr:to>
    <xdr:cxnSp macro="">
      <xdr:nvCxnSpPr>
        <xdr:cNvPr id="256" name="直線コネクタ 255"/>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143328</xdr:rowOff>
    </xdr:from>
    <xdr:to>
      <xdr:col>24</xdr:col>
      <xdr:colOff>31750</xdr:colOff>
      <xdr:row>55</xdr:row>
      <xdr:rowOff>151493</xdr:rowOff>
    </xdr:to>
    <xdr:cxnSp macro="">
      <xdr:nvCxnSpPr>
        <xdr:cNvPr id="257" name="直線コネクタ 256"/>
        <xdr:cNvCxnSpPr/>
      </xdr:nvCxnSpPr>
      <xdr:spPr>
        <a:xfrm>
          <a:off x="15671800" y="9401628"/>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113592</xdr:rowOff>
    </xdr:from>
    <xdr:ext cx="762000" cy="259045"/>
    <xdr:sp macro="" textlink="">
      <xdr:nvSpPr>
        <xdr:cNvPr id="258" name="その他平均値テキスト"/>
        <xdr:cNvSpPr txBox="1"/>
      </xdr:nvSpPr>
      <xdr:spPr>
        <a:xfrm>
          <a:off x="16598900" y="97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141515</xdr:rowOff>
    </xdr:from>
    <xdr:to>
      <xdr:col>24</xdr:col>
      <xdr:colOff>82550</xdr:colOff>
      <xdr:row>57</xdr:row>
      <xdr:rowOff>71665</xdr:rowOff>
    </xdr:to>
    <xdr:sp macro="" textlink="">
      <xdr:nvSpPr>
        <xdr:cNvPr id="259" name="フローチャート : 判断 258"/>
        <xdr:cNvSpPr/>
      </xdr:nvSpPr>
      <xdr:spPr>
        <a:xfrm>
          <a:off x="164592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143328</xdr:rowOff>
    </xdr:from>
    <xdr:to>
      <xdr:col>22</xdr:col>
      <xdr:colOff>565150</xdr:colOff>
      <xdr:row>54</xdr:row>
      <xdr:rowOff>159657</xdr:rowOff>
    </xdr:to>
    <xdr:cxnSp macro="">
      <xdr:nvCxnSpPr>
        <xdr:cNvPr id="260" name="直線コネクタ 259"/>
        <xdr:cNvCxnSpPr/>
      </xdr:nvCxnSpPr>
      <xdr:spPr>
        <a:xfrm flipV="1">
          <a:off x="14782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10885</xdr:rowOff>
    </xdr:from>
    <xdr:to>
      <xdr:col>22</xdr:col>
      <xdr:colOff>615950</xdr:colOff>
      <xdr:row>56</xdr:row>
      <xdr:rowOff>112485</xdr:rowOff>
    </xdr:to>
    <xdr:sp macro="" textlink="">
      <xdr:nvSpPr>
        <xdr:cNvPr id="261" name="フローチャート : 判断 260"/>
        <xdr:cNvSpPr/>
      </xdr:nvSpPr>
      <xdr:spPr>
        <a:xfrm>
          <a:off x="15621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97262</xdr:rowOff>
    </xdr:from>
    <xdr:ext cx="736600" cy="259045"/>
    <xdr:sp macro="" textlink="">
      <xdr:nvSpPr>
        <xdr:cNvPr id="262" name="テキスト ボックス 261"/>
        <xdr:cNvSpPr txBox="1"/>
      </xdr:nvSpPr>
      <xdr:spPr>
        <a:xfrm>
          <a:off x="15290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135165</xdr:rowOff>
    </xdr:from>
    <xdr:to>
      <xdr:col>21</xdr:col>
      <xdr:colOff>361950</xdr:colOff>
      <xdr:row>54</xdr:row>
      <xdr:rowOff>159657</xdr:rowOff>
    </xdr:to>
    <xdr:cxnSp macro="">
      <xdr:nvCxnSpPr>
        <xdr:cNvPr id="263" name="直線コネクタ 262"/>
        <xdr:cNvCxnSpPr/>
      </xdr:nvCxnSpPr>
      <xdr:spPr>
        <a:xfrm>
          <a:off x="13893800" y="92220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43543</xdr:rowOff>
    </xdr:from>
    <xdr:to>
      <xdr:col>21</xdr:col>
      <xdr:colOff>412750</xdr:colOff>
      <xdr:row>56</xdr:row>
      <xdr:rowOff>145143</xdr:rowOff>
    </xdr:to>
    <xdr:sp macro="" textlink="">
      <xdr:nvSpPr>
        <xdr:cNvPr id="264" name="フローチャート : 判断 263"/>
        <xdr:cNvSpPr/>
      </xdr:nvSpPr>
      <xdr:spPr>
        <a:xfrm>
          <a:off x="14732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129920</xdr:rowOff>
    </xdr:from>
    <xdr:ext cx="762000" cy="259045"/>
    <xdr:sp macro="" textlink="">
      <xdr:nvSpPr>
        <xdr:cNvPr id="265" name="テキスト ボックス 264"/>
        <xdr:cNvSpPr txBox="1"/>
      </xdr:nvSpPr>
      <xdr:spPr>
        <a:xfrm>
          <a:off x="14401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37193</xdr:rowOff>
    </xdr:from>
    <xdr:to>
      <xdr:col>20</xdr:col>
      <xdr:colOff>158750</xdr:colOff>
      <xdr:row>53</xdr:row>
      <xdr:rowOff>135165</xdr:rowOff>
    </xdr:to>
    <xdr:cxnSp macro="">
      <xdr:nvCxnSpPr>
        <xdr:cNvPr id="266" name="直線コネクタ 265"/>
        <xdr:cNvCxnSpPr/>
      </xdr:nvCxnSpPr>
      <xdr:spPr>
        <a:xfrm>
          <a:off x="13004800" y="91240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7" name="フローチャート : 判断 266"/>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68" name="テキスト ボックス 267"/>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100693</xdr:rowOff>
    </xdr:from>
    <xdr:to>
      <xdr:col>19</xdr:col>
      <xdr:colOff>6350</xdr:colOff>
      <xdr:row>56</xdr:row>
      <xdr:rowOff>30843</xdr:rowOff>
    </xdr:to>
    <xdr:sp macro="" textlink="">
      <xdr:nvSpPr>
        <xdr:cNvPr id="269" name="フローチャート : 判断 268"/>
        <xdr:cNvSpPr/>
      </xdr:nvSpPr>
      <xdr:spPr>
        <a:xfrm>
          <a:off x="12954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15620</xdr:rowOff>
    </xdr:from>
    <xdr:ext cx="762000" cy="259045"/>
    <xdr:sp macro="" textlink="">
      <xdr:nvSpPr>
        <xdr:cNvPr id="270" name="テキスト ボックス 269"/>
        <xdr:cNvSpPr txBox="1"/>
      </xdr:nvSpPr>
      <xdr:spPr>
        <a:xfrm>
          <a:off x="12623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100693</xdr:rowOff>
    </xdr:from>
    <xdr:to>
      <xdr:col>24</xdr:col>
      <xdr:colOff>82550</xdr:colOff>
      <xdr:row>56</xdr:row>
      <xdr:rowOff>30843</xdr:rowOff>
    </xdr:to>
    <xdr:sp macro="" textlink="">
      <xdr:nvSpPr>
        <xdr:cNvPr id="276" name="円/楕円 275"/>
        <xdr:cNvSpPr/>
      </xdr:nvSpPr>
      <xdr:spPr>
        <a:xfrm>
          <a:off x="16459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117220</xdr:rowOff>
    </xdr:from>
    <xdr:ext cx="762000" cy="259045"/>
    <xdr:sp macro="" textlink="">
      <xdr:nvSpPr>
        <xdr:cNvPr id="277" name="その他該当値テキスト"/>
        <xdr:cNvSpPr txBox="1"/>
      </xdr:nvSpPr>
      <xdr:spPr>
        <a:xfrm>
          <a:off x="16598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92528</xdr:rowOff>
    </xdr:from>
    <xdr:to>
      <xdr:col>22</xdr:col>
      <xdr:colOff>615950</xdr:colOff>
      <xdr:row>55</xdr:row>
      <xdr:rowOff>22678</xdr:rowOff>
    </xdr:to>
    <xdr:sp macro="" textlink="">
      <xdr:nvSpPr>
        <xdr:cNvPr id="278" name="円/楕円 277"/>
        <xdr:cNvSpPr/>
      </xdr:nvSpPr>
      <xdr:spPr>
        <a:xfrm>
          <a:off x="15621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32855</xdr:rowOff>
    </xdr:from>
    <xdr:ext cx="736600" cy="259045"/>
    <xdr:sp macro="" textlink="">
      <xdr:nvSpPr>
        <xdr:cNvPr id="279" name="テキスト ボックス 278"/>
        <xdr:cNvSpPr txBox="1"/>
      </xdr:nvSpPr>
      <xdr:spPr>
        <a:xfrm>
          <a:off x="15290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108857</xdr:rowOff>
    </xdr:from>
    <xdr:to>
      <xdr:col>21</xdr:col>
      <xdr:colOff>412750</xdr:colOff>
      <xdr:row>55</xdr:row>
      <xdr:rowOff>39007</xdr:rowOff>
    </xdr:to>
    <xdr:sp macro="" textlink="">
      <xdr:nvSpPr>
        <xdr:cNvPr id="280" name="円/楕円 279"/>
        <xdr:cNvSpPr/>
      </xdr:nvSpPr>
      <xdr:spPr>
        <a:xfrm>
          <a:off x="14732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49184</xdr:rowOff>
    </xdr:from>
    <xdr:ext cx="762000" cy="259045"/>
    <xdr:sp macro="" textlink="">
      <xdr:nvSpPr>
        <xdr:cNvPr id="281" name="テキスト ボックス 280"/>
        <xdr:cNvSpPr txBox="1"/>
      </xdr:nvSpPr>
      <xdr:spPr>
        <a:xfrm>
          <a:off x="14401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84365</xdr:rowOff>
    </xdr:from>
    <xdr:to>
      <xdr:col>20</xdr:col>
      <xdr:colOff>209550</xdr:colOff>
      <xdr:row>54</xdr:row>
      <xdr:rowOff>14515</xdr:rowOff>
    </xdr:to>
    <xdr:sp macro="" textlink="">
      <xdr:nvSpPr>
        <xdr:cNvPr id="282" name="円/楕円 281"/>
        <xdr:cNvSpPr/>
      </xdr:nvSpPr>
      <xdr:spPr>
        <a:xfrm>
          <a:off x="13843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24692</xdr:rowOff>
    </xdr:from>
    <xdr:ext cx="762000" cy="259045"/>
    <xdr:sp macro="" textlink="">
      <xdr:nvSpPr>
        <xdr:cNvPr id="283" name="テキスト ボックス 282"/>
        <xdr:cNvSpPr txBox="1"/>
      </xdr:nvSpPr>
      <xdr:spPr>
        <a:xfrm>
          <a:off x="13512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157843</xdr:rowOff>
    </xdr:from>
    <xdr:to>
      <xdr:col>19</xdr:col>
      <xdr:colOff>6350</xdr:colOff>
      <xdr:row>53</xdr:row>
      <xdr:rowOff>87993</xdr:rowOff>
    </xdr:to>
    <xdr:sp macro="" textlink="">
      <xdr:nvSpPr>
        <xdr:cNvPr id="284" name="円/楕円 283"/>
        <xdr:cNvSpPr/>
      </xdr:nvSpPr>
      <xdr:spPr>
        <a:xfrm>
          <a:off x="12954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98170</xdr:rowOff>
    </xdr:from>
    <xdr:ext cx="762000" cy="259045"/>
    <xdr:sp macro="" textlink="">
      <xdr:nvSpPr>
        <xdr:cNvPr id="285" name="テキスト ボックス 284"/>
        <xdr:cNvSpPr txBox="1"/>
      </xdr:nvSpPr>
      <xdr:spPr>
        <a:xfrm>
          <a:off x="12623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27</a:t>
          </a:r>
          <a:r>
            <a:rPr kumimoji="1" lang="ja-JP" altLang="en-US" sz="1300" baseline="0">
              <a:latin typeface="ＭＳ Ｐゴシック"/>
            </a:rPr>
            <a:t>年度は国費を充てることができた事業が、平成</a:t>
          </a:r>
          <a:r>
            <a:rPr kumimoji="1" lang="en-US" altLang="ja-JP" sz="1300" baseline="0">
              <a:latin typeface="ＭＳ Ｐゴシック"/>
            </a:rPr>
            <a:t>28</a:t>
          </a:r>
          <a:r>
            <a:rPr kumimoji="1" lang="ja-JP" altLang="en-US" sz="1300" baseline="0">
              <a:latin typeface="ＭＳ Ｐゴシック"/>
            </a:rPr>
            <a:t>年度は</a:t>
          </a:r>
          <a:r>
            <a:rPr kumimoji="1" lang="ja-JP" altLang="en-US" sz="1300">
              <a:latin typeface="ＭＳ Ｐゴシック"/>
            </a:rPr>
            <a:t>単独での補助事業の実施となったこと等により前年度から</a:t>
          </a:r>
          <a:r>
            <a:rPr kumimoji="1" lang="en-US" altLang="ja-JP" sz="1300">
              <a:latin typeface="ＭＳ Ｐゴシック"/>
            </a:rPr>
            <a:t>2.2</a:t>
          </a:r>
          <a:r>
            <a:rPr kumimoji="1" lang="ja-JP" altLang="en-US" sz="1300">
              <a:latin typeface="ＭＳ Ｐゴシック"/>
            </a:rPr>
            <a:t>％の上昇となった。また、簡易水道事業と公共下水道事業を法適化しているため、例年、類似団体平均と比べ大きく上回っている。歳出決算総額に占める補助費等の割合は</a:t>
          </a:r>
          <a:r>
            <a:rPr kumimoji="1" lang="en-US" altLang="ja-JP" sz="1300">
              <a:latin typeface="ＭＳ Ｐゴシック"/>
            </a:rPr>
            <a:t>22.0</a:t>
          </a:r>
          <a:r>
            <a:rPr kumimoji="1" lang="ja-JP" altLang="en-US" sz="1300">
              <a:latin typeface="ＭＳ Ｐゴシック"/>
            </a:rPr>
            <a:t>％と最も高く、今後も大幅な削減は難しいことから、必要性・公平性・事業効果を検証しながら、より効果的な予算執行に努める。</a:t>
          </a:r>
        </a:p>
      </xdr:txBody>
    </xdr:sp>
    <xdr:clientData/>
  </xdr:twoCellAnchor>
  <xdr:oneCellAnchor>
    <xdr:from>
      <xdr:col>18</xdr:col>
      <xdr:colOff>44450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300" name="直線コネクタ 29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301" name="テキスト ボックス 30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2" name="直線コネクタ 30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3" name="テキスト ボックス 30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4" name="直線コネクタ 30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5" name="テキスト ボックス 30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6" name="直線コネクタ 30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7" name="テキスト ボックス 30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8" name="直線コネクタ 30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9" name="テキスト ボックス 30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10" name="直線コネクタ 30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11" name="テキスト ボックス 31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2" name="直線コネクタ 31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3" name="テキスト ボックス 31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37193</xdr:rowOff>
    </xdr:from>
    <xdr:to>
      <xdr:col>24</xdr:col>
      <xdr:colOff>31750</xdr:colOff>
      <xdr:row>42</xdr:row>
      <xdr:rowOff>83457</xdr:rowOff>
    </xdr:to>
    <xdr:cxnSp macro="">
      <xdr:nvCxnSpPr>
        <xdr:cNvPr id="315" name="直線コネクタ 314"/>
        <xdr:cNvCxnSpPr/>
      </xdr:nvCxnSpPr>
      <xdr:spPr>
        <a:xfrm flipV="1">
          <a:off x="16510000" y="5695043"/>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55534</xdr:rowOff>
    </xdr:from>
    <xdr:ext cx="762000" cy="259045"/>
    <xdr:sp macro="" textlink="">
      <xdr:nvSpPr>
        <xdr:cNvPr id="316" name="補助費等最小値テキスト"/>
        <xdr:cNvSpPr txBox="1"/>
      </xdr:nvSpPr>
      <xdr:spPr>
        <a:xfrm>
          <a:off x="16598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23</xdr:col>
      <xdr:colOff>628650</xdr:colOff>
      <xdr:row>42</xdr:row>
      <xdr:rowOff>83457</xdr:rowOff>
    </xdr:from>
    <xdr:to>
      <xdr:col>24</xdr:col>
      <xdr:colOff>120650</xdr:colOff>
      <xdr:row>42</xdr:row>
      <xdr:rowOff>83457</xdr:rowOff>
    </xdr:to>
    <xdr:cxnSp macro="">
      <xdr:nvCxnSpPr>
        <xdr:cNvPr id="317" name="直線コネクタ 316"/>
        <xdr:cNvCxnSpPr/>
      </xdr:nvCxnSpPr>
      <xdr:spPr>
        <a:xfrm>
          <a:off x="16421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123570</xdr:rowOff>
    </xdr:from>
    <xdr:ext cx="762000" cy="259045"/>
    <xdr:sp macro="" textlink="">
      <xdr:nvSpPr>
        <xdr:cNvPr id="318" name="補助費等最大値テキスト"/>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37193</xdr:rowOff>
    </xdr:from>
    <xdr:to>
      <xdr:col>24</xdr:col>
      <xdr:colOff>120650</xdr:colOff>
      <xdr:row>33</xdr:row>
      <xdr:rowOff>37193</xdr:rowOff>
    </xdr:to>
    <xdr:cxnSp macro="">
      <xdr:nvCxnSpPr>
        <xdr:cNvPr id="319" name="直線コネクタ 318"/>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41</xdr:row>
      <xdr:rowOff>15422</xdr:rowOff>
    </xdr:from>
    <xdr:to>
      <xdr:col>24</xdr:col>
      <xdr:colOff>31750</xdr:colOff>
      <xdr:row>42</xdr:row>
      <xdr:rowOff>83457</xdr:rowOff>
    </xdr:to>
    <xdr:cxnSp macro="">
      <xdr:nvCxnSpPr>
        <xdr:cNvPr id="320" name="直線コネクタ 319"/>
        <xdr:cNvCxnSpPr/>
      </xdr:nvCxnSpPr>
      <xdr:spPr>
        <a:xfrm>
          <a:off x="15671800" y="7044872"/>
          <a:ext cx="8382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90005</xdr:rowOff>
    </xdr:from>
    <xdr:ext cx="762000" cy="259045"/>
    <xdr:sp macro="" textlink="">
      <xdr:nvSpPr>
        <xdr:cNvPr id="321" name="補助費等平均値テキスト"/>
        <xdr:cNvSpPr txBox="1"/>
      </xdr:nvSpPr>
      <xdr:spPr>
        <a:xfrm>
          <a:off x="16598900" y="626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73478</xdr:rowOff>
    </xdr:from>
    <xdr:to>
      <xdr:col>24</xdr:col>
      <xdr:colOff>82550</xdr:colOff>
      <xdr:row>38</xdr:row>
      <xdr:rowOff>3628</xdr:rowOff>
    </xdr:to>
    <xdr:sp macro="" textlink="">
      <xdr:nvSpPr>
        <xdr:cNvPr id="322" name="フローチャート : 判断 321"/>
        <xdr:cNvSpPr/>
      </xdr:nvSpPr>
      <xdr:spPr>
        <a:xfrm>
          <a:off x="16459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15422</xdr:rowOff>
    </xdr:from>
    <xdr:to>
      <xdr:col>22</xdr:col>
      <xdr:colOff>565150</xdr:colOff>
      <xdr:row>42</xdr:row>
      <xdr:rowOff>29028</xdr:rowOff>
    </xdr:to>
    <xdr:cxnSp macro="">
      <xdr:nvCxnSpPr>
        <xdr:cNvPr id="323" name="直線コネクタ 322"/>
        <xdr:cNvCxnSpPr/>
      </xdr:nvCxnSpPr>
      <xdr:spPr>
        <a:xfrm flipV="1">
          <a:off x="14782800" y="70448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125186</xdr:rowOff>
    </xdr:from>
    <xdr:to>
      <xdr:col>22</xdr:col>
      <xdr:colOff>615950</xdr:colOff>
      <xdr:row>37</xdr:row>
      <xdr:rowOff>55336</xdr:rowOff>
    </xdr:to>
    <xdr:sp macro="" textlink="">
      <xdr:nvSpPr>
        <xdr:cNvPr id="324" name="フローチャート : 判断 323"/>
        <xdr:cNvSpPr/>
      </xdr:nvSpPr>
      <xdr:spPr>
        <a:xfrm>
          <a:off x="15621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65513</xdr:rowOff>
    </xdr:from>
    <xdr:ext cx="736600" cy="259045"/>
    <xdr:sp macro="" textlink="">
      <xdr:nvSpPr>
        <xdr:cNvPr id="325" name="テキスト ボックス 324"/>
        <xdr:cNvSpPr txBox="1"/>
      </xdr:nvSpPr>
      <xdr:spPr>
        <a:xfrm>
          <a:off x="15290800" y="60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165100</xdr:rowOff>
    </xdr:from>
    <xdr:to>
      <xdr:col>21</xdr:col>
      <xdr:colOff>361950</xdr:colOff>
      <xdr:row>42</xdr:row>
      <xdr:rowOff>29028</xdr:rowOff>
    </xdr:to>
    <xdr:cxnSp macro="">
      <xdr:nvCxnSpPr>
        <xdr:cNvPr id="326" name="直線コネクタ 325"/>
        <xdr:cNvCxnSpPr/>
      </xdr:nvCxnSpPr>
      <xdr:spPr>
        <a:xfrm>
          <a:off x="13893800" y="702310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125186</xdr:rowOff>
    </xdr:from>
    <xdr:to>
      <xdr:col>21</xdr:col>
      <xdr:colOff>412750</xdr:colOff>
      <xdr:row>37</xdr:row>
      <xdr:rowOff>55336</xdr:rowOff>
    </xdr:to>
    <xdr:sp macro="" textlink="">
      <xdr:nvSpPr>
        <xdr:cNvPr id="327" name="フローチャート : 判断 326"/>
        <xdr:cNvSpPr/>
      </xdr:nvSpPr>
      <xdr:spPr>
        <a:xfrm>
          <a:off x="14732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65513</xdr:rowOff>
    </xdr:from>
    <xdr:ext cx="762000" cy="259045"/>
    <xdr:sp macro="" textlink="">
      <xdr:nvSpPr>
        <xdr:cNvPr id="328" name="テキスト ボックス 327"/>
        <xdr:cNvSpPr txBox="1"/>
      </xdr:nvSpPr>
      <xdr:spPr>
        <a:xfrm>
          <a:off x="14401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97065</xdr:rowOff>
    </xdr:from>
    <xdr:to>
      <xdr:col>20</xdr:col>
      <xdr:colOff>158750</xdr:colOff>
      <xdr:row>40</xdr:row>
      <xdr:rowOff>165100</xdr:rowOff>
    </xdr:to>
    <xdr:cxnSp macro="">
      <xdr:nvCxnSpPr>
        <xdr:cNvPr id="329" name="直線コネクタ 328"/>
        <xdr:cNvCxnSpPr/>
      </xdr:nvCxnSpPr>
      <xdr:spPr>
        <a:xfrm>
          <a:off x="13004800" y="6783615"/>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136072</xdr:rowOff>
    </xdr:from>
    <xdr:to>
      <xdr:col>20</xdr:col>
      <xdr:colOff>209550</xdr:colOff>
      <xdr:row>37</xdr:row>
      <xdr:rowOff>66222</xdr:rowOff>
    </xdr:to>
    <xdr:sp macro="" textlink="">
      <xdr:nvSpPr>
        <xdr:cNvPr id="330" name="フローチャート : 判断 329"/>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76399</xdr:rowOff>
    </xdr:from>
    <xdr:ext cx="762000" cy="259045"/>
    <xdr:sp macro="" textlink="">
      <xdr:nvSpPr>
        <xdr:cNvPr id="331" name="テキスト ボックス 330"/>
        <xdr:cNvSpPr txBox="1"/>
      </xdr:nvSpPr>
      <xdr:spPr>
        <a:xfrm>
          <a:off x="13512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103414</xdr:rowOff>
    </xdr:from>
    <xdr:to>
      <xdr:col>19</xdr:col>
      <xdr:colOff>6350</xdr:colOff>
      <xdr:row>37</xdr:row>
      <xdr:rowOff>33564</xdr:rowOff>
    </xdr:to>
    <xdr:sp macro="" textlink="">
      <xdr:nvSpPr>
        <xdr:cNvPr id="332" name="フローチャート : 判断 331"/>
        <xdr:cNvSpPr/>
      </xdr:nvSpPr>
      <xdr:spPr>
        <a:xfrm>
          <a:off x="12954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43741</xdr:rowOff>
    </xdr:from>
    <xdr:ext cx="762000" cy="259045"/>
    <xdr:sp macro="" textlink="">
      <xdr:nvSpPr>
        <xdr:cNvPr id="333" name="テキスト ボックス 332"/>
        <xdr:cNvSpPr txBox="1"/>
      </xdr:nvSpPr>
      <xdr:spPr>
        <a:xfrm>
          <a:off x="12623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4" name="テキスト ボックス 33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5" name="テキスト ボックス 33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6" name="テキスト ボックス 33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7" name="テキスト ボックス 33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8" name="テキスト ボックス 33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42</xdr:row>
      <xdr:rowOff>32657</xdr:rowOff>
    </xdr:from>
    <xdr:to>
      <xdr:col>24</xdr:col>
      <xdr:colOff>82550</xdr:colOff>
      <xdr:row>42</xdr:row>
      <xdr:rowOff>134257</xdr:rowOff>
    </xdr:to>
    <xdr:sp macro="" textlink="">
      <xdr:nvSpPr>
        <xdr:cNvPr id="339" name="円/楕円 338"/>
        <xdr:cNvSpPr/>
      </xdr:nvSpPr>
      <xdr:spPr>
        <a:xfrm>
          <a:off x="16459200" y="72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41</xdr:row>
      <xdr:rowOff>112684</xdr:rowOff>
    </xdr:from>
    <xdr:ext cx="762000" cy="259045"/>
    <xdr:sp macro="" textlink="">
      <xdr:nvSpPr>
        <xdr:cNvPr id="340" name="補助費等該当値テキスト"/>
        <xdr:cNvSpPr txBox="1"/>
      </xdr:nvSpPr>
      <xdr:spPr>
        <a:xfrm>
          <a:off x="165989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136072</xdr:rowOff>
    </xdr:from>
    <xdr:to>
      <xdr:col>22</xdr:col>
      <xdr:colOff>615950</xdr:colOff>
      <xdr:row>41</xdr:row>
      <xdr:rowOff>66222</xdr:rowOff>
    </xdr:to>
    <xdr:sp macro="" textlink="">
      <xdr:nvSpPr>
        <xdr:cNvPr id="341" name="円/楕円 340"/>
        <xdr:cNvSpPr/>
      </xdr:nvSpPr>
      <xdr:spPr>
        <a:xfrm>
          <a:off x="15621000" y="699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50999</xdr:rowOff>
    </xdr:from>
    <xdr:ext cx="736600" cy="259045"/>
    <xdr:sp macro="" textlink="">
      <xdr:nvSpPr>
        <xdr:cNvPr id="342" name="テキスト ボックス 341"/>
        <xdr:cNvSpPr txBox="1"/>
      </xdr:nvSpPr>
      <xdr:spPr>
        <a:xfrm>
          <a:off x="15290800" y="708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41</xdr:row>
      <xdr:rowOff>149678</xdr:rowOff>
    </xdr:from>
    <xdr:to>
      <xdr:col>21</xdr:col>
      <xdr:colOff>412750</xdr:colOff>
      <xdr:row>42</xdr:row>
      <xdr:rowOff>79828</xdr:rowOff>
    </xdr:to>
    <xdr:sp macro="" textlink="">
      <xdr:nvSpPr>
        <xdr:cNvPr id="343" name="円/楕円 342"/>
        <xdr:cNvSpPr/>
      </xdr:nvSpPr>
      <xdr:spPr>
        <a:xfrm>
          <a:off x="14732000" y="717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42</xdr:row>
      <xdr:rowOff>64605</xdr:rowOff>
    </xdr:from>
    <xdr:ext cx="762000" cy="259045"/>
    <xdr:sp macro="" textlink="">
      <xdr:nvSpPr>
        <xdr:cNvPr id="344" name="テキスト ボックス 343"/>
        <xdr:cNvSpPr txBox="1"/>
      </xdr:nvSpPr>
      <xdr:spPr>
        <a:xfrm>
          <a:off x="14401800" y="726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114300</xdr:rowOff>
    </xdr:from>
    <xdr:to>
      <xdr:col>20</xdr:col>
      <xdr:colOff>209550</xdr:colOff>
      <xdr:row>41</xdr:row>
      <xdr:rowOff>44450</xdr:rowOff>
    </xdr:to>
    <xdr:sp macro="" textlink="">
      <xdr:nvSpPr>
        <xdr:cNvPr id="345" name="円/楕円 344"/>
        <xdr:cNvSpPr/>
      </xdr:nvSpPr>
      <xdr:spPr>
        <a:xfrm>
          <a:off x="13843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29227</xdr:rowOff>
    </xdr:from>
    <xdr:ext cx="762000" cy="259045"/>
    <xdr:sp macro="" textlink="">
      <xdr:nvSpPr>
        <xdr:cNvPr id="346" name="テキスト ボックス 345"/>
        <xdr:cNvSpPr txBox="1"/>
      </xdr:nvSpPr>
      <xdr:spPr>
        <a:xfrm>
          <a:off x="13512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46265</xdr:rowOff>
    </xdr:from>
    <xdr:to>
      <xdr:col>19</xdr:col>
      <xdr:colOff>6350</xdr:colOff>
      <xdr:row>39</xdr:row>
      <xdr:rowOff>147865</xdr:rowOff>
    </xdr:to>
    <xdr:sp macro="" textlink="">
      <xdr:nvSpPr>
        <xdr:cNvPr id="347" name="円/楕円 346"/>
        <xdr:cNvSpPr/>
      </xdr:nvSpPr>
      <xdr:spPr>
        <a:xfrm>
          <a:off x="12954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132642</xdr:rowOff>
    </xdr:from>
    <xdr:ext cx="762000" cy="259045"/>
    <xdr:sp macro="" textlink="">
      <xdr:nvSpPr>
        <xdr:cNvPr id="348" name="テキスト ボックス 347"/>
        <xdr:cNvSpPr txBox="1"/>
      </xdr:nvSpPr>
      <xdr:spPr>
        <a:xfrm>
          <a:off x="12623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9" name="正方形/長方形 34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50" name="正方形/長方形 34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51" name="正方形/長方形 35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2" name="正方形/長方形 35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3" name="正方形/長方形 35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4" name="正方形/長方形 35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5" name="正方形/長方形 35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正方形/長方形 35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7" name="正方形/長方形 35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8" name="正方形/長方形 35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9" name="テキスト ボックス 35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公債費は、これまでに行った繰上償還や借入利率の見直し、起債発行額の抑制などによる元利償還金の抑制効果により、公債費決算額は、平成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74</a:t>
          </a:r>
          <a:r>
            <a:rPr kumimoji="1" lang="ja-JP" altLang="en-US" sz="1300">
              <a:latin typeface="ＭＳ Ｐゴシック"/>
            </a:rPr>
            <a:t>百万円減少しているが、経常一般財源等の減少（</a:t>
          </a:r>
          <a:r>
            <a:rPr kumimoji="1" lang="en-US" altLang="ja-JP" sz="1300">
              <a:latin typeface="ＭＳ Ｐゴシック"/>
            </a:rPr>
            <a:t>523</a:t>
          </a:r>
          <a:r>
            <a:rPr kumimoji="1" lang="ja-JP" altLang="en-US" sz="1300">
              <a:latin typeface="ＭＳ Ｐゴシック"/>
            </a:rPr>
            <a:t>百万円）により、経常収支比率は前年度から</a:t>
          </a:r>
          <a:r>
            <a:rPr kumimoji="1" lang="en-US" altLang="ja-JP" sz="1300">
              <a:latin typeface="ＭＳ Ｐゴシック"/>
            </a:rPr>
            <a:t>0.5</a:t>
          </a:r>
          <a:r>
            <a:rPr kumimoji="1" lang="ja-JP" altLang="en-US" sz="1300">
              <a:latin typeface="ＭＳ Ｐゴシック"/>
            </a:rPr>
            <a:t>％上がっている。依然として類似団体平均を</a:t>
          </a:r>
          <a:r>
            <a:rPr kumimoji="1" lang="en-US" altLang="ja-JP" sz="1300">
              <a:latin typeface="ＭＳ Ｐゴシック"/>
            </a:rPr>
            <a:t>2.8</a:t>
          </a:r>
          <a:r>
            <a:rPr kumimoji="1" lang="ja-JP" altLang="en-US" sz="1300">
              <a:latin typeface="ＭＳ Ｐゴシック"/>
            </a:rPr>
            <a:t>％上回っており、有利な起債と償還方法の選択などで後年度の公債費負担の軽減に引き続き努める。</a:t>
          </a:r>
        </a:p>
      </xdr:txBody>
    </xdr:sp>
    <xdr:clientData/>
  </xdr:twoCellAnchor>
  <xdr:oneCellAnchor>
    <xdr:from>
      <xdr:col>1</xdr:col>
      <xdr:colOff>28575</xdr:colOff>
      <xdr:row>69</xdr:row>
      <xdr:rowOff>107950</xdr:rowOff>
    </xdr:from>
    <xdr:ext cx="298543" cy="225703"/>
    <xdr:sp macro="" textlink="">
      <xdr:nvSpPr>
        <xdr:cNvPr id="360" name="テキスト ボックス 35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61" name="直線コネクタ 36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2" name="テキスト ボックス 36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63" name="直線コネクタ 36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4" name="テキスト ボックス 36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5" name="直線コネクタ 36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6" name="テキスト ボックス 36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7" name="直線コネクタ 36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8" name="テキスト ボックス 36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9" name="直線コネクタ 36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70" name="テキスト ボックス 36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71" name="直線コネクタ 37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72" name="テキスト ボックス 37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82</xdr:row>
      <xdr:rowOff>58420</xdr:rowOff>
    </xdr:to>
    <xdr:cxnSp macro="">
      <xdr:nvCxnSpPr>
        <xdr:cNvPr id="376" name="直線コネクタ 375"/>
        <xdr:cNvCxnSpPr/>
      </xdr:nvCxnSpPr>
      <xdr:spPr>
        <a:xfrm flipV="1">
          <a:off x="4826000" y="127533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30497</xdr:rowOff>
    </xdr:from>
    <xdr:ext cx="762000" cy="259045"/>
    <xdr:sp macro="" textlink="">
      <xdr:nvSpPr>
        <xdr:cNvPr id="377" name="公債費最小値テキスト"/>
        <xdr:cNvSpPr txBox="1"/>
      </xdr:nvSpPr>
      <xdr:spPr>
        <a:xfrm>
          <a:off x="4914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82</xdr:row>
      <xdr:rowOff>58420</xdr:rowOff>
    </xdr:from>
    <xdr:to>
      <xdr:col>7</xdr:col>
      <xdr:colOff>104775</xdr:colOff>
      <xdr:row>82</xdr:row>
      <xdr:rowOff>58420</xdr:rowOff>
    </xdr:to>
    <xdr:cxnSp macro="">
      <xdr:nvCxnSpPr>
        <xdr:cNvPr id="378" name="直線コネクタ 377"/>
        <xdr:cNvCxnSpPr/>
      </xdr:nvCxnSpPr>
      <xdr:spPr>
        <a:xfrm>
          <a:off x="4737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9"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80" name="直線コネクタ 379"/>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146050</xdr:rowOff>
    </xdr:from>
    <xdr:to>
      <xdr:col>7</xdr:col>
      <xdr:colOff>15875</xdr:colOff>
      <xdr:row>80</xdr:row>
      <xdr:rowOff>12700</xdr:rowOff>
    </xdr:to>
    <xdr:cxnSp macro="">
      <xdr:nvCxnSpPr>
        <xdr:cNvPr id="381" name="直線コネクタ 380"/>
        <xdr:cNvCxnSpPr/>
      </xdr:nvCxnSpPr>
      <xdr:spPr>
        <a:xfrm>
          <a:off x="3987800" y="1369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107966</xdr:rowOff>
    </xdr:from>
    <xdr:ext cx="762000" cy="259045"/>
    <xdr:sp macro="" textlink="">
      <xdr:nvSpPr>
        <xdr:cNvPr id="382" name="公債費平均値テキスト"/>
        <xdr:cNvSpPr txBox="1"/>
      </xdr:nvSpPr>
      <xdr:spPr>
        <a:xfrm>
          <a:off x="4914900" y="13309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91439</xdr:rowOff>
    </xdr:from>
    <xdr:to>
      <xdr:col>7</xdr:col>
      <xdr:colOff>66675</xdr:colOff>
      <xdr:row>79</xdr:row>
      <xdr:rowOff>21589</xdr:rowOff>
    </xdr:to>
    <xdr:sp macro="" textlink="">
      <xdr:nvSpPr>
        <xdr:cNvPr id="383" name="フローチャート : 判断 382"/>
        <xdr:cNvSpPr/>
      </xdr:nvSpPr>
      <xdr:spPr>
        <a:xfrm>
          <a:off x="47752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146050</xdr:rowOff>
    </xdr:from>
    <xdr:to>
      <xdr:col>5</xdr:col>
      <xdr:colOff>549275</xdr:colOff>
      <xdr:row>80</xdr:row>
      <xdr:rowOff>96520</xdr:rowOff>
    </xdr:to>
    <xdr:cxnSp macro="">
      <xdr:nvCxnSpPr>
        <xdr:cNvPr id="384" name="直線コネクタ 383"/>
        <xdr:cNvCxnSpPr/>
      </xdr:nvCxnSpPr>
      <xdr:spPr>
        <a:xfrm flipV="1">
          <a:off x="3098800" y="136906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99061</xdr:rowOff>
    </xdr:from>
    <xdr:to>
      <xdr:col>5</xdr:col>
      <xdr:colOff>600075</xdr:colOff>
      <xdr:row>79</xdr:row>
      <xdr:rowOff>29211</xdr:rowOff>
    </xdr:to>
    <xdr:sp macro="" textlink="">
      <xdr:nvSpPr>
        <xdr:cNvPr id="385" name="フローチャート : 判断 384"/>
        <xdr:cNvSpPr/>
      </xdr:nvSpPr>
      <xdr:spPr>
        <a:xfrm>
          <a:off x="3937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39388</xdr:rowOff>
    </xdr:from>
    <xdr:ext cx="736600" cy="259045"/>
    <xdr:sp macro="" textlink="">
      <xdr:nvSpPr>
        <xdr:cNvPr id="386" name="テキスト ボックス 385"/>
        <xdr:cNvSpPr txBox="1"/>
      </xdr:nvSpPr>
      <xdr:spPr>
        <a:xfrm>
          <a:off x="3606800" y="13241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96520</xdr:rowOff>
    </xdr:from>
    <xdr:to>
      <xdr:col>4</xdr:col>
      <xdr:colOff>346075</xdr:colOff>
      <xdr:row>80</xdr:row>
      <xdr:rowOff>142239</xdr:rowOff>
    </xdr:to>
    <xdr:cxnSp macro="">
      <xdr:nvCxnSpPr>
        <xdr:cNvPr id="387" name="直線コネクタ 386"/>
        <xdr:cNvCxnSpPr/>
      </xdr:nvCxnSpPr>
      <xdr:spPr>
        <a:xfrm flipV="1">
          <a:off x="2209800" y="13812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3811</xdr:rowOff>
    </xdr:from>
    <xdr:to>
      <xdr:col>4</xdr:col>
      <xdr:colOff>396875</xdr:colOff>
      <xdr:row>79</xdr:row>
      <xdr:rowOff>105411</xdr:rowOff>
    </xdr:to>
    <xdr:sp macro="" textlink="">
      <xdr:nvSpPr>
        <xdr:cNvPr id="388" name="フローチャート : 判断 387"/>
        <xdr:cNvSpPr/>
      </xdr:nvSpPr>
      <xdr:spPr>
        <a:xfrm>
          <a:off x="3048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115588</xdr:rowOff>
    </xdr:from>
    <xdr:ext cx="762000" cy="259045"/>
    <xdr:sp macro="" textlink="">
      <xdr:nvSpPr>
        <xdr:cNvPr id="389" name="テキスト ボックス 388"/>
        <xdr:cNvSpPr txBox="1"/>
      </xdr:nvSpPr>
      <xdr:spPr>
        <a:xfrm>
          <a:off x="2717800" y="1331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142239</xdr:rowOff>
    </xdr:from>
    <xdr:to>
      <xdr:col>3</xdr:col>
      <xdr:colOff>142875</xdr:colOff>
      <xdr:row>81</xdr:row>
      <xdr:rowOff>85089</xdr:rowOff>
    </xdr:to>
    <xdr:cxnSp macro="">
      <xdr:nvCxnSpPr>
        <xdr:cNvPr id="390" name="直線コネクタ 389"/>
        <xdr:cNvCxnSpPr/>
      </xdr:nvCxnSpPr>
      <xdr:spPr>
        <a:xfrm flipV="1">
          <a:off x="1320800" y="138582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26670</xdr:rowOff>
    </xdr:from>
    <xdr:to>
      <xdr:col>3</xdr:col>
      <xdr:colOff>193675</xdr:colOff>
      <xdr:row>79</xdr:row>
      <xdr:rowOff>128270</xdr:rowOff>
    </xdr:to>
    <xdr:sp macro="" textlink="">
      <xdr:nvSpPr>
        <xdr:cNvPr id="391" name="フローチャート : 判断 390"/>
        <xdr:cNvSpPr/>
      </xdr:nvSpPr>
      <xdr:spPr>
        <a:xfrm>
          <a:off x="2159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138447</xdr:rowOff>
    </xdr:from>
    <xdr:ext cx="762000" cy="259045"/>
    <xdr:sp macro="" textlink="">
      <xdr:nvSpPr>
        <xdr:cNvPr id="392" name="テキスト ボックス 391"/>
        <xdr:cNvSpPr txBox="1"/>
      </xdr:nvSpPr>
      <xdr:spPr>
        <a:xfrm>
          <a:off x="1828800" y="133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93" name="フローチャート : 判断 392"/>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153688</xdr:rowOff>
    </xdr:from>
    <xdr:ext cx="762000" cy="259045"/>
    <xdr:sp macro="" textlink="">
      <xdr:nvSpPr>
        <xdr:cNvPr id="394" name="テキスト ボックス 393"/>
        <xdr:cNvSpPr txBox="1"/>
      </xdr:nvSpPr>
      <xdr:spPr>
        <a:xfrm>
          <a:off x="939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133350</xdr:rowOff>
    </xdr:from>
    <xdr:to>
      <xdr:col>7</xdr:col>
      <xdr:colOff>66675</xdr:colOff>
      <xdr:row>80</xdr:row>
      <xdr:rowOff>63500</xdr:rowOff>
    </xdr:to>
    <xdr:sp macro="" textlink="">
      <xdr:nvSpPr>
        <xdr:cNvPr id="400" name="円/楕円 399"/>
        <xdr:cNvSpPr/>
      </xdr:nvSpPr>
      <xdr:spPr>
        <a:xfrm>
          <a:off x="4775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105427</xdr:rowOff>
    </xdr:from>
    <xdr:ext cx="762000" cy="259045"/>
    <xdr:sp macro="" textlink="">
      <xdr:nvSpPr>
        <xdr:cNvPr id="401" name="公債費該当値テキスト"/>
        <xdr:cNvSpPr txBox="1"/>
      </xdr:nvSpPr>
      <xdr:spPr>
        <a:xfrm>
          <a:off x="4914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95250</xdr:rowOff>
    </xdr:from>
    <xdr:to>
      <xdr:col>5</xdr:col>
      <xdr:colOff>600075</xdr:colOff>
      <xdr:row>80</xdr:row>
      <xdr:rowOff>25400</xdr:rowOff>
    </xdr:to>
    <xdr:sp macro="" textlink="">
      <xdr:nvSpPr>
        <xdr:cNvPr id="402" name="円/楕円 401"/>
        <xdr:cNvSpPr/>
      </xdr:nvSpPr>
      <xdr:spPr>
        <a:xfrm>
          <a:off x="3937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10177</xdr:rowOff>
    </xdr:from>
    <xdr:ext cx="736600" cy="259045"/>
    <xdr:sp macro="" textlink="">
      <xdr:nvSpPr>
        <xdr:cNvPr id="403" name="テキスト ボックス 402"/>
        <xdr:cNvSpPr txBox="1"/>
      </xdr:nvSpPr>
      <xdr:spPr>
        <a:xfrm>
          <a:off x="3606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45720</xdr:rowOff>
    </xdr:from>
    <xdr:to>
      <xdr:col>4</xdr:col>
      <xdr:colOff>396875</xdr:colOff>
      <xdr:row>80</xdr:row>
      <xdr:rowOff>147320</xdr:rowOff>
    </xdr:to>
    <xdr:sp macro="" textlink="">
      <xdr:nvSpPr>
        <xdr:cNvPr id="404" name="円/楕円 403"/>
        <xdr:cNvSpPr/>
      </xdr:nvSpPr>
      <xdr:spPr>
        <a:xfrm>
          <a:off x="3048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132097</xdr:rowOff>
    </xdr:from>
    <xdr:ext cx="762000" cy="259045"/>
    <xdr:sp macro="" textlink="">
      <xdr:nvSpPr>
        <xdr:cNvPr id="405" name="テキスト ボックス 404"/>
        <xdr:cNvSpPr txBox="1"/>
      </xdr:nvSpPr>
      <xdr:spPr>
        <a:xfrm>
          <a:off x="2717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91439</xdr:rowOff>
    </xdr:from>
    <xdr:to>
      <xdr:col>3</xdr:col>
      <xdr:colOff>193675</xdr:colOff>
      <xdr:row>81</xdr:row>
      <xdr:rowOff>21589</xdr:rowOff>
    </xdr:to>
    <xdr:sp macro="" textlink="">
      <xdr:nvSpPr>
        <xdr:cNvPr id="406" name="円/楕円 405"/>
        <xdr:cNvSpPr/>
      </xdr:nvSpPr>
      <xdr:spPr>
        <a:xfrm>
          <a:off x="2159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6366</xdr:rowOff>
    </xdr:from>
    <xdr:ext cx="762000" cy="259045"/>
    <xdr:sp macro="" textlink="">
      <xdr:nvSpPr>
        <xdr:cNvPr id="407" name="テキスト ボックス 406"/>
        <xdr:cNvSpPr txBox="1"/>
      </xdr:nvSpPr>
      <xdr:spPr>
        <a:xfrm>
          <a:off x="1828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34289</xdr:rowOff>
    </xdr:from>
    <xdr:to>
      <xdr:col>1</xdr:col>
      <xdr:colOff>676275</xdr:colOff>
      <xdr:row>81</xdr:row>
      <xdr:rowOff>135889</xdr:rowOff>
    </xdr:to>
    <xdr:sp macro="" textlink="">
      <xdr:nvSpPr>
        <xdr:cNvPr id="408" name="円/楕円 407"/>
        <xdr:cNvSpPr/>
      </xdr:nvSpPr>
      <xdr:spPr>
        <a:xfrm>
          <a:off x="1270000" y="139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120666</xdr:rowOff>
    </xdr:from>
    <xdr:ext cx="762000" cy="259045"/>
    <xdr:sp macro="" textlink="">
      <xdr:nvSpPr>
        <xdr:cNvPr id="409" name="テキスト ボックス 408"/>
        <xdr:cNvSpPr txBox="1"/>
      </xdr:nvSpPr>
      <xdr:spPr>
        <a:xfrm>
          <a:off x="939800" y="14008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公債費以外の経常収支比率については、分母である経常一般財源等の減少（</a:t>
          </a:r>
          <a:r>
            <a:rPr kumimoji="1" lang="en-US" altLang="ja-JP" sz="1300">
              <a:latin typeface="ＭＳ Ｐゴシック"/>
            </a:rPr>
            <a:t>523</a:t>
          </a:r>
          <a:r>
            <a:rPr kumimoji="1" lang="ja-JP" altLang="en-US" sz="1300">
              <a:latin typeface="ＭＳ Ｐゴシック"/>
            </a:rPr>
            <a:t>百万円）及び分子である経常経費充当一般財源等における物件費（</a:t>
          </a:r>
          <a:r>
            <a:rPr kumimoji="1" lang="en-US" altLang="ja-JP" sz="1300">
              <a:latin typeface="ＭＳ Ｐゴシック"/>
            </a:rPr>
            <a:t>166</a:t>
          </a:r>
          <a:r>
            <a:rPr kumimoji="1" lang="ja-JP" altLang="en-US" sz="1300">
              <a:latin typeface="ＭＳ Ｐゴシック"/>
            </a:rPr>
            <a:t>百万円）、補助費等（</a:t>
          </a:r>
          <a:r>
            <a:rPr kumimoji="1" lang="en-US" altLang="ja-JP" sz="1300">
              <a:latin typeface="ＭＳ Ｐゴシック"/>
            </a:rPr>
            <a:t>65</a:t>
          </a:r>
          <a:r>
            <a:rPr kumimoji="1" lang="ja-JP" altLang="en-US" sz="1300">
              <a:latin typeface="ＭＳ Ｐゴシック"/>
            </a:rPr>
            <a:t>百万円）の増加が大きく、類似団体平均を</a:t>
          </a:r>
          <a:r>
            <a:rPr kumimoji="1" lang="en-US" altLang="ja-JP" sz="1300">
              <a:latin typeface="ＭＳ Ｐゴシック"/>
            </a:rPr>
            <a:t>1.9</a:t>
          </a:r>
          <a:r>
            <a:rPr kumimoji="1" lang="ja-JP" altLang="en-US" sz="1300">
              <a:latin typeface="ＭＳ Ｐゴシック"/>
            </a:rPr>
            <a:t>％上回り、前年度から</a:t>
          </a:r>
          <a:r>
            <a:rPr kumimoji="1" lang="en-US" altLang="ja-JP" sz="1300">
              <a:latin typeface="ＭＳ Ｐゴシック"/>
            </a:rPr>
            <a:t>7.6</a:t>
          </a:r>
          <a:r>
            <a:rPr kumimoji="1" lang="ja-JP" altLang="en-US" sz="1300">
              <a:latin typeface="ＭＳ Ｐゴシック"/>
            </a:rPr>
            <a:t>％の大幅増となった。交付税に対する財源依存や少子高齢化の進行など厳しい財政環境を踏まえて経費削減と効率的な行政運営に継続して取り組む。</a:t>
          </a:r>
        </a:p>
      </xdr:txBody>
    </xdr:sp>
    <xdr:clientData/>
  </xdr:twoCellAnchor>
  <xdr:oneCellAnchor>
    <xdr:from>
      <xdr:col>18</xdr:col>
      <xdr:colOff>44450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4" name="直線コネクタ 42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5" name="テキスト ボックス 42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132715</xdr:rowOff>
    </xdr:from>
    <xdr:to>
      <xdr:col>24</xdr:col>
      <xdr:colOff>31750</xdr:colOff>
      <xdr:row>80</xdr:row>
      <xdr:rowOff>98425</xdr:rowOff>
    </xdr:to>
    <xdr:cxnSp macro="">
      <xdr:nvCxnSpPr>
        <xdr:cNvPr id="433" name="直線コネクタ 432"/>
        <xdr:cNvCxnSpPr/>
      </xdr:nvCxnSpPr>
      <xdr:spPr>
        <a:xfrm flipV="1">
          <a:off x="16510000" y="12648565"/>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70502</xdr:rowOff>
    </xdr:from>
    <xdr:ext cx="762000" cy="259045"/>
    <xdr:sp macro="" textlink="">
      <xdr:nvSpPr>
        <xdr:cNvPr id="434" name="公債費以外最小値テキスト"/>
        <xdr:cNvSpPr txBox="1"/>
      </xdr:nvSpPr>
      <xdr:spPr>
        <a:xfrm>
          <a:off x="16598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80</xdr:row>
      <xdr:rowOff>98425</xdr:rowOff>
    </xdr:from>
    <xdr:to>
      <xdr:col>24</xdr:col>
      <xdr:colOff>120650</xdr:colOff>
      <xdr:row>80</xdr:row>
      <xdr:rowOff>98425</xdr:rowOff>
    </xdr:to>
    <xdr:cxnSp macro="">
      <xdr:nvCxnSpPr>
        <xdr:cNvPr id="435" name="直線コネクタ 434"/>
        <xdr:cNvCxnSpPr/>
      </xdr:nvCxnSpPr>
      <xdr:spPr>
        <a:xfrm>
          <a:off x="16421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47642</xdr:rowOff>
    </xdr:from>
    <xdr:ext cx="762000" cy="259045"/>
    <xdr:sp macro="" textlink="">
      <xdr:nvSpPr>
        <xdr:cNvPr id="436" name="公債費以外最大値テキスト"/>
        <xdr:cNvSpPr txBox="1"/>
      </xdr:nvSpPr>
      <xdr:spPr>
        <a:xfrm>
          <a:off x="16598900" y="1239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132715</xdr:rowOff>
    </xdr:from>
    <xdr:to>
      <xdr:col>24</xdr:col>
      <xdr:colOff>120650</xdr:colOff>
      <xdr:row>73</xdr:row>
      <xdr:rowOff>132715</xdr:rowOff>
    </xdr:to>
    <xdr:cxnSp macro="">
      <xdr:nvCxnSpPr>
        <xdr:cNvPr id="437" name="直線コネクタ 436"/>
        <xdr:cNvCxnSpPr/>
      </xdr:nvCxnSpPr>
      <xdr:spPr>
        <a:xfrm>
          <a:off x="16421100" y="1264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92710</xdr:rowOff>
    </xdr:from>
    <xdr:to>
      <xdr:col>24</xdr:col>
      <xdr:colOff>31750</xdr:colOff>
      <xdr:row>78</xdr:row>
      <xdr:rowOff>12700</xdr:rowOff>
    </xdr:to>
    <xdr:cxnSp macro="">
      <xdr:nvCxnSpPr>
        <xdr:cNvPr id="438" name="直線コネクタ 437"/>
        <xdr:cNvCxnSpPr/>
      </xdr:nvCxnSpPr>
      <xdr:spPr>
        <a:xfrm>
          <a:off x="15671800" y="12951460"/>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41291</xdr:rowOff>
    </xdr:from>
    <xdr:ext cx="762000" cy="259045"/>
    <xdr:sp macro="" textlink="">
      <xdr:nvSpPr>
        <xdr:cNvPr id="439" name="公債費以外平均値テキスト"/>
        <xdr:cNvSpPr txBox="1"/>
      </xdr:nvSpPr>
      <xdr:spPr>
        <a:xfrm>
          <a:off x="16598900" y="130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24764</xdr:rowOff>
    </xdr:from>
    <xdr:to>
      <xdr:col>24</xdr:col>
      <xdr:colOff>82550</xdr:colOff>
      <xdr:row>77</xdr:row>
      <xdr:rowOff>126364</xdr:rowOff>
    </xdr:to>
    <xdr:sp macro="" textlink="">
      <xdr:nvSpPr>
        <xdr:cNvPr id="440" name="フローチャート : 判断 439"/>
        <xdr:cNvSpPr/>
      </xdr:nvSpPr>
      <xdr:spPr>
        <a:xfrm>
          <a:off x="16459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75</xdr:row>
      <xdr:rowOff>155575</xdr:rowOff>
    </xdr:to>
    <xdr:cxnSp macro="">
      <xdr:nvCxnSpPr>
        <xdr:cNvPr id="441" name="直線コネクタ 440"/>
        <xdr:cNvCxnSpPr/>
      </xdr:nvCxnSpPr>
      <xdr:spPr>
        <a:xfrm flipV="1">
          <a:off x="14782800" y="129514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24764</xdr:rowOff>
    </xdr:from>
    <xdr:to>
      <xdr:col>22</xdr:col>
      <xdr:colOff>615950</xdr:colOff>
      <xdr:row>76</xdr:row>
      <xdr:rowOff>126364</xdr:rowOff>
    </xdr:to>
    <xdr:sp macro="" textlink="">
      <xdr:nvSpPr>
        <xdr:cNvPr id="442" name="フローチャート : 判断 441"/>
        <xdr:cNvSpPr/>
      </xdr:nvSpPr>
      <xdr:spPr>
        <a:xfrm>
          <a:off x="15621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111141</xdr:rowOff>
    </xdr:from>
    <xdr:ext cx="736600" cy="259045"/>
    <xdr:sp macro="" textlink="">
      <xdr:nvSpPr>
        <xdr:cNvPr id="443" name="テキスト ボックス 442"/>
        <xdr:cNvSpPr txBox="1"/>
      </xdr:nvSpPr>
      <xdr:spPr>
        <a:xfrm>
          <a:off x="15290800" y="1314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109855</xdr:rowOff>
    </xdr:from>
    <xdr:to>
      <xdr:col>21</xdr:col>
      <xdr:colOff>361950</xdr:colOff>
      <xdr:row>75</xdr:row>
      <xdr:rowOff>155575</xdr:rowOff>
    </xdr:to>
    <xdr:cxnSp macro="">
      <xdr:nvCxnSpPr>
        <xdr:cNvPr id="444" name="直線コネクタ 443"/>
        <xdr:cNvCxnSpPr/>
      </xdr:nvCxnSpPr>
      <xdr:spPr>
        <a:xfrm>
          <a:off x="13893800" y="1279715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47625</xdr:rowOff>
    </xdr:from>
    <xdr:to>
      <xdr:col>21</xdr:col>
      <xdr:colOff>412750</xdr:colOff>
      <xdr:row>76</xdr:row>
      <xdr:rowOff>149225</xdr:rowOff>
    </xdr:to>
    <xdr:sp macro="" textlink="">
      <xdr:nvSpPr>
        <xdr:cNvPr id="445" name="フローチャート : 判断 444"/>
        <xdr:cNvSpPr/>
      </xdr:nvSpPr>
      <xdr:spPr>
        <a:xfrm>
          <a:off x="14732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134002</xdr:rowOff>
    </xdr:from>
    <xdr:ext cx="762000" cy="259045"/>
    <xdr:sp macro="" textlink="">
      <xdr:nvSpPr>
        <xdr:cNvPr id="446" name="テキスト ボックス 445"/>
        <xdr:cNvSpPr txBox="1"/>
      </xdr:nvSpPr>
      <xdr:spPr>
        <a:xfrm>
          <a:off x="14401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104140</xdr:rowOff>
    </xdr:from>
    <xdr:to>
      <xdr:col>20</xdr:col>
      <xdr:colOff>158750</xdr:colOff>
      <xdr:row>74</xdr:row>
      <xdr:rowOff>109855</xdr:rowOff>
    </xdr:to>
    <xdr:cxnSp macro="">
      <xdr:nvCxnSpPr>
        <xdr:cNvPr id="447" name="直線コネクタ 446"/>
        <xdr:cNvCxnSpPr/>
      </xdr:nvCxnSpPr>
      <xdr:spPr>
        <a:xfrm>
          <a:off x="13004800" y="1261999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133350</xdr:rowOff>
    </xdr:from>
    <xdr:to>
      <xdr:col>20</xdr:col>
      <xdr:colOff>209550</xdr:colOff>
      <xdr:row>76</xdr:row>
      <xdr:rowOff>63500</xdr:rowOff>
    </xdr:to>
    <xdr:sp macro="" textlink="">
      <xdr:nvSpPr>
        <xdr:cNvPr id="448" name="フローチャート : 判断 447"/>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48277</xdr:rowOff>
    </xdr:from>
    <xdr:ext cx="762000" cy="259045"/>
    <xdr:sp macro="" textlink="">
      <xdr:nvSpPr>
        <xdr:cNvPr id="449" name="テキスト ボックス 448"/>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104775</xdr:rowOff>
    </xdr:from>
    <xdr:to>
      <xdr:col>19</xdr:col>
      <xdr:colOff>6350</xdr:colOff>
      <xdr:row>76</xdr:row>
      <xdr:rowOff>34925</xdr:rowOff>
    </xdr:to>
    <xdr:sp macro="" textlink="">
      <xdr:nvSpPr>
        <xdr:cNvPr id="450" name="フローチャート : 判断 449"/>
        <xdr:cNvSpPr/>
      </xdr:nvSpPr>
      <xdr:spPr>
        <a:xfrm>
          <a:off x="12954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19702</xdr:rowOff>
    </xdr:from>
    <xdr:ext cx="762000" cy="259045"/>
    <xdr:sp macro="" textlink="">
      <xdr:nvSpPr>
        <xdr:cNvPr id="451" name="テキスト ボックス 450"/>
        <xdr:cNvSpPr txBox="1"/>
      </xdr:nvSpPr>
      <xdr:spPr>
        <a:xfrm>
          <a:off x="12623800" y="1304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57" name="円/楕円 456"/>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105427</xdr:rowOff>
    </xdr:from>
    <xdr:ext cx="762000" cy="259045"/>
    <xdr:sp macro="" textlink="">
      <xdr:nvSpPr>
        <xdr:cNvPr id="458"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41910</xdr:rowOff>
    </xdr:from>
    <xdr:to>
      <xdr:col>22</xdr:col>
      <xdr:colOff>615950</xdr:colOff>
      <xdr:row>75</xdr:row>
      <xdr:rowOff>143510</xdr:rowOff>
    </xdr:to>
    <xdr:sp macro="" textlink="">
      <xdr:nvSpPr>
        <xdr:cNvPr id="459" name="円/楕円 458"/>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60" name="テキスト ボックス 459"/>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104775</xdr:rowOff>
    </xdr:from>
    <xdr:to>
      <xdr:col>21</xdr:col>
      <xdr:colOff>412750</xdr:colOff>
      <xdr:row>76</xdr:row>
      <xdr:rowOff>34925</xdr:rowOff>
    </xdr:to>
    <xdr:sp macro="" textlink="">
      <xdr:nvSpPr>
        <xdr:cNvPr id="461" name="円/楕円 460"/>
        <xdr:cNvSpPr/>
      </xdr:nvSpPr>
      <xdr:spPr>
        <a:xfrm>
          <a:off x="14732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45102</xdr:rowOff>
    </xdr:from>
    <xdr:ext cx="762000" cy="259045"/>
    <xdr:sp macro="" textlink="">
      <xdr:nvSpPr>
        <xdr:cNvPr id="462" name="テキスト ボックス 461"/>
        <xdr:cNvSpPr txBox="1"/>
      </xdr:nvSpPr>
      <xdr:spPr>
        <a:xfrm>
          <a:off x="14401800" y="127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59055</xdr:rowOff>
    </xdr:from>
    <xdr:to>
      <xdr:col>20</xdr:col>
      <xdr:colOff>209550</xdr:colOff>
      <xdr:row>74</xdr:row>
      <xdr:rowOff>160655</xdr:rowOff>
    </xdr:to>
    <xdr:sp macro="" textlink="">
      <xdr:nvSpPr>
        <xdr:cNvPr id="463" name="円/楕円 462"/>
        <xdr:cNvSpPr/>
      </xdr:nvSpPr>
      <xdr:spPr>
        <a:xfrm>
          <a:off x="13843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170832</xdr:rowOff>
    </xdr:from>
    <xdr:ext cx="762000" cy="259045"/>
    <xdr:sp macro="" textlink="">
      <xdr:nvSpPr>
        <xdr:cNvPr id="464" name="テキスト ボックス 463"/>
        <xdr:cNvSpPr txBox="1"/>
      </xdr:nvSpPr>
      <xdr:spPr>
        <a:xfrm>
          <a:off x="13512800" y="125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53340</xdr:rowOff>
    </xdr:from>
    <xdr:to>
      <xdr:col>19</xdr:col>
      <xdr:colOff>6350</xdr:colOff>
      <xdr:row>73</xdr:row>
      <xdr:rowOff>154940</xdr:rowOff>
    </xdr:to>
    <xdr:sp macro="" textlink="">
      <xdr:nvSpPr>
        <xdr:cNvPr id="465" name="円/楕円 464"/>
        <xdr:cNvSpPr/>
      </xdr:nvSpPr>
      <xdr:spPr>
        <a:xfrm>
          <a:off x="12954000" y="1256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165117</xdr:rowOff>
    </xdr:from>
    <xdr:ext cx="762000" cy="259045"/>
    <xdr:sp macro="" textlink="">
      <xdr:nvSpPr>
        <xdr:cNvPr id="466" name="テキスト ボックス 465"/>
        <xdr:cNvSpPr txBox="1"/>
      </xdr:nvSpPr>
      <xdr:spPr>
        <a:xfrm>
          <a:off x="12623800" y="1233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広島県世羅町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91559</xdr:rowOff>
    </xdr:from>
    <xdr:to>
      <xdr:col>4</xdr:col>
      <xdr:colOff>1117600</xdr:colOff>
      <xdr:row>19</xdr:row>
      <xdr:rowOff>169299</xdr:rowOff>
    </xdr:to>
    <xdr:cxnSp macro="">
      <xdr:nvCxnSpPr>
        <xdr:cNvPr id="45" name="直線コネクタ 44"/>
        <xdr:cNvCxnSpPr/>
      </xdr:nvCxnSpPr>
      <xdr:spPr bwMode="auto">
        <a:xfrm flipV="1">
          <a:off x="5651500" y="2196584"/>
          <a:ext cx="0" cy="1277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141376</xdr:rowOff>
    </xdr:from>
    <xdr:ext cx="762000" cy="259045"/>
    <xdr:sp macro="" textlink="">
      <xdr:nvSpPr>
        <xdr:cNvPr id="46" name="人口1人当たり決算額の推移最小値テキスト130"/>
        <xdr:cNvSpPr txBox="1"/>
      </xdr:nvSpPr>
      <xdr:spPr>
        <a:xfrm>
          <a:off x="5740400" y="344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60,699</a:t>
          </a:r>
          <a:endParaRPr kumimoji="1" lang="ja-JP" altLang="en-US" sz="1000" b="1">
            <a:latin typeface="ＭＳ Ｐゴシック"/>
          </a:endParaRPr>
        </a:p>
      </xdr:txBody>
    </xdr:sp>
    <xdr:clientData/>
  </xdr:oneCellAnchor>
  <xdr:twoCellAnchor>
    <xdr:from>
      <xdr:col>4</xdr:col>
      <xdr:colOff>1028700</xdr:colOff>
      <xdr:row>19</xdr:row>
      <xdr:rowOff>169299</xdr:rowOff>
    </xdr:from>
    <xdr:to>
      <xdr:col>5</xdr:col>
      <xdr:colOff>73025</xdr:colOff>
      <xdr:row>19</xdr:row>
      <xdr:rowOff>169299</xdr:rowOff>
    </xdr:to>
    <xdr:cxnSp macro="">
      <xdr:nvCxnSpPr>
        <xdr:cNvPr id="47" name="直線コネクタ 46"/>
        <xdr:cNvCxnSpPr/>
      </xdr:nvCxnSpPr>
      <xdr:spPr bwMode="auto">
        <a:xfrm>
          <a:off x="5562600" y="3474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6486</xdr:rowOff>
    </xdr:from>
    <xdr:ext cx="762000" cy="259045"/>
    <xdr:sp macro="" textlink="">
      <xdr:nvSpPr>
        <xdr:cNvPr id="48" name="人口1人当たり決算額の推移最大値テキスト130"/>
        <xdr:cNvSpPr txBox="1"/>
      </xdr:nvSpPr>
      <xdr:spPr>
        <a:xfrm>
          <a:off x="5740400" y="194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228,401</a:t>
          </a:r>
          <a:endParaRPr kumimoji="1" lang="ja-JP" altLang="en-US" sz="1000" b="1">
            <a:latin typeface="ＭＳ Ｐゴシック"/>
          </a:endParaRPr>
        </a:p>
      </xdr:txBody>
    </xdr:sp>
    <xdr:clientData/>
  </xdr:oneCellAnchor>
  <xdr:twoCellAnchor>
    <xdr:from>
      <xdr:col>4</xdr:col>
      <xdr:colOff>1028700</xdr:colOff>
      <xdr:row>12</xdr:row>
      <xdr:rowOff>91559</xdr:rowOff>
    </xdr:from>
    <xdr:to>
      <xdr:col>5</xdr:col>
      <xdr:colOff>73025</xdr:colOff>
      <xdr:row>12</xdr:row>
      <xdr:rowOff>91559</xdr:rowOff>
    </xdr:to>
    <xdr:cxnSp macro="">
      <xdr:nvCxnSpPr>
        <xdr:cNvPr id="49" name="直線コネクタ 48"/>
        <xdr:cNvCxnSpPr/>
      </xdr:nvCxnSpPr>
      <xdr:spPr bwMode="auto">
        <a:xfrm>
          <a:off x="5562600" y="2196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12670</xdr:rowOff>
    </xdr:from>
    <xdr:to>
      <xdr:col>4</xdr:col>
      <xdr:colOff>1117600</xdr:colOff>
      <xdr:row>18</xdr:row>
      <xdr:rowOff>29997</xdr:rowOff>
    </xdr:to>
    <xdr:cxnSp macro="">
      <xdr:nvCxnSpPr>
        <xdr:cNvPr id="50" name="直線コネクタ 49"/>
        <xdr:cNvCxnSpPr/>
      </xdr:nvCxnSpPr>
      <xdr:spPr bwMode="auto">
        <a:xfrm>
          <a:off x="5003800" y="3146395"/>
          <a:ext cx="647700" cy="17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79156</xdr:rowOff>
    </xdr:from>
    <xdr:ext cx="762000" cy="259045"/>
    <xdr:sp macro="" textlink="">
      <xdr:nvSpPr>
        <xdr:cNvPr id="51" name="人口1人当たり決算額の推移平均値テキスト130"/>
        <xdr:cNvSpPr txBox="1"/>
      </xdr:nvSpPr>
      <xdr:spPr>
        <a:xfrm>
          <a:off x="5740400" y="2869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62629</xdr:rowOff>
    </xdr:from>
    <xdr:to>
      <xdr:col>5</xdr:col>
      <xdr:colOff>34925</xdr:colOff>
      <xdr:row>17</xdr:row>
      <xdr:rowOff>164229</xdr:rowOff>
    </xdr:to>
    <xdr:sp macro="" textlink="">
      <xdr:nvSpPr>
        <xdr:cNvPr id="52" name="フローチャート : 判断 51"/>
        <xdr:cNvSpPr/>
      </xdr:nvSpPr>
      <xdr:spPr bwMode="auto">
        <a:xfrm>
          <a:off x="56007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12395</xdr:rowOff>
    </xdr:from>
    <xdr:to>
      <xdr:col>4</xdr:col>
      <xdr:colOff>469900</xdr:colOff>
      <xdr:row>18</xdr:row>
      <xdr:rowOff>12670</xdr:rowOff>
    </xdr:to>
    <xdr:cxnSp macro="">
      <xdr:nvCxnSpPr>
        <xdr:cNvPr id="53" name="直線コネクタ 52"/>
        <xdr:cNvCxnSpPr/>
      </xdr:nvCxnSpPr>
      <xdr:spPr bwMode="auto">
        <a:xfrm>
          <a:off x="4305300" y="3146120"/>
          <a:ext cx="698500" cy="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30358</xdr:rowOff>
    </xdr:from>
    <xdr:to>
      <xdr:col>4</xdr:col>
      <xdr:colOff>520700</xdr:colOff>
      <xdr:row>17</xdr:row>
      <xdr:rowOff>131958</xdr:rowOff>
    </xdr:to>
    <xdr:sp macro="" textlink="">
      <xdr:nvSpPr>
        <xdr:cNvPr id="54" name="フローチャート : 判断 53"/>
        <xdr:cNvSpPr/>
      </xdr:nvSpPr>
      <xdr:spPr bwMode="auto">
        <a:xfrm>
          <a:off x="49530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142135</xdr:rowOff>
    </xdr:from>
    <xdr:ext cx="736600" cy="259045"/>
    <xdr:sp macro="" textlink="">
      <xdr:nvSpPr>
        <xdr:cNvPr id="55" name="テキスト ボックス 54"/>
        <xdr:cNvSpPr txBox="1"/>
      </xdr:nvSpPr>
      <xdr:spPr>
        <a:xfrm>
          <a:off x="4622800" y="2761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12395</xdr:rowOff>
    </xdr:from>
    <xdr:to>
      <xdr:col>3</xdr:col>
      <xdr:colOff>904875</xdr:colOff>
      <xdr:row>18</xdr:row>
      <xdr:rowOff>47211</xdr:rowOff>
    </xdr:to>
    <xdr:cxnSp macro="">
      <xdr:nvCxnSpPr>
        <xdr:cNvPr id="56" name="直線コネクタ 55"/>
        <xdr:cNvCxnSpPr/>
      </xdr:nvCxnSpPr>
      <xdr:spPr bwMode="auto">
        <a:xfrm flipV="1">
          <a:off x="3606800" y="3146120"/>
          <a:ext cx="698500" cy="34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41057</xdr:rowOff>
    </xdr:from>
    <xdr:to>
      <xdr:col>3</xdr:col>
      <xdr:colOff>955675</xdr:colOff>
      <xdr:row>17</xdr:row>
      <xdr:rowOff>142657</xdr:rowOff>
    </xdr:to>
    <xdr:sp macro="" textlink="">
      <xdr:nvSpPr>
        <xdr:cNvPr id="57" name="フローチャート : 判断 56"/>
        <xdr:cNvSpPr/>
      </xdr:nvSpPr>
      <xdr:spPr bwMode="auto">
        <a:xfrm>
          <a:off x="42545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152834</xdr:rowOff>
    </xdr:from>
    <xdr:ext cx="762000" cy="259045"/>
    <xdr:sp macro="" textlink="">
      <xdr:nvSpPr>
        <xdr:cNvPr id="58" name="テキスト ボックス 57"/>
        <xdr:cNvSpPr txBox="1"/>
      </xdr:nvSpPr>
      <xdr:spPr>
        <a:xfrm>
          <a:off x="3924300" y="277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32078</xdr:rowOff>
    </xdr:from>
    <xdr:to>
      <xdr:col>3</xdr:col>
      <xdr:colOff>206375</xdr:colOff>
      <xdr:row>18</xdr:row>
      <xdr:rowOff>47211</xdr:rowOff>
    </xdr:to>
    <xdr:cxnSp macro="">
      <xdr:nvCxnSpPr>
        <xdr:cNvPr id="59" name="直線コネクタ 58"/>
        <xdr:cNvCxnSpPr/>
      </xdr:nvCxnSpPr>
      <xdr:spPr bwMode="auto">
        <a:xfrm>
          <a:off x="2908300" y="3165803"/>
          <a:ext cx="698500" cy="15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63825</xdr:rowOff>
    </xdr:from>
    <xdr:to>
      <xdr:col>3</xdr:col>
      <xdr:colOff>257175</xdr:colOff>
      <xdr:row>17</xdr:row>
      <xdr:rowOff>165425</xdr:rowOff>
    </xdr:to>
    <xdr:sp macro="" textlink="">
      <xdr:nvSpPr>
        <xdr:cNvPr id="60" name="フローチャート : 判断 59"/>
        <xdr:cNvSpPr/>
      </xdr:nvSpPr>
      <xdr:spPr bwMode="auto">
        <a:xfrm>
          <a:off x="35560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4152</xdr:rowOff>
    </xdr:from>
    <xdr:ext cx="762000" cy="259045"/>
    <xdr:sp macro="" textlink="">
      <xdr:nvSpPr>
        <xdr:cNvPr id="61" name="テキスト ボックス 60"/>
        <xdr:cNvSpPr txBox="1"/>
      </xdr:nvSpPr>
      <xdr:spPr>
        <a:xfrm>
          <a:off x="3225800" y="27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38191</xdr:rowOff>
    </xdr:from>
    <xdr:to>
      <xdr:col>2</xdr:col>
      <xdr:colOff>692150</xdr:colOff>
      <xdr:row>17</xdr:row>
      <xdr:rowOff>139791</xdr:rowOff>
    </xdr:to>
    <xdr:sp macro="" textlink="">
      <xdr:nvSpPr>
        <xdr:cNvPr id="62" name="フローチャート : 判断 61"/>
        <xdr:cNvSpPr/>
      </xdr:nvSpPr>
      <xdr:spPr bwMode="auto">
        <a:xfrm>
          <a:off x="28575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149968</xdr:rowOff>
    </xdr:from>
    <xdr:ext cx="762000" cy="259045"/>
    <xdr:sp macro="" textlink="">
      <xdr:nvSpPr>
        <xdr:cNvPr id="63" name="テキスト ボックス 62"/>
        <xdr:cNvSpPr txBox="1"/>
      </xdr:nvSpPr>
      <xdr:spPr>
        <a:xfrm>
          <a:off x="2527300" y="276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150647</xdr:rowOff>
    </xdr:from>
    <xdr:to>
      <xdr:col>5</xdr:col>
      <xdr:colOff>34925</xdr:colOff>
      <xdr:row>18</xdr:row>
      <xdr:rowOff>80797</xdr:rowOff>
    </xdr:to>
    <xdr:sp macro="" textlink="">
      <xdr:nvSpPr>
        <xdr:cNvPr id="69" name="円/楕円 68"/>
        <xdr:cNvSpPr/>
      </xdr:nvSpPr>
      <xdr:spPr bwMode="auto">
        <a:xfrm>
          <a:off x="5600700" y="3112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122724</xdr:rowOff>
    </xdr:from>
    <xdr:ext cx="762000" cy="259045"/>
    <xdr:sp macro="" textlink="">
      <xdr:nvSpPr>
        <xdr:cNvPr id="70" name="人口1人当たり決算額の推移該当値テキスト130"/>
        <xdr:cNvSpPr txBox="1"/>
      </xdr:nvSpPr>
      <xdr:spPr>
        <a:xfrm>
          <a:off x="5740400" y="308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101,480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133320</xdr:rowOff>
    </xdr:from>
    <xdr:to>
      <xdr:col>4</xdr:col>
      <xdr:colOff>520700</xdr:colOff>
      <xdr:row>18</xdr:row>
      <xdr:rowOff>63470</xdr:rowOff>
    </xdr:to>
    <xdr:sp macro="" textlink="">
      <xdr:nvSpPr>
        <xdr:cNvPr id="71" name="円/楕円 70"/>
        <xdr:cNvSpPr/>
      </xdr:nvSpPr>
      <xdr:spPr bwMode="auto">
        <a:xfrm>
          <a:off x="4953000" y="3095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48247</xdr:rowOff>
    </xdr:from>
    <xdr:ext cx="736600" cy="259045"/>
    <xdr:sp macro="" textlink="">
      <xdr:nvSpPr>
        <xdr:cNvPr id="72" name="テキスト ボックス 71"/>
        <xdr:cNvSpPr txBox="1"/>
      </xdr:nvSpPr>
      <xdr:spPr>
        <a:xfrm>
          <a:off x="4622800" y="3181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103,754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133045</xdr:rowOff>
    </xdr:from>
    <xdr:to>
      <xdr:col>3</xdr:col>
      <xdr:colOff>955675</xdr:colOff>
      <xdr:row>18</xdr:row>
      <xdr:rowOff>63195</xdr:rowOff>
    </xdr:to>
    <xdr:sp macro="" textlink="">
      <xdr:nvSpPr>
        <xdr:cNvPr id="73" name="円/楕円 72"/>
        <xdr:cNvSpPr/>
      </xdr:nvSpPr>
      <xdr:spPr bwMode="auto">
        <a:xfrm>
          <a:off x="4254500" y="3095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47972</xdr:rowOff>
    </xdr:from>
    <xdr:ext cx="762000" cy="259045"/>
    <xdr:sp macro="" textlink="">
      <xdr:nvSpPr>
        <xdr:cNvPr id="74" name="テキスト ボックス 73"/>
        <xdr:cNvSpPr txBox="1"/>
      </xdr:nvSpPr>
      <xdr:spPr>
        <a:xfrm>
          <a:off x="3924300" y="318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103,790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167861</xdr:rowOff>
    </xdr:from>
    <xdr:to>
      <xdr:col>3</xdr:col>
      <xdr:colOff>257175</xdr:colOff>
      <xdr:row>18</xdr:row>
      <xdr:rowOff>98011</xdr:rowOff>
    </xdr:to>
    <xdr:sp macro="" textlink="">
      <xdr:nvSpPr>
        <xdr:cNvPr id="75" name="円/楕円 74"/>
        <xdr:cNvSpPr/>
      </xdr:nvSpPr>
      <xdr:spPr bwMode="auto">
        <a:xfrm>
          <a:off x="3556000" y="3130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82788</xdr:rowOff>
    </xdr:from>
    <xdr:ext cx="762000" cy="259045"/>
    <xdr:sp macro="" textlink="">
      <xdr:nvSpPr>
        <xdr:cNvPr id="76" name="テキスト ボックス 75"/>
        <xdr:cNvSpPr txBox="1"/>
      </xdr:nvSpPr>
      <xdr:spPr>
        <a:xfrm>
          <a:off x="3225800" y="32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99,221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152728</xdr:rowOff>
    </xdr:from>
    <xdr:to>
      <xdr:col>2</xdr:col>
      <xdr:colOff>692150</xdr:colOff>
      <xdr:row>18</xdr:row>
      <xdr:rowOff>82878</xdr:rowOff>
    </xdr:to>
    <xdr:sp macro="" textlink="">
      <xdr:nvSpPr>
        <xdr:cNvPr id="77" name="円/楕円 76"/>
        <xdr:cNvSpPr/>
      </xdr:nvSpPr>
      <xdr:spPr bwMode="auto">
        <a:xfrm>
          <a:off x="2857500" y="3115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67654</xdr:rowOff>
    </xdr:from>
    <xdr:ext cx="762000" cy="259045"/>
    <xdr:sp macro="" textlink="">
      <xdr:nvSpPr>
        <xdr:cNvPr id="78" name="テキスト ボックス 77"/>
        <xdr:cNvSpPr txBox="1"/>
      </xdr:nvSpPr>
      <xdr:spPr>
        <a:xfrm>
          <a:off x="2527300" y="320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160513</xdr:rowOff>
    </xdr:from>
    <xdr:to>
      <xdr:col>4</xdr:col>
      <xdr:colOff>1117600</xdr:colOff>
      <xdr:row>37</xdr:row>
      <xdr:rowOff>195328</xdr:rowOff>
    </xdr:to>
    <xdr:cxnSp macro="">
      <xdr:nvCxnSpPr>
        <xdr:cNvPr id="105" name="直線コネクタ 104"/>
        <xdr:cNvCxnSpPr/>
      </xdr:nvCxnSpPr>
      <xdr:spPr bwMode="auto">
        <a:xfrm flipV="1">
          <a:off x="5651500" y="6085063"/>
          <a:ext cx="0" cy="12349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167405</xdr:rowOff>
    </xdr:from>
    <xdr:ext cx="762000" cy="259045"/>
    <xdr:sp macro="" textlink="">
      <xdr:nvSpPr>
        <xdr:cNvPr id="106" name="人口1人当たり決算額の推移最小値テキスト445"/>
        <xdr:cNvSpPr txBox="1"/>
      </xdr:nvSpPr>
      <xdr:spPr>
        <a:xfrm>
          <a:off x="5740400" y="729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7,011</a:t>
          </a:r>
          <a:endParaRPr kumimoji="1" lang="ja-JP" altLang="en-US" sz="1000" b="1">
            <a:latin typeface="ＭＳ Ｐゴシック"/>
          </a:endParaRPr>
        </a:p>
      </xdr:txBody>
    </xdr:sp>
    <xdr:clientData/>
  </xdr:oneCellAnchor>
  <xdr:twoCellAnchor>
    <xdr:from>
      <xdr:col>4</xdr:col>
      <xdr:colOff>1028700</xdr:colOff>
      <xdr:row>37</xdr:row>
      <xdr:rowOff>195328</xdr:rowOff>
    </xdr:from>
    <xdr:to>
      <xdr:col>5</xdr:col>
      <xdr:colOff>73025</xdr:colOff>
      <xdr:row>37</xdr:row>
      <xdr:rowOff>195328</xdr:rowOff>
    </xdr:to>
    <xdr:cxnSp macro="">
      <xdr:nvCxnSpPr>
        <xdr:cNvPr id="107" name="直線コネクタ 106"/>
        <xdr:cNvCxnSpPr/>
      </xdr:nvCxnSpPr>
      <xdr:spPr bwMode="auto">
        <a:xfrm>
          <a:off x="5562600" y="73200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75440</xdr:rowOff>
    </xdr:from>
    <xdr:ext cx="762000" cy="259045"/>
    <xdr:sp macro="" textlink="">
      <xdr:nvSpPr>
        <xdr:cNvPr id="108" name="人口1人当たり決算額の推移最大値テキスト445"/>
        <xdr:cNvSpPr txBox="1"/>
      </xdr:nvSpPr>
      <xdr:spPr>
        <a:xfrm>
          <a:off x="5740400" y="582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61,034</a:t>
          </a:r>
          <a:endParaRPr kumimoji="1" lang="ja-JP" altLang="en-US" sz="1000" b="1">
            <a:latin typeface="ＭＳ Ｐゴシック"/>
          </a:endParaRPr>
        </a:p>
      </xdr:txBody>
    </xdr:sp>
    <xdr:clientData/>
  </xdr:oneCellAnchor>
  <xdr:twoCellAnchor>
    <xdr:from>
      <xdr:col>4</xdr:col>
      <xdr:colOff>1028700</xdr:colOff>
      <xdr:row>33</xdr:row>
      <xdr:rowOff>160513</xdr:rowOff>
    </xdr:from>
    <xdr:to>
      <xdr:col>5</xdr:col>
      <xdr:colOff>73025</xdr:colOff>
      <xdr:row>33</xdr:row>
      <xdr:rowOff>160513</xdr:rowOff>
    </xdr:to>
    <xdr:cxnSp macro="">
      <xdr:nvCxnSpPr>
        <xdr:cNvPr id="109" name="直線コネクタ 108"/>
        <xdr:cNvCxnSpPr/>
      </xdr:nvCxnSpPr>
      <xdr:spPr bwMode="auto">
        <a:xfrm>
          <a:off x="5562600" y="608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48316</xdr:rowOff>
    </xdr:from>
    <xdr:to>
      <xdr:col>4</xdr:col>
      <xdr:colOff>1117600</xdr:colOff>
      <xdr:row>35</xdr:row>
      <xdr:rowOff>106494</xdr:rowOff>
    </xdr:to>
    <xdr:cxnSp macro="">
      <xdr:nvCxnSpPr>
        <xdr:cNvPr id="110" name="直線コネクタ 109"/>
        <xdr:cNvCxnSpPr/>
      </xdr:nvCxnSpPr>
      <xdr:spPr bwMode="auto">
        <a:xfrm flipV="1">
          <a:off x="5003800" y="6658666"/>
          <a:ext cx="647700" cy="58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135305</xdr:rowOff>
    </xdr:from>
    <xdr:ext cx="762000" cy="259045"/>
    <xdr:sp macro="" textlink="">
      <xdr:nvSpPr>
        <xdr:cNvPr id="111" name="人口1人当たり決算額の推移平均値テキスト445"/>
        <xdr:cNvSpPr txBox="1"/>
      </xdr:nvSpPr>
      <xdr:spPr>
        <a:xfrm>
          <a:off x="5740400" y="6745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28,693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163228</xdr:rowOff>
    </xdr:from>
    <xdr:to>
      <xdr:col>5</xdr:col>
      <xdr:colOff>34925</xdr:colOff>
      <xdr:row>35</xdr:row>
      <xdr:rowOff>264828</xdr:rowOff>
    </xdr:to>
    <xdr:sp macro="" textlink="">
      <xdr:nvSpPr>
        <xdr:cNvPr id="112" name="フローチャート : 判断 111"/>
        <xdr:cNvSpPr/>
      </xdr:nvSpPr>
      <xdr:spPr bwMode="auto">
        <a:xfrm>
          <a:off x="56007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65278</xdr:rowOff>
    </xdr:from>
    <xdr:to>
      <xdr:col>4</xdr:col>
      <xdr:colOff>469900</xdr:colOff>
      <xdr:row>35</xdr:row>
      <xdr:rowOff>106494</xdr:rowOff>
    </xdr:to>
    <xdr:cxnSp macro="">
      <xdr:nvCxnSpPr>
        <xdr:cNvPr id="113" name="直線コネクタ 112"/>
        <xdr:cNvCxnSpPr/>
      </xdr:nvCxnSpPr>
      <xdr:spPr bwMode="auto">
        <a:xfrm>
          <a:off x="4305300" y="6675628"/>
          <a:ext cx="698500" cy="41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118994</xdr:rowOff>
    </xdr:from>
    <xdr:to>
      <xdr:col>4</xdr:col>
      <xdr:colOff>520700</xdr:colOff>
      <xdr:row>35</xdr:row>
      <xdr:rowOff>220594</xdr:rowOff>
    </xdr:to>
    <xdr:sp macro="" textlink="">
      <xdr:nvSpPr>
        <xdr:cNvPr id="114" name="フローチャート : 判断 113"/>
        <xdr:cNvSpPr/>
      </xdr:nvSpPr>
      <xdr:spPr bwMode="auto">
        <a:xfrm>
          <a:off x="4953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205371</xdr:rowOff>
    </xdr:from>
    <xdr:ext cx="736600" cy="259045"/>
    <xdr:sp macro="" textlink="">
      <xdr:nvSpPr>
        <xdr:cNvPr id="115" name="テキスト ボックス 114"/>
        <xdr:cNvSpPr txBox="1"/>
      </xdr:nvSpPr>
      <xdr:spPr>
        <a:xfrm>
          <a:off x="4622800" y="6815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277602</xdr:rowOff>
    </xdr:from>
    <xdr:to>
      <xdr:col>3</xdr:col>
      <xdr:colOff>904875</xdr:colOff>
      <xdr:row>35</xdr:row>
      <xdr:rowOff>65278</xdr:rowOff>
    </xdr:to>
    <xdr:cxnSp macro="">
      <xdr:nvCxnSpPr>
        <xdr:cNvPr id="116" name="直線コネクタ 115"/>
        <xdr:cNvCxnSpPr/>
      </xdr:nvCxnSpPr>
      <xdr:spPr bwMode="auto">
        <a:xfrm>
          <a:off x="3606800" y="6545052"/>
          <a:ext cx="698500" cy="130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69502</xdr:rowOff>
    </xdr:from>
    <xdr:to>
      <xdr:col>3</xdr:col>
      <xdr:colOff>955675</xdr:colOff>
      <xdr:row>35</xdr:row>
      <xdr:rowOff>171102</xdr:rowOff>
    </xdr:to>
    <xdr:sp macro="" textlink="">
      <xdr:nvSpPr>
        <xdr:cNvPr id="117" name="フローチャート : 判断 116"/>
        <xdr:cNvSpPr/>
      </xdr:nvSpPr>
      <xdr:spPr bwMode="auto">
        <a:xfrm>
          <a:off x="4254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155879</xdr:rowOff>
    </xdr:from>
    <xdr:ext cx="762000" cy="259045"/>
    <xdr:sp macro="" textlink="">
      <xdr:nvSpPr>
        <xdr:cNvPr id="118" name="テキスト ボックス 117"/>
        <xdr:cNvSpPr txBox="1"/>
      </xdr:nvSpPr>
      <xdr:spPr>
        <a:xfrm>
          <a:off x="3924300" y="676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277602</xdr:rowOff>
    </xdr:from>
    <xdr:to>
      <xdr:col>3</xdr:col>
      <xdr:colOff>206375</xdr:colOff>
      <xdr:row>34</xdr:row>
      <xdr:rowOff>297376</xdr:rowOff>
    </xdr:to>
    <xdr:cxnSp macro="">
      <xdr:nvCxnSpPr>
        <xdr:cNvPr id="119" name="直線コネクタ 118"/>
        <xdr:cNvCxnSpPr/>
      </xdr:nvCxnSpPr>
      <xdr:spPr bwMode="auto">
        <a:xfrm flipV="1">
          <a:off x="2908300" y="6545052"/>
          <a:ext cx="698500" cy="19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313372</xdr:rowOff>
    </xdr:from>
    <xdr:to>
      <xdr:col>3</xdr:col>
      <xdr:colOff>257175</xdr:colOff>
      <xdr:row>35</xdr:row>
      <xdr:rowOff>72072</xdr:rowOff>
    </xdr:to>
    <xdr:sp macro="" textlink="">
      <xdr:nvSpPr>
        <xdr:cNvPr id="120" name="フローチャート : 判断 119"/>
        <xdr:cNvSpPr/>
      </xdr:nvSpPr>
      <xdr:spPr bwMode="auto">
        <a:xfrm>
          <a:off x="35560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56849</xdr:rowOff>
    </xdr:from>
    <xdr:ext cx="762000" cy="259045"/>
    <xdr:sp macro="" textlink="">
      <xdr:nvSpPr>
        <xdr:cNvPr id="121" name="テキスト ボックス 120"/>
        <xdr:cNvSpPr txBox="1"/>
      </xdr:nvSpPr>
      <xdr:spPr>
        <a:xfrm>
          <a:off x="3225800" y="666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253845</xdr:rowOff>
    </xdr:from>
    <xdr:to>
      <xdr:col>2</xdr:col>
      <xdr:colOff>692150</xdr:colOff>
      <xdr:row>35</xdr:row>
      <xdr:rowOff>12545</xdr:rowOff>
    </xdr:to>
    <xdr:sp macro="" textlink="">
      <xdr:nvSpPr>
        <xdr:cNvPr id="122" name="フローチャート : 判断 121"/>
        <xdr:cNvSpPr/>
      </xdr:nvSpPr>
      <xdr:spPr bwMode="auto">
        <a:xfrm>
          <a:off x="2857500" y="6521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340222</xdr:rowOff>
    </xdr:from>
    <xdr:ext cx="762000" cy="259045"/>
    <xdr:sp macro="" textlink="">
      <xdr:nvSpPr>
        <xdr:cNvPr id="123" name="テキスト ボックス 122"/>
        <xdr:cNvSpPr txBox="1"/>
      </xdr:nvSpPr>
      <xdr:spPr>
        <a:xfrm>
          <a:off x="2527300" y="660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340416</xdr:rowOff>
    </xdr:from>
    <xdr:to>
      <xdr:col>5</xdr:col>
      <xdr:colOff>34925</xdr:colOff>
      <xdr:row>35</xdr:row>
      <xdr:rowOff>99116</xdr:rowOff>
    </xdr:to>
    <xdr:sp macro="" textlink="">
      <xdr:nvSpPr>
        <xdr:cNvPr id="129" name="円/楕円 128"/>
        <xdr:cNvSpPr/>
      </xdr:nvSpPr>
      <xdr:spPr bwMode="auto">
        <a:xfrm>
          <a:off x="5600700" y="6607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185493</xdr:rowOff>
    </xdr:from>
    <xdr:ext cx="762000" cy="259045"/>
    <xdr:sp macro="" textlink="">
      <xdr:nvSpPr>
        <xdr:cNvPr id="130" name="人口1人当たり決算額の推移該当値テキスト445"/>
        <xdr:cNvSpPr txBox="1"/>
      </xdr:nvSpPr>
      <xdr:spPr>
        <a:xfrm>
          <a:off x="5740400" y="645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35,942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55694</xdr:rowOff>
    </xdr:from>
    <xdr:to>
      <xdr:col>4</xdr:col>
      <xdr:colOff>520700</xdr:colOff>
      <xdr:row>35</xdr:row>
      <xdr:rowOff>157294</xdr:rowOff>
    </xdr:to>
    <xdr:sp macro="" textlink="">
      <xdr:nvSpPr>
        <xdr:cNvPr id="131" name="円/楕円 130"/>
        <xdr:cNvSpPr/>
      </xdr:nvSpPr>
      <xdr:spPr bwMode="auto">
        <a:xfrm>
          <a:off x="4953000" y="6666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167472</xdr:rowOff>
    </xdr:from>
    <xdr:ext cx="736600" cy="259045"/>
    <xdr:sp macro="" textlink="">
      <xdr:nvSpPr>
        <xdr:cNvPr id="132" name="テキスト ボックス 131"/>
        <xdr:cNvSpPr txBox="1"/>
      </xdr:nvSpPr>
      <xdr:spPr>
        <a:xfrm>
          <a:off x="4622800" y="6434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33,397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14478</xdr:rowOff>
    </xdr:from>
    <xdr:to>
      <xdr:col>3</xdr:col>
      <xdr:colOff>955675</xdr:colOff>
      <xdr:row>35</xdr:row>
      <xdr:rowOff>116078</xdr:rowOff>
    </xdr:to>
    <xdr:sp macro="" textlink="">
      <xdr:nvSpPr>
        <xdr:cNvPr id="133" name="円/楕円 132"/>
        <xdr:cNvSpPr/>
      </xdr:nvSpPr>
      <xdr:spPr bwMode="auto">
        <a:xfrm>
          <a:off x="4254500" y="6624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126255</xdr:rowOff>
    </xdr:from>
    <xdr:ext cx="762000" cy="259045"/>
    <xdr:sp macro="" textlink="">
      <xdr:nvSpPr>
        <xdr:cNvPr id="134" name="テキスト ボックス 133"/>
        <xdr:cNvSpPr txBox="1"/>
      </xdr:nvSpPr>
      <xdr:spPr>
        <a:xfrm>
          <a:off x="3924300" y="639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35,200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226802</xdr:rowOff>
    </xdr:from>
    <xdr:to>
      <xdr:col>3</xdr:col>
      <xdr:colOff>257175</xdr:colOff>
      <xdr:row>34</xdr:row>
      <xdr:rowOff>328402</xdr:rowOff>
    </xdr:to>
    <xdr:sp macro="" textlink="">
      <xdr:nvSpPr>
        <xdr:cNvPr id="135" name="円/楕円 134"/>
        <xdr:cNvSpPr/>
      </xdr:nvSpPr>
      <xdr:spPr bwMode="auto">
        <a:xfrm>
          <a:off x="3556000" y="6494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338579</xdr:rowOff>
    </xdr:from>
    <xdr:ext cx="762000" cy="259045"/>
    <xdr:sp macro="" textlink="">
      <xdr:nvSpPr>
        <xdr:cNvPr id="136" name="テキスト ボックス 135"/>
        <xdr:cNvSpPr txBox="1"/>
      </xdr:nvSpPr>
      <xdr:spPr>
        <a:xfrm>
          <a:off x="3225800" y="62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40,912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246576</xdr:rowOff>
    </xdr:from>
    <xdr:to>
      <xdr:col>2</xdr:col>
      <xdr:colOff>692150</xdr:colOff>
      <xdr:row>35</xdr:row>
      <xdr:rowOff>5276</xdr:rowOff>
    </xdr:to>
    <xdr:sp macro="" textlink="">
      <xdr:nvSpPr>
        <xdr:cNvPr id="137" name="円/楕円 136"/>
        <xdr:cNvSpPr/>
      </xdr:nvSpPr>
      <xdr:spPr bwMode="auto">
        <a:xfrm>
          <a:off x="2857500" y="6514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15453</xdr:rowOff>
    </xdr:from>
    <xdr:ext cx="762000" cy="259045"/>
    <xdr:sp macro="" textlink="">
      <xdr:nvSpPr>
        <xdr:cNvPr id="138" name="テキスト ボックス 137"/>
        <xdr:cNvSpPr txBox="1"/>
      </xdr:nvSpPr>
      <xdr:spPr>
        <a:xfrm>
          <a:off x="2527300" y="628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広島県世羅町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16,845
16,590
278.14
12,613,285
12,181,057
244,635
7,555,127
12,292,542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117554</xdr:rowOff>
    </xdr:from>
    <xdr:to>
      <xdr:col>6</xdr:col>
      <xdr:colOff>510540</xdr:colOff>
      <xdr:row>38</xdr:row>
      <xdr:rowOff>104339</xdr:rowOff>
    </xdr:to>
    <xdr:cxnSp macro="">
      <xdr:nvCxnSpPr>
        <xdr:cNvPr id="60" name="直線コネクタ 59"/>
        <xdr:cNvCxnSpPr/>
      </xdr:nvCxnSpPr>
      <xdr:spPr>
        <a:xfrm flipV="1">
          <a:off x="4633595" y="5261054"/>
          <a:ext cx="1270" cy="135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108166</xdr:rowOff>
    </xdr:from>
    <xdr:ext cx="534377" cy="259045"/>
    <xdr:sp macro="" textlink="">
      <xdr:nvSpPr>
        <xdr:cNvPr id="61" name="人件費最小値テキスト"/>
        <xdr:cNvSpPr txBox="1"/>
      </xdr:nvSpPr>
      <xdr:spPr>
        <a:xfrm>
          <a:off x="4686300" y="662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54,475</a:t>
          </a:r>
          <a:endParaRPr kumimoji="1" lang="ja-JP" altLang="en-US" sz="1000" b="1">
            <a:latin typeface="ＭＳ Ｐゴシック"/>
          </a:endParaRPr>
        </a:p>
      </xdr:txBody>
    </xdr:sp>
    <xdr:clientData/>
  </xdr:oneCellAnchor>
  <xdr:twoCellAnchor>
    <xdr:from>
      <xdr:col>6</xdr:col>
      <xdr:colOff>422275</xdr:colOff>
      <xdr:row>38</xdr:row>
      <xdr:rowOff>104339</xdr:rowOff>
    </xdr:from>
    <xdr:to>
      <xdr:col>6</xdr:col>
      <xdr:colOff>600075</xdr:colOff>
      <xdr:row>38</xdr:row>
      <xdr:rowOff>104339</xdr:rowOff>
    </xdr:to>
    <xdr:cxnSp macro="">
      <xdr:nvCxnSpPr>
        <xdr:cNvPr id="62" name="直線コネクタ 61"/>
        <xdr:cNvCxnSpPr/>
      </xdr:nvCxnSpPr>
      <xdr:spPr>
        <a:xfrm>
          <a:off x="4546600" y="661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64231</xdr:rowOff>
    </xdr:from>
    <xdr:ext cx="599010" cy="259045"/>
    <xdr:sp macro="" textlink="">
      <xdr:nvSpPr>
        <xdr:cNvPr id="63" name="人件費最大値テキスト"/>
        <xdr:cNvSpPr txBox="1"/>
      </xdr:nvSpPr>
      <xdr:spPr>
        <a:xfrm>
          <a:off x="4686300" y="503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149,550</a:t>
          </a:r>
          <a:endParaRPr kumimoji="1" lang="ja-JP" altLang="en-US" sz="1000" b="1">
            <a:latin typeface="ＭＳ Ｐゴシック"/>
          </a:endParaRPr>
        </a:p>
      </xdr:txBody>
    </xdr:sp>
    <xdr:clientData/>
  </xdr:oneCellAnchor>
  <xdr:twoCellAnchor>
    <xdr:from>
      <xdr:col>6</xdr:col>
      <xdr:colOff>422275</xdr:colOff>
      <xdr:row>30</xdr:row>
      <xdr:rowOff>117554</xdr:rowOff>
    </xdr:from>
    <xdr:to>
      <xdr:col>6</xdr:col>
      <xdr:colOff>600075</xdr:colOff>
      <xdr:row>30</xdr:row>
      <xdr:rowOff>117554</xdr:rowOff>
    </xdr:to>
    <xdr:cxnSp macro="">
      <xdr:nvCxnSpPr>
        <xdr:cNvPr id="64" name="直線コネクタ 63"/>
        <xdr:cNvCxnSpPr/>
      </xdr:nvCxnSpPr>
      <xdr:spPr>
        <a:xfrm>
          <a:off x="4546600" y="526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15699</xdr:rowOff>
    </xdr:from>
    <xdr:to>
      <xdr:col>6</xdr:col>
      <xdr:colOff>511175</xdr:colOff>
      <xdr:row>35</xdr:row>
      <xdr:rowOff>52761</xdr:rowOff>
    </xdr:to>
    <xdr:cxnSp macro="">
      <xdr:nvCxnSpPr>
        <xdr:cNvPr id="65" name="直線コネクタ 64"/>
        <xdr:cNvCxnSpPr/>
      </xdr:nvCxnSpPr>
      <xdr:spPr>
        <a:xfrm>
          <a:off x="3797300" y="6016449"/>
          <a:ext cx="838200" cy="3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33565</xdr:rowOff>
    </xdr:from>
    <xdr:ext cx="534377" cy="259045"/>
    <xdr:sp macro="" textlink="">
      <xdr:nvSpPr>
        <xdr:cNvPr id="66" name="人件費平均値テキスト"/>
        <xdr:cNvSpPr txBox="1"/>
      </xdr:nvSpPr>
      <xdr:spPr>
        <a:xfrm>
          <a:off x="4686300" y="6034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90,363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55138</xdr:rowOff>
    </xdr:from>
    <xdr:to>
      <xdr:col>6</xdr:col>
      <xdr:colOff>561975</xdr:colOff>
      <xdr:row>35</xdr:row>
      <xdr:rowOff>156738</xdr:rowOff>
    </xdr:to>
    <xdr:sp macro="" textlink="">
      <xdr:nvSpPr>
        <xdr:cNvPr id="67" name="フローチャート : 判断 66"/>
        <xdr:cNvSpPr/>
      </xdr:nvSpPr>
      <xdr:spPr>
        <a:xfrm>
          <a:off x="4584700" y="605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8126</xdr:rowOff>
    </xdr:from>
    <xdr:to>
      <xdr:col>5</xdr:col>
      <xdr:colOff>358775</xdr:colOff>
      <xdr:row>35</xdr:row>
      <xdr:rowOff>15699</xdr:rowOff>
    </xdr:to>
    <xdr:cxnSp macro="">
      <xdr:nvCxnSpPr>
        <xdr:cNvPr id="68" name="直線コネクタ 67"/>
        <xdr:cNvCxnSpPr/>
      </xdr:nvCxnSpPr>
      <xdr:spPr>
        <a:xfrm>
          <a:off x="2908300" y="6008876"/>
          <a:ext cx="889000" cy="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156551</xdr:rowOff>
    </xdr:from>
    <xdr:to>
      <xdr:col>5</xdr:col>
      <xdr:colOff>409575</xdr:colOff>
      <xdr:row>35</xdr:row>
      <xdr:rowOff>86701</xdr:rowOff>
    </xdr:to>
    <xdr:sp macro="" textlink="">
      <xdr:nvSpPr>
        <xdr:cNvPr id="69" name="フローチャート : 判断 68"/>
        <xdr:cNvSpPr/>
      </xdr:nvSpPr>
      <xdr:spPr>
        <a:xfrm>
          <a:off x="3746500" y="59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77828</xdr:rowOff>
    </xdr:from>
    <xdr:ext cx="534377" cy="259045"/>
    <xdr:sp macro="" textlink="">
      <xdr:nvSpPr>
        <xdr:cNvPr id="70" name="テキスト ボックス 69"/>
        <xdr:cNvSpPr txBox="1"/>
      </xdr:nvSpPr>
      <xdr:spPr>
        <a:xfrm>
          <a:off x="3530111" y="60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8126</xdr:rowOff>
    </xdr:from>
    <xdr:to>
      <xdr:col>4</xdr:col>
      <xdr:colOff>155575</xdr:colOff>
      <xdr:row>35</xdr:row>
      <xdr:rowOff>27386</xdr:rowOff>
    </xdr:to>
    <xdr:cxnSp macro="">
      <xdr:nvCxnSpPr>
        <xdr:cNvPr id="71" name="直線コネクタ 70"/>
        <xdr:cNvCxnSpPr/>
      </xdr:nvCxnSpPr>
      <xdr:spPr>
        <a:xfrm flipV="1">
          <a:off x="2019300" y="6008876"/>
          <a:ext cx="889000" cy="1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170824</xdr:rowOff>
    </xdr:from>
    <xdr:to>
      <xdr:col>4</xdr:col>
      <xdr:colOff>206375</xdr:colOff>
      <xdr:row>35</xdr:row>
      <xdr:rowOff>100974</xdr:rowOff>
    </xdr:to>
    <xdr:sp macro="" textlink="">
      <xdr:nvSpPr>
        <xdr:cNvPr id="72" name="フローチャート : 判断 71"/>
        <xdr:cNvSpPr/>
      </xdr:nvSpPr>
      <xdr:spPr>
        <a:xfrm>
          <a:off x="2857500" y="60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92101</xdr:rowOff>
    </xdr:from>
    <xdr:ext cx="534377" cy="259045"/>
    <xdr:sp macro="" textlink="">
      <xdr:nvSpPr>
        <xdr:cNvPr id="73" name="テキスト ボックス 72"/>
        <xdr:cNvSpPr txBox="1"/>
      </xdr:nvSpPr>
      <xdr:spPr>
        <a:xfrm>
          <a:off x="2641111" y="609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159545</xdr:rowOff>
    </xdr:from>
    <xdr:to>
      <xdr:col>2</xdr:col>
      <xdr:colOff>638175</xdr:colOff>
      <xdr:row>35</xdr:row>
      <xdr:rowOff>27386</xdr:rowOff>
    </xdr:to>
    <xdr:cxnSp macro="">
      <xdr:nvCxnSpPr>
        <xdr:cNvPr id="74" name="直線コネクタ 73"/>
        <xdr:cNvCxnSpPr/>
      </xdr:nvCxnSpPr>
      <xdr:spPr>
        <a:xfrm>
          <a:off x="1130300" y="5988845"/>
          <a:ext cx="889000" cy="3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21863</xdr:rowOff>
    </xdr:from>
    <xdr:to>
      <xdr:col>3</xdr:col>
      <xdr:colOff>3175</xdr:colOff>
      <xdr:row>35</xdr:row>
      <xdr:rowOff>123463</xdr:rowOff>
    </xdr:to>
    <xdr:sp macro="" textlink="">
      <xdr:nvSpPr>
        <xdr:cNvPr id="75" name="フローチャート : 判断 74"/>
        <xdr:cNvSpPr/>
      </xdr:nvSpPr>
      <xdr:spPr>
        <a:xfrm>
          <a:off x="1968500" y="602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114590</xdr:rowOff>
    </xdr:from>
    <xdr:ext cx="534377" cy="259045"/>
    <xdr:sp macro="" textlink="">
      <xdr:nvSpPr>
        <xdr:cNvPr id="76" name="テキスト ボックス 75"/>
        <xdr:cNvSpPr txBox="1"/>
      </xdr:nvSpPr>
      <xdr:spPr>
        <a:xfrm>
          <a:off x="1752111" y="611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135606</xdr:rowOff>
    </xdr:from>
    <xdr:to>
      <xdr:col>1</xdr:col>
      <xdr:colOff>485775</xdr:colOff>
      <xdr:row>35</xdr:row>
      <xdr:rowOff>65756</xdr:rowOff>
    </xdr:to>
    <xdr:sp macro="" textlink="">
      <xdr:nvSpPr>
        <xdr:cNvPr id="77" name="フローチャート : 判断 76"/>
        <xdr:cNvSpPr/>
      </xdr:nvSpPr>
      <xdr:spPr>
        <a:xfrm>
          <a:off x="1079500" y="59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56883</xdr:rowOff>
    </xdr:from>
    <xdr:ext cx="534377" cy="259045"/>
    <xdr:sp macro="" textlink="">
      <xdr:nvSpPr>
        <xdr:cNvPr id="78" name="テキスト ボックス 77"/>
        <xdr:cNvSpPr txBox="1"/>
      </xdr:nvSpPr>
      <xdr:spPr>
        <a:xfrm>
          <a:off x="863111" y="60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1961</xdr:rowOff>
    </xdr:from>
    <xdr:to>
      <xdr:col>6</xdr:col>
      <xdr:colOff>561975</xdr:colOff>
      <xdr:row>35</xdr:row>
      <xdr:rowOff>103561</xdr:rowOff>
    </xdr:to>
    <xdr:sp macro="" textlink="">
      <xdr:nvSpPr>
        <xdr:cNvPr id="84" name="円/楕円 83"/>
        <xdr:cNvSpPr/>
      </xdr:nvSpPr>
      <xdr:spPr>
        <a:xfrm>
          <a:off x="4584700" y="600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24838</xdr:rowOff>
    </xdr:from>
    <xdr:ext cx="534377" cy="259045"/>
    <xdr:sp macro="" textlink="">
      <xdr:nvSpPr>
        <xdr:cNvPr id="85" name="人件費該当値テキスト"/>
        <xdr:cNvSpPr txBox="1"/>
      </xdr:nvSpPr>
      <xdr:spPr>
        <a:xfrm>
          <a:off x="4686300" y="585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94,085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136349</xdr:rowOff>
    </xdr:from>
    <xdr:to>
      <xdr:col>5</xdr:col>
      <xdr:colOff>409575</xdr:colOff>
      <xdr:row>35</xdr:row>
      <xdr:rowOff>66499</xdr:rowOff>
    </xdr:to>
    <xdr:sp macro="" textlink="">
      <xdr:nvSpPr>
        <xdr:cNvPr id="86" name="円/楕円 85"/>
        <xdr:cNvSpPr/>
      </xdr:nvSpPr>
      <xdr:spPr>
        <a:xfrm>
          <a:off x="3746500" y="596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83026</xdr:rowOff>
    </xdr:from>
    <xdr:ext cx="534377" cy="259045"/>
    <xdr:sp macro="" textlink="">
      <xdr:nvSpPr>
        <xdr:cNvPr id="87" name="テキスト ボックス 86"/>
        <xdr:cNvSpPr txBox="1"/>
      </xdr:nvSpPr>
      <xdr:spPr>
        <a:xfrm>
          <a:off x="3530111" y="57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96,679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128776</xdr:rowOff>
    </xdr:from>
    <xdr:to>
      <xdr:col>4</xdr:col>
      <xdr:colOff>206375</xdr:colOff>
      <xdr:row>35</xdr:row>
      <xdr:rowOff>58926</xdr:rowOff>
    </xdr:to>
    <xdr:sp macro="" textlink="">
      <xdr:nvSpPr>
        <xdr:cNvPr id="88" name="円/楕円 87"/>
        <xdr:cNvSpPr/>
      </xdr:nvSpPr>
      <xdr:spPr>
        <a:xfrm>
          <a:off x="2857500" y="59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75453</xdr:rowOff>
    </xdr:from>
    <xdr:ext cx="534377" cy="259045"/>
    <xdr:sp macro="" textlink="">
      <xdr:nvSpPr>
        <xdr:cNvPr id="89" name="テキスト ボックス 88"/>
        <xdr:cNvSpPr txBox="1"/>
      </xdr:nvSpPr>
      <xdr:spPr>
        <a:xfrm>
          <a:off x="2641111" y="573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97,209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148036</xdr:rowOff>
    </xdr:from>
    <xdr:to>
      <xdr:col>3</xdr:col>
      <xdr:colOff>3175</xdr:colOff>
      <xdr:row>35</xdr:row>
      <xdr:rowOff>78186</xdr:rowOff>
    </xdr:to>
    <xdr:sp macro="" textlink="">
      <xdr:nvSpPr>
        <xdr:cNvPr id="90" name="円/楕円 89"/>
        <xdr:cNvSpPr/>
      </xdr:nvSpPr>
      <xdr:spPr>
        <a:xfrm>
          <a:off x="1968500" y="597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94713</xdr:rowOff>
    </xdr:from>
    <xdr:ext cx="534377" cy="259045"/>
    <xdr:sp macro="" textlink="">
      <xdr:nvSpPr>
        <xdr:cNvPr id="91" name="テキスト ボックス 90"/>
        <xdr:cNvSpPr txBox="1"/>
      </xdr:nvSpPr>
      <xdr:spPr>
        <a:xfrm>
          <a:off x="1752111" y="575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95,861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108745</xdr:rowOff>
    </xdr:from>
    <xdr:to>
      <xdr:col>1</xdr:col>
      <xdr:colOff>485775</xdr:colOff>
      <xdr:row>35</xdr:row>
      <xdr:rowOff>38895</xdr:rowOff>
    </xdr:to>
    <xdr:sp macro="" textlink="">
      <xdr:nvSpPr>
        <xdr:cNvPr id="92" name="円/楕円 91"/>
        <xdr:cNvSpPr/>
      </xdr:nvSpPr>
      <xdr:spPr>
        <a:xfrm>
          <a:off x="1079500" y="593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55422</xdr:rowOff>
    </xdr:from>
    <xdr:ext cx="534377" cy="259045"/>
    <xdr:sp macro="" textlink="">
      <xdr:nvSpPr>
        <xdr:cNvPr id="93" name="テキスト ボックス 92"/>
        <xdr:cNvSpPr txBox="1"/>
      </xdr:nvSpPr>
      <xdr:spPr>
        <a:xfrm>
          <a:off x="863111" y="571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33604</xdr:rowOff>
    </xdr:from>
    <xdr:to>
      <xdr:col>6</xdr:col>
      <xdr:colOff>510540</xdr:colOff>
      <xdr:row>59</xdr:row>
      <xdr:rowOff>46304</xdr:rowOff>
    </xdr:to>
    <xdr:cxnSp macro="">
      <xdr:nvCxnSpPr>
        <xdr:cNvPr id="118" name="直線コネクタ 117"/>
        <xdr:cNvCxnSpPr/>
      </xdr:nvCxnSpPr>
      <xdr:spPr>
        <a:xfrm flipV="1">
          <a:off x="4633595" y="8777554"/>
          <a:ext cx="127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50131</xdr:rowOff>
    </xdr:from>
    <xdr:ext cx="534377" cy="259045"/>
    <xdr:sp macro="" textlink="">
      <xdr:nvSpPr>
        <xdr:cNvPr id="119" name="物件費最小値テキスト"/>
        <xdr:cNvSpPr txBox="1"/>
      </xdr:nvSpPr>
      <xdr:spPr>
        <a:xfrm>
          <a:off x="4686300" y="101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59,854</a:t>
          </a:r>
          <a:endParaRPr kumimoji="1" lang="ja-JP" altLang="en-US" sz="1000" b="1">
            <a:latin typeface="ＭＳ Ｐゴシック"/>
          </a:endParaRPr>
        </a:p>
      </xdr:txBody>
    </xdr:sp>
    <xdr:clientData/>
  </xdr:oneCellAnchor>
  <xdr:twoCellAnchor>
    <xdr:from>
      <xdr:col>6</xdr:col>
      <xdr:colOff>422275</xdr:colOff>
      <xdr:row>59</xdr:row>
      <xdr:rowOff>46304</xdr:rowOff>
    </xdr:from>
    <xdr:to>
      <xdr:col>6</xdr:col>
      <xdr:colOff>600075</xdr:colOff>
      <xdr:row>59</xdr:row>
      <xdr:rowOff>46304</xdr:rowOff>
    </xdr:to>
    <xdr:cxnSp macro="">
      <xdr:nvCxnSpPr>
        <xdr:cNvPr id="120" name="直線コネクタ 119"/>
        <xdr:cNvCxnSpPr/>
      </xdr:nvCxnSpPr>
      <xdr:spPr>
        <a:xfrm>
          <a:off x="4546600" y="10161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151731</xdr:rowOff>
    </xdr:from>
    <xdr:ext cx="599010" cy="259045"/>
    <xdr:sp macro="" textlink="">
      <xdr:nvSpPr>
        <xdr:cNvPr id="121" name="物件費最大値テキスト"/>
        <xdr:cNvSpPr txBox="1"/>
      </xdr:nvSpPr>
      <xdr:spPr>
        <a:xfrm>
          <a:off x="4686300" y="855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168,854</a:t>
          </a:r>
          <a:endParaRPr kumimoji="1" lang="ja-JP" altLang="en-US" sz="1000" b="1">
            <a:latin typeface="ＭＳ Ｐゴシック"/>
          </a:endParaRPr>
        </a:p>
      </xdr:txBody>
    </xdr:sp>
    <xdr:clientData/>
  </xdr:oneCellAnchor>
  <xdr:twoCellAnchor>
    <xdr:from>
      <xdr:col>6</xdr:col>
      <xdr:colOff>422275</xdr:colOff>
      <xdr:row>51</xdr:row>
      <xdr:rowOff>33604</xdr:rowOff>
    </xdr:from>
    <xdr:to>
      <xdr:col>6</xdr:col>
      <xdr:colOff>600075</xdr:colOff>
      <xdr:row>51</xdr:row>
      <xdr:rowOff>33604</xdr:rowOff>
    </xdr:to>
    <xdr:cxnSp macro="">
      <xdr:nvCxnSpPr>
        <xdr:cNvPr id="122" name="直線コネクタ 121"/>
        <xdr:cNvCxnSpPr/>
      </xdr:nvCxnSpPr>
      <xdr:spPr>
        <a:xfrm>
          <a:off x="4546600" y="877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148006</xdr:rowOff>
    </xdr:from>
    <xdr:to>
      <xdr:col>6</xdr:col>
      <xdr:colOff>511175</xdr:colOff>
      <xdr:row>56</xdr:row>
      <xdr:rowOff>161303</xdr:rowOff>
    </xdr:to>
    <xdr:cxnSp macro="">
      <xdr:nvCxnSpPr>
        <xdr:cNvPr id="123" name="直線コネクタ 122"/>
        <xdr:cNvCxnSpPr/>
      </xdr:nvCxnSpPr>
      <xdr:spPr>
        <a:xfrm flipV="1">
          <a:off x="3797300" y="9749206"/>
          <a:ext cx="8382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99674</xdr:rowOff>
    </xdr:from>
    <xdr:ext cx="534377" cy="259045"/>
    <xdr:sp macro="" textlink="">
      <xdr:nvSpPr>
        <xdr:cNvPr id="124" name="物件費平均値テキスト"/>
        <xdr:cNvSpPr txBox="1"/>
      </xdr:nvSpPr>
      <xdr:spPr>
        <a:xfrm>
          <a:off x="4686300" y="952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76797</xdr:rowOff>
    </xdr:from>
    <xdr:to>
      <xdr:col>6</xdr:col>
      <xdr:colOff>561975</xdr:colOff>
      <xdr:row>57</xdr:row>
      <xdr:rowOff>6947</xdr:rowOff>
    </xdr:to>
    <xdr:sp macro="" textlink="">
      <xdr:nvSpPr>
        <xdr:cNvPr id="125" name="フローチャート : 判断 124"/>
        <xdr:cNvSpPr/>
      </xdr:nvSpPr>
      <xdr:spPr>
        <a:xfrm>
          <a:off x="45847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161303</xdr:rowOff>
    </xdr:from>
    <xdr:to>
      <xdr:col>5</xdr:col>
      <xdr:colOff>358775</xdr:colOff>
      <xdr:row>57</xdr:row>
      <xdr:rowOff>162916</xdr:rowOff>
    </xdr:to>
    <xdr:cxnSp macro="">
      <xdr:nvCxnSpPr>
        <xdr:cNvPr id="126" name="直線コネクタ 125"/>
        <xdr:cNvCxnSpPr/>
      </xdr:nvCxnSpPr>
      <xdr:spPr>
        <a:xfrm flipV="1">
          <a:off x="2908300" y="9762503"/>
          <a:ext cx="889000" cy="17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164821</xdr:rowOff>
    </xdr:from>
    <xdr:to>
      <xdr:col>5</xdr:col>
      <xdr:colOff>409575</xdr:colOff>
      <xdr:row>57</xdr:row>
      <xdr:rowOff>94971</xdr:rowOff>
    </xdr:to>
    <xdr:sp macro="" textlink="">
      <xdr:nvSpPr>
        <xdr:cNvPr id="127" name="フローチャート : 判断 126"/>
        <xdr:cNvSpPr/>
      </xdr:nvSpPr>
      <xdr:spPr>
        <a:xfrm>
          <a:off x="3746500" y="97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86098</xdr:rowOff>
    </xdr:from>
    <xdr:ext cx="534377" cy="259045"/>
    <xdr:sp macro="" textlink="">
      <xdr:nvSpPr>
        <xdr:cNvPr id="128" name="テキスト ボックス 127"/>
        <xdr:cNvSpPr txBox="1"/>
      </xdr:nvSpPr>
      <xdr:spPr>
        <a:xfrm>
          <a:off x="3530111" y="985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162916</xdr:rowOff>
    </xdr:from>
    <xdr:to>
      <xdr:col>4</xdr:col>
      <xdr:colOff>155575</xdr:colOff>
      <xdr:row>58</xdr:row>
      <xdr:rowOff>93396</xdr:rowOff>
    </xdr:to>
    <xdr:cxnSp macro="">
      <xdr:nvCxnSpPr>
        <xdr:cNvPr id="129" name="直線コネクタ 128"/>
        <xdr:cNvCxnSpPr/>
      </xdr:nvCxnSpPr>
      <xdr:spPr>
        <a:xfrm flipV="1">
          <a:off x="2019300" y="9935566"/>
          <a:ext cx="889000" cy="1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79705</xdr:rowOff>
    </xdr:from>
    <xdr:to>
      <xdr:col>4</xdr:col>
      <xdr:colOff>206375</xdr:colOff>
      <xdr:row>58</xdr:row>
      <xdr:rowOff>9855</xdr:rowOff>
    </xdr:to>
    <xdr:sp macro="" textlink="">
      <xdr:nvSpPr>
        <xdr:cNvPr id="130" name="フローチャート : 判断 129"/>
        <xdr:cNvSpPr/>
      </xdr:nvSpPr>
      <xdr:spPr>
        <a:xfrm>
          <a:off x="2857500" y="98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26382</xdr:rowOff>
    </xdr:from>
    <xdr:ext cx="534377" cy="259045"/>
    <xdr:sp macro="" textlink="">
      <xdr:nvSpPr>
        <xdr:cNvPr id="131" name="テキスト ボックス 130"/>
        <xdr:cNvSpPr txBox="1"/>
      </xdr:nvSpPr>
      <xdr:spPr>
        <a:xfrm>
          <a:off x="2641111" y="96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93396</xdr:rowOff>
    </xdr:from>
    <xdr:to>
      <xdr:col>2</xdr:col>
      <xdr:colOff>638175</xdr:colOff>
      <xdr:row>58</xdr:row>
      <xdr:rowOff>158318</xdr:rowOff>
    </xdr:to>
    <xdr:cxnSp macro="">
      <xdr:nvCxnSpPr>
        <xdr:cNvPr id="132" name="直線コネクタ 131"/>
        <xdr:cNvCxnSpPr/>
      </xdr:nvCxnSpPr>
      <xdr:spPr>
        <a:xfrm flipV="1">
          <a:off x="1130300" y="10037496"/>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127838</xdr:rowOff>
    </xdr:from>
    <xdr:to>
      <xdr:col>3</xdr:col>
      <xdr:colOff>3175</xdr:colOff>
      <xdr:row>58</xdr:row>
      <xdr:rowOff>57988</xdr:rowOff>
    </xdr:to>
    <xdr:sp macro="" textlink="">
      <xdr:nvSpPr>
        <xdr:cNvPr id="133" name="フローチャート : 判断 132"/>
        <xdr:cNvSpPr/>
      </xdr:nvSpPr>
      <xdr:spPr>
        <a:xfrm>
          <a:off x="1968500" y="990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74515</xdr:rowOff>
    </xdr:from>
    <xdr:ext cx="534377" cy="259045"/>
    <xdr:sp macro="" textlink="">
      <xdr:nvSpPr>
        <xdr:cNvPr id="134" name="テキスト ボックス 133"/>
        <xdr:cNvSpPr txBox="1"/>
      </xdr:nvSpPr>
      <xdr:spPr>
        <a:xfrm>
          <a:off x="1752111" y="967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7734</xdr:rowOff>
    </xdr:from>
    <xdr:to>
      <xdr:col>1</xdr:col>
      <xdr:colOff>485775</xdr:colOff>
      <xdr:row>58</xdr:row>
      <xdr:rowOff>109334</xdr:rowOff>
    </xdr:to>
    <xdr:sp macro="" textlink="">
      <xdr:nvSpPr>
        <xdr:cNvPr id="135" name="フローチャート : 判断 134"/>
        <xdr:cNvSpPr/>
      </xdr:nvSpPr>
      <xdr:spPr>
        <a:xfrm>
          <a:off x="1079500" y="995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125861</xdr:rowOff>
    </xdr:from>
    <xdr:ext cx="534377" cy="259045"/>
    <xdr:sp macro="" textlink="">
      <xdr:nvSpPr>
        <xdr:cNvPr id="136" name="テキスト ボックス 135"/>
        <xdr:cNvSpPr txBox="1"/>
      </xdr:nvSpPr>
      <xdr:spPr>
        <a:xfrm>
          <a:off x="863111" y="972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97206</xdr:rowOff>
    </xdr:from>
    <xdr:to>
      <xdr:col>6</xdr:col>
      <xdr:colOff>561975</xdr:colOff>
      <xdr:row>57</xdr:row>
      <xdr:rowOff>27356</xdr:rowOff>
    </xdr:to>
    <xdr:sp macro="" textlink="">
      <xdr:nvSpPr>
        <xdr:cNvPr id="142" name="円/楕円 141"/>
        <xdr:cNvSpPr/>
      </xdr:nvSpPr>
      <xdr:spPr>
        <a:xfrm>
          <a:off x="4584700" y="969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75633</xdr:rowOff>
    </xdr:from>
    <xdr:ext cx="534377" cy="259045"/>
    <xdr:sp macro="" textlink="">
      <xdr:nvSpPr>
        <xdr:cNvPr id="143" name="物件費該当値テキスト"/>
        <xdr:cNvSpPr txBox="1"/>
      </xdr:nvSpPr>
      <xdr:spPr>
        <a:xfrm>
          <a:off x="4686300" y="967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92,346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110503</xdr:rowOff>
    </xdr:from>
    <xdr:to>
      <xdr:col>5</xdr:col>
      <xdr:colOff>409575</xdr:colOff>
      <xdr:row>57</xdr:row>
      <xdr:rowOff>40653</xdr:rowOff>
    </xdr:to>
    <xdr:sp macro="" textlink="">
      <xdr:nvSpPr>
        <xdr:cNvPr id="144" name="円/楕円 143"/>
        <xdr:cNvSpPr/>
      </xdr:nvSpPr>
      <xdr:spPr>
        <a:xfrm>
          <a:off x="3746500" y="971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57180</xdr:rowOff>
    </xdr:from>
    <xdr:ext cx="534377" cy="259045"/>
    <xdr:sp macro="" textlink="">
      <xdr:nvSpPr>
        <xdr:cNvPr id="145" name="テキスト ボックス 144"/>
        <xdr:cNvSpPr txBox="1"/>
      </xdr:nvSpPr>
      <xdr:spPr>
        <a:xfrm>
          <a:off x="3530111" y="94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91,299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112116</xdr:rowOff>
    </xdr:from>
    <xdr:to>
      <xdr:col>4</xdr:col>
      <xdr:colOff>206375</xdr:colOff>
      <xdr:row>58</xdr:row>
      <xdr:rowOff>42266</xdr:rowOff>
    </xdr:to>
    <xdr:sp macro="" textlink="">
      <xdr:nvSpPr>
        <xdr:cNvPr id="146" name="円/楕円 145"/>
        <xdr:cNvSpPr/>
      </xdr:nvSpPr>
      <xdr:spPr>
        <a:xfrm>
          <a:off x="2857500" y="988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33393</xdr:rowOff>
    </xdr:from>
    <xdr:ext cx="534377" cy="259045"/>
    <xdr:sp macro="" textlink="">
      <xdr:nvSpPr>
        <xdr:cNvPr id="147" name="テキスト ボックス 146"/>
        <xdr:cNvSpPr txBox="1"/>
      </xdr:nvSpPr>
      <xdr:spPr>
        <a:xfrm>
          <a:off x="2641111" y="997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77,672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42596</xdr:rowOff>
    </xdr:from>
    <xdr:to>
      <xdr:col>3</xdr:col>
      <xdr:colOff>3175</xdr:colOff>
      <xdr:row>58</xdr:row>
      <xdr:rowOff>144196</xdr:rowOff>
    </xdr:to>
    <xdr:sp macro="" textlink="">
      <xdr:nvSpPr>
        <xdr:cNvPr id="148" name="円/楕円 147"/>
        <xdr:cNvSpPr/>
      </xdr:nvSpPr>
      <xdr:spPr>
        <a:xfrm>
          <a:off x="1968500" y="99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135323</xdr:rowOff>
    </xdr:from>
    <xdr:ext cx="534377" cy="259045"/>
    <xdr:sp macro="" textlink="">
      <xdr:nvSpPr>
        <xdr:cNvPr id="149" name="テキスト ボックス 148"/>
        <xdr:cNvSpPr txBox="1"/>
      </xdr:nvSpPr>
      <xdr:spPr>
        <a:xfrm>
          <a:off x="1752111" y="1007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69,646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107518</xdr:rowOff>
    </xdr:from>
    <xdr:to>
      <xdr:col>1</xdr:col>
      <xdr:colOff>485775</xdr:colOff>
      <xdr:row>59</xdr:row>
      <xdr:rowOff>37668</xdr:rowOff>
    </xdr:to>
    <xdr:sp macro="" textlink="">
      <xdr:nvSpPr>
        <xdr:cNvPr id="150" name="円/楕円 149"/>
        <xdr:cNvSpPr/>
      </xdr:nvSpPr>
      <xdr:spPr>
        <a:xfrm>
          <a:off x="1079500" y="100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28795</xdr:rowOff>
    </xdr:from>
    <xdr:ext cx="534377" cy="259045"/>
    <xdr:sp macro="" textlink="">
      <xdr:nvSpPr>
        <xdr:cNvPr id="151" name="テキスト ボックス 150"/>
        <xdr:cNvSpPr txBox="1"/>
      </xdr:nvSpPr>
      <xdr:spPr>
        <a:xfrm>
          <a:off x="863111" y="1014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111734</xdr:rowOff>
    </xdr:from>
    <xdr:to>
      <xdr:col>6</xdr:col>
      <xdr:colOff>510540</xdr:colOff>
      <xdr:row>78</xdr:row>
      <xdr:rowOff>159817</xdr:rowOff>
    </xdr:to>
    <xdr:cxnSp macro="">
      <xdr:nvCxnSpPr>
        <xdr:cNvPr id="175" name="直線コネクタ 174"/>
        <xdr:cNvCxnSpPr/>
      </xdr:nvCxnSpPr>
      <xdr:spPr>
        <a:xfrm flipV="1">
          <a:off x="4633595" y="12284684"/>
          <a:ext cx="1270" cy="124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163644</xdr:rowOff>
    </xdr:from>
    <xdr:ext cx="469744" cy="259045"/>
    <xdr:sp macro="" textlink="">
      <xdr:nvSpPr>
        <xdr:cNvPr id="176" name="維持補修費最小値テキスト"/>
        <xdr:cNvSpPr txBox="1"/>
      </xdr:nvSpPr>
      <xdr:spPr>
        <a:xfrm>
          <a:off x="4686300" y="1353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a:t>
          </a:r>
          <a:endParaRPr kumimoji="1" lang="ja-JP" altLang="en-US" sz="1000" b="1">
            <a:latin typeface="ＭＳ Ｐゴシック"/>
          </a:endParaRPr>
        </a:p>
      </xdr:txBody>
    </xdr:sp>
    <xdr:clientData/>
  </xdr:oneCellAnchor>
  <xdr:twoCellAnchor>
    <xdr:from>
      <xdr:col>6</xdr:col>
      <xdr:colOff>422275</xdr:colOff>
      <xdr:row>78</xdr:row>
      <xdr:rowOff>159817</xdr:rowOff>
    </xdr:from>
    <xdr:to>
      <xdr:col>6</xdr:col>
      <xdr:colOff>600075</xdr:colOff>
      <xdr:row>78</xdr:row>
      <xdr:rowOff>159817</xdr:rowOff>
    </xdr:to>
    <xdr:cxnSp macro="">
      <xdr:nvCxnSpPr>
        <xdr:cNvPr id="177" name="直線コネクタ 176"/>
        <xdr:cNvCxnSpPr/>
      </xdr:nvCxnSpPr>
      <xdr:spPr>
        <a:xfrm>
          <a:off x="4546600" y="1353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58411</xdr:rowOff>
    </xdr:from>
    <xdr:ext cx="534377" cy="259045"/>
    <xdr:sp macro="" textlink="">
      <xdr:nvSpPr>
        <xdr:cNvPr id="178" name="維持補修費最大値テキスト"/>
        <xdr:cNvSpPr txBox="1"/>
      </xdr:nvSpPr>
      <xdr:spPr>
        <a:xfrm>
          <a:off x="4686300" y="1205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34,234</a:t>
          </a:r>
          <a:endParaRPr kumimoji="1" lang="ja-JP" altLang="en-US" sz="1000" b="1">
            <a:latin typeface="ＭＳ Ｐゴシック"/>
          </a:endParaRPr>
        </a:p>
      </xdr:txBody>
    </xdr:sp>
    <xdr:clientData/>
  </xdr:oneCellAnchor>
  <xdr:twoCellAnchor>
    <xdr:from>
      <xdr:col>6</xdr:col>
      <xdr:colOff>422275</xdr:colOff>
      <xdr:row>71</xdr:row>
      <xdr:rowOff>111734</xdr:rowOff>
    </xdr:from>
    <xdr:to>
      <xdr:col>6</xdr:col>
      <xdr:colOff>600075</xdr:colOff>
      <xdr:row>71</xdr:row>
      <xdr:rowOff>111734</xdr:rowOff>
    </xdr:to>
    <xdr:cxnSp macro="">
      <xdr:nvCxnSpPr>
        <xdr:cNvPr id="179" name="直線コネクタ 178"/>
        <xdr:cNvCxnSpPr/>
      </xdr:nvCxnSpPr>
      <xdr:spPr>
        <a:xfrm>
          <a:off x="4546600" y="12284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49213</xdr:rowOff>
    </xdr:from>
    <xdr:to>
      <xdr:col>6</xdr:col>
      <xdr:colOff>511175</xdr:colOff>
      <xdr:row>76</xdr:row>
      <xdr:rowOff>96038</xdr:rowOff>
    </xdr:to>
    <xdr:cxnSp macro="">
      <xdr:nvCxnSpPr>
        <xdr:cNvPr id="180" name="直線コネクタ 179"/>
        <xdr:cNvCxnSpPr/>
      </xdr:nvCxnSpPr>
      <xdr:spPr>
        <a:xfrm flipV="1">
          <a:off x="3797300" y="13079413"/>
          <a:ext cx="8382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127068</xdr:rowOff>
    </xdr:from>
    <xdr:ext cx="469744" cy="259045"/>
    <xdr:sp macro="" textlink="">
      <xdr:nvSpPr>
        <xdr:cNvPr id="181" name="維持補修費平均値テキスト"/>
        <xdr:cNvSpPr txBox="1"/>
      </xdr:nvSpPr>
      <xdr:spPr>
        <a:xfrm>
          <a:off x="4686300" y="13157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148641</xdr:rowOff>
    </xdr:from>
    <xdr:to>
      <xdr:col>6</xdr:col>
      <xdr:colOff>561975</xdr:colOff>
      <xdr:row>77</xdr:row>
      <xdr:rowOff>78791</xdr:rowOff>
    </xdr:to>
    <xdr:sp macro="" textlink="">
      <xdr:nvSpPr>
        <xdr:cNvPr id="182" name="フローチャート : 判断 181"/>
        <xdr:cNvSpPr/>
      </xdr:nvSpPr>
      <xdr:spPr>
        <a:xfrm>
          <a:off x="4584700" y="131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66242</xdr:rowOff>
    </xdr:from>
    <xdr:to>
      <xdr:col>5</xdr:col>
      <xdr:colOff>358775</xdr:colOff>
      <xdr:row>76</xdr:row>
      <xdr:rowOff>96038</xdr:rowOff>
    </xdr:to>
    <xdr:cxnSp macro="">
      <xdr:nvCxnSpPr>
        <xdr:cNvPr id="183" name="直線コネクタ 182"/>
        <xdr:cNvCxnSpPr/>
      </xdr:nvCxnSpPr>
      <xdr:spPr>
        <a:xfrm>
          <a:off x="2908300" y="13096442"/>
          <a:ext cx="889000" cy="2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154927</xdr:rowOff>
    </xdr:from>
    <xdr:to>
      <xdr:col>5</xdr:col>
      <xdr:colOff>409575</xdr:colOff>
      <xdr:row>77</xdr:row>
      <xdr:rowOff>85077</xdr:rowOff>
    </xdr:to>
    <xdr:sp macro="" textlink="">
      <xdr:nvSpPr>
        <xdr:cNvPr id="184" name="フローチャート : 判断 183"/>
        <xdr:cNvSpPr/>
      </xdr:nvSpPr>
      <xdr:spPr>
        <a:xfrm>
          <a:off x="3746500" y="1318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76204</xdr:rowOff>
    </xdr:from>
    <xdr:ext cx="469744" cy="259045"/>
    <xdr:sp macro="" textlink="">
      <xdr:nvSpPr>
        <xdr:cNvPr id="185" name="テキスト ボックス 184"/>
        <xdr:cNvSpPr txBox="1"/>
      </xdr:nvSpPr>
      <xdr:spPr>
        <a:xfrm>
          <a:off x="3562427" y="1327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66242</xdr:rowOff>
    </xdr:from>
    <xdr:to>
      <xdr:col>4</xdr:col>
      <xdr:colOff>155575</xdr:colOff>
      <xdr:row>77</xdr:row>
      <xdr:rowOff>27000</xdr:rowOff>
    </xdr:to>
    <xdr:cxnSp macro="">
      <xdr:nvCxnSpPr>
        <xdr:cNvPr id="186" name="直線コネクタ 185"/>
        <xdr:cNvCxnSpPr/>
      </xdr:nvCxnSpPr>
      <xdr:spPr>
        <a:xfrm flipV="1">
          <a:off x="2019300" y="13096442"/>
          <a:ext cx="889000" cy="13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170129</xdr:rowOff>
    </xdr:from>
    <xdr:to>
      <xdr:col>4</xdr:col>
      <xdr:colOff>206375</xdr:colOff>
      <xdr:row>77</xdr:row>
      <xdr:rowOff>100279</xdr:rowOff>
    </xdr:to>
    <xdr:sp macro="" textlink="">
      <xdr:nvSpPr>
        <xdr:cNvPr id="187" name="フローチャート : 判断 186"/>
        <xdr:cNvSpPr/>
      </xdr:nvSpPr>
      <xdr:spPr>
        <a:xfrm>
          <a:off x="2857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91406</xdr:rowOff>
    </xdr:from>
    <xdr:ext cx="469744" cy="259045"/>
    <xdr:sp macro="" textlink="">
      <xdr:nvSpPr>
        <xdr:cNvPr id="188" name="テキスト ボックス 187"/>
        <xdr:cNvSpPr txBox="1"/>
      </xdr:nvSpPr>
      <xdr:spPr>
        <a:xfrm>
          <a:off x="2673427" y="1329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27000</xdr:rowOff>
    </xdr:from>
    <xdr:to>
      <xdr:col>2</xdr:col>
      <xdr:colOff>638175</xdr:colOff>
      <xdr:row>77</xdr:row>
      <xdr:rowOff>45707</xdr:rowOff>
    </xdr:to>
    <xdr:cxnSp macro="">
      <xdr:nvCxnSpPr>
        <xdr:cNvPr id="189" name="直線コネクタ 188"/>
        <xdr:cNvCxnSpPr/>
      </xdr:nvCxnSpPr>
      <xdr:spPr>
        <a:xfrm flipV="1">
          <a:off x="1130300" y="13228650"/>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11633</xdr:rowOff>
    </xdr:from>
    <xdr:to>
      <xdr:col>3</xdr:col>
      <xdr:colOff>3175</xdr:colOff>
      <xdr:row>77</xdr:row>
      <xdr:rowOff>113233</xdr:rowOff>
    </xdr:to>
    <xdr:sp macro="" textlink="">
      <xdr:nvSpPr>
        <xdr:cNvPr id="190" name="フローチャート : 判断 189"/>
        <xdr:cNvSpPr/>
      </xdr:nvSpPr>
      <xdr:spPr>
        <a:xfrm>
          <a:off x="1968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104360</xdr:rowOff>
    </xdr:from>
    <xdr:ext cx="469744" cy="259045"/>
    <xdr:sp macro="" textlink="">
      <xdr:nvSpPr>
        <xdr:cNvPr id="191" name="テキスト ボックス 190"/>
        <xdr:cNvSpPr txBox="1"/>
      </xdr:nvSpPr>
      <xdr:spPr>
        <a:xfrm>
          <a:off x="1784427" y="1330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14833</xdr:rowOff>
    </xdr:from>
    <xdr:to>
      <xdr:col>1</xdr:col>
      <xdr:colOff>485775</xdr:colOff>
      <xdr:row>77</xdr:row>
      <xdr:rowOff>116433</xdr:rowOff>
    </xdr:to>
    <xdr:sp macro="" textlink="">
      <xdr:nvSpPr>
        <xdr:cNvPr id="192" name="フローチャート : 判断 191"/>
        <xdr:cNvSpPr/>
      </xdr:nvSpPr>
      <xdr:spPr>
        <a:xfrm>
          <a:off x="1079500" y="1321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107560</xdr:rowOff>
    </xdr:from>
    <xdr:ext cx="469744" cy="259045"/>
    <xdr:sp macro="" textlink="">
      <xdr:nvSpPr>
        <xdr:cNvPr id="193" name="テキスト ボックス 192"/>
        <xdr:cNvSpPr txBox="1"/>
      </xdr:nvSpPr>
      <xdr:spPr>
        <a:xfrm>
          <a:off x="895427" y="1330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169863</xdr:rowOff>
    </xdr:from>
    <xdr:to>
      <xdr:col>6</xdr:col>
      <xdr:colOff>561975</xdr:colOff>
      <xdr:row>76</xdr:row>
      <xdr:rowOff>100013</xdr:rowOff>
    </xdr:to>
    <xdr:sp macro="" textlink="">
      <xdr:nvSpPr>
        <xdr:cNvPr id="199" name="円/楕円 198"/>
        <xdr:cNvSpPr/>
      </xdr:nvSpPr>
      <xdr:spPr>
        <a:xfrm>
          <a:off x="4584700" y="1302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21290</xdr:rowOff>
    </xdr:from>
    <xdr:ext cx="534377" cy="259045"/>
    <xdr:sp macro="" textlink="">
      <xdr:nvSpPr>
        <xdr:cNvPr id="200" name="維持補修費該当値テキスト"/>
        <xdr:cNvSpPr txBox="1"/>
      </xdr:nvSpPr>
      <xdr:spPr>
        <a:xfrm>
          <a:off x="4686300" y="1288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13,375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45238</xdr:rowOff>
    </xdr:from>
    <xdr:to>
      <xdr:col>5</xdr:col>
      <xdr:colOff>409575</xdr:colOff>
      <xdr:row>76</xdr:row>
      <xdr:rowOff>146838</xdr:rowOff>
    </xdr:to>
    <xdr:sp macro="" textlink="">
      <xdr:nvSpPr>
        <xdr:cNvPr id="201" name="円/楕円 200"/>
        <xdr:cNvSpPr/>
      </xdr:nvSpPr>
      <xdr:spPr>
        <a:xfrm>
          <a:off x="3746500" y="130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163365</xdr:rowOff>
    </xdr:from>
    <xdr:ext cx="534377" cy="259045"/>
    <xdr:sp macro="" textlink="">
      <xdr:nvSpPr>
        <xdr:cNvPr id="202" name="テキスト ボックス 201"/>
        <xdr:cNvSpPr txBox="1"/>
      </xdr:nvSpPr>
      <xdr:spPr>
        <a:xfrm>
          <a:off x="3530111" y="128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15442</xdr:rowOff>
    </xdr:from>
    <xdr:to>
      <xdr:col>4</xdr:col>
      <xdr:colOff>206375</xdr:colOff>
      <xdr:row>76</xdr:row>
      <xdr:rowOff>117042</xdr:rowOff>
    </xdr:to>
    <xdr:sp macro="" textlink="">
      <xdr:nvSpPr>
        <xdr:cNvPr id="203" name="円/楕円 202"/>
        <xdr:cNvSpPr/>
      </xdr:nvSpPr>
      <xdr:spPr>
        <a:xfrm>
          <a:off x="2857500" y="1304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133570</xdr:rowOff>
    </xdr:from>
    <xdr:ext cx="534377" cy="259045"/>
    <xdr:sp macro="" textlink="">
      <xdr:nvSpPr>
        <xdr:cNvPr id="204" name="テキスト ボックス 203"/>
        <xdr:cNvSpPr txBox="1"/>
      </xdr:nvSpPr>
      <xdr:spPr>
        <a:xfrm>
          <a:off x="2641111" y="128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147650</xdr:rowOff>
    </xdr:from>
    <xdr:to>
      <xdr:col>3</xdr:col>
      <xdr:colOff>3175</xdr:colOff>
      <xdr:row>77</xdr:row>
      <xdr:rowOff>77800</xdr:rowOff>
    </xdr:to>
    <xdr:sp macro="" textlink="">
      <xdr:nvSpPr>
        <xdr:cNvPr id="205" name="円/楕円 204"/>
        <xdr:cNvSpPr/>
      </xdr:nvSpPr>
      <xdr:spPr>
        <a:xfrm>
          <a:off x="1968500" y="131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94327</xdr:rowOff>
    </xdr:from>
    <xdr:ext cx="469744" cy="259045"/>
    <xdr:sp macro="" textlink="">
      <xdr:nvSpPr>
        <xdr:cNvPr id="206" name="テキスト ボックス 205"/>
        <xdr:cNvSpPr txBox="1"/>
      </xdr:nvSpPr>
      <xdr:spPr>
        <a:xfrm>
          <a:off x="1784427" y="129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166357</xdr:rowOff>
    </xdr:from>
    <xdr:to>
      <xdr:col>1</xdr:col>
      <xdr:colOff>485775</xdr:colOff>
      <xdr:row>77</xdr:row>
      <xdr:rowOff>96507</xdr:rowOff>
    </xdr:to>
    <xdr:sp macro="" textlink="">
      <xdr:nvSpPr>
        <xdr:cNvPr id="207" name="円/楕円 206"/>
        <xdr:cNvSpPr/>
      </xdr:nvSpPr>
      <xdr:spPr>
        <a:xfrm>
          <a:off x="1079500" y="1319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113034</xdr:rowOff>
    </xdr:from>
    <xdr:ext cx="469744" cy="259045"/>
    <xdr:sp macro="" textlink="">
      <xdr:nvSpPr>
        <xdr:cNvPr id="208" name="テキスト ボックス 207"/>
        <xdr:cNvSpPr txBox="1"/>
      </xdr:nvSpPr>
      <xdr:spPr>
        <a:xfrm>
          <a:off x="895427" y="1297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12092</xdr:rowOff>
    </xdr:from>
    <xdr:to>
      <xdr:col>6</xdr:col>
      <xdr:colOff>510540</xdr:colOff>
      <xdr:row>99</xdr:row>
      <xdr:rowOff>52081</xdr:rowOff>
    </xdr:to>
    <xdr:cxnSp macro="">
      <xdr:nvCxnSpPr>
        <xdr:cNvPr id="235" name="直線コネクタ 234"/>
        <xdr:cNvCxnSpPr/>
      </xdr:nvCxnSpPr>
      <xdr:spPr>
        <a:xfrm flipV="1">
          <a:off x="4633595" y="15614042"/>
          <a:ext cx="1270" cy="141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55908</xdr:rowOff>
    </xdr:from>
    <xdr:ext cx="534377" cy="259045"/>
    <xdr:sp macro="" textlink="">
      <xdr:nvSpPr>
        <xdr:cNvPr id="236" name="扶助費最小値テキスト"/>
        <xdr:cNvSpPr txBox="1"/>
      </xdr:nvSpPr>
      <xdr:spPr>
        <a:xfrm>
          <a:off x="4686300" y="1702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42,866</a:t>
          </a:r>
          <a:endParaRPr kumimoji="1" lang="ja-JP" altLang="en-US" sz="1000" b="1">
            <a:latin typeface="ＭＳ Ｐゴシック"/>
          </a:endParaRPr>
        </a:p>
      </xdr:txBody>
    </xdr:sp>
    <xdr:clientData/>
  </xdr:oneCellAnchor>
  <xdr:twoCellAnchor>
    <xdr:from>
      <xdr:col>6</xdr:col>
      <xdr:colOff>422275</xdr:colOff>
      <xdr:row>99</xdr:row>
      <xdr:rowOff>52081</xdr:rowOff>
    </xdr:from>
    <xdr:to>
      <xdr:col>6</xdr:col>
      <xdr:colOff>600075</xdr:colOff>
      <xdr:row>99</xdr:row>
      <xdr:rowOff>52081</xdr:rowOff>
    </xdr:to>
    <xdr:cxnSp macro="">
      <xdr:nvCxnSpPr>
        <xdr:cNvPr id="237" name="直線コネクタ 236"/>
        <xdr:cNvCxnSpPr/>
      </xdr:nvCxnSpPr>
      <xdr:spPr>
        <a:xfrm>
          <a:off x="4546600" y="17025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130219</xdr:rowOff>
    </xdr:from>
    <xdr:ext cx="599010" cy="259045"/>
    <xdr:sp macro="" textlink="">
      <xdr:nvSpPr>
        <xdr:cNvPr id="238" name="扶助費最大値テキスト"/>
        <xdr:cNvSpPr txBox="1"/>
      </xdr:nvSpPr>
      <xdr:spPr>
        <a:xfrm>
          <a:off x="4686300" y="1538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129,315</a:t>
          </a:r>
          <a:endParaRPr kumimoji="1" lang="ja-JP" altLang="en-US" sz="1000" b="1">
            <a:latin typeface="ＭＳ Ｐゴシック"/>
          </a:endParaRPr>
        </a:p>
      </xdr:txBody>
    </xdr:sp>
    <xdr:clientData/>
  </xdr:oneCellAnchor>
  <xdr:twoCellAnchor>
    <xdr:from>
      <xdr:col>6</xdr:col>
      <xdr:colOff>422275</xdr:colOff>
      <xdr:row>91</xdr:row>
      <xdr:rowOff>12092</xdr:rowOff>
    </xdr:from>
    <xdr:to>
      <xdr:col>6</xdr:col>
      <xdr:colOff>600075</xdr:colOff>
      <xdr:row>91</xdr:row>
      <xdr:rowOff>12092</xdr:rowOff>
    </xdr:to>
    <xdr:cxnSp macro="">
      <xdr:nvCxnSpPr>
        <xdr:cNvPr id="239" name="直線コネクタ 238"/>
        <xdr:cNvCxnSpPr/>
      </xdr:nvCxnSpPr>
      <xdr:spPr>
        <a:xfrm>
          <a:off x="4546600" y="1561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112775</xdr:rowOff>
    </xdr:from>
    <xdr:to>
      <xdr:col>6</xdr:col>
      <xdr:colOff>511175</xdr:colOff>
      <xdr:row>97</xdr:row>
      <xdr:rowOff>41060</xdr:rowOff>
    </xdr:to>
    <xdr:cxnSp macro="">
      <xdr:nvCxnSpPr>
        <xdr:cNvPr id="240" name="直線コネクタ 239"/>
        <xdr:cNvCxnSpPr/>
      </xdr:nvCxnSpPr>
      <xdr:spPr>
        <a:xfrm flipV="1">
          <a:off x="3797300" y="16400525"/>
          <a:ext cx="838200" cy="27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144431</xdr:rowOff>
    </xdr:from>
    <xdr:ext cx="534377" cy="259045"/>
    <xdr:sp macro="" textlink="">
      <xdr:nvSpPr>
        <xdr:cNvPr id="241" name="扶助費平均値テキスト"/>
        <xdr:cNvSpPr txBox="1"/>
      </xdr:nvSpPr>
      <xdr:spPr>
        <a:xfrm>
          <a:off x="4686300" y="1643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74,778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166004</xdr:rowOff>
    </xdr:from>
    <xdr:to>
      <xdr:col>6</xdr:col>
      <xdr:colOff>561975</xdr:colOff>
      <xdr:row>96</xdr:row>
      <xdr:rowOff>96154</xdr:rowOff>
    </xdr:to>
    <xdr:sp macro="" textlink="">
      <xdr:nvSpPr>
        <xdr:cNvPr id="242" name="フローチャート : 判断 241"/>
        <xdr:cNvSpPr/>
      </xdr:nvSpPr>
      <xdr:spPr>
        <a:xfrm>
          <a:off x="45847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41060</xdr:rowOff>
    </xdr:from>
    <xdr:to>
      <xdr:col>5</xdr:col>
      <xdr:colOff>358775</xdr:colOff>
      <xdr:row>97</xdr:row>
      <xdr:rowOff>122245</xdr:rowOff>
    </xdr:to>
    <xdr:cxnSp macro="">
      <xdr:nvCxnSpPr>
        <xdr:cNvPr id="243" name="直線コネクタ 242"/>
        <xdr:cNvCxnSpPr/>
      </xdr:nvCxnSpPr>
      <xdr:spPr>
        <a:xfrm flipV="1">
          <a:off x="2908300" y="16671710"/>
          <a:ext cx="889000" cy="8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58138</xdr:rowOff>
    </xdr:from>
    <xdr:to>
      <xdr:col>5</xdr:col>
      <xdr:colOff>409575</xdr:colOff>
      <xdr:row>96</xdr:row>
      <xdr:rowOff>159738</xdr:rowOff>
    </xdr:to>
    <xdr:sp macro="" textlink="">
      <xdr:nvSpPr>
        <xdr:cNvPr id="244" name="フローチャート : 判断 243"/>
        <xdr:cNvSpPr/>
      </xdr:nvSpPr>
      <xdr:spPr>
        <a:xfrm>
          <a:off x="3746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4815</xdr:rowOff>
    </xdr:from>
    <xdr:ext cx="534377" cy="259045"/>
    <xdr:sp macro="" textlink="">
      <xdr:nvSpPr>
        <xdr:cNvPr id="245" name="テキスト ボックス 244"/>
        <xdr:cNvSpPr txBox="1"/>
      </xdr:nvSpPr>
      <xdr:spPr>
        <a:xfrm>
          <a:off x="3530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122245</xdr:rowOff>
    </xdr:from>
    <xdr:to>
      <xdr:col>4</xdr:col>
      <xdr:colOff>155575</xdr:colOff>
      <xdr:row>98</xdr:row>
      <xdr:rowOff>20093</xdr:rowOff>
    </xdr:to>
    <xdr:cxnSp macro="">
      <xdr:nvCxnSpPr>
        <xdr:cNvPr id="246" name="直線コネクタ 245"/>
        <xdr:cNvCxnSpPr/>
      </xdr:nvCxnSpPr>
      <xdr:spPr>
        <a:xfrm flipV="1">
          <a:off x="2019300" y="16752895"/>
          <a:ext cx="889000" cy="6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71428</xdr:rowOff>
    </xdr:from>
    <xdr:to>
      <xdr:col>4</xdr:col>
      <xdr:colOff>206375</xdr:colOff>
      <xdr:row>97</xdr:row>
      <xdr:rowOff>1578</xdr:rowOff>
    </xdr:to>
    <xdr:sp macro="" textlink="">
      <xdr:nvSpPr>
        <xdr:cNvPr id="247" name="フローチャート : 判断 246"/>
        <xdr:cNvSpPr/>
      </xdr:nvSpPr>
      <xdr:spPr>
        <a:xfrm>
          <a:off x="2857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18105</xdr:rowOff>
    </xdr:from>
    <xdr:ext cx="534377" cy="259045"/>
    <xdr:sp macro="" textlink="">
      <xdr:nvSpPr>
        <xdr:cNvPr id="248" name="テキスト ボックス 247"/>
        <xdr:cNvSpPr txBox="1"/>
      </xdr:nvSpPr>
      <xdr:spPr>
        <a:xfrm>
          <a:off x="2641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157547</xdr:rowOff>
    </xdr:from>
    <xdr:to>
      <xdr:col>2</xdr:col>
      <xdr:colOff>638175</xdr:colOff>
      <xdr:row>98</xdr:row>
      <xdr:rowOff>20093</xdr:rowOff>
    </xdr:to>
    <xdr:cxnSp macro="">
      <xdr:nvCxnSpPr>
        <xdr:cNvPr id="249" name="直線コネクタ 248"/>
        <xdr:cNvCxnSpPr/>
      </xdr:nvCxnSpPr>
      <xdr:spPr>
        <a:xfrm>
          <a:off x="1130300" y="16788197"/>
          <a:ext cx="889000" cy="3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9478</xdr:rowOff>
    </xdr:from>
    <xdr:to>
      <xdr:col>3</xdr:col>
      <xdr:colOff>3175</xdr:colOff>
      <xdr:row>97</xdr:row>
      <xdr:rowOff>111078</xdr:rowOff>
    </xdr:to>
    <xdr:sp macro="" textlink="">
      <xdr:nvSpPr>
        <xdr:cNvPr id="250" name="フローチャート : 判断 249"/>
        <xdr:cNvSpPr/>
      </xdr:nvSpPr>
      <xdr:spPr>
        <a:xfrm>
          <a:off x="1968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127605</xdr:rowOff>
    </xdr:from>
    <xdr:ext cx="534377" cy="259045"/>
    <xdr:sp macro="" textlink="">
      <xdr:nvSpPr>
        <xdr:cNvPr id="251" name="テキスト ボックス 250"/>
        <xdr:cNvSpPr txBox="1"/>
      </xdr:nvSpPr>
      <xdr:spPr>
        <a:xfrm>
          <a:off x="1752111" y="1641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44486</xdr:rowOff>
    </xdr:from>
    <xdr:to>
      <xdr:col>1</xdr:col>
      <xdr:colOff>485775</xdr:colOff>
      <xdr:row>97</xdr:row>
      <xdr:rowOff>146086</xdr:rowOff>
    </xdr:to>
    <xdr:sp macro="" textlink="">
      <xdr:nvSpPr>
        <xdr:cNvPr id="252" name="フローチャート : 判断 251"/>
        <xdr:cNvSpPr/>
      </xdr:nvSpPr>
      <xdr:spPr>
        <a:xfrm>
          <a:off x="1079500" y="166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162613</xdr:rowOff>
    </xdr:from>
    <xdr:ext cx="534377" cy="259045"/>
    <xdr:sp macro="" textlink="">
      <xdr:nvSpPr>
        <xdr:cNvPr id="253" name="テキスト ボックス 252"/>
        <xdr:cNvSpPr txBox="1"/>
      </xdr:nvSpPr>
      <xdr:spPr>
        <a:xfrm>
          <a:off x="863111" y="1645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61975</xdr:rowOff>
    </xdr:from>
    <xdr:to>
      <xdr:col>6</xdr:col>
      <xdr:colOff>561975</xdr:colOff>
      <xdr:row>95</xdr:row>
      <xdr:rowOff>163575</xdr:rowOff>
    </xdr:to>
    <xdr:sp macro="" textlink="">
      <xdr:nvSpPr>
        <xdr:cNvPr id="259" name="円/楕円 258"/>
        <xdr:cNvSpPr/>
      </xdr:nvSpPr>
      <xdr:spPr>
        <a:xfrm>
          <a:off x="4584700" y="163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84852</xdr:rowOff>
    </xdr:from>
    <xdr:ext cx="534377" cy="259045"/>
    <xdr:sp macro="" textlink="">
      <xdr:nvSpPr>
        <xdr:cNvPr id="260" name="扶助費該当値テキスト"/>
        <xdr:cNvSpPr txBox="1"/>
      </xdr:nvSpPr>
      <xdr:spPr>
        <a:xfrm>
          <a:off x="4686300" y="1620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81,149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161710</xdr:rowOff>
    </xdr:from>
    <xdr:to>
      <xdr:col>5</xdr:col>
      <xdr:colOff>409575</xdr:colOff>
      <xdr:row>97</xdr:row>
      <xdr:rowOff>91860</xdr:rowOff>
    </xdr:to>
    <xdr:sp macro="" textlink="">
      <xdr:nvSpPr>
        <xdr:cNvPr id="261" name="円/楕円 260"/>
        <xdr:cNvSpPr/>
      </xdr:nvSpPr>
      <xdr:spPr>
        <a:xfrm>
          <a:off x="3746500" y="166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82987</xdr:rowOff>
    </xdr:from>
    <xdr:ext cx="534377" cy="259045"/>
    <xdr:sp macro="" textlink="">
      <xdr:nvSpPr>
        <xdr:cNvPr id="262" name="テキスト ボックス 261"/>
        <xdr:cNvSpPr txBox="1"/>
      </xdr:nvSpPr>
      <xdr:spPr>
        <a:xfrm>
          <a:off x="3530111" y="1671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64,541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71445</xdr:rowOff>
    </xdr:from>
    <xdr:to>
      <xdr:col>4</xdr:col>
      <xdr:colOff>206375</xdr:colOff>
      <xdr:row>98</xdr:row>
      <xdr:rowOff>1595</xdr:rowOff>
    </xdr:to>
    <xdr:sp macro="" textlink="">
      <xdr:nvSpPr>
        <xdr:cNvPr id="263" name="円/楕円 262"/>
        <xdr:cNvSpPr/>
      </xdr:nvSpPr>
      <xdr:spPr>
        <a:xfrm>
          <a:off x="2857500" y="167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164172</xdr:rowOff>
    </xdr:from>
    <xdr:ext cx="534377" cy="259045"/>
    <xdr:sp macro="" textlink="">
      <xdr:nvSpPr>
        <xdr:cNvPr id="264" name="テキスト ボックス 263"/>
        <xdr:cNvSpPr txBox="1"/>
      </xdr:nvSpPr>
      <xdr:spPr>
        <a:xfrm>
          <a:off x="2641111" y="1679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59,569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140743</xdr:rowOff>
    </xdr:from>
    <xdr:to>
      <xdr:col>3</xdr:col>
      <xdr:colOff>3175</xdr:colOff>
      <xdr:row>98</xdr:row>
      <xdr:rowOff>70893</xdr:rowOff>
    </xdr:to>
    <xdr:sp macro="" textlink="">
      <xdr:nvSpPr>
        <xdr:cNvPr id="265" name="円/楕円 264"/>
        <xdr:cNvSpPr/>
      </xdr:nvSpPr>
      <xdr:spPr>
        <a:xfrm>
          <a:off x="1968500" y="1677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62020</xdr:rowOff>
    </xdr:from>
    <xdr:ext cx="534377" cy="259045"/>
    <xdr:sp macro="" textlink="">
      <xdr:nvSpPr>
        <xdr:cNvPr id="266" name="テキスト ボックス 265"/>
        <xdr:cNvSpPr txBox="1"/>
      </xdr:nvSpPr>
      <xdr:spPr>
        <a:xfrm>
          <a:off x="1752111" y="1686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55,325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106747</xdr:rowOff>
    </xdr:from>
    <xdr:to>
      <xdr:col>1</xdr:col>
      <xdr:colOff>485775</xdr:colOff>
      <xdr:row>98</xdr:row>
      <xdr:rowOff>36897</xdr:rowOff>
    </xdr:to>
    <xdr:sp macro="" textlink="">
      <xdr:nvSpPr>
        <xdr:cNvPr id="267" name="円/楕円 266"/>
        <xdr:cNvSpPr/>
      </xdr:nvSpPr>
      <xdr:spPr>
        <a:xfrm>
          <a:off x="1079500" y="1673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28024</xdr:rowOff>
    </xdr:from>
    <xdr:ext cx="534377" cy="259045"/>
    <xdr:sp macro="" textlink="">
      <xdr:nvSpPr>
        <xdr:cNvPr id="268" name="テキスト ボックス 267"/>
        <xdr:cNvSpPr txBox="1"/>
      </xdr:nvSpPr>
      <xdr:spPr>
        <a:xfrm>
          <a:off x="863111" y="168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37,892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36876</xdr:rowOff>
    </xdr:from>
    <xdr:to>
      <xdr:col>15</xdr:col>
      <xdr:colOff>180340</xdr:colOff>
      <xdr:row>37</xdr:row>
      <xdr:rowOff>137259</xdr:rowOff>
    </xdr:to>
    <xdr:cxnSp macro="">
      <xdr:nvCxnSpPr>
        <xdr:cNvPr id="290" name="直線コネクタ 289"/>
        <xdr:cNvCxnSpPr/>
      </xdr:nvCxnSpPr>
      <xdr:spPr>
        <a:xfrm flipV="1">
          <a:off x="10475595" y="5180376"/>
          <a:ext cx="1270" cy="1300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141085</xdr:rowOff>
    </xdr:from>
    <xdr:ext cx="534377" cy="259045"/>
    <xdr:sp macro="" textlink="">
      <xdr:nvSpPr>
        <xdr:cNvPr id="291" name="補助費等最小値テキスト"/>
        <xdr:cNvSpPr txBox="1"/>
      </xdr:nvSpPr>
      <xdr:spPr>
        <a:xfrm>
          <a:off x="10528300" y="648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38,034</a:t>
          </a:r>
          <a:endParaRPr kumimoji="1" lang="ja-JP" altLang="en-US" sz="1000" b="1">
            <a:latin typeface="ＭＳ Ｐゴシック"/>
          </a:endParaRPr>
        </a:p>
      </xdr:txBody>
    </xdr:sp>
    <xdr:clientData/>
  </xdr:oneCellAnchor>
  <xdr:twoCellAnchor>
    <xdr:from>
      <xdr:col>15</xdr:col>
      <xdr:colOff>92075</xdr:colOff>
      <xdr:row>37</xdr:row>
      <xdr:rowOff>137259</xdr:rowOff>
    </xdr:from>
    <xdr:to>
      <xdr:col>15</xdr:col>
      <xdr:colOff>269875</xdr:colOff>
      <xdr:row>37</xdr:row>
      <xdr:rowOff>137259</xdr:rowOff>
    </xdr:to>
    <xdr:cxnSp macro="">
      <xdr:nvCxnSpPr>
        <xdr:cNvPr id="292" name="直線コネクタ 291"/>
        <xdr:cNvCxnSpPr/>
      </xdr:nvCxnSpPr>
      <xdr:spPr>
        <a:xfrm>
          <a:off x="10388600" y="648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155003</xdr:rowOff>
    </xdr:from>
    <xdr:ext cx="599010" cy="259045"/>
    <xdr:sp macro="" textlink="">
      <xdr:nvSpPr>
        <xdr:cNvPr id="293" name="補助費等最大値テキスト"/>
        <xdr:cNvSpPr txBox="1"/>
      </xdr:nvSpPr>
      <xdr:spPr>
        <a:xfrm>
          <a:off x="10528300" y="495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322,490</a:t>
          </a:r>
          <a:endParaRPr kumimoji="1" lang="ja-JP" altLang="en-US" sz="1000" b="1">
            <a:latin typeface="ＭＳ Ｐゴシック"/>
          </a:endParaRPr>
        </a:p>
      </xdr:txBody>
    </xdr:sp>
    <xdr:clientData/>
  </xdr:oneCellAnchor>
  <xdr:twoCellAnchor>
    <xdr:from>
      <xdr:col>15</xdr:col>
      <xdr:colOff>92075</xdr:colOff>
      <xdr:row>30</xdr:row>
      <xdr:rowOff>36876</xdr:rowOff>
    </xdr:from>
    <xdr:to>
      <xdr:col>15</xdr:col>
      <xdr:colOff>269875</xdr:colOff>
      <xdr:row>30</xdr:row>
      <xdr:rowOff>36876</xdr:rowOff>
    </xdr:to>
    <xdr:cxnSp macro="">
      <xdr:nvCxnSpPr>
        <xdr:cNvPr id="294" name="直線コネクタ 293"/>
        <xdr:cNvCxnSpPr/>
      </xdr:nvCxnSpPr>
      <xdr:spPr>
        <a:xfrm>
          <a:off x="10388600" y="518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98744</xdr:rowOff>
    </xdr:from>
    <xdr:to>
      <xdr:col>15</xdr:col>
      <xdr:colOff>180975</xdr:colOff>
      <xdr:row>34</xdr:row>
      <xdr:rowOff>123675</xdr:rowOff>
    </xdr:to>
    <xdr:cxnSp macro="">
      <xdr:nvCxnSpPr>
        <xdr:cNvPr id="295" name="直線コネクタ 294"/>
        <xdr:cNvCxnSpPr/>
      </xdr:nvCxnSpPr>
      <xdr:spPr>
        <a:xfrm flipV="1">
          <a:off x="9639300" y="5928044"/>
          <a:ext cx="838200" cy="2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147579</xdr:rowOff>
    </xdr:from>
    <xdr:ext cx="534377" cy="259045"/>
    <xdr:sp macro="" textlink="">
      <xdr:nvSpPr>
        <xdr:cNvPr id="296" name="補助費等平均値テキスト"/>
        <xdr:cNvSpPr txBox="1"/>
      </xdr:nvSpPr>
      <xdr:spPr>
        <a:xfrm>
          <a:off x="10528300" y="6148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94,947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169152</xdr:rowOff>
    </xdr:from>
    <xdr:to>
      <xdr:col>15</xdr:col>
      <xdr:colOff>231775</xdr:colOff>
      <xdr:row>36</xdr:row>
      <xdr:rowOff>99302</xdr:rowOff>
    </xdr:to>
    <xdr:sp macro="" textlink="">
      <xdr:nvSpPr>
        <xdr:cNvPr id="297" name="フローチャート : 判断 296"/>
        <xdr:cNvSpPr/>
      </xdr:nvSpPr>
      <xdr:spPr>
        <a:xfrm>
          <a:off x="104267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123675</xdr:rowOff>
    </xdr:from>
    <xdr:to>
      <xdr:col>14</xdr:col>
      <xdr:colOff>28575</xdr:colOff>
      <xdr:row>34</xdr:row>
      <xdr:rowOff>141154</xdr:rowOff>
    </xdr:to>
    <xdr:cxnSp macro="">
      <xdr:nvCxnSpPr>
        <xdr:cNvPr id="298" name="直線コネクタ 297"/>
        <xdr:cNvCxnSpPr/>
      </xdr:nvCxnSpPr>
      <xdr:spPr>
        <a:xfrm flipV="1">
          <a:off x="8750300" y="5952975"/>
          <a:ext cx="889000" cy="1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24682</xdr:rowOff>
    </xdr:from>
    <xdr:to>
      <xdr:col>14</xdr:col>
      <xdr:colOff>79375</xdr:colOff>
      <xdr:row>36</xdr:row>
      <xdr:rowOff>126282</xdr:rowOff>
    </xdr:to>
    <xdr:sp macro="" textlink="">
      <xdr:nvSpPr>
        <xdr:cNvPr id="299" name="フローチャート : 判断 298"/>
        <xdr:cNvSpPr/>
      </xdr:nvSpPr>
      <xdr:spPr>
        <a:xfrm>
          <a:off x="9588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117409</xdr:rowOff>
    </xdr:from>
    <xdr:ext cx="534377" cy="259045"/>
    <xdr:sp macro="" textlink="">
      <xdr:nvSpPr>
        <xdr:cNvPr id="300" name="テキスト ボックス 299"/>
        <xdr:cNvSpPr txBox="1"/>
      </xdr:nvSpPr>
      <xdr:spPr>
        <a:xfrm>
          <a:off x="9372111" y="62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141154</xdr:rowOff>
    </xdr:from>
    <xdr:to>
      <xdr:col>12</xdr:col>
      <xdr:colOff>511175</xdr:colOff>
      <xdr:row>35</xdr:row>
      <xdr:rowOff>19923</xdr:rowOff>
    </xdr:to>
    <xdr:cxnSp macro="">
      <xdr:nvCxnSpPr>
        <xdr:cNvPr id="301" name="直線コネクタ 300"/>
        <xdr:cNvCxnSpPr/>
      </xdr:nvCxnSpPr>
      <xdr:spPr>
        <a:xfrm flipV="1">
          <a:off x="7861300" y="5970454"/>
          <a:ext cx="889000" cy="5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65761</xdr:rowOff>
    </xdr:from>
    <xdr:to>
      <xdr:col>12</xdr:col>
      <xdr:colOff>561975</xdr:colOff>
      <xdr:row>36</xdr:row>
      <xdr:rowOff>167361</xdr:rowOff>
    </xdr:to>
    <xdr:sp macro="" textlink="">
      <xdr:nvSpPr>
        <xdr:cNvPr id="302" name="フローチャート : 判断 301"/>
        <xdr:cNvSpPr/>
      </xdr:nvSpPr>
      <xdr:spPr>
        <a:xfrm>
          <a:off x="8699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158488</xdr:rowOff>
    </xdr:from>
    <xdr:ext cx="534377" cy="259045"/>
    <xdr:sp macro="" textlink="">
      <xdr:nvSpPr>
        <xdr:cNvPr id="303" name="テキスト ボックス 302"/>
        <xdr:cNvSpPr txBox="1"/>
      </xdr:nvSpPr>
      <xdr:spPr>
        <a:xfrm>
          <a:off x="8483111" y="63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19923</xdr:rowOff>
    </xdr:from>
    <xdr:to>
      <xdr:col>11</xdr:col>
      <xdr:colOff>307975</xdr:colOff>
      <xdr:row>35</xdr:row>
      <xdr:rowOff>34901</xdr:rowOff>
    </xdr:to>
    <xdr:cxnSp macro="">
      <xdr:nvCxnSpPr>
        <xdr:cNvPr id="304" name="直線コネクタ 303"/>
        <xdr:cNvCxnSpPr/>
      </xdr:nvCxnSpPr>
      <xdr:spPr>
        <a:xfrm flipV="1">
          <a:off x="6972300" y="6020673"/>
          <a:ext cx="889000" cy="1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75591</xdr:rowOff>
    </xdr:from>
    <xdr:to>
      <xdr:col>11</xdr:col>
      <xdr:colOff>358775</xdr:colOff>
      <xdr:row>37</xdr:row>
      <xdr:rowOff>5741</xdr:rowOff>
    </xdr:to>
    <xdr:sp macro="" textlink="">
      <xdr:nvSpPr>
        <xdr:cNvPr id="305" name="フローチャート : 判断 304"/>
        <xdr:cNvSpPr/>
      </xdr:nvSpPr>
      <xdr:spPr>
        <a:xfrm>
          <a:off x="7810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168318</xdr:rowOff>
    </xdr:from>
    <xdr:ext cx="534377" cy="259045"/>
    <xdr:sp macro="" textlink="">
      <xdr:nvSpPr>
        <xdr:cNvPr id="306" name="テキスト ボックス 305"/>
        <xdr:cNvSpPr txBox="1"/>
      </xdr:nvSpPr>
      <xdr:spPr>
        <a:xfrm>
          <a:off x="7594111" y="63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82586</xdr:rowOff>
    </xdr:from>
    <xdr:to>
      <xdr:col>10</xdr:col>
      <xdr:colOff>155575</xdr:colOff>
      <xdr:row>37</xdr:row>
      <xdr:rowOff>12736</xdr:rowOff>
    </xdr:to>
    <xdr:sp macro="" textlink="">
      <xdr:nvSpPr>
        <xdr:cNvPr id="307" name="フローチャート : 判断 306"/>
        <xdr:cNvSpPr/>
      </xdr:nvSpPr>
      <xdr:spPr>
        <a:xfrm>
          <a:off x="6921500" y="62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3863</xdr:rowOff>
    </xdr:from>
    <xdr:ext cx="534377" cy="259045"/>
    <xdr:sp macro="" textlink="">
      <xdr:nvSpPr>
        <xdr:cNvPr id="308" name="テキスト ボックス 307"/>
        <xdr:cNvSpPr txBox="1"/>
      </xdr:nvSpPr>
      <xdr:spPr>
        <a:xfrm>
          <a:off x="6705111" y="634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47944</xdr:rowOff>
    </xdr:from>
    <xdr:to>
      <xdr:col>15</xdr:col>
      <xdr:colOff>231775</xdr:colOff>
      <xdr:row>34</xdr:row>
      <xdr:rowOff>149544</xdr:rowOff>
    </xdr:to>
    <xdr:sp macro="" textlink="">
      <xdr:nvSpPr>
        <xdr:cNvPr id="314" name="円/楕円 313"/>
        <xdr:cNvSpPr/>
      </xdr:nvSpPr>
      <xdr:spPr>
        <a:xfrm>
          <a:off x="10426700" y="587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70821</xdr:rowOff>
    </xdr:from>
    <xdr:ext cx="599010" cy="259045"/>
    <xdr:sp macro="" textlink="">
      <xdr:nvSpPr>
        <xdr:cNvPr id="315" name="補助費等該当値テキスト"/>
        <xdr:cNvSpPr txBox="1"/>
      </xdr:nvSpPr>
      <xdr:spPr>
        <a:xfrm>
          <a:off x="10528300" y="572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158,958</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72875</xdr:rowOff>
    </xdr:from>
    <xdr:to>
      <xdr:col>14</xdr:col>
      <xdr:colOff>79375</xdr:colOff>
      <xdr:row>35</xdr:row>
      <xdr:rowOff>3025</xdr:rowOff>
    </xdr:to>
    <xdr:sp macro="" textlink="">
      <xdr:nvSpPr>
        <xdr:cNvPr id="316" name="円/楕円 315"/>
        <xdr:cNvSpPr/>
      </xdr:nvSpPr>
      <xdr:spPr>
        <a:xfrm>
          <a:off x="9588500" y="590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19552</xdr:rowOff>
    </xdr:from>
    <xdr:ext cx="599010" cy="259045"/>
    <xdr:sp macro="" textlink="">
      <xdr:nvSpPr>
        <xdr:cNvPr id="317" name="テキスト ボックス 316"/>
        <xdr:cNvSpPr txBox="1"/>
      </xdr:nvSpPr>
      <xdr:spPr>
        <a:xfrm>
          <a:off x="9339794" y="56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153,505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90354</xdr:rowOff>
    </xdr:from>
    <xdr:to>
      <xdr:col>12</xdr:col>
      <xdr:colOff>561975</xdr:colOff>
      <xdr:row>35</xdr:row>
      <xdr:rowOff>20504</xdr:rowOff>
    </xdr:to>
    <xdr:sp macro="" textlink="">
      <xdr:nvSpPr>
        <xdr:cNvPr id="318" name="円/楕円 317"/>
        <xdr:cNvSpPr/>
      </xdr:nvSpPr>
      <xdr:spPr>
        <a:xfrm>
          <a:off x="8699500" y="591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37031</xdr:rowOff>
    </xdr:from>
    <xdr:ext cx="599010" cy="259045"/>
    <xdr:sp macro="" textlink="">
      <xdr:nvSpPr>
        <xdr:cNvPr id="319" name="テキスト ボックス 318"/>
        <xdr:cNvSpPr txBox="1"/>
      </xdr:nvSpPr>
      <xdr:spPr>
        <a:xfrm>
          <a:off x="8450794" y="56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149,682</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140573</xdr:rowOff>
    </xdr:from>
    <xdr:to>
      <xdr:col>11</xdr:col>
      <xdr:colOff>358775</xdr:colOff>
      <xdr:row>35</xdr:row>
      <xdr:rowOff>70723</xdr:rowOff>
    </xdr:to>
    <xdr:sp macro="" textlink="">
      <xdr:nvSpPr>
        <xdr:cNvPr id="320" name="円/楕円 319"/>
        <xdr:cNvSpPr/>
      </xdr:nvSpPr>
      <xdr:spPr>
        <a:xfrm>
          <a:off x="7810500" y="596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87250</xdr:rowOff>
    </xdr:from>
    <xdr:ext cx="599010" cy="259045"/>
    <xdr:sp macro="" textlink="">
      <xdr:nvSpPr>
        <xdr:cNvPr id="321" name="テキスト ボックス 320"/>
        <xdr:cNvSpPr txBox="1"/>
      </xdr:nvSpPr>
      <xdr:spPr>
        <a:xfrm>
          <a:off x="7561794" y="574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138,698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155551</xdr:rowOff>
    </xdr:from>
    <xdr:to>
      <xdr:col>10</xdr:col>
      <xdr:colOff>155575</xdr:colOff>
      <xdr:row>35</xdr:row>
      <xdr:rowOff>85701</xdr:rowOff>
    </xdr:to>
    <xdr:sp macro="" textlink="">
      <xdr:nvSpPr>
        <xdr:cNvPr id="322" name="円/楕円 321"/>
        <xdr:cNvSpPr/>
      </xdr:nvSpPr>
      <xdr:spPr>
        <a:xfrm>
          <a:off x="6921500" y="598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102228</xdr:rowOff>
    </xdr:from>
    <xdr:ext cx="599010" cy="259045"/>
    <xdr:sp macro="" textlink="">
      <xdr:nvSpPr>
        <xdr:cNvPr id="323" name="テキスト ボックス 322"/>
        <xdr:cNvSpPr txBox="1"/>
      </xdr:nvSpPr>
      <xdr:spPr>
        <a:xfrm>
          <a:off x="6672794" y="5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42152</xdr:rowOff>
    </xdr:from>
    <xdr:to>
      <xdr:col>15</xdr:col>
      <xdr:colOff>180340</xdr:colOff>
      <xdr:row>57</xdr:row>
      <xdr:rowOff>113461</xdr:rowOff>
    </xdr:to>
    <xdr:cxnSp macro="">
      <xdr:nvCxnSpPr>
        <xdr:cNvPr id="345" name="直線コネクタ 344"/>
        <xdr:cNvCxnSpPr/>
      </xdr:nvCxnSpPr>
      <xdr:spPr>
        <a:xfrm flipV="1">
          <a:off x="10475595" y="8786102"/>
          <a:ext cx="1270" cy="1100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117288</xdr:rowOff>
    </xdr:from>
    <xdr:ext cx="534377" cy="259045"/>
    <xdr:sp macro="" textlink="">
      <xdr:nvSpPr>
        <xdr:cNvPr id="346" name="普通建設事業費最小値テキスト"/>
        <xdr:cNvSpPr txBox="1"/>
      </xdr:nvSpPr>
      <xdr:spPr>
        <a:xfrm>
          <a:off x="10528300" y="988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43,239</a:t>
          </a:r>
          <a:endParaRPr kumimoji="1" lang="ja-JP" altLang="en-US" sz="1000" b="1">
            <a:latin typeface="ＭＳ Ｐゴシック"/>
          </a:endParaRPr>
        </a:p>
      </xdr:txBody>
    </xdr:sp>
    <xdr:clientData/>
  </xdr:oneCellAnchor>
  <xdr:twoCellAnchor>
    <xdr:from>
      <xdr:col>15</xdr:col>
      <xdr:colOff>92075</xdr:colOff>
      <xdr:row>57</xdr:row>
      <xdr:rowOff>113461</xdr:rowOff>
    </xdr:from>
    <xdr:to>
      <xdr:col>15</xdr:col>
      <xdr:colOff>269875</xdr:colOff>
      <xdr:row>57</xdr:row>
      <xdr:rowOff>113461</xdr:rowOff>
    </xdr:to>
    <xdr:cxnSp macro="">
      <xdr:nvCxnSpPr>
        <xdr:cNvPr id="347" name="直線コネクタ 346"/>
        <xdr:cNvCxnSpPr/>
      </xdr:nvCxnSpPr>
      <xdr:spPr>
        <a:xfrm>
          <a:off x="10388600" y="988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160279</xdr:rowOff>
    </xdr:from>
    <xdr:ext cx="599010" cy="259045"/>
    <xdr:sp macro="" textlink="">
      <xdr:nvSpPr>
        <xdr:cNvPr id="348" name="普通建設事業費最大値テキスト"/>
        <xdr:cNvSpPr txBox="1"/>
      </xdr:nvSpPr>
      <xdr:spPr>
        <a:xfrm>
          <a:off x="10528300" y="856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283,836</a:t>
          </a:r>
          <a:endParaRPr kumimoji="1" lang="ja-JP" altLang="en-US" sz="1000" b="1">
            <a:latin typeface="ＭＳ Ｐゴシック"/>
          </a:endParaRPr>
        </a:p>
      </xdr:txBody>
    </xdr:sp>
    <xdr:clientData/>
  </xdr:oneCellAnchor>
  <xdr:twoCellAnchor>
    <xdr:from>
      <xdr:col>15</xdr:col>
      <xdr:colOff>92075</xdr:colOff>
      <xdr:row>51</xdr:row>
      <xdr:rowOff>42152</xdr:rowOff>
    </xdr:from>
    <xdr:to>
      <xdr:col>15</xdr:col>
      <xdr:colOff>269875</xdr:colOff>
      <xdr:row>51</xdr:row>
      <xdr:rowOff>42152</xdr:rowOff>
    </xdr:to>
    <xdr:cxnSp macro="">
      <xdr:nvCxnSpPr>
        <xdr:cNvPr id="349" name="直線コネクタ 348"/>
        <xdr:cNvCxnSpPr/>
      </xdr:nvCxnSpPr>
      <xdr:spPr>
        <a:xfrm>
          <a:off x="10388600" y="878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104766</xdr:rowOff>
    </xdr:from>
    <xdr:to>
      <xdr:col>15</xdr:col>
      <xdr:colOff>180975</xdr:colOff>
      <xdr:row>56</xdr:row>
      <xdr:rowOff>14684</xdr:rowOff>
    </xdr:to>
    <xdr:cxnSp macro="">
      <xdr:nvCxnSpPr>
        <xdr:cNvPr id="350" name="直線コネクタ 349"/>
        <xdr:cNvCxnSpPr/>
      </xdr:nvCxnSpPr>
      <xdr:spPr>
        <a:xfrm flipV="1">
          <a:off x="9639300" y="9534516"/>
          <a:ext cx="838200" cy="8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137910</xdr:rowOff>
    </xdr:from>
    <xdr:ext cx="534377" cy="259045"/>
    <xdr:sp macro="" textlink="">
      <xdr:nvSpPr>
        <xdr:cNvPr id="351" name="普通建設事業費平均値テキスト"/>
        <xdr:cNvSpPr txBox="1"/>
      </xdr:nvSpPr>
      <xdr:spPr>
        <a:xfrm>
          <a:off x="10528300" y="9567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97,062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159483</xdr:rowOff>
    </xdr:from>
    <xdr:to>
      <xdr:col>15</xdr:col>
      <xdr:colOff>231775</xdr:colOff>
      <xdr:row>56</xdr:row>
      <xdr:rowOff>89633</xdr:rowOff>
    </xdr:to>
    <xdr:sp macro="" textlink="">
      <xdr:nvSpPr>
        <xdr:cNvPr id="352" name="フローチャート : 判断 351"/>
        <xdr:cNvSpPr/>
      </xdr:nvSpPr>
      <xdr:spPr>
        <a:xfrm>
          <a:off x="10426700" y="958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14684</xdr:rowOff>
    </xdr:from>
    <xdr:to>
      <xdr:col>14</xdr:col>
      <xdr:colOff>28575</xdr:colOff>
      <xdr:row>56</xdr:row>
      <xdr:rowOff>30754</xdr:rowOff>
    </xdr:to>
    <xdr:cxnSp macro="">
      <xdr:nvCxnSpPr>
        <xdr:cNvPr id="353" name="直線コネクタ 352"/>
        <xdr:cNvCxnSpPr/>
      </xdr:nvCxnSpPr>
      <xdr:spPr>
        <a:xfrm flipV="1">
          <a:off x="8750300" y="9615884"/>
          <a:ext cx="889000" cy="1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161435</xdr:rowOff>
    </xdr:from>
    <xdr:to>
      <xdr:col>14</xdr:col>
      <xdr:colOff>79375</xdr:colOff>
      <xdr:row>56</xdr:row>
      <xdr:rowOff>91585</xdr:rowOff>
    </xdr:to>
    <xdr:sp macro="" textlink="">
      <xdr:nvSpPr>
        <xdr:cNvPr id="354" name="フローチャート : 判断 353"/>
        <xdr:cNvSpPr/>
      </xdr:nvSpPr>
      <xdr:spPr>
        <a:xfrm>
          <a:off x="95885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82712</xdr:rowOff>
    </xdr:from>
    <xdr:ext cx="534377" cy="259045"/>
    <xdr:sp macro="" textlink="">
      <xdr:nvSpPr>
        <xdr:cNvPr id="355" name="テキスト ボックス 354"/>
        <xdr:cNvSpPr txBox="1"/>
      </xdr:nvSpPr>
      <xdr:spPr>
        <a:xfrm>
          <a:off x="9372111" y="968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133354</xdr:rowOff>
    </xdr:from>
    <xdr:to>
      <xdr:col>12</xdr:col>
      <xdr:colOff>511175</xdr:colOff>
      <xdr:row>56</xdr:row>
      <xdr:rowOff>30754</xdr:rowOff>
    </xdr:to>
    <xdr:cxnSp macro="">
      <xdr:nvCxnSpPr>
        <xdr:cNvPr id="356" name="直線コネクタ 355"/>
        <xdr:cNvCxnSpPr/>
      </xdr:nvCxnSpPr>
      <xdr:spPr>
        <a:xfrm>
          <a:off x="7861300" y="9563104"/>
          <a:ext cx="889000" cy="6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138309</xdr:rowOff>
    </xdr:from>
    <xdr:to>
      <xdr:col>12</xdr:col>
      <xdr:colOff>561975</xdr:colOff>
      <xdr:row>56</xdr:row>
      <xdr:rowOff>68459</xdr:rowOff>
    </xdr:to>
    <xdr:sp macro="" textlink="">
      <xdr:nvSpPr>
        <xdr:cNvPr id="357" name="フローチャート : 判断 356"/>
        <xdr:cNvSpPr/>
      </xdr:nvSpPr>
      <xdr:spPr>
        <a:xfrm>
          <a:off x="8699500" y="9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84986</xdr:rowOff>
    </xdr:from>
    <xdr:ext cx="599010" cy="259045"/>
    <xdr:sp macro="" textlink="">
      <xdr:nvSpPr>
        <xdr:cNvPr id="358" name="テキスト ボックス 357"/>
        <xdr:cNvSpPr txBox="1"/>
      </xdr:nvSpPr>
      <xdr:spPr>
        <a:xfrm>
          <a:off x="8450794" y="934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133354</xdr:rowOff>
    </xdr:from>
    <xdr:to>
      <xdr:col>11</xdr:col>
      <xdr:colOff>307975</xdr:colOff>
      <xdr:row>56</xdr:row>
      <xdr:rowOff>132065</xdr:rowOff>
    </xdr:to>
    <xdr:cxnSp macro="">
      <xdr:nvCxnSpPr>
        <xdr:cNvPr id="359" name="直線コネクタ 358"/>
        <xdr:cNvCxnSpPr/>
      </xdr:nvCxnSpPr>
      <xdr:spPr>
        <a:xfrm flipV="1">
          <a:off x="6972300" y="9563104"/>
          <a:ext cx="889000" cy="17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63187</xdr:rowOff>
    </xdr:from>
    <xdr:to>
      <xdr:col>11</xdr:col>
      <xdr:colOff>358775</xdr:colOff>
      <xdr:row>55</xdr:row>
      <xdr:rowOff>164787</xdr:rowOff>
    </xdr:to>
    <xdr:sp macro="" textlink="">
      <xdr:nvSpPr>
        <xdr:cNvPr id="360" name="フローチャート : 判断 359"/>
        <xdr:cNvSpPr/>
      </xdr:nvSpPr>
      <xdr:spPr>
        <a:xfrm>
          <a:off x="7810500" y="94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9864</xdr:rowOff>
    </xdr:from>
    <xdr:ext cx="599010" cy="259045"/>
    <xdr:sp macro="" textlink="">
      <xdr:nvSpPr>
        <xdr:cNvPr id="361" name="テキスト ボックス 360"/>
        <xdr:cNvSpPr txBox="1"/>
      </xdr:nvSpPr>
      <xdr:spPr>
        <a:xfrm>
          <a:off x="7561794" y="926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69784</xdr:rowOff>
    </xdr:from>
    <xdr:to>
      <xdr:col>10</xdr:col>
      <xdr:colOff>155575</xdr:colOff>
      <xdr:row>56</xdr:row>
      <xdr:rowOff>171384</xdr:rowOff>
    </xdr:to>
    <xdr:sp macro="" textlink="">
      <xdr:nvSpPr>
        <xdr:cNvPr id="362" name="フローチャート : 判断 361"/>
        <xdr:cNvSpPr/>
      </xdr:nvSpPr>
      <xdr:spPr>
        <a:xfrm>
          <a:off x="6921500" y="96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16461</xdr:rowOff>
    </xdr:from>
    <xdr:ext cx="534377" cy="259045"/>
    <xdr:sp macro="" textlink="">
      <xdr:nvSpPr>
        <xdr:cNvPr id="363" name="テキスト ボックス 362"/>
        <xdr:cNvSpPr txBox="1"/>
      </xdr:nvSpPr>
      <xdr:spPr>
        <a:xfrm>
          <a:off x="6705111" y="94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53966</xdr:rowOff>
    </xdr:from>
    <xdr:to>
      <xdr:col>15</xdr:col>
      <xdr:colOff>231775</xdr:colOff>
      <xdr:row>55</xdr:row>
      <xdr:rowOff>155566</xdr:rowOff>
    </xdr:to>
    <xdr:sp macro="" textlink="">
      <xdr:nvSpPr>
        <xdr:cNvPr id="369" name="円/楕円 368"/>
        <xdr:cNvSpPr/>
      </xdr:nvSpPr>
      <xdr:spPr>
        <a:xfrm>
          <a:off x="10426700" y="948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76843</xdr:rowOff>
    </xdr:from>
    <xdr:ext cx="599010" cy="259045"/>
    <xdr:sp macro="" textlink="">
      <xdr:nvSpPr>
        <xdr:cNvPr id="370" name="普通建設事業費該当値テキスト"/>
        <xdr:cNvSpPr txBox="1"/>
      </xdr:nvSpPr>
      <xdr:spPr>
        <a:xfrm>
          <a:off x="10528300" y="933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120,141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135334</xdr:rowOff>
    </xdr:from>
    <xdr:to>
      <xdr:col>14</xdr:col>
      <xdr:colOff>79375</xdr:colOff>
      <xdr:row>56</xdr:row>
      <xdr:rowOff>65484</xdr:rowOff>
    </xdr:to>
    <xdr:sp macro="" textlink="">
      <xdr:nvSpPr>
        <xdr:cNvPr id="371" name="円/楕円 370"/>
        <xdr:cNvSpPr/>
      </xdr:nvSpPr>
      <xdr:spPr>
        <a:xfrm>
          <a:off x="9588500" y="956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82011</xdr:rowOff>
    </xdr:from>
    <xdr:ext cx="599010" cy="259045"/>
    <xdr:sp macro="" textlink="">
      <xdr:nvSpPr>
        <xdr:cNvPr id="372" name="テキスト ボックス 371"/>
        <xdr:cNvSpPr txBox="1"/>
      </xdr:nvSpPr>
      <xdr:spPr>
        <a:xfrm>
          <a:off x="9339794" y="934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102,344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151404</xdr:rowOff>
    </xdr:from>
    <xdr:to>
      <xdr:col>12</xdr:col>
      <xdr:colOff>561975</xdr:colOff>
      <xdr:row>56</xdr:row>
      <xdr:rowOff>81554</xdr:rowOff>
    </xdr:to>
    <xdr:sp macro="" textlink="">
      <xdr:nvSpPr>
        <xdr:cNvPr id="373" name="円/楕円 372"/>
        <xdr:cNvSpPr/>
      </xdr:nvSpPr>
      <xdr:spPr>
        <a:xfrm>
          <a:off x="8699500" y="958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72681</xdr:rowOff>
    </xdr:from>
    <xdr:ext cx="534377" cy="259045"/>
    <xdr:sp macro="" textlink="">
      <xdr:nvSpPr>
        <xdr:cNvPr id="374" name="テキスト ボックス 373"/>
        <xdr:cNvSpPr txBox="1"/>
      </xdr:nvSpPr>
      <xdr:spPr>
        <a:xfrm>
          <a:off x="8483111" y="96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98,829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82554</xdr:rowOff>
    </xdr:from>
    <xdr:to>
      <xdr:col>11</xdr:col>
      <xdr:colOff>358775</xdr:colOff>
      <xdr:row>56</xdr:row>
      <xdr:rowOff>12704</xdr:rowOff>
    </xdr:to>
    <xdr:sp macro="" textlink="">
      <xdr:nvSpPr>
        <xdr:cNvPr id="375" name="円/楕円 374"/>
        <xdr:cNvSpPr/>
      </xdr:nvSpPr>
      <xdr:spPr>
        <a:xfrm>
          <a:off x="7810500" y="951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3831</xdr:rowOff>
    </xdr:from>
    <xdr:ext cx="599010" cy="259045"/>
    <xdr:sp macro="" textlink="">
      <xdr:nvSpPr>
        <xdr:cNvPr id="376" name="テキスト ボックス 375"/>
        <xdr:cNvSpPr txBox="1"/>
      </xdr:nvSpPr>
      <xdr:spPr>
        <a:xfrm>
          <a:off x="7561794" y="960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113,888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81265</xdr:rowOff>
    </xdr:from>
    <xdr:to>
      <xdr:col>10</xdr:col>
      <xdr:colOff>155575</xdr:colOff>
      <xdr:row>57</xdr:row>
      <xdr:rowOff>11415</xdr:rowOff>
    </xdr:to>
    <xdr:sp macro="" textlink="">
      <xdr:nvSpPr>
        <xdr:cNvPr id="377" name="円/楕円 376"/>
        <xdr:cNvSpPr/>
      </xdr:nvSpPr>
      <xdr:spPr>
        <a:xfrm>
          <a:off x="6921500" y="968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2542</xdr:rowOff>
    </xdr:from>
    <xdr:ext cx="534377" cy="259045"/>
    <xdr:sp macro="" textlink="">
      <xdr:nvSpPr>
        <xdr:cNvPr id="378" name="テキスト ボックス 377"/>
        <xdr:cNvSpPr txBox="1"/>
      </xdr:nvSpPr>
      <xdr:spPr>
        <a:xfrm>
          <a:off x="6705111" y="977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22575</xdr:rowOff>
    </xdr:from>
    <xdr:to>
      <xdr:col>15</xdr:col>
      <xdr:colOff>180340</xdr:colOff>
      <xdr:row>79</xdr:row>
      <xdr:rowOff>97588</xdr:rowOff>
    </xdr:to>
    <xdr:cxnSp macro="">
      <xdr:nvCxnSpPr>
        <xdr:cNvPr id="404" name="直線コネクタ 403"/>
        <xdr:cNvCxnSpPr/>
      </xdr:nvCxnSpPr>
      <xdr:spPr>
        <a:xfrm flipV="1">
          <a:off x="10475595" y="12024075"/>
          <a:ext cx="1270" cy="1618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101415</xdr:rowOff>
    </xdr:from>
    <xdr:ext cx="313932" cy="259045"/>
    <xdr:sp macro="" textlink="">
      <xdr:nvSpPr>
        <xdr:cNvPr id="405" name="普通建設事業費 （ うち新規整備　）最小値テキスト"/>
        <xdr:cNvSpPr txBox="1"/>
      </xdr:nvSpPr>
      <xdr:spPr>
        <a:xfrm>
          <a:off x="10528300" y="136459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15</xdr:col>
      <xdr:colOff>92075</xdr:colOff>
      <xdr:row>79</xdr:row>
      <xdr:rowOff>97588</xdr:rowOff>
    </xdr:from>
    <xdr:to>
      <xdr:col>15</xdr:col>
      <xdr:colOff>269875</xdr:colOff>
      <xdr:row>79</xdr:row>
      <xdr:rowOff>97588</xdr:rowOff>
    </xdr:to>
    <xdr:cxnSp macro="">
      <xdr:nvCxnSpPr>
        <xdr:cNvPr id="406" name="直線コネクタ 405"/>
        <xdr:cNvCxnSpPr/>
      </xdr:nvCxnSpPr>
      <xdr:spPr>
        <a:xfrm>
          <a:off x="10388600" y="1364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140702</xdr:rowOff>
    </xdr:from>
    <xdr:ext cx="534377" cy="259045"/>
    <xdr:sp macro="" textlink="">
      <xdr:nvSpPr>
        <xdr:cNvPr id="407" name="普通建設事業費 （ うち新規整備　）最大値テキスト"/>
        <xdr:cNvSpPr txBox="1"/>
      </xdr:nvSpPr>
      <xdr:spPr>
        <a:xfrm>
          <a:off x="10528300" y="117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99,173</a:t>
          </a:r>
          <a:endParaRPr kumimoji="1" lang="ja-JP" altLang="en-US" sz="1000" b="1">
            <a:latin typeface="ＭＳ Ｐゴシック"/>
          </a:endParaRPr>
        </a:p>
      </xdr:txBody>
    </xdr:sp>
    <xdr:clientData/>
  </xdr:oneCellAnchor>
  <xdr:twoCellAnchor>
    <xdr:from>
      <xdr:col>15</xdr:col>
      <xdr:colOff>92075</xdr:colOff>
      <xdr:row>70</xdr:row>
      <xdr:rowOff>22575</xdr:rowOff>
    </xdr:from>
    <xdr:to>
      <xdr:col>15</xdr:col>
      <xdr:colOff>269875</xdr:colOff>
      <xdr:row>70</xdr:row>
      <xdr:rowOff>22575</xdr:rowOff>
    </xdr:to>
    <xdr:cxnSp macro="">
      <xdr:nvCxnSpPr>
        <xdr:cNvPr id="408" name="直線コネクタ 407"/>
        <xdr:cNvCxnSpPr/>
      </xdr:nvCxnSpPr>
      <xdr:spPr>
        <a:xfrm>
          <a:off x="10388600" y="1202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171214</xdr:rowOff>
    </xdr:from>
    <xdr:to>
      <xdr:col>15</xdr:col>
      <xdr:colOff>180975</xdr:colOff>
      <xdr:row>78</xdr:row>
      <xdr:rowOff>106586</xdr:rowOff>
    </xdr:to>
    <xdr:cxnSp macro="">
      <xdr:nvCxnSpPr>
        <xdr:cNvPr id="409" name="直線コネクタ 408"/>
        <xdr:cNvCxnSpPr/>
      </xdr:nvCxnSpPr>
      <xdr:spPr>
        <a:xfrm>
          <a:off x="9639300" y="12858514"/>
          <a:ext cx="838200" cy="62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146834</xdr:rowOff>
    </xdr:from>
    <xdr:ext cx="534377" cy="259045"/>
    <xdr:sp macro="" textlink="">
      <xdr:nvSpPr>
        <xdr:cNvPr id="410" name="普通建設事業費 （ うち新規整備　）平均値テキスト"/>
        <xdr:cNvSpPr txBox="1"/>
      </xdr:nvSpPr>
      <xdr:spPr>
        <a:xfrm>
          <a:off x="10528300" y="1300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26,853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123957</xdr:rowOff>
    </xdr:from>
    <xdr:to>
      <xdr:col>15</xdr:col>
      <xdr:colOff>231775</xdr:colOff>
      <xdr:row>77</xdr:row>
      <xdr:rowOff>54107</xdr:rowOff>
    </xdr:to>
    <xdr:sp macro="" textlink="">
      <xdr:nvSpPr>
        <xdr:cNvPr id="411" name="フローチャート : 判断 410"/>
        <xdr:cNvSpPr/>
      </xdr:nvSpPr>
      <xdr:spPr>
        <a:xfrm>
          <a:off x="104267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170871</xdr:rowOff>
    </xdr:from>
    <xdr:to>
      <xdr:col>14</xdr:col>
      <xdr:colOff>28575</xdr:colOff>
      <xdr:row>74</xdr:row>
      <xdr:rowOff>171214</xdr:rowOff>
    </xdr:to>
    <xdr:cxnSp macro="">
      <xdr:nvCxnSpPr>
        <xdr:cNvPr id="412" name="直線コネクタ 411"/>
        <xdr:cNvCxnSpPr/>
      </xdr:nvCxnSpPr>
      <xdr:spPr>
        <a:xfrm>
          <a:off x="8750300" y="12686721"/>
          <a:ext cx="889000" cy="17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2113</xdr:rowOff>
    </xdr:from>
    <xdr:to>
      <xdr:col>14</xdr:col>
      <xdr:colOff>79375</xdr:colOff>
      <xdr:row>76</xdr:row>
      <xdr:rowOff>103713</xdr:rowOff>
    </xdr:to>
    <xdr:sp macro="" textlink="">
      <xdr:nvSpPr>
        <xdr:cNvPr id="413" name="フローチャート : 判断 412"/>
        <xdr:cNvSpPr/>
      </xdr:nvSpPr>
      <xdr:spPr>
        <a:xfrm>
          <a:off x="9588500" y="1303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94840</xdr:rowOff>
    </xdr:from>
    <xdr:ext cx="534377" cy="259045"/>
    <xdr:sp macro="" textlink="">
      <xdr:nvSpPr>
        <xdr:cNvPr id="414" name="テキスト ボックス 413"/>
        <xdr:cNvSpPr txBox="1"/>
      </xdr:nvSpPr>
      <xdr:spPr>
        <a:xfrm>
          <a:off x="9372111" y="1312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78042</xdr:rowOff>
    </xdr:from>
    <xdr:to>
      <xdr:col>12</xdr:col>
      <xdr:colOff>561975</xdr:colOff>
      <xdr:row>76</xdr:row>
      <xdr:rowOff>8192</xdr:rowOff>
    </xdr:to>
    <xdr:sp macro="" textlink="">
      <xdr:nvSpPr>
        <xdr:cNvPr id="415" name="フローチャート : 判断 414"/>
        <xdr:cNvSpPr/>
      </xdr:nvSpPr>
      <xdr:spPr>
        <a:xfrm>
          <a:off x="8699500" y="1293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170769</xdr:rowOff>
    </xdr:from>
    <xdr:ext cx="534377" cy="259045"/>
    <xdr:sp macro="" textlink="">
      <xdr:nvSpPr>
        <xdr:cNvPr id="416" name="テキスト ボックス 415"/>
        <xdr:cNvSpPr txBox="1"/>
      </xdr:nvSpPr>
      <xdr:spPr>
        <a:xfrm>
          <a:off x="8483111" y="1302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55786</xdr:rowOff>
    </xdr:from>
    <xdr:to>
      <xdr:col>15</xdr:col>
      <xdr:colOff>231775</xdr:colOff>
      <xdr:row>78</xdr:row>
      <xdr:rowOff>157386</xdr:rowOff>
    </xdr:to>
    <xdr:sp macro="" textlink="">
      <xdr:nvSpPr>
        <xdr:cNvPr id="422" name="円/楕円 421"/>
        <xdr:cNvSpPr/>
      </xdr:nvSpPr>
      <xdr:spPr>
        <a:xfrm>
          <a:off x="10426700" y="134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34213</xdr:rowOff>
    </xdr:from>
    <xdr:ext cx="534377" cy="259045"/>
    <xdr:sp macro="" textlink="">
      <xdr:nvSpPr>
        <xdr:cNvPr id="423" name="普通建設事業費 （ うち新規整備　）該当値テキスト"/>
        <xdr:cNvSpPr txBox="1"/>
      </xdr:nvSpPr>
      <xdr:spPr>
        <a:xfrm>
          <a:off x="10528300" y="1340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10,028</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120414</xdr:rowOff>
    </xdr:from>
    <xdr:to>
      <xdr:col>14</xdr:col>
      <xdr:colOff>79375</xdr:colOff>
      <xdr:row>75</xdr:row>
      <xdr:rowOff>50564</xdr:rowOff>
    </xdr:to>
    <xdr:sp macro="" textlink="">
      <xdr:nvSpPr>
        <xdr:cNvPr id="424" name="円/楕円 423"/>
        <xdr:cNvSpPr/>
      </xdr:nvSpPr>
      <xdr:spPr>
        <a:xfrm>
          <a:off x="9588500" y="128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67091</xdr:rowOff>
    </xdr:from>
    <xdr:ext cx="534377" cy="259045"/>
    <xdr:sp macro="" textlink="">
      <xdr:nvSpPr>
        <xdr:cNvPr id="425" name="テキスト ボックス 424"/>
        <xdr:cNvSpPr txBox="1"/>
      </xdr:nvSpPr>
      <xdr:spPr>
        <a:xfrm>
          <a:off x="9372111" y="1258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48,070</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120071</xdr:rowOff>
    </xdr:from>
    <xdr:to>
      <xdr:col>12</xdr:col>
      <xdr:colOff>561975</xdr:colOff>
      <xdr:row>74</xdr:row>
      <xdr:rowOff>50221</xdr:rowOff>
    </xdr:to>
    <xdr:sp macro="" textlink="">
      <xdr:nvSpPr>
        <xdr:cNvPr id="426" name="円/楕円 425"/>
        <xdr:cNvSpPr/>
      </xdr:nvSpPr>
      <xdr:spPr>
        <a:xfrm>
          <a:off x="8699500" y="1263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66748</xdr:rowOff>
    </xdr:from>
    <xdr:ext cx="534377" cy="259045"/>
    <xdr:sp macro="" textlink="">
      <xdr:nvSpPr>
        <xdr:cNvPr id="427" name="テキスト ボックス 426"/>
        <xdr:cNvSpPr txBox="1"/>
      </xdr:nvSpPr>
      <xdr:spPr>
        <a:xfrm>
          <a:off x="8483111" y="1241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59561</xdr:rowOff>
    </xdr:from>
    <xdr:to>
      <xdr:col>15</xdr:col>
      <xdr:colOff>180340</xdr:colOff>
      <xdr:row>99</xdr:row>
      <xdr:rowOff>116</xdr:rowOff>
    </xdr:to>
    <xdr:cxnSp macro="">
      <xdr:nvCxnSpPr>
        <xdr:cNvPr id="451" name="直線コネクタ 450"/>
        <xdr:cNvCxnSpPr/>
      </xdr:nvCxnSpPr>
      <xdr:spPr>
        <a:xfrm flipV="1">
          <a:off x="10475595" y="15661511"/>
          <a:ext cx="1270" cy="131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3943</xdr:rowOff>
    </xdr:from>
    <xdr:ext cx="469744" cy="259045"/>
    <xdr:sp macro="" textlink="">
      <xdr:nvSpPr>
        <xdr:cNvPr id="452" name="普通建設事業費 （ うち更新整備　）最小値テキスト"/>
        <xdr:cNvSpPr txBox="1"/>
      </xdr:nvSpPr>
      <xdr:spPr>
        <a:xfrm>
          <a:off x="10528300" y="169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5,818</a:t>
          </a:r>
          <a:endParaRPr kumimoji="1" lang="ja-JP" altLang="en-US" sz="1000" b="1">
            <a:latin typeface="ＭＳ Ｐゴシック"/>
          </a:endParaRPr>
        </a:p>
      </xdr:txBody>
    </xdr:sp>
    <xdr:clientData/>
  </xdr:oneCellAnchor>
  <xdr:twoCellAnchor>
    <xdr:from>
      <xdr:col>15</xdr:col>
      <xdr:colOff>92075</xdr:colOff>
      <xdr:row>99</xdr:row>
      <xdr:rowOff>116</xdr:rowOff>
    </xdr:from>
    <xdr:to>
      <xdr:col>15</xdr:col>
      <xdr:colOff>269875</xdr:colOff>
      <xdr:row>99</xdr:row>
      <xdr:rowOff>116</xdr:rowOff>
    </xdr:to>
    <xdr:cxnSp macro="">
      <xdr:nvCxnSpPr>
        <xdr:cNvPr id="453" name="直線コネクタ 452"/>
        <xdr:cNvCxnSpPr/>
      </xdr:nvCxnSpPr>
      <xdr:spPr>
        <a:xfrm>
          <a:off x="10388600" y="1697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6238</xdr:rowOff>
    </xdr:from>
    <xdr:ext cx="599010" cy="259045"/>
    <xdr:sp macro="" textlink="">
      <xdr:nvSpPr>
        <xdr:cNvPr id="454" name="普通建設事業費 （ うち更新整備　）最大値テキスト"/>
        <xdr:cNvSpPr txBox="1"/>
      </xdr:nvSpPr>
      <xdr:spPr>
        <a:xfrm>
          <a:off x="10528300" y="1543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178,017</a:t>
          </a:r>
          <a:endParaRPr kumimoji="1" lang="ja-JP" altLang="en-US" sz="1000" b="1">
            <a:latin typeface="ＭＳ Ｐゴシック"/>
          </a:endParaRPr>
        </a:p>
      </xdr:txBody>
    </xdr:sp>
    <xdr:clientData/>
  </xdr:oneCellAnchor>
  <xdr:twoCellAnchor>
    <xdr:from>
      <xdr:col>15</xdr:col>
      <xdr:colOff>92075</xdr:colOff>
      <xdr:row>91</xdr:row>
      <xdr:rowOff>59561</xdr:rowOff>
    </xdr:from>
    <xdr:to>
      <xdr:col>15</xdr:col>
      <xdr:colOff>269875</xdr:colOff>
      <xdr:row>91</xdr:row>
      <xdr:rowOff>59561</xdr:rowOff>
    </xdr:to>
    <xdr:cxnSp macro="">
      <xdr:nvCxnSpPr>
        <xdr:cNvPr id="455" name="直線コネクタ 454"/>
        <xdr:cNvCxnSpPr/>
      </xdr:nvCxnSpPr>
      <xdr:spPr>
        <a:xfrm>
          <a:off x="10388600" y="15661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167407</xdr:rowOff>
    </xdr:from>
    <xdr:to>
      <xdr:col>15</xdr:col>
      <xdr:colOff>180975</xdr:colOff>
      <xdr:row>98</xdr:row>
      <xdr:rowOff>14115</xdr:rowOff>
    </xdr:to>
    <xdr:cxnSp macro="">
      <xdr:nvCxnSpPr>
        <xdr:cNvPr id="456" name="直線コネクタ 455"/>
        <xdr:cNvCxnSpPr/>
      </xdr:nvCxnSpPr>
      <xdr:spPr>
        <a:xfrm flipV="1">
          <a:off x="9639300" y="16455157"/>
          <a:ext cx="838200" cy="36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100542</xdr:rowOff>
    </xdr:from>
    <xdr:ext cx="534377" cy="259045"/>
    <xdr:sp macro="" textlink="">
      <xdr:nvSpPr>
        <xdr:cNvPr id="457" name="普通建設事業費 （ うち更新整備　）平均値テキスト"/>
        <xdr:cNvSpPr txBox="1"/>
      </xdr:nvSpPr>
      <xdr:spPr>
        <a:xfrm>
          <a:off x="10528300" y="16559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50,641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122115</xdr:rowOff>
    </xdr:from>
    <xdr:to>
      <xdr:col>15</xdr:col>
      <xdr:colOff>231775</xdr:colOff>
      <xdr:row>97</xdr:row>
      <xdr:rowOff>52265</xdr:rowOff>
    </xdr:to>
    <xdr:sp macro="" textlink="">
      <xdr:nvSpPr>
        <xdr:cNvPr id="458" name="フローチャート : 判断 457"/>
        <xdr:cNvSpPr/>
      </xdr:nvSpPr>
      <xdr:spPr>
        <a:xfrm>
          <a:off x="104267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14115</xdr:rowOff>
    </xdr:from>
    <xdr:to>
      <xdr:col>14</xdr:col>
      <xdr:colOff>28575</xdr:colOff>
      <xdr:row>98</xdr:row>
      <xdr:rowOff>69580</xdr:rowOff>
    </xdr:to>
    <xdr:cxnSp macro="">
      <xdr:nvCxnSpPr>
        <xdr:cNvPr id="459" name="直線コネクタ 458"/>
        <xdr:cNvCxnSpPr/>
      </xdr:nvCxnSpPr>
      <xdr:spPr>
        <a:xfrm flipV="1">
          <a:off x="8750300" y="16816215"/>
          <a:ext cx="889000" cy="5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23582</xdr:rowOff>
    </xdr:from>
    <xdr:to>
      <xdr:col>14</xdr:col>
      <xdr:colOff>79375</xdr:colOff>
      <xdr:row>97</xdr:row>
      <xdr:rowOff>125182</xdr:rowOff>
    </xdr:to>
    <xdr:sp macro="" textlink="">
      <xdr:nvSpPr>
        <xdr:cNvPr id="460" name="フローチャート : 判断 459"/>
        <xdr:cNvSpPr/>
      </xdr:nvSpPr>
      <xdr:spPr>
        <a:xfrm>
          <a:off x="9588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141709</xdr:rowOff>
    </xdr:from>
    <xdr:ext cx="534377" cy="259045"/>
    <xdr:sp macro="" textlink="">
      <xdr:nvSpPr>
        <xdr:cNvPr id="461" name="テキスト ボックス 460"/>
        <xdr:cNvSpPr txBox="1"/>
      </xdr:nvSpPr>
      <xdr:spPr>
        <a:xfrm>
          <a:off x="9372111" y="164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17690</xdr:rowOff>
    </xdr:from>
    <xdr:to>
      <xdr:col>12</xdr:col>
      <xdr:colOff>561975</xdr:colOff>
      <xdr:row>97</xdr:row>
      <xdr:rowOff>119290</xdr:rowOff>
    </xdr:to>
    <xdr:sp macro="" textlink="">
      <xdr:nvSpPr>
        <xdr:cNvPr id="462" name="フローチャート : 判断 461"/>
        <xdr:cNvSpPr/>
      </xdr:nvSpPr>
      <xdr:spPr>
        <a:xfrm>
          <a:off x="8699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135817</xdr:rowOff>
    </xdr:from>
    <xdr:ext cx="534377" cy="259045"/>
    <xdr:sp macro="" textlink="">
      <xdr:nvSpPr>
        <xdr:cNvPr id="463" name="テキスト ボックス 462"/>
        <xdr:cNvSpPr txBox="1"/>
      </xdr:nvSpPr>
      <xdr:spPr>
        <a:xfrm>
          <a:off x="8483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116607</xdr:rowOff>
    </xdr:from>
    <xdr:to>
      <xdr:col>15</xdr:col>
      <xdr:colOff>231775</xdr:colOff>
      <xdr:row>96</xdr:row>
      <xdr:rowOff>46757</xdr:rowOff>
    </xdr:to>
    <xdr:sp macro="" textlink="">
      <xdr:nvSpPr>
        <xdr:cNvPr id="469" name="円/楕円 468"/>
        <xdr:cNvSpPr/>
      </xdr:nvSpPr>
      <xdr:spPr>
        <a:xfrm>
          <a:off x="10426700" y="164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139484</xdr:rowOff>
    </xdr:from>
    <xdr:ext cx="534377" cy="259045"/>
    <xdr:sp macro="" textlink="">
      <xdr:nvSpPr>
        <xdr:cNvPr id="470" name="普通建設事業費 （ うち更新整備　）該当値テキスト"/>
        <xdr:cNvSpPr txBox="1"/>
      </xdr:nvSpPr>
      <xdr:spPr>
        <a:xfrm>
          <a:off x="10528300" y="1625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73,864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134765</xdr:rowOff>
    </xdr:from>
    <xdr:to>
      <xdr:col>14</xdr:col>
      <xdr:colOff>79375</xdr:colOff>
      <xdr:row>98</xdr:row>
      <xdr:rowOff>64915</xdr:rowOff>
    </xdr:to>
    <xdr:sp macro="" textlink="">
      <xdr:nvSpPr>
        <xdr:cNvPr id="471" name="円/楕円 470"/>
        <xdr:cNvSpPr/>
      </xdr:nvSpPr>
      <xdr:spPr>
        <a:xfrm>
          <a:off x="9588500" y="1676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56042</xdr:rowOff>
    </xdr:from>
    <xdr:ext cx="534377" cy="259045"/>
    <xdr:sp macro="" textlink="">
      <xdr:nvSpPr>
        <xdr:cNvPr id="472" name="テキスト ボックス 471"/>
        <xdr:cNvSpPr txBox="1"/>
      </xdr:nvSpPr>
      <xdr:spPr>
        <a:xfrm>
          <a:off x="9372111" y="1685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18780</xdr:rowOff>
    </xdr:from>
    <xdr:to>
      <xdr:col>12</xdr:col>
      <xdr:colOff>561975</xdr:colOff>
      <xdr:row>98</xdr:row>
      <xdr:rowOff>120380</xdr:rowOff>
    </xdr:to>
    <xdr:sp macro="" textlink="">
      <xdr:nvSpPr>
        <xdr:cNvPr id="473" name="円/楕円 472"/>
        <xdr:cNvSpPr/>
      </xdr:nvSpPr>
      <xdr:spPr>
        <a:xfrm>
          <a:off x="8699500" y="1682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111507</xdr:rowOff>
    </xdr:from>
    <xdr:ext cx="534377" cy="259045"/>
    <xdr:sp macro="" textlink="">
      <xdr:nvSpPr>
        <xdr:cNvPr id="474" name="テキスト ボックス 473"/>
        <xdr:cNvSpPr txBox="1"/>
      </xdr:nvSpPr>
      <xdr:spPr>
        <a:xfrm>
          <a:off x="8483111" y="1691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4" name="テキスト ボックス 49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13012</xdr:rowOff>
    </xdr:from>
    <xdr:to>
      <xdr:col>23</xdr:col>
      <xdr:colOff>516889</xdr:colOff>
      <xdr:row>39</xdr:row>
      <xdr:rowOff>98878</xdr:rowOff>
    </xdr:to>
    <xdr:cxnSp macro="">
      <xdr:nvCxnSpPr>
        <xdr:cNvPr id="500" name="直線コネクタ 499"/>
        <xdr:cNvCxnSpPr/>
      </xdr:nvCxnSpPr>
      <xdr:spPr>
        <a:xfrm flipV="1">
          <a:off x="16317595" y="5156512"/>
          <a:ext cx="1269" cy="16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104378</xdr:rowOff>
    </xdr:from>
    <xdr:ext cx="249299" cy="259045"/>
    <xdr:sp macro="" textlink="">
      <xdr:nvSpPr>
        <xdr:cNvPr id="501" name="災害復旧事業費最小値テキスト"/>
        <xdr:cNvSpPr txBox="1"/>
      </xdr:nvSpPr>
      <xdr:spPr>
        <a:xfrm>
          <a:off x="16370300" y="6790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131139</xdr:rowOff>
    </xdr:from>
    <xdr:ext cx="599010" cy="259045"/>
    <xdr:sp macro="" textlink="">
      <xdr:nvSpPr>
        <xdr:cNvPr id="503" name="災害復旧事業費最大値テキスト"/>
        <xdr:cNvSpPr txBox="1"/>
      </xdr:nvSpPr>
      <xdr:spPr>
        <a:xfrm>
          <a:off x="16370300" y="493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30</xdr:row>
      <xdr:rowOff>13012</xdr:rowOff>
    </xdr:from>
    <xdr:to>
      <xdr:col>23</xdr:col>
      <xdr:colOff>606425</xdr:colOff>
      <xdr:row>30</xdr:row>
      <xdr:rowOff>13012</xdr:rowOff>
    </xdr:to>
    <xdr:cxnSp macro="">
      <xdr:nvCxnSpPr>
        <xdr:cNvPr id="504" name="直線コネクタ 503"/>
        <xdr:cNvCxnSpPr/>
      </xdr:nvCxnSpPr>
      <xdr:spPr>
        <a:xfrm>
          <a:off x="16230600" y="515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59298</xdr:rowOff>
    </xdr:from>
    <xdr:to>
      <xdr:col>23</xdr:col>
      <xdr:colOff>517525</xdr:colOff>
      <xdr:row>39</xdr:row>
      <xdr:rowOff>63554</xdr:rowOff>
    </xdr:to>
    <xdr:cxnSp macro="">
      <xdr:nvCxnSpPr>
        <xdr:cNvPr id="505" name="直線コネクタ 504"/>
        <xdr:cNvCxnSpPr/>
      </xdr:nvCxnSpPr>
      <xdr:spPr>
        <a:xfrm flipV="1">
          <a:off x="15481300" y="6745848"/>
          <a:ext cx="838200" cy="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21828</xdr:rowOff>
    </xdr:from>
    <xdr:ext cx="469744" cy="259045"/>
    <xdr:sp macro="" textlink="">
      <xdr:nvSpPr>
        <xdr:cNvPr id="506" name="災害復旧事業費平均値テキスト"/>
        <xdr:cNvSpPr txBox="1"/>
      </xdr:nvSpPr>
      <xdr:spPr>
        <a:xfrm>
          <a:off x="16370300" y="6536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170401</xdr:rowOff>
    </xdr:from>
    <xdr:to>
      <xdr:col>23</xdr:col>
      <xdr:colOff>568325</xdr:colOff>
      <xdr:row>39</xdr:row>
      <xdr:rowOff>100551</xdr:rowOff>
    </xdr:to>
    <xdr:sp macro="" textlink="">
      <xdr:nvSpPr>
        <xdr:cNvPr id="507" name="フローチャート : 判断 506"/>
        <xdr:cNvSpPr/>
      </xdr:nvSpPr>
      <xdr:spPr>
        <a:xfrm>
          <a:off x="162687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63554</xdr:rowOff>
    </xdr:from>
    <xdr:to>
      <xdr:col>22</xdr:col>
      <xdr:colOff>365125</xdr:colOff>
      <xdr:row>39</xdr:row>
      <xdr:rowOff>65318</xdr:rowOff>
    </xdr:to>
    <xdr:cxnSp macro="">
      <xdr:nvCxnSpPr>
        <xdr:cNvPr id="508" name="直線コネクタ 507"/>
        <xdr:cNvCxnSpPr/>
      </xdr:nvCxnSpPr>
      <xdr:spPr>
        <a:xfrm flipV="1">
          <a:off x="14592300" y="6750104"/>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1531</xdr:rowOff>
    </xdr:from>
    <xdr:to>
      <xdr:col>22</xdr:col>
      <xdr:colOff>415925</xdr:colOff>
      <xdr:row>39</xdr:row>
      <xdr:rowOff>103131</xdr:rowOff>
    </xdr:to>
    <xdr:sp macro="" textlink="">
      <xdr:nvSpPr>
        <xdr:cNvPr id="509" name="フローチャート : 判断 508"/>
        <xdr:cNvSpPr/>
      </xdr:nvSpPr>
      <xdr:spPr>
        <a:xfrm>
          <a:off x="15430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119658</xdr:rowOff>
    </xdr:from>
    <xdr:ext cx="469744" cy="259045"/>
    <xdr:sp macro="" textlink="">
      <xdr:nvSpPr>
        <xdr:cNvPr id="510" name="テキスト ボックス 509"/>
        <xdr:cNvSpPr txBox="1"/>
      </xdr:nvSpPr>
      <xdr:spPr>
        <a:xfrm>
          <a:off x="15246427"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65318</xdr:rowOff>
    </xdr:from>
    <xdr:to>
      <xdr:col>21</xdr:col>
      <xdr:colOff>161925</xdr:colOff>
      <xdr:row>39</xdr:row>
      <xdr:rowOff>75540</xdr:rowOff>
    </xdr:to>
    <xdr:cxnSp macro="">
      <xdr:nvCxnSpPr>
        <xdr:cNvPr id="511" name="直線コネクタ 510"/>
        <xdr:cNvCxnSpPr/>
      </xdr:nvCxnSpPr>
      <xdr:spPr>
        <a:xfrm flipV="1">
          <a:off x="13703300" y="6751868"/>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136275</xdr:rowOff>
    </xdr:from>
    <xdr:to>
      <xdr:col>21</xdr:col>
      <xdr:colOff>212725</xdr:colOff>
      <xdr:row>39</xdr:row>
      <xdr:rowOff>66425</xdr:rowOff>
    </xdr:to>
    <xdr:sp macro="" textlink="">
      <xdr:nvSpPr>
        <xdr:cNvPr id="512" name="フローチャート : 判断 511"/>
        <xdr:cNvSpPr/>
      </xdr:nvSpPr>
      <xdr:spPr>
        <a:xfrm>
          <a:off x="14541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82952</xdr:rowOff>
    </xdr:from>
    <xdr:ext cx="469744" cy="259045"/>
    <xdr:sp macro="" textlink="">
      <xdr:nvSpPr>
        <xdr:cNvPr id="513" name="テキスト ボックス 512"/>
        <xdr:cNvSpPr txBox="1"/>
      </xdr:nvSpPr>
      <xdr:spPr>
        <a:xfrm>
          <a:off x="14357427"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75540</xdr:rowOff>
    </xdr:from>
    <xdr:to>
      <xdr:col>19</xdr:col>
      <xdr:colOff>644525</xdr:colOff>
      <xdr:row>39</xdr:row>
      <xdr:rowOff>94883</xdr:rowOff>
    </xdr:to>
    <xdr:cxnSp macro="">
      <xdr:nvCxnSpPr>
        <xdr:cNvPr id="514" name="直線コネクタ 513"/>
        <xdr:cNvCxnSpPr/>
      </xdr:nvCxnSpPr>
      <xdr:spPr>
        <a:xfrm flipV="1">
          <a:off x="12814300" y="6762090"/>
          <a:ext cx="889000" cy="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140389</xdr:rowOff>
    </xdr:from>
    <xdr:to>
      <xdr:col>20</xdr:col>
      <xdr:colOff>9525</xdr:colOff>
      <xdr:row>39</xdr:row>
      <xdr:rowOff>70539</xdr:rowOff>
    </xdr:to>
    <xdr:sp macro="" textlink="">
      <xdr:nvSpPr>
        <xdr:cNvPr id="515" name="フローチャート : 判断 514"/>
        <xdr:cNvSpPr/>
      </xdr:nvSpPr>
      <xdr:spPr>
        <a:xfrm>
          <a:off x="13652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87066</xdr:rowOff>
    </xdr:from>
    <xdr:ext cx="469744" cy="259045"/>
    <xdr:sp macro="" textlink="">
      <xdr:nvSpPr>
        <xdr:cNvPr id="516" name="テキスト ボックス 515"/>
        <xdr:cNvSpPr txBox="1"/>
      </xdr:nvSpPr>
      <xdr:spPr>
        <a:xfrm>
          <a:off x="13468427" y="64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124561</xdr:rowOff>
    </xdr:from>
    <xdr:to>
      <xdr:col>18</xdr:col>
      <xdr:colOff>492125</xdr:colOff>
      <xdr:row>39</xdr:row>
      <xdr:rowOff>54711</xdr:rowOff>
    </xdr:to>
    <xdr:sp macro="" textlink="">
      <xdr:nvSpPr>
        <xdr:cNvPr id="517" name="フローチャート : 判断 516"/>
        <xdr:cNvSpPr/>
      </xdr:nvSpPr>
      <xdr:spPr>
        <a:xfrm>
          <a:off x="12763500" y="66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71239</xdr:rowOff>
    </xdr:from>
    <xdr:ext cx="469744" cy="259045"/>
    <xdr:sp macro="" textlink="">
      <xdr:nvSpPr>
        <xdr:cNvPr id="518" name="テキスト ボックス 517"/>
        <xdr:cNvSpPr txBox="1"/>
      </xdr:nvSpPr>
      <xdr:spPr>
        <a:xfrm>
          <a:off x="12579427" y="641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8498</xdr:rowOff>
    </xdr:from>
    <xdr:to>
      <xdr:col>23</xdr:col>
      <xdr:colOff>568325</xdr:colOff>
      <xdr:row>39</xdr:row>
      <xdr:rowOff>110098</xdr:rowOff>
    </xdr:to>
    <xdr:sp macro="" textlink="">
      <xdr:nvSpPr>
        <xdr:cNvPr id="524" name="円/楕円 523"/>
        <xdr:cNvSpPr/>
      </xdr:nvSpPr>
      <xdr:spPr>
        <a:xfrm>
          <a:off x="16268700" y="669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148828</xdr:rowOff>
    </xdr:from>
    <xdr:ext cx="469744" cy="259045"/>
    <xdr:sp macro="" textlink="">
      <xdr:nvSpPr>
        <xdr:cNvPr id="525" name="災害復旧事業費該当値テキスト"/>
        <xdr:cNvSpPr txBox="1"/>
      </xdr:nvSpPr>
      <xdr:spPr>
        <a:xfrm>
          <a:off x="16370300" y="666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3,636</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12754</xdr:rowOff>
    </xdr:from>
    <xdr:to>
      <xdr:col>22</xdr:col>
      <xdr:colOff>415925</xdr:colOff>
      <xdr:row>39</xdr:row>
      <xdr:rowOff>114354</xdr:rowOff>
    </xdr:to>
    <xdr:sp macro="" textlink="">
      <xdr:nvSpPr>
        <xdr:cNvPr id="526" name="円/楕円 525"/>
        <xdr:cNvSpPr/>
      </xdr:nvSpPr>
      <xdr:spPr>
        <a:xfrm>
          <a:off x="15430500" y="669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105481</xdr:rowOff>
    </xdr:from>
    <xdr:ext cx="469744" cy="259045"/>
    <xdr:sp macro="" textlink="">
      <xdr:nvSpPr>
        <xdr:cNvPr id="527" name="テキスト ボックス 526"/>
        <xdr:cNvSpPr txBox="1"/>
      </xdr:nvSpPr>
      <xdr:spPr>
        <a:xfrm>
          <a:off x="15246427" y="67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14518</xdr:rowOff>
    </xdr:from>
    <xdr:to>
      <xdr:col>21</xdr:col>
      <xdr:colOff>212725</xdr:colOff>
      <xdr:row>39</xdr:row>
      <xdr:rowOff>116118</xdr:rowOff>
    </xdr:to>
    <xdr:sp macro="" textlink="">
      <xdr:nvSpPr>
        <xdr:cNvPr id="528" name="円/楕円 527"/>
        <xdr:cNvSpPr/>
      </xdr:nvSpPr>
      <xdr:spPr>
        <a:xfrm>
          <a:off x="14541500" y="670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107245</xdr:rowOff>
    </xdr:from>
    <xdr:ext cx="469744" cy="259045"/>
    <xdr:sp macro="" textlink="">
      <xdr:nvSpPr>
        <xdr:cNvPr id="529" name="テキスト ボックス 528"/>
        <xdr:cNvSpPr txBox="1"/>
      </xdr:nvSpPr>
      <xdr:spPr>
        <a:xfrm>
          <a:off x="14357427" y="679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3,083</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24740</xdr:rowOff>
    </xdr:from>
    <xdr:to>
      <xdr:col>20</xdr:col>
      <xdr:colOff>9525</xdr:colOff>
      <xdr:row>39</xdr:row>
      <xdr:rowOff>126340</xdr:rowOff>
    </xdr:to>
    <xdr:sp macro="" textlink="">
      <xdr:nvSpPr>
        <xdr:cNvPr id="530" name="円/楕円 529"/>
        <xdr:cNvSpPr/>
      </xdr:nvSpPr>
      <xdr:spPr>
        <a:xfrm>
          <a:off x="13652500" y="67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117467</xdr:rowOff>
    </xdr:from>
    <xdr:ext cx="469744" cy="259045"/>
    <xdr:sp macro="" textlink="">
      <xdr:nvSpPr>
        <xdr:cNvPr id="531" name="テキスト ボックス 530"/>
        <xdr:cNvSpPr txBox="1"/>
      </xdr:nvSpPr>
      <xdr:spPr>
        <a:xfrm>
          <a:off x="13468427" y="680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44083</xdr:rowOff>
    </xdr:from>
    <xdr:to>
      <xdr:col>18</xdr:col>
      <xdr:colOff>492125</xdr:colOff>
      <xdr:row>39</xdr:row>
      <xdr:rowOff>145683</xdr:rowOff>
    </xdr:to>
    <xdr:sp macro="" textlink="">
      <xdr:nvSpPr>
        <xdr:cNvPr id="532" name="円/楕円 531"/>
        <xdr:cNvSpPr/>
      </xdr:nvSpPr>
      <xdr:spPr>
        <a:xfrm>
          <a:off x="12763500" y="67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136810</xdr:rowOff>
    </xdr:from>
    <xdr:ext cx="378565" cy="259045"/>
    <xdr:sp macro="" textlink="">
      <xdr:nvSpPr>
        <xdr:cNvPr id="533" name="テキスト ボックス 532"/>
        <xdr:cNvSpPr txBox="1"/>
      </xdr:nvSpPr>
      <xdr:spPr>
        <a:xfrm>
          <a:off x="12625017" y="6823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2" name="テキスト ボックス 60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29656</xdr:rowOff>
    </xdr:from>
    <xdr:to>
      <xdr:col>23</xdr:col>
      <xdr:colOff>516889</xdr:colOff>
      <xdr:row>78</xdr:row>
      <xdr:rowOff>40106</xdr:rowOff>
    </xdr:to>
    <xdr:cxnSp macro="">
      <xdr:nvCxnSpPr>
        <xdr:cNvPr id="608" name="直線コネクタ 607"/>
        <xdr:cNvCxnSpPr/>
      </xdr:nvCxnSpPr>
      <xdr:spPr>
        <a:xfrm flipV="1">
          <a:off x="16317595" y="12202606"/>
          <a:ext cx="1269" cy="121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43933</xdr:rowOff>
    </xdr:from>
    <xdr:ext cx="534377" cy="259045"/>
    <xdr:sp macro="" textlink="">
      <xdr:nvSpPr>
        <xdr:cNvPr id="609" name="公債費最小値テキスト"/>
        <xdr:cNvSpPr txBox="1"/>
      </xdr:nvSpPr>
      <xdr:spPr>
        <a:xfrm>
          <a:off x="16370300" y="1341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78</xdr:row>
      <xdr:rowOff>40106</xdr:rowOff>
    </xdr:from>
    <xdr:to>
      <xdr:col>23</xdr:col>
      <xdr:colOff>606425</xdr:colOff>
      <xdr:row>78</xdr:row>
      <xdr:rowOff>40106</xdr:rowOff>
    </xdr:to>
    <xdr:cxnSp macro="">
      <xdr:nvCxnSpPr>
        <xdr:cNvPr id="610" name="直線コネクタ 609"/>
        <xdr:cNvCxnSpPr/>
      </xdr:nvCxnSpPr>
      <xdr:spPr>
        <a:xfrm>
          <a:off x="16230600" y="1341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147783</xdr:rowOff>
    </xdr:from>
    <xdr:ext cx="599010" cy="259045"/>
    <xdr:sp macro="" textlink="">
      <xdr:nvSpPr>
        <xdr:cNvPr id="611" name="公債費最大値テキスト"/>
        <xdr:cNvSpPr txBox="1"/>
      </xdr:nvSpPr>
      <xdr:spPr>
        <a:xfrm>
          <a:off x="16370300" y="1197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132,359</a:t>
          </a:r>
          <a:endParaRPr kumimoji="1" lang="ja-JP" altLang="en-US" sz="1000" b="1">
            <a:latin typeface="ＭＳ Ｐゴシック"/>
          </a:endParaRPr>
        </a:p>
      </xdr:txBody>
    </xdr:sp>
    <xdr:clientData/>
  </xdr:oneCellAnchor>
  <xdr:twoCellAnchor>
    <xdr:from>
      <xdr:col>23</xdr:col>
      <xdr:colOff>428625</xdr:colOff>
      <xdr:row>71</xdr:row>
      <xdr:rowOff>29656</xdr:rowOff>
    </xdr:from>
    <xdr:to>
      <xdr:col>23</xdr:col>
      <xdr:colOff>606425</xdr:colOff>
      <xdr:row>71</xdr:row>
      <xdr:rowOff>29656</xdr:rowOff>
    </xdr:to>
    <xdr:cxnSp macro="">
      <xdr:nvCxnSpPr>
        <xdr:cNvPr id="612" name="直線コネクタ 611"/>
        <xdr:cNvCxnSpPr/>
      </xdr:nvCxnSpPr>
      <xdr:spPr>
        <a:xfrm>
          <a:off x="16230600" y="1220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35557</xdr:rowOff>
    </xdr:from>
    <xdr:to>
      <xdr:col>23</xdr:col>
      <xdr:colOff>517525</xdr:colOff>
      <xdr:row>73</xdr:row>
      <xdr:rowOff>68376</xdr:rowOff>
    </xdr:to>
    <xdr:cxnSp macro="">
      <xdr:nvCxnSpPr>
        <xdr:cNvPr id="613" name="直線コネクタ 612"/>
        <xdr:cNvCxnSpPr/>
      </xdr:nvCxnSpPr>
      <xdr:spPr>
        <a:xfrm>
          <a:off x="15481300" y="12551407"/>
          <a:ext cx="838200" cy="3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50878</xdr:rowOff>
    </xdr:from>
    <xdr:ext cx="534377" cy="259045"/>
    <xdr:sp macro="" textlink="">
      <xdr:nvSpPr>
        <xdr:cNvPr id="614" name="公債費平均値テキスト"/>
        <xdr:cNvSpPr txBox="1"/>
      </xdr:nvSpPr>
      <xdr:spPr>
        <a:xfrm>
          <a:off x="16370300" y="12738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72451</xdr:rowOff>
    </xdr:from>
    <xdr:to>
      <xdr:col>23</xdr:col>
      <xdr:colOff>568325</xdr:colOff>
      <xdr:row>75</xdr:row>
      <xdr:rowOff>2601</xdr:rowOff>
    </xdr:to>
    <xdr:sp macro="" textlink="">
      <xdr:nvSpPr>
        <xdr:cNvPr id="615" name="フローチャート : 判断 614"/>
        <xdr:cNvSpPr/>
      </xdr:nvSpPr>
      <xdr:spPr>
        <a:xfrm>
          <a:off x="162687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155582</xdr:rowOff>
    </xdr:from>
    <xdr:to>
      <xdr:col>22</xdr:col>
      <xdr:colOff>365125</xdr:colOff>
      <xdr:row>73</xdr:row>
      <xdr:rowOff>35557</xdr:rowOff>
    </xdr:to>
    <xdr:cxnSp macro="">
      <xdr:nvCxnSpPr>
        <xdr:cNvPr id="616" name="直線コネクタ 615"/>
        <xdr:cNvCxnSpPr/>
      </xdr:nvCxnSpPr>
      <xdr:spPr>
        <a:xfrm>
          <a:off x="14592300" y="12499982"/>
          <a:ext cx="889000" cy="5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34896</xdr:rowOff>
    </xdr:from>
    <xdr:to>
      <xdr:col>22</xdr:col>
      <xdr:colOff>415925</xdr:colOff>
      <xdr:row>74</xdr:row>
      <xdr:rowOff>136496</xdr:rowOff>
    </xdr:to>
    <xdr:sp macro="" textlink="">
      <xdr:nvSpPr>
        <xdr:cNvPr id="617" name="フローチャート : 判断 616"/>
        <xdr:cNvSpPr/>
      </xdr:nvSpPr>
      <xdr:spPr>
        <a:xfrm>
          <a:off x="15430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127623</xdr:rowOff>
    </xdr:from>
    <xdr:ext cx="534377" cy="259045"/>
    <xdr:sp macro="" textlink="">
      <xdr:nvSpPr>
        <xdr:cNvPr id="618" name="テキスト ボックス 617"/>
        <xdr:cNvSpPr txBox="1"/>
      </xdr:nvSpPr>
      <xdr:spPr>
        <a:xfrm>
          <a:off x="15214111" y="1281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102253</xdr:rowOff>
    </xdr:from>
    <xdr:to>
      <xdr:col>21</xdr:col>
      <xdr:colOff>161925</xdr:colOff>
      <xdr:row>72</xdr:row>
      <xdr:rowOff>155582</xdr:rowOff>
    </xdr:to>
    <xdr:cxnSp macro="">
      <xdr:nvCxnSpPr>
        <xdr:cNvPr id="619" name="直線コネクタ 618"/>
        <xdr:cNvCxnSpPr/>
      </xdr:nvCxnSpPr>
      <xdr:spPr>
        <a:xfrm>
          <a:off x="13703300" y="12446653"/>
          <a:ext cx="889000" cy="5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19296</xdr:rowOff>
    </xdr:from>
    <xdr:to>
      <xdr:col>21</xdr:col>
      <xdr:colOff>212725</xdr:colOff>
      <xdr:row>74</xdr:row>
      <xdr:rowOff>120896</xdr:rowOff>
    </xdr:to>
    <xdr:sp macro="" textlink="">
      <xdr:nvSpPr>
        <xdr:cNvPr id="620" name="フローチャート : 判断 619"/>
        <xdr:cNvSpPr/>
      </xdr:nvSpPr>
      <xdr:spPr>
        <a:xfrm>
          <a:off x="14541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112023</xdr:rowOff>
    </xdr:from>
    <xdr:ext cx="534377" cy="259045"/>
    <xdr:sp macro="" textlink="">
      <xdr:nvSpPr>
        <xdr:cNvPr id="621" name="テキスト ボックス 620"/>
        <xdr:cNvSpPr txBox="1"/>
      </xdr:nvSpPr>
      <xdr:spPr>
        <a:xfrm>
          <a:off x="14325111" y="12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32965</xdr:rowOff>
    </xdr:from>
    <xdr:to>
      <xdr:col>19</xdr:col>
      <xdr:colOff>644525</xdr:colOff>
      <xdr:row>72</xdr:row>
      <xdr:rowOff>102253</xdr:rowOff>
    </xdr:to>
    <xdr:cxnSp macro="">
      <xdr:nvCxnSpPr>
        <xdr:cNvPr id="622" name="直線コネクタ 621"/>
        <xdr:cNvCxnSpPr/>
      </xdr:nvCxnSpPr>
      <xdr:spPr>
        <a:xfrm>
          <a:off x="12814300" y="12377365"/>
          <a:ext cx="889000" cy="6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2783</xdr:rowOff>
    </xdr:from>
    <xdr:to>
      <xdr:col>20</xdr:col>
      <xdr:colOff>9525</xdr:colOff>
      <xdr:row>74</xdr:row>
      <xdr:rowOff>104383</xdr:rowOff>
    </xdr:to>
    <xdr:sp macro="" textlink="">
      <xdr:nvSpPr>
        <xdr:cNvPr id="623" name="フローチャート : 判断 622"/>
        <xdr:cNvSpPr/>
      </xdr:nvSpPr>
      <xdr:spPr>
        <a:xfrm>
          <a:off x="13652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95510</xdr:rowOff>
    </xdr:from>
    <xdr:ext cx="534377" cy="259045"/>
    <xdr:sp macro="" textlink="">
      <xdr:nvSpPr>
        <xdr:cNvPr id="624" name="テキスト ボックス 623"/>
        <xdr:cNvSpPr txBox="1"/>
      </xdr:nvSpPr>
      <xdr:spPr>
        <a:xfrm>
          <a:off x="13436111" y="1278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171174</xdr:rowOff>
    </xdr:from>
    <xdr:to>
      <xdr:col>18</xdr:col>
      <xdr:colOff>492125</xdr:colOff>
      <xdr:row>74</xdr:row>
      <xdr:rowOff>101324</xdr:rowOff>
    </xdr:to>
    <xdr:sp macro="" textlink="">
      <xdr:nvSpPr>
        <xdr:cNvPr id="625" name="フローチャート : 判断 624"/>
        <xdr:cNvSpPr/>
      </xdr:nvSpPr>
      <xdr:spPr>
        <a:xfrm>
          <a:off x="12763500" y="1268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92451</xdr:rowOff>
    </xdr:from>
    <xdr:ext cx="534377" cy="259045"/>
    <xdr:sp macro="" textlink="">
      <xdr:nvSpPr>
        <xdr:cNvPr id="626" name="テキスト ボックス 625"/>
        <xdr:cNvSpPr txBox="1"/>
      </xdr:nvSpPr>
      <xdr:spPr>
        <a:xfrm>
          <a:off x="12547111" y="1277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17576</xdr:rowOff>
    </xdr:from>
    <xdr:to>
      <xdr:col>23</xdr:col>
      <xdr:colOff>568325</xdr:colOff>
      <xdr:row>73</xdr:row>
      <xdr:rowOff>119176</xdr:rowOff>
    </xdr:to>
    <xdr:sp macro="" textlink="">
      <xdr:nvSpPr>
        <xdr:cNvPr id="632" name="円/楕円 631"/>
        <xdr:cNvSpPr/>
      </xdr:nvSpPr>
      <xdr:spPr>
        <a:xfrm>
          <a:off x="16268700" y="1253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40453</xdr:rowOff>
    </xdr:from>
    <xdr:ext cx="534377" cy="259045"/>
    <xdr:sp macro="" textlink="">
      <xdr:nvSpPr>
        <xdr:cNvPr id="633" name="公債費該当値テキスト"/>
        <xdr:cNvSpPr txBox="1"/>
      </xdr:nvSpPr>
      <xdr:spPr>
        <a:xfrm>
          <a:off x="16370300" y="1238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97,302</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156207</xdr:rowOff>
    </xdr:from>
    <xdr:to>
      <xdr:col>22</xdr:col>
      <xdr:colOff>415925</xdr:colOff>
      <xdr:row>73</xdr:row>
      <xdr:rowOff>86357</xdr:rowOff>
    </xdr:to>
    <xdr:sp macro="" textlink="">
      <xdr:nvSpPr>
        <xdr:cNvPr id="634" name="円/楕円 633"/>
        <xdr:cNvSpPr/>
      </xdr:nvSpPr>
      <xdr:spPr>
        <a:xfrm>
          <a:off x="15430500" y="1250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71</xdr:row>
      <xdr:rowOff>102884</xdr:rowOff>
    </xdr:from>
    <xdr:ext cx="599010" cy="259045"/>
    <xdr:sp macro="" textlink="">
      <xdr:nvSpPr>
        <xdr:cNvPr id="635" name="テキスト ボックス 634"/>
        <xdr:cNvSpPr txBox="1"/>
      </xdr:nvSpPr>
      <xdr:spPr>
        <a:xfrm>
          <a:off x="15181794" y="1227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100,317</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104782</xdr:rowOff>
    </xdr:from>
    <xdr:to>
      <xdr:col>21</xdr:col>
      <xdr:colOff>212725</xdr:colOff>
      <xdr:row>73</xdr:row>
      <xdr:rowOff>34932</xdr:rowOff>
    </xdr:to>
    <xdr:sp macro="" textlink="">
      <xdr:nvSpPr>
        <xdr:cNvPr id="636" name="円/楕円 635"/>
        <xdr:cNvSpPr/>
      </xdr:nvSpPr>
      <xdr:spPr>
        <a:xfrm>
          <a:off x="14541500" y="1244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51459</xdr:rowOff>
    </xdr:from>
    <xdr:ext cx="599010" cy="259045"/>
    <xdr:sp macro="" textlink="">
      <xdr:nvSpPr>
        <xdr:cNvPr id="637" name="テキスト ボックス 636"/>
        <xdr:cNvSpPr txBox="1"/>
      </xdr:nvSpPr>
      <xdr:spPr>
        <a:xfrm>
          <a:off x="14292794" y="1222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105,041</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51453</xdr:rowOff>
    </xdr:from>
    <xdr:to>
      <xdr:col>20</xdr:col>
      <xdr:colOff>9525</xdr:colOff>
      <xdr:row>72</xdr:row>
      <xdr:rowOff>153053</xdr:rowOff>
    </xdr:to>
    <xdr:sp macro="" textlink="">
      <xdr:nvSpPr>
        <xdr:cNvPr id="638" name="円/楕円 637"/>
        <xdr:cNvSpPr/>
      </xdr:nvSpPr>
      <xdr:spPr>
        <a:xfrm>
          <a:off x="13652500" y="1239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70</xdr:row>
      <xdr:rowOff>169580</xdr:rowOff>
    </xdr:from>
    <xdr:ext cx="599010" cy="259045"/>
    <xdr:sp macro="" textlink="">
      <xdr:nvSpPr>
        <xdr:cNvPr id="639" name="テキスト ボックス 638"/>
        <xdr:cNvSpPr txBox="1"/>
      </xdr:nvSpPr>
      <xdr:spPr>
        <a:xfrm>
          <a:off x="13403794" y="1217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109,940</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153615</xdr:rowOff>
    </xdr:from>
    <xdr:to>
      <xdr:col>18</xdr:col>
      <xdr:colOff>492125</xdr:colOff>
      <xdr:row>72</xdr:row>
      <xdr:rowOff>83765</xdr:rowOff>
    </xdr:to>
    <xdr:sp macro="" textlink="">
      <xdr:nvSpPr>
        <xdr:cNvPr id="640" name="円/楕円 639"/>
        <xdr:cNvSpPr/>
      </xdr:nvSpPr>
      <xdr:spPr>
        <a:xfrm>
          <a:off x="12763500" y="1232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70</xdr:row>
      <xdr:rowOff>100292</xdr:rowOff>
    </xdr:from>
    <xdr:ext cx="599010" cy="259045"/>
    <xdr:sp macro="" textlink="">
      <xdr:nvSpPr>
        <xdr:cNvPr id="641" name="テキスト ボックス 640"/>
        <xdr:cNvSpPr txBox="1"/>
      </xdr:nvSpPr>
      <xdr:spPr>
        <a:xfrm>
          <a:off x="12514794" y="1210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3" name="テキスト ボックス 65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3" name="テキスト ボックス 66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138215</xdr:rowOff>
    </xdr:from>
    <xdr:to>
      <xdr:col>23</xdr:col>
      <xdr:colOff>516889</xdr:colOff>
      <xdr:row>99</xdr:row>
      <xdr:rowOff>34201</xdr:rowOff>
    </xdr:to>
    <xdr:cxnSp macro="">
      <xdr:nvCxnSpPr>
        <xdr:cNvPr id="667" name="直線コネクタ 666"/>
        <xdr:cNvCxnSpPr/>
      </xdr:nvCxnSpPr>
      <xdr:spPr>
        <a:xfrm flipV="1">
          <a:off x="16317595" y="15568715"/>
          <a:ext cx="1269" cy="1439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38028</xdr:rowOff>
    </xdr:from>
    <xdr:ext cx="469744" cy="259045"/>
    <xdr:sp macro="" textlink="">
      <xdr:nvSpPr>
        <xdr:cNvPr id="668" name="積立金最小値テキスト"/>
        <xdr:cNvSpPr txBox="1"/>
      </xdr:nvSpPr>
      <xdr:spPr>
        <a:xfrm>
          <a:off x="16370300" y="1701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3,961</a:t>
          </a:r>
          <a:endParaRPr kumimoji="1" lang="ja-JP" altLang="en-US" sz="1000" b="1">
            <a:latin typeface="ＭＳ Ｐゴシック"/>
          </a:endParaRPr>
        </a:p>
      </xdr:txBody>
    </xdr:sp>
    <xdr:clientData/>
  </xdr:oneCellAnchor>
  <xdr:twoCellAnchor>
    <xdr:from>
      <xdr:col>23</xdr:col>
      <xdr:colOff>428625</xdr:colOff>
      <xdr:row>99</xdr:row>
      <xdr:rowOff>34201</xdr:rowOff>
    </xdr:from>
    <xdr:to>
      <xdr:col>23</xdr:col>
      <xdr:colOff>606425</xdr:colOff>
      <xdr:row>99</xdr:row>
      <xdr:rowOff>34201</xdr:rowOff>
    </xdr:to>
    <xdr:cxnSp macro="">
      <xdr:nvCxnSpPr>
        <xdr:cNvPr id="669" name="直線コネクタ 668"/>
        <xdr:cNvCxnSpPr/>
      </xdr:nvCxnSpPr>
      <xdr:spPr>
        <a:xfrm>
          <a:off x="16230600" y="1700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84892</xdr:rowOff>
    </xdr:from>
    <xdr:ext cx="534377" cy="259045"/>
    <xdr:sp macro="" textlink="">
      <xdr:nvSpPr>
        <xdr:cNvPr id="670" name="積立金最大値テキスト"/>
        <xdr:cNvSpPr txBox="1"/>
      </xdr:nvSpPr>
      <xdr:spPr>
        <a:xfrm>
          <a:off x="16370300" y="1534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92,091</a:t>
          </a:r>
          <a:endParaRPr kumimoji="1" lang="ja-JP" altLang="en-US" sz="1000" b="1">
            <a:latin typeface="ＭＳ Ｐゴシック"/>
          </a:endParaRPr>
        </a:p>
      </xdr:txBody>
    </xdr:sp>
    <xdr:clientData/>
  </xdr:oneCellAnchor>
  <xdr:twoCellAnchor>
    <xdr:from>
      <xdr:col>23</xdr:col>
      <xdr:colOff>428625</xdr:colOff>
      <xdr:row>90</xdr:row>
      <xdr:rowOff>138215</xdr:rowOff>
    </xdr:from>
    <xdr:to>
      <xdr:col>23</xdr:col>
      <xdr:colOff>606425</xdr:colOff>
      <xdr:row>90</xdr:row>
      <xdr:rowOff>138215</xdr:rowOff>
    </xdr:to>
    <xdr:cxnSp macro="">
      <xdr:nvCxnSpPr>
        <xdr:cNvPr id="671" name="直線コネクタ 670"/>
        <xdr:cNvCxnSpPr/>
      </xdr:nvCxnSpPr>
      <xdr:spPr>
        <a:xfrm>
          <a:off x="16230600" y="1556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31931</xdr:rowOff>
    </xdr:from>
    <xdr:to>
      <xdr:col>23</xdr:col>
      <xdr:colOff>517525</xdr:colOff>
      <xdr:row>99</xdr:row>
      <xdr:rowOff>77863</xdr:rowOff>
    </xdr:to>
    <xdr:cxnSp macro="">
      <xdr:nvCxnSpPr>
        <xdr:cNvPr id="672" name="直線コネクタ 671"/>
        <xdr:cNvCxnSpPr/>
      </xdr:nvCxnSpPr>
      <xdr:spPr>
        <a:xfrm flipV="1">
          <a:off x="15481300" y="17005481"/>
          <a:ext cx="838200" cy="4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49728</xdr:rowOff>
    </xdr:from>
    <xdr:ext cx="534377" cy="259045"/>
    <xdr:sp macro="" textlink="">
      <xdr:nvSpPr>
        <xdr:cNvPr id="673" name="積立金平均値テキスト"/>
        <xdr:cNvSpPr txBox="1"/>
      </xdr:nvSpPr>
      <xdr:spPr>
        <a:xfrm>
          <a:off x="16370300" y="16337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32,800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26851</xdr:rowOff>
    </xdr:from>
    <xdr:to>
      <xdr:col>23</xdr:col>
      <xdr:colOff>568325</xdr:colOff>
      <xdr:row>96</xdr:row>
      <xdr:rowOff>128451</xdr:rowOff>
    </xdr:to>
    <xdr:sp macro="" textlink="">
      <xdr:nvSpPr>
        <xdr:cNvPr id="674" name="フローチャート : 判断 673"/>
        <xdr:cNvSpPr/>
      </xdr:nvSpPr>
      <xdr:spPr>
        <a:xfrm>
          <a:off x="16268700" y="164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20844</xdr:rowOff>
    </xdr:from>
    <xdr:to>
      <xdr:col>22</xdr:col>
      <xdr:colOff>365125</xdr:colOff>
      <xdr:row>99</xdr:row>
      <xdr:rowOff>77863</xdr:rowOff>
    </xdr:to>
    <xdr:cxnSp macro="">
      <xdr:nvCxnSpPr>
        <xdr:cNvPr id="675" name="直線コネクタ 674"/>
        <xdr:cNvCxnSpPr/>
      </xdr:nvCxnSpPr>
      <xdr:spPr>
        <a:xfrm>
          <a:off x="14592300" y="16994394"/>
          <a:ext cx="889000" cy="5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55328</xdr:rowOff>
    </xdr:from>
    <xdr:to>
      <xdr:col>22</xdr:col>
      <xdr:colOff>415925</xdr:colOff>
      <xdr:row>96</xdr:row>
      <xdr:rowOff>156928</xdr:rowOff>
    </xdr:to>
    <xdr:sp macro="" textlink="">
      <xdr:nvSpPr>
        <xdr:cNvPr id="676" name="フローチャート : 判断 675"/>
        <xdr:cNvSpPr/>
      </xdr:nvSpPr>
      <xdr:spPr>
        <a:xfrm>
          <a:off x="154305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2005</xdr:rowOff>
    </xdr:from>
    <xdr:ext cx="534377" cy="259045"/>
    <xdr:sp macro="" textlink="">
      <xdr:nvSpPr>
        <xdr:cNvPr id="677" name="テキスト ボックス 676"/>
        <xdr:cNvSpPr txBox="1"/>
      </xdr:nvSpPr>
      <xdr:spPr>
        <a:xfrm>
          <a:off x="15214111" y="1628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20844</xdr:rowOff>
    </xdr:from>
    <xdr:to>
      <xdr:col>21</xdr:col>
      <xdr:colOff>161925</xdr:colOff>
      <xdr:row>99</xdr:row>
      <xdr:rowOff>40994</xdr:rowOff>
    </xdr:to>
    <xdr:cxnSp macro="">
      <xdr:nvCxnSpPr>
        <xdr:cNvPr id="678" name="直線コネクタ 677"/>
        <xdr:cNvCxnSpPr/>
      </xdr:nvCxnSpPr>
      <xdr:spPr>
        <a:xfrm flipV="1">
          <a:off x="13703300" y="16994394"/>
          <a:ext cx="889000" cy="2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149120</xdr:rowOff>
    </xdr:from>
    <xdr:to>
      <xdr:col>21</xdr:col>
      <xdr:colOff>212725</xdr:colOff>
      <xdr:row>97</xdr:row>
      <xdr:rowOff>79270</xdr:rowOff>
    </xdr:to>
    <xdr:sp macro="" textlink="">
      <xdr:nvSpPr>
        <xdr:cNvPr id="679" name="フローチャート : 判断 678"/>
        <xdr:cNvSpPr/>
      </xdr:nvSpPr>
      <xdr:spPr>
        <a:xfrm>
          <a:off x="14541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95797</xdr:rowOff>
    </xdr:from>
    <xdr:ext cx="534377" cy="259045"/>
    <xdr:sp macro="" textlink="">
      <xdr:nvSpPr>
        <xdr:cNvPr id="680" name="テキスト ボックス 679"/>
        <xdr:cNvSpPr txBox="1"/>
      </xdr:nvSpPr>
      <xdr:spPr>
        <a:xfrm>
          <a:off x="14325111" y="1638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149791</xdr:rowOff>
    </xdr:from>
    <xdr:to>
      <xdr:col>19</xdr:col>
      <xdr:colOff>644525</xdr:colOff>
      <xdr:row>99</xdr:row>
      <xdr:rowOff>40994</xdr:rowOff>
    </xdr:to>
    <xdr:cxnSp macro="">
      <xdr:nvCxnSpPr>
        <xdr:cNvPr id="681" name="直線コネクタ 680"/>
        <xdr:cNvCxnSpPr/>
      </xdr:nvCxnSpPr>
      <xdr:spPr>
        <a:xfrm>
          <a:off x="12814300" y="16780441"/>
          <a:ext cx="889000" cy="23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42608</xdr:rowOff>
    </xdr:from>
    <xdr:to>
      <xdr:col>20</xdr:col>
      <xdr:colOff>9525</xdr:colOff>
      <xdr:row>96</xdr:row>
      <xdr:rowOff>144208</xdr:rowOff>
    </xdr:to>
    <xdr:sp macro="" textlink="">
      <xdr:nvSpPr>
        <xdr:cNvPr id="682" name="フローチャート : 判断 681"/>
        <xdr:cNvSpPr/>
      </xdr:nvSpPr>
      <xdr:spPr>
        <a:xfrm>
          <a:off x="13652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160735</xdr:rowOff>
    </xdr:from>
    <xdr:ext cx="534377" cy="259045"/>
    <xdr:sp macro="" textlink="">
      <xdr:nvSpPr>
        <xdr:cNvPr id="683" name="テキスト ボックス 682"/>
        <xdr:cNvSpPr txBox="1"/>
      </xdr:nvSpPr>
      <xdr:spPr>
        <a:xfrm>
          <a:off x="13436111" y="1627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107449</xdr:rowOff>
    </xdr:from>
    <xdr:to>
      <xdr:col>18</xdr:col>
      <xdr:colOff>492125</xdr:colOff>
      <xdr:row>97</xdr:row>
      <xdr:rowOff>37599</xdr:rowOff>
    </xdr:to>
    <xdr:sp macro="" textlink="">
      <xdr:nvSpPr>
        <xdr:cNvPr id="684" name="フローチャート : 判断 683"/>
        <xdr:cNvSpPr/>
      </xdr:nvSpPr>
      <xdr:spPr>
        <a:xfrm>
          <a:off x="12763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54126</xdr:rowOff>
    </xdr:from>
    <xdr:ext cx="534377" cy="259045"/>
    <xdr:sp macro="" textlink="">
      <xdr:nvSpPr>
        <xdr:cNvPr id="685" name="テキスト ボックス 684"/>
        <xdr:cNvSpPr txBox="1"/>
      </xdr:nvSpPr>
      <xdr:spPr>
        <a:xfrm>
          <a:off x="12547111" y="163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152581</xdr:rowOff>
    </xdr:from>
    <xdr:to>
      <xdr:col>23</xdr:col>
      <xdr:colOff>568325</xdr:colOff>
      <xdr:row>99</xdr:row>
      <xdr:rowOff>82731</xdr:rowOff>
    </xdr:to>
    <xdr:sp macro="" textlink="">
      <xdr:nvSpPr>
        <xdr:cNvPr id="691" name="円/楕円 690"/>
        <xdr:cNvSpPr/>
      </xdr:nvSpPr>
      <xdr:spPr>
        <a:xfrm>
          <a:off x="16268700" y="1695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67508</xdr:rowOff>
    </xdr:from>
    <xdr:ext cx="469744" cy="259045"/>
    <xdr:sp macro="" textlink="">
      <xdr:nvSpPr>
        <xdr:cNvPr id="692" name="積立金該当値テキスト"/>
        <xdr:cNvSpPr txBox="1"/>
      </xdr:nvSpPr>
      <xdr:spPr>
        <a:xfrm>
          <a:off x="16370300" y="168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4,100</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27063</xdr:rowOff>
    </xdr:from>
    <xdr:to>
      <xdr:col>22</xdr:col>
      <xdr:colOff>415925</xdr:colOff>
      <xdr:row>99</xdr:row>
      <xdr:rowOff>128663</xdr:rowOff>
    </xdr:to>
    <xdr:sp macro="" textlink="">
      <xdr:nvSpPr>
        <xdr:cNvPr id="693" name="円/楕円 692"/>
        <xdr:cNvSpPr/>
      </xdr:nvSpPr>
      <xdr:spPr>
        <a:xfrm>
          <a:off x="15430500" y="1700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119790</xdr:rowOff>
    </xdr:from>
    <xdr:ext cx="469744" cy="259045"/>
    <xdr:sp macro="" textlink="">
      <xdr:nvSpPr>
        <xdr:cNvPr id="694" name="テキスト ボックス 693"/>
        <xdr:cNvSpPr txBox="1"/>
      </xdr:nvSpPr>
      <xdr:spPr>
        <a:xfrm>
          <a:off x="15246427" y="1709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141494</xdr:rowOff>
    </xdr:from>
    <xdr:to>
      <xdr:col>21</xdr:col>
      <xdr:colOff>212725</xdr:colOff>
      <xdr:row>99</xdr:row>
      <xdr:rowOff>71644</xdr:rowOff>
    </xdr:to>
    <xdr:sp macro="" textlink="">
      <xdr:nvSpPr>
        <xdr:cNvPr id="695" name="円/楕円 694"/>
        <xdr:cNvSpPr/>
      </xdr:nvSpPr>
      <xdr:spPr>
        <a:xfrm>
          <a:off x="14541500" y="1694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62771</xdr:rowOff>
    </xdr:from>
    <xdr:ext cx="469744" cy="259045"/>
    <xdr:sp macro="" textlink="">
      <xdr:nvSpPr>
        <xdr:cNvPr id="696" name="テキスト ボックス 695"/>
        <xdr:cNvSpPr txBox="1"/>
      </xdr:nvSpPr>
      <xdr:spPr>
        <a:xfrm>
          <a:off x="14357427" y="1703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161644</xdr:rowOff>
    </xdr:from>
    <xdr:to>
      <xdr:col>20</xdr:col>
      <xdr:colOff>9525</xdr:colOff>
      <xdr:row>99</xdr:row>
      <xdr:rowOff>91794</xdr:rowOff>
    </xdr:to>
    <xdr:sp macro="" textlink="">
      <xdr:nvSpPr>
        <xdr:cNvPr id="697" name="円/楕円 696"/>
        <xdr:cNvSpPr/>
      </xdr:nvSpPr>
      <xdr:spPr>
        <a:xfrm>
          <a:off x="13652500" y="1696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82921</xdr:rowOff>
    </xdr:from>
    <xdr:ext cx="469744" cy="259045"/>
    <xdr:sp macro="" textlink="">
      <xdr:nvSpPr>
        <xdr:cNvPr id="698" name="テキスト ボックス 697"/>
        <xdr:cNvSpPr txBox="1"/>
      </xdr:nvSpPr>
      <xdr:spPr>
        <a:xfrm>
          <a:off x="13468427" y="1705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98991</xdr:rowOff>
    </xdr:from>
    <xdr:to>
      <xdr:col>18</xdr:col>
      <xdr:colOff>492125</xdr:colOff>
      <xdr:row>98</xdr:row>
      <xdr:rowOff>29141</xdr:rowOff>
    </xdr:to>
    <xdr:sp macro="" textlink="">
      <xdr:nvSpPr>
        <xdr:cNvPr id="699" name="円/楕円 698"/>
        <xdr:cNvSpPr/>
      </xdr:nvSpPr>
      <xdr:spPr>
        <a:xfrm>
          <a:off x="12763500" y="167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20268</xdr:rowOff>
    </xdr:from>
    <xdr:ext cx="534377" cy="259045"/>
    <xdr:sp macro="" textlink="">
      <xdr:nvSpPr>
        <xdr:cNvPr id="700" name="テキスト ボックス 699"/>
        <xdr:cNvSpPr txBox="1"/>
      </xdr:nvSpPr>
      <xdr:spPr>
        <a:xfrm>
          <a:off x="12547111" y="1682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1" name="直線コネクタ 71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2" name="テキスト ボックス 71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3" name="直線コネクタ 71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4" name="テキスト ボックス 71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5" name="直線コネクタ 71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6" name="テキスト ボックス 71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7" name="直線コネクタ 71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8" name="テキスト ボックス 71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9" name="直線コネクタ 71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20" name="テキスト ボックス 71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1" name="直線コネクタ 72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22" name="テキスト ボックス 72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55662</xdr:rowOff>
    </xdr:from>
    <xdr:to>
      <xdr:col>32</xdr:col>
      <xdr:colOff>186689</xdr:colOff>
      <xdr:row>39</xdr:row>
      <xdr:rowOff>98878</xdr:rowOff>
    </xdr:to>
    <xdr:cxnSp macro="">
      <xdr:nvCxnSpPr>
        <xdr:cNvPr id="726" name="直線コネクタ 725"/>
        <xdr:cNvCxnSpPr/>
      </xdr:nvCxnSpPr>
      <xdr:spPr>
        <a:xfrm flipV="1">
          <a:off x="22159595" y="5370612"/>
          <a:ext cx="1269" cy="1414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8" name="直線コネクタ 72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2339</xdr:rowOff>
    </xdr:from>
    <xdr:ext cx="534377" cy="259045"/>
    <xdr:sp macro="" textlink="">
      <xdr:nvSpPr>
        <xdr:cNvPr id="729" name="投資及び出資金最大値テキスト"/>
        <xdr:cNvSpPr txBox="1"/>
      </xdr:nvSpPr>
      <xdr:spPr>
        <a:xfrm>
          <a:off x="22212300" y="514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12,997</a:t>
          </a:r>
          <a:endParaRPr kumimoji="1" lang="ja-JP" altLang="en-US" sz="1000" b="1">
            <a:latin typeface="ＭＳ Ｐゴシック"/>
          </a:endParaRPr>
        </a:p>
      </xdr:txBody>
    </xdr:sp>
    <xdr:clientData/>
  </xdr:oneCellAnchor>
  <xdr:twoCellAnchor>
    <xdr:from>
      <xdr:col>32</xdr:col>
      <xdr:colOff>98425</xdr:colOff>
      <xdr:row>31</xdr:row>
      <xdr:rowOff>55662</xdr:rowOff>
    </xdr:from>
    <xdr:to>
      <xdr:col>32</xdr:col>
      <xdr:colOff>276225</xdr:colOff>
      <xdr:row>31</xdr:row>
      <xdr:rowOff>55662</xdr:rowOff>
    </xdr:to>
    <xdr:cxnSp macro="">
      <xdr:nvCxnSpPr>
        <xdr:cNvPr id="730" name="直線コネクタ 729"/>
        <xdr:cNvCxnSpPr/>
      </xdr:nvCxnSpPr>
      <xdr:spPr>
        <a:xfrm>
          <a:off x="22072600" y="537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1" name="直線コネクタ 73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166859</xdr:rowOff>
    </xdr:from>
    <xdr:ext cx="469744" cy="259045"/>
    <xdr:sp macro="" textlink="">
      <xdr:nvSpPr>
        <xdr:cNvPr id="732" name="投資及び出資金平均値テキスト"/>
        <xdr:cNvSpPr txBox="1"/>
      </xdr:nvSpPr>
      <xdr:spPr>
        <a:xfrm>
          <a:off x="22212300" y="633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143982</xdr:rowOff>
    </xdr:from>
    <xdr:to>
      <xdr:col>32</xdr:col>
      <xdr:colOff>238125</xdr:colOff>
      <xdr:row>38</xdr:row>
      <xdr:rowOff>74132</xdr:rowOff>
    </xdr:to>
    <xdr:sp macro="" textlink="">
      <xdr:nvSpPr>
        <xdr:cNvPr id="733" name="フローチャート : 判断 732"/>
        <xdr:cNvSpPr/>
      </xdr:nvSpPr>
      <xdr:spPr>
        <a:xfrm>
          <a:off x="221107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4" name="直線コネクタ 73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171414</xdr:rowOff>
    </xdr:from>
    <xdr:to>
      <xdr:col>31</xdr:col>
      <xdr:colOff>85725</xdr:colOff>
      <xdr:row>38</xdr:row>
      <xdr:rowOff>101564</xdr:rowOff>
    </xdr:to>
    <xdr:sp macro="" textlink="">
      <xdr:nvSpPr>
        <xdr:cNvPr id="735" name="フローチャート : 判断 734"/>
        <xdr:cNvSpPr/>
      </xdr:nvSpPr>
      <xdr:spPr>
        <a:xfrm>
          <a:off x="21272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118091</xdr:rowOff>
    </xdr:from>
    <xdr:ext cx="469744" cy="259045"/>
    <xdr:sp macro="" textlink="">
      <xdr:nvSpPr>
        <xdr:cNvPr id="736" name="テキスト ボックス 735"/>
        <xdr:cNvSpPr txBox="1"/>
      </xdr:nvSpPr>
      <xdr:spPr>
        <a:xfrm>
          <a:off x="21088427" y="62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7" name="直線コネクタ 73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24674</xdr:rowOff>
    </xdr:from>
    <xdr:to>
      <xdr:col>29</xdr:col>
      <xdr:colOff>568325</xdr:colOff>
      <xdr:row>38</xdr:row>
      <xdr:rowOff>126274</xdr:rowOff>
    </xdr:to>
    <xdr:sp macro="" textlink="">
      <xdr:nvSpPr>
        <xdr:cNvPr id="738" name="フローチャート : 判断 737"/>
        <xdr:cNvSpPr/>
      </xdr:nvSpPr>
      <xdr:spPr>
        <a:xfrm>
          <a:off x="20383500" y="6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142801</xdr:rowOff>
    </xdr:from>
    <xdr:ext cx="469744" cy="259045"/>
    <xdr:sp macro="" textlink="">
      <xdr:nvSpPr>
        <xdr:cNvPr id="739" name="テキスト ボックス 738"/>
        <xdr:cNvSpPr txBox="1"/>
      </xdr:nvSpPr>
      <xdr:spPr>
        <a:xfrm>
          <a:off x="20199427" y="6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0" name="直線コネクタ 73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130919</xdr:rowOff>
    </xdr:from>
    <xdr:to>
      <xdr:col>28</xdr:col>
      <xdr:colOff>365125</xdr:colOff>
      <xdr:row>38</xdr:row>
      <xdr:rowOff>61069</xdr:rowOff>
    </xdr:to>
    <xdr:sp macro="" textlink="">
      <xdr:nvSpPr>
        <xdr:cNvPr id="741" name="フローチャート : 判断 740"/>
        <xdr:cNvSpPr/>
      </xdr:nvSpPr>
      <xdr:spPr>
        <a:xfrm>
          <a:off x="19494500" y="647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77596</xdr:rowOff>
    </xdr:from>
    <xdr:ext cx="469744" cy="259045"/>
    <xdr:sp macro="" textlink="">
      <xdr:nvSpPr>
        <xdr:cNvPr id="742" name="テキスト ボックス 741"/>
        <xdr:cNvSpPr txBox="1"/>
      </xdr:nvSpPr>
      <xdr:spPr>
        <a:xfrm>
          <a:off x="19310427" y="624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140607</xdr:rowOff>
    </xdr:from>
    <xdr:to>
      <xdr:col>27</xdr:col>
      <xdr:colOff>161925</xdr:colOff>
      <xdr:row>38</xdr:row>
      <xdr:rowOff>70757</xdr:rowOff>
    </xdr:to>
    <xdr:sp macro="" textlink="">
      <xdr:nvSpPr>
        <xdr:cNvPr id="743" name="フローチャート : 判断 742"/>
        <xdr:cNvSpPr/>
      </xdr:nvSpPr>
      <xdr:spPr>
        <a:xfrm>
          <a:off x="18605500" y="648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87284</xdr:rowOff>
    </xdr:from>
    <xdr:ext cx="469744" cy="259045"/>
    <xdr:sp macro="" textlink="">
      <xdr:nvSpPr>
        <xdr:cNvPr id="744" name="テキスト ボックス 743"/>
        <xdr:cNvSpPr txBox="1"/>
      </xdr:nvSpPr>
      <xdr:spPr>
        <a:xfrm>
          <a:off x="18421427" y="62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0" name="円/楕円 74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5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2" name="円/楕円 75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53" name="テキスト ボックス 75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4" name="円/楕円 75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5" name="テキスト ボックス 75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6" name="円/楕円 75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7" name="テキスト ボックス 75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8" name="円/楕円 75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9" name="テキスト ボックス 75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109022</xdr:rowOff>
    </xdr:from>
    <xdr:to>
      <xdr:col>32</xdr:col>
      <xdr:colOff>186689</xdr:colOff>
      <xdr:row>58</xdr:row>
      <xdr:rowOff>139700</xdr:rowOff>
    </xdr:to>
    <xdr:cxnSp macro="">
      <xdr:nvCxnSpPr>
        <xdr:cNvPr id="781" name="直線コネクタ 780"/>
        <xdr:cNvCxnSpPr/>
      </xdr:nvCxnSpPr>
      <xdr:spPr>
        <a:xfrm flipV="1">
          <a:off x="22159595" y="8852972"/>
          <a:ext cx="1269" cy="1230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55699</xdr:rowOff>
    </xdr:from>
    <xdr:ext cx="534377" cy="259045"/>
    <xdr:sp macro="" textlink="">
      <xdr:nvSpPr>
        <xdr:cNvPr id="784" name="貸付金最大値テキスト"/>
        <xdr:cNvSpPr txBox="1"/>
      </xdr:nvSpPr>
      <xdr:spPr>
        <a:xfrm>
          <a:off x="22212300" y="862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26,921</a:t>
          </a:r>
          <a:endParaRPr kumimoji="1" lang="ja-JP" altLang="en-US" sz="1000" b="1">
            <a:latin typeface="ＭＳ Ｐゴシック"/>
          </a:endParaRPr>
        </a:p>
      </xdr:txBody>
    </xdr:sp>
    <xdr:clientData/>
  </xdr:oneCellAnchor>
  <xdr:twoCellAnchor>
    <xdr:from>
      <xdr:col>32</xdr:col>
      <xdr:colOff>98425</xdr:colOff>
      <xdr:row>51</xdr:row>
      <xdr:rowOff>109022</xdr:rowOff>
    </xdr:from>
    <xdr:to>
      <xdr:col>32</xdr:col>
      <xdr:colOff>276225</xdr:colOff>
      <xdr:row>51</xdr:row>
      <xdr:rowOff>109022</xdr:rowOff>
    </xdr:to>
    <xdr:cxnSp macro="">
      <xdr:nvCxnSpPr>
        <xdr:cNvPr id="785" name="直線コネクタ 784"/>
        <xdr:cNvCxnSpPr/>
      </xdr:nvCxnSpPr>
      <xdr:spPr>
        <a:xfrm>
          <a:off x="22072600" y="885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112542</xdr:rowOff>
    </xdr:from>
    <xdr:to>
      <xdr:col>32</xdr:col>
      <xdr:colOff>187325</xdr:colOff>
      <xdr:row>58</xdr:row>
      <xdr:rowOff>112908</xdr:rowOff>
    </xdr:to>
    <xdr:cxnSp macro="">
      <xdr:nvCxnSpPr>
        <xdr:cNvPr id="786" name="直線コネクタ 785"/>
        <xdr:cNvCxnSpPr/>
      </xdr:nvCxnSpPr>
      <xdr:spPr>
        <a:xfrm flipV="1">
          <a:off x="21323300" y="10056642"/>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111411</xdr:rowOff>
    </xdr:from>
    <xdr:ext cx="469744" cy="259045"/>
    <xdr:sp macro="" textlink="">
      <xdr:nvSpPr>
        <xdr:cNvPr id="787" name="貸付金平均値テキスト"/>
        <xdr:cNvSpPr txBox="1"/>
      </xdr:nvSpPr>
      <xdr:spPr>
        <a:xfrm>
          <a:off x="22212300" y="971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88534</xdr:rowOff>
    </xdr:from>
    <xdr:to>
      <xdr:col>32</xdr:col>
      <xdr:colOff>238125</xdr:colOff>
      <xdr:row>58</xdr:row>
      <xdr:rowOff>18684</xdr:rowOff>
    </xdr:to>
    <xdr:sp macro="" textlink="">
      <xdr:nvSpPr>
        <xdr:cNvPr id="788" name="フローチャート : 判断 787"/>
        <xdr:cNvSpPr/>
      </xdr:nvSpPr>
      <xdr:spPr>
        <a:xfrm>
          <a:off x="221107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112908</xdr:rowOff>
    </xdr:from>
    <xdr:to>
      <xdr:col>31</xdr:col>
      <xdr:colOff>34925</xdr:colOff>
      <xdr:row>58</xdr:row>
      <xdr:rowOff>113365</xdr:rowOff>
    </xdr:to>
    <xdr:cxnSp macro="">
      <xdr:nvCxnSpPr>
        <xdr:cNvPr id="789" name="直線コネクタ 788"/>
        <xdr:cNvCxnSpPr/>
      </xdr:nvCxnSpPr>
      <xdr:spPr>
        <a:xfrm flipV="1">
          <a:off x="20434300" y="1005700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114823</xdr:rowOff>
    </xdr:from>
    <xdr:to>
      <xdr:col>31</xdr:col>
      <xdr:colOff>85725</xdr:colOff>
      <xdr:row>58</xdr:row>
      <xdr:rowOff>44973</xdr:rowOff>
    </xdr:to>
    <xdr:sp macro="" textlink="">
      <xdr:nvSpPr>
        <xdr:cNvPr id="790" name="フローチャート : 判断 789"/>
        <xdr:cNvSpPr/>
      </xdr:nvSpPr>
      <xdr:spPr>
        <a:xfrm>
          <a:off x="21272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61500</xdr:rowOff>
    </xdr:from>
    <xdr:ext cx="469744" cy="259045"/>
    <xdr:sp macro="" textlink="">
      <xdr:nvSpPr>
        <xdr:cNvPr id="791" name="テキスト ボックス 790"/>
        <xdr:cNvSpPr txBox="1"/>
      </xdr:nvSpPr>
      <xdr:spPr>
        <a:xfrm>
          <a:off x="21088427" y="96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113365</xdr:rowOff>
    </xdr:from>
    <xdr:to>
      <xdr:col>29</xdr:col>
      <xdr:colOff>517525</xdr:colOff>
      <xdr:row>58</xdr:row>
      <xdr:rowOff>113777</xdr:rowOff>
    </xdr:to>
    <xdr:cxnSp macro="">
      <xdr:nvCxnSpPr>
        <xdr:cNvPr id="792" name="直線コネクタ 791"/>
        <xdr:cNvCxnSpPr/>
      </xdr:nvCxnSpPr>
      <xdr:spPr>
        <a:xfrm flipV="1">
          <a:off x="19545300" y="10057465"/>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79619</xdr:rowOff>
    </xdr:from>
    <xdr:to>
      <xdr:col>29</xdr:col>
      <xdr:colOff>568325</xdr:colOff>
      <xdr:row>58</xdr:row>
      <xdr:rowOff>9769</xdr:rowOff>
    </xdr:to>
    <xdr:sp macro="" textlink="">
      <xdr:nvSpPr>
        <xdr:cNvPr id="793" name="フローチャート : 判断 792"/>
        <xdr:cNvSpPr/>
      </xdr:nvSpPr>
      <xdr:spPr>
        <a:xfrm>
          <a:off x="20383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26296</xdr:rowOff>
    </xdr:from>
    <xdr:ext cx="469744" cy="259045"/>
    <xdr:sp macro="" textlink="">
      <xdr:nvSpPr>
        <xdr:cNvPr id="794" name="テキスト ボックス 793"/>
        <xdr:cNvSpPr txBox="1"/>
      </xdr:nvSpPr>
      <xdr:spPr>
        <a:xfrm>
          <a:off x="20199427"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113777</xdr:rowOff>
    </xdr:from>
    <xdr:to>
      <xdr:col>28</xdr:col>
      <xdr:colOff>314325</xdr:colOff>
      <xdr:row>58</xdr:row>
      <xdr:rowOff>113960</xdr:rowOff>
    </xdr:to>
    <xdr:cxnSp macro="">
      <xdr:nvCxnSpPr>
        <xdr:cNvPr id="795" name="直線コネクタ 794"/>
        <xdr:cNvCxnSpPr/>
      </xdr:nvCxnSpPr>
      <xdr:spPr>
        <a:xfrm flipV="1">
          <a:off x="18656300" y="1005787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72623</xdr:rowOff>
    </xdr:from>
    <xdr:to>
      <xdr:col>28</xdr:col>
      <xdr:colOff>365125</xdr:colOff>
      <xdr:row>58</xdr:row>
      <xdr:rowOff>2773</xdr:rowOff>
    </xdr:to>
    <xdr:sp macro="" textlink="">
      <xdr:nvSpPr>
        <xdr:cNvPr id="796" name="フローチャート : 判断 795"/>
        <xdr:cNvSpPr/>
      </xdr:nvSpPr>
      <xdr:spPr>
        <a:xfrm>
          <a:off x="19494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19300</xdr:rowOff>
    </xdr:from>
    <xdr:ext cx="469744" cy="259045"/>
    <xdr:sp macro="" textlink="">
      <xdr:nvSpPr>
        <xdr:cNvPr id="797" name="テキスト ボックス 796"/>
        <xdr:cNvSpPr txBox="1"/>
      </xdr:nvSpPr>
      <xdr:spPr>
        <a:xfrm>
          <a:off x="19310427"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17622</xdr:rowOff>
    </xdr:from>
    <xdr:to>
      <xdr:col>27</xdr:col>
      <xdr:colOff>161925</xdr:colOff>
      <xdr:row>57</xdr:row>
      <xdr:rowOff>119222</xdr:rowOff>
    </xdr:to>
    <xdr:sp macro="" textlink="">
      <xdr:nvSpPr>
        <xdr:cNvPr id="798" name="フローチャート : 判断 797"/>
        <xdr:cNvSpPr/>
      </xdr:nvSpPr>
      <xdr:spPr>
        <a:xfrm>
          <a:off x="18605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135749</xdr:rowOff>
    </xdr:from>
    <xdr:ext cx="469744" cy="259045"/>
    <xdr:sp macro="" textlink="">
      <xdr:nvSpPr>
        <xdr:cNvPr id="799" name="テキスト ボックス 798"/>
        <xdr:cNvSpPr txBox="1"/>
      </xdr:nvSpPr>
      <xdr:spPr>
        <a:xfrm>
          <a:off x="18421427" y="956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61742</xdr:rowOff>
    </xdr:from>
    <xdr:to>
      <xdr:col>32</xdr:col>
      <xdr:colOff>238125</xdr:colOff>
      <xdr:row>58</xdr:row>
      <xdr:rowOff>163342</xdr:rowOff>
    </xdr:to>
    <xdr:sp macro="" textlink="">
      <xdr:nvSpPr>
        <xdr:cNvPr id="805" name="円/楕円 804"/>
        <xdr:cNvSpPr/>
      </xdr:nvSpPr>
      <xdr:spPr>
        <a:xfrm>
          <a:off x="22110700" y="100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148119</xdr:rowOff>
    </xdr:from>
    <xdr:ext cx="378565" cy="259045"/>
    <xdr:sp macro="" textlink="">
      <xdr:nvSpPr>
        <xdr:cNvPr id="806" name="貸付金該当値テキスト"/>
        <xdr:cNvSpPr txBox="1"/>
      </xdr:nvSpPr>
      <xdr:spPr>
        <a:xfrm>
          <a:off x="22212300" y="992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62108</xdr:rowOff>
    </xdr:from>
    <xdr:to>
      <xdr:col>31</xdr:col>
      <xdr:colOff>85725</xdr:colOff>
      <xdr:row>58</xdr:row>
      <xdr:rowOff>163708</xdr:rowOff>
    </xdr:to>
    <xdr:sp macro="" textlink="">
      <xdr:nvSpPr>
        <xdr:cNvPr id="807" name="円/楕円 806"/>
        <xdr:cNvSpPr/>
      </xdr:nvSpPr>
      <xdr:spPr>
        <a:xfrm>
          <a:off x="21272500" y="1000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154835</xdr:rowOff>
    </xdr:from>
    <xdr:ext cx="378565" cy="259045"/>
    <xdr:sp macro="" textlink="">
      <xdr:nvSpPr>
        <xdr:cNvPr id="808" name="テキスト ボックス 807"/>
        <xdr:cNvSpPr txBox="1"/>
      </xdr:nvSpPr>
      <xdr:spPr>
        <a:xfrm>
          <a:off x="21134017" y="1009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62565</xdr:rowOff>
    </xdr:from>
    <xdr:to>
      <xdr:col>29</xdr:col>
      <xdr:colOff>568325</xdr:colOff>
      <xdr:row>58</xdr:row>
      <xdr:rowOff>164165</xdr:rowOff>
    </xdr:to>
    <xdr:sp macro="" textlink="">
      <xdr:nvSpPr>
        <xdr:cNvPr id="809" name="円/楕円 808"/>
        <xdr:cNvSpPr/>
      </xdr:nvSpPr>
      <xdr:spPr>
        <a:xfrm>
          <a:off x="20383500" y="1000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155292</xdr:rowOff>
    </xdr:from>
    <xdr:ext cx="378565" cy="259045"/>
    <xdr:sp macro="" textlink="">
      <xdr:nvSpPr>
        <xdr:cNvPr id="810" name="テキスト ボックス 809"/>
        <xdr:cNvSpPr txBox="1"/>
      </xdr:nvSpPr>
      <xdr:spPr>
        <a:xfrm>
          <a:off x="20245017" y="1009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62977</xdr:rowOff>
    </xdr:from>
    <xdr:to>
      <xdr:col>28</xdr:col>
      <xdr:colOff>365125</xdr:colOff>
      <xdr:row>58</xdr:row>
      <xdr:rowOff>164577</xdr:rowOff>
    </xdr:to>
    <xdr:sp macro="" textlink="">
      <xdr:nvSpPr>
        <xdr:cNvPr id="811" name="円/楕円 810"/>
        <xdr:cNvSpPr/>
      </xdr:nvSpPr>
      <xdr:spPr>
        <a:xfrm>
          <a:off x="19494500" y="1000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155704</xdr:rowOff>
    </xdr:from>
    <xdr:ext cx="378565" cy="259045"/>
    <xdr:sp macro="" textlink="">
      <xdr:nvSpPr>
        <xdr:cNvPr id="812" name="テキスト ボックス 811"/>
        <xdr:cNvSpPr txBox="1"/>
      </xdr:nvSpPr>
      <xdr:spPr>
        <a:xfrm>
          <a:off x="19356017" y="10099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63160</xdr:rowOff>
    </xdr:from>
    <xdr:to>
      <xdr:col>27</xdr:col>
      <xdr:colOff>161925</xdr:colOff>
      <xdr:row>58</xdr:row>
      <xdr:rowOff>164760</xdr:rowOff>
    </xdr:to>
    <xdr:sp macro="" textlink="">
      <xdr:nvSpPr>
        <xdr:cNvPr id="813" name="円/楕円 812"/>
        <xdr:cNvSpPr/>
      </xdr:nvSpPr>
      <xdr:spPr>
        <a:xfrm>
          <a:off x="18605500" y="1000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155887</xdr:rowOff>
    </xdr:from>
    <xdr:ext cx="378565" cy="259045"/>
    <xdr:sp macro="" textlink="">
      <xdr:nvSpPr>
        <xdr:cNvPr id="814" name="テキスト ボックス 813"/>
        <xdr:cNvSpPr txBox="1"/>
      </xdr:nvSpPr>
      <xdr:spPr>
        <a:xfrm>
          <a:off x="18467017" y="1009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33" name="テキスト ボックス 832"/>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5" name="テキスト ボックス 83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7" name="テキスト ボックス 83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139586</xdr:rowOff>
    </xdr:from>
    <xdr:to>
      <xdr:col>32</xdr:col>
      <xdr:colOff>186689</xdr:colOff>
      <xdr:row>78</xdr:row>
      <xdr:rowOff>147913</xdr:rowOff>
    </xdr:to>
    <xdr:cxnSp macro="">
      <xdr:nvCxnSpPr>
        <xdr:cNvPr id="841" name="直線コネクタ 840"/>
        <xdr:cNvCxnSpPr/>
      </xdr:nvCxnSpPr>
      <xdr:spPr>
        <a:xfrm flipV="1">
          <a:off x="22159595" y="12141086"/>
          <a:ext cx="1269" cy="137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151740</xdr:rowOff>
    </xdr:from>
    <xdr:ext cx="534377" cy="259045"/>
    <xdr:sp macro="" textlink="">
      <xdr:nvSpPr>
        <xdr:cNvPr id="842" name="繰出金最小値テキスト"/>
        <xdr:cNvSpPr txBox="1"/>
      </xdr:nvSpPr>
      <xdr:spPr>
        <a:xfrm>
          <a:off x="22212300" y="135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47,497</a:t>
          </a:r>
          <a:endParaRPr kumimoji="1" lang="ja-JP" altLang="en-US" sz="1000" b="1">
            <a:latin typeface="ＭＳ Ｐゴシック"/>
          </a:endParaRPr>
        </a:p>
      </xdr:txBody>
    </xdr:sp>
    <xdr:clientData/>
  </xdr:oneCellAnchor>
  <xdr:twoCellAnchor>
    <xdr:from>
      <xdr:col>32</xdr:col>
      <xdr:colOff>98425</xdr:colOff>
      <xdr:row>78</xdr:row>
      <xdr:rowOff>147913</xdr:rowOff>
    </xdr:from>
    <xdr:to>
      <xdr:col>32</xdr:col>
      <xdr:colOff>276225</xdr:colOff>
      <xdr:row>78</xdr:row>
      <xdr:rowOff>147913</xdr:rowOff>
    </xdr:to>
    <xdr:cxnSp macro="">
      <xdr:nvCxnSpPr>
        <xdr:cNvPr id="843" name="直線コネクタ 842"/>
        <xdr:cNvCxnSpPr/>
      </xdr:nvCxnSpPr>
      <xdr:spPr>
        <a:xfrm>
          <a:off x="22072600" y="1352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86263</xdr:rowOff>
    </xdr:from>
    <xdr:ext cx="599010" cy="259045"/>
    <xdr:sp macro="" textlink="">
      <xdr:nvSpPr>
        <xdr:cNvPr id="844" name="繰出金最大値テキスト"/>
        <xdr:cNvSpPr txBox="1"/>
      </xdr:nvSpPr>
      <xdr:spPr>
        <a:xfrm>
          <a:off x="22212300" y="1191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132,007</a:t>
          </a:r>
          <a:endParaRPr kumimoji="1" lang="ja-JP" altLang="en-US" sz="1000" b="1">
            <a:latin typeface="ＭＳ Ｐゴシック"/>
          </a:endParaRPr>
        </a:p>
      </xdr:txBody>
    </xdr:sp>
    <xdr:clientData/>
  </xdr:oneCellAnchor>
  <xdr:twoCellAnchor>
    <xdr:from>
      <xdr:col>32</xdr:col>
      <xdr:colOff>98425</xdr:colOff>
      <xdr:row>70</xdr:row>
      <xdr:rowOff>139586</xdr:rowOff>
    </xdr:from>
    <xdr:to>
      <xdr:col>32</xdr:col>
      <xdr:colOff>276225</xdr:colOff>
      <xdr:row>70</xdr:row>
      <xdr:rowOff>139586</xdr:rowOff>
    </xdr:to>
    <xdr:cxnSp macro="">
      <xdr:nvCxnSpPr>
        <xdr:cNvPr id="845" name="直線コネクタ 844"/>
        <xdr:cNvCxnSpPr/>
      </xdr:nvCxnSpPr>
      <xdr:spPr>
        <a:xfrm>
          <a:off x="22072600" y="1214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157025</xdr:rowOff>
    </xdr:from>
    <xdr:to>
      <xdr:col>32</xdr:col>
      <xdr:colOff>187325</xdr:colOff>
      <xdr:row>78</xdr:row>
      <xdr:rowOff>3732</xdr:rowOff>
    </xdr:to>
    <xdr:cxnSp macro="">
      <xdr:nvCxnSpPr>
        <xdr:cNvPr id="846" name="直線コネクタ 845"/>
        <xdr:cNvCxnSpPr/>
      </xdr:nvCxnSpPr>
      <xdr:spPr>
        <a:xfrm flipV="1">
          <a:off x="21323300" y="13358675"/>
          <a:ext cx="8382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92183</xdr:rowOff>
    </xdr:from>
    <xdr:ext cx="534377" cy="259045"/>
    <xdr:sp macro="" textlink="">
      <xdr:nvSpPr>
        <xdr:cNvPr id="847" name="繰出金平均値テキスト"/>
        <xdr:cNvSpPr txBox="1"/>
      </xdr:nvSpPr>
      <xdr:spPr>
        <a:xfrm>
          <a:off x="22212300" y="12950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70,200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69306</xdr:rowOff>
    </xdr:from>
    <xdr:to>
      <xdr:col>32</xdr:col>
      <xdr:colOff>238125</xdr:colOff>
      <xdr:row>76</xdr:row>
      <xdr:rowOff>170906</xdr:rowOff>
    </xdr:to>
    <xdr:sp macro="" textlink="">
      <xdr:nvSpPr>
        <xdr:cNvPr id="848" name="フローチャート : 判断 847"/>
        <xdr:cNvSpPr/>
      </xdr:nvSpPr>
      <xdr:spPr>
        <a:xfrm>
          <a:off x="22110700" y="1309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3732</xdr:rowOff>
    </xdr:from>
    <xdr:to>
      <xdr:col>31</xdr:col>
      <xdr:colOff>34925</xdr:colOff>
      <xdr:row>78</xdr:row>
      <xdr:rowOff>50171</xdr:rowOff>
    </xdr:to>
    <xdr:cxnSp macro="">
      <xdr:nvCxnSpPr>
        <xdr:cNvPr id="849" name="直線コネクタ 848"/>
        <xdr:cNvCxnSpPr/>
      </xdr:nvCxnSpPr>
      <xdr:spPr>
        <a:xfrm flipV="1">
          <a:off x="20434300" y="13376832"/>
          <a:ext cx="889000" cy="4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33889</xdr:rowOff>
    </xdr:from>
    <xdr:to>
      <xdr:col>31</xdr:col>
      <xdr:colOff>85725</xdr:colOff>
      <xdr:row>76</xdr:row>
      <xdr:rowOff>135489</xdr:rowOff>
    </xdr:to>
    <xdr:sp macro="" textlink="">
      <xdr:nvSpPr>
        <xdr:cNvPr id="850" name="フローチャート : 判断 849"/>
        <xdr:cNvSpPr/>
      </xdr:nvSpPr>
      <xdr:spPr>
        <a:xfrm>
          <a:off x="212725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152016</xdr:rowOff>
    </xdr:from>
    <xdr:ext cx="534377" cy="259045"/>
    <xdr:sp macro="" textlink="">
      <xdr:nvSpPr>
        <xdr:cNvPr id="851" name="テキスト ボックス 850"/>
        <xdr:cNvSpPr txBox="1"/>
      </xdr:nvSpPr>
      <xdr:spPr>
        <a:xfrm>
          <a:off x="21056111" y="1283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50171</xdr:rowOff>
    </xdr:from>
    <xdr:to>
      <xdr:col>29</xdr:col>
      <xdr:colOff>517525</xdr:colOff>
      <xdr:row>78</xdr:row>
      <xdr:rowOff>94388</xdr:rowOff>
    </xdr:to>
    <xdr:cxnSp macro="">
      <xdr:nvCxnSpPr>
        <xdr:cNvPr id="852" name="直線コネクタ 851"/>
        <xdr:cNvCxnSpPr/>
      </xdr:nvCxnSpPr>
      <xdr:spPr>
        <a:xfrm flipV="1">
          <a:off x="19545300" y="13423271"/>
          <a:ext cx="889000" cy="4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67477</xdr:rowOff>
    </xdr:from>
    <xdr:to>
      <xdr:col>29</xdr:col>
      <xdr:colOff>568325</xdr:colOff>
      <xdr:row>76</xdr:row>
      <xdr:rowOff>169077</xdr:rowOff>
    </xdr:to>
    <xdr:sp macro="" textlink="">
      <xdr:nvSpPr>
        <xdr:cNvPr id="853" name="フローチャート : 判断 852"/>
        <xdr:cNvSpPr/>
      </xdr:nvSpPr>
      <xdr:spPr>
        <a:xfrm>
          <a:off x="20383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14154</xdr:rowOff>
    </xdr:from>
    <xdr:ext cx="534377" cy="259045"/>
    <xdr:sp macro="" textlink="">
      <xdr:nvSpPr>
        <xdr:cNvPr id="854" name="テキスト ボックス 853"/>
        <xdr:cNvSpPr txBox="1"/>
      </xdr:nvSpPr>
      <xdr:spPr>
        <a:xfrm>
          <a:off x="20167111" y="1287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94388</xdr:rowOff>
    </xdr:from>
    <xdr:to>
      <xdr:col>28</xdr:col>
      <xdr:colOff>314325</xdr:colOff>
      <xdr:row>78</xdr:row>
      <xdr:rowOff>133186</xdr:rowOff>
    </xdr:to>
    <xdr:cxnSp macro="">
      <xdr:nvCxnSpPr>
        <xdr:cNvPr id="855" name="直線コネクタ 854"/>
        <xdr:cNvCxnSpPr/>
      </xdr:nvCxnSpPr>
      <xdr:spPr>
        <a:xfrm flipV="1">
          <a:off x="18656300" y="13467488"/>
          <a:ext cx="889000" cy="3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108559</xdr:rowOff>
    </xdr:from>
    <xdr:to>
      <xdr:col>28</xdr:col>
      <xdr:colOff>365125</xdr:colOff>
      <xdr:row>77</xdr:row>
      <xdr:rowOff>38709</xdr:rowOff>
    </xdr:to>
    <xdr:sp macro="" textlink="">
      <xdr:nvSpPr>
        <xdr:cNvPr id="856" name="フローチャート : 判断 855"/>
        <xdr:cNvSpPr/>
      </xdr:nvSpPr>
      <xdr:spPr>
        <a:xfrm>
          <a:off x="19494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55236</xdr:rowOff>
    </xdr:from>
    <xdr:ext cx="534377" cy="259045"/>
    <xdr:sp macro="" textlink="">
      <xdr:nvSpPr>
        <xdr:cNvPr id="857" name="テキスト ボックス 856"/>
        <xdr:cNvSpPr txBox="1"/>
      </xdr:nvSpPr>
      <xdr:spPr>
        <a:xfrm>
          <a:off x="19278111" y="129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138277</xdr:rowOff>
    </xdr:from>
    <xdr:to>
      <xdr:col>27</xdr:col>
      <xdr:colOff>161925</xdr:colOff>
      <xdr:row>77</xdr:row>
      <xdr:rowOff>68427</xdr:rowOff>
    </xdr:to>
    <xdr:sp macro="" textlink="">
      <xdr:nvSpPr>
        <xdr:cNvPr id="858" name="フローチャート : 判断 857"/>
        <xdr:cNvSpPr/>
      </xdr:nvSpPr>
      <xdr:spPr>
        <a:xfrm>
          <a:off x="18605500" y="131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84955</xdr:rowOff>
    </xdr:from>
    <xdr:ext cx="534377" cy="259045"/>
    <xdr:sp macro="" textlink="">
      <xdr:nvSpPr>
        <xdr:cNvPr id="859" name="テキスト ボックス 858"/>
        <xdr:cNvSpPr txBox="1"/>
      </xdr:nvSpPr>
      <xdr:spPr>
        <a:xfrm>
          <a:off x="18389111" y="129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106225</xdr:rowOff>
    </xdr:from>
    <xdr:to>
      <xdr:col>32</xdr:col>
      <xdr:colOff>238125</xdr:colOff>
      <xdr:row>78</xdr:row>
      <xdr:rowOff>36375</xdr:rowOff>
    </xdr:to>
    <xdr:sp macro="" textlink="">
      <xdr:nvSpPr>
        <xdr:cNvPr id="865" name="円/楕円 864"/>
        <xdr:cNvSpPr/>
      </xdr:nvSpPr>
      <xdr:spPr>
        <a:xfrm>
          <a:off x="22110700" y="1330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84652</xdr:rowOff>
    </xdr:from>
    <xdr:ext cx="534377" cy="259045"/>
    <xdr:sp macro="" textlink="">
      <xdr:nvSpPr>
        <xdr:cNvPr id="866" name="繰出金該当値テキスト"/>
        <xdr:cNvSpPr txBox="1"/>
      </xdr:nvSpPr>
      <xdr:spPr>
        <a:xfrm>
          <a:off x="22212300" y="132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57,439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124382</xdr:rowOff>
    </xdr:from>
    <xdr:to>
      <xdr:col>31</xdr:col>
      <xdr:colOff>85725</xdr:colOff>
      <xdr:row>78</xdr:row>
      <xdr:rowOff>54532</xdr:rowOff>
    </xdr:to>
    <xdr:sp macro="" textlink="">
      <xdr:nvSpPr>
        <xdr:cNvPr id="867" name="円/楕円 866"/>
        <xdr:cNvSpPr/>
      </xdr:nvSpPr>
      <xdr:spPr>
        <a:xfrm>
          <a:off x="21272500" y="133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45659</xdr:rowOff>
    </xdr:from>
    <xdr:ext cx="534377" cy="259045"/>
    <xdr:sp macro="" textlink="">
      <xdr:nvSpPr>
        <xdr:cNvPr id="868" name="テキスト ボックス 867"/>
        <xdr:cNvSpPr txBox="1"/>
      </xdr:nvSpPr>
      <xdr:spPr>
        <a:xfrm>
          <a:off x="21056111" y="1341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170821</xdr:rowOff>
    </xdr:from>
    <xdr:to>
      <xdr:col>29</xdr:col>
      <xdr:colOff>568325</xdr:colOff>
      <xdr:row>78</xdr:row>
      <xdr:rowOff>100971</xdr:rowOff>
    </xdr:to>
    <xdr:sp macro="" textlink="">
      <xdr:nvSpPr>
        <xdr:cNvPr id="869" name="円/楕円 868"/>
        <xdr:cNvSpPr/>
      </xdr:nvSpPr>
      <xdr:spPr>
        <a:xfrm>
          <a:off x="20383500" y="133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92098</xdr:rowOff>
    </xdr:from>
    <xdr:ext cx="534377" cy="259045"/>
    <xdr:sp macro="" textlink="">
      <xdr:nvSpPr>
        <xdr:cNvPr id="870" name="テキスト ボックス 869"/>
        <xdr:cNvSpPr txBox="1"/>
      </xdr:nvSpPr>
      <xdr:spPr>
        <a:xfrm>
          <a:off x="20167111" y="134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53,483</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43588</xdr:rowOff>
    </xdr:from>
    <xdr:to>
      <xdr:col>28</xdr:col>
      <xdr:colOff>365125</xdr:colOff>
      <xdr:row>78</xdr:row>
      <xdr:rowOff>145188</xdr:rowOff>
    </xdr:to>
    <xdr:sp macro="" textlink="">
      <xdr:nvSpPr>
        <xdr:cNvPr id="871" name="円/楕円 870"/>
        <xdr:cNvSpPr/>
      </xdr:nvSpPr>
      <xdr:spPr>
        <a:xfrm>
          <a:off x="19494500" y="134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136315</xdr:rowOff>
    </xdr:from>
    <xdr:ext cx="534377" cy="259045"/>
    <xdr:sp macro="" textlink="">
      <xdr:nvSpPr>
        <xdr:cNvPr id="872" name="テキスト ボックス 871"/>
        <xdr:cNvSpPr txBox="1"/>
      </xdr:nvSpPr>
      <xdr:spPr>
        <a:xfrm>
          <a:off x="19278111" y="13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50,775</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82386</xdr:rowOff>
    </xdr:from>
    <xdr:to>
      <xdr:col>27</xdr:col>
      <xdr:colOff>161925</xdr:colOff>
      <xdr:row>79</xdr:row>
      <xdr:rowOff>12536</xdr:rowOff>
    </xdr:to>
    <xdr:sp macro="" textlink="">
      <xdr:nvSpPr>
        <xdr:cNvPr id="873" name="円/楕円 872"/>
        <xdr:cNvSpPr/>
      </xdr:nvSpPr>
      <xdr:spPr>
        <a:xfrm>
          <a:off x="18605500" y="134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3663</xdr:rowOff>
    </xdr:from>
    <xdr:ext cx="534377" cy="259045"/>
    <xdr:sp macro="" textlink="">
      <xdr:nvSpPr>
        <xdr:cNvPr id="874" name="テキスト ボックス 873"/>
        <xdr:cNvSpPr txBox="1"/>
      </xdr:nvSpPr>
      <xdr:spPr>
        <a:xfrm>
          <a:off x="18389111" y="1354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フローチャート :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9" name="フローチャート :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0" name="テキスト ボックス 89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2" name="フローチャート :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3" name="テキスト ボックス 90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5" name="フローチャート :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6" name="テキスト ボックス 90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フローチャート :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8" name="テキスト ボックス 90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4" name="円/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6" name="円/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7" name="テキスト ボックス 91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8" name="円/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9" name="テキスト ボックス 91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0" name="円/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1" name="テキスト ボックス 92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2" name="円/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3" name="テキスト ボックス 92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類似団体に比べ、特徴として、簡易水道事業と公共下水道事業を法適化しているため、例年、補助費等に係る経費が大きく類似団体平均を上回っている。歳出決算総額に占める補助費等の割合が</a:t>
          </a:r>
          <a:r>
            <a:rPr kumimoji="1" lang="en-US" altLang="ja-JP" sz="1300">
              <a:latin typeface="ＭＳ Ｐゴシック"/>
            </a:rPr>
            <a:t>22.0</a:t>
          </a:r>
          <a:r>
            <a:rPr kumimoji="1" lang="ja-JP" altLang="en-US" sz="1300">
              <a:latin typeface="ＭＳ Ｐゴシック"/>
            </a:rPr>
            <a:t>％と最も高く、今後も大幅な削減は難しいことから、必要性・公平性・事業効果を検証し、より効果的な予算執行に努める。その他の性質においては、普通建設事業費、扶助費が増加している。普通建設事業については、平成</a:t>
          </a:r>
          <a:r>
            <a:rPr kumimoji="1" lang="en-US" altLang="ja-JP" sz="1300">
              <a:latin typeface="ＭＳ Ｐゴシック"/>
            </a:rPr>
            <a:t>28</a:t>
          </a:r>
          <a:r>
            <a:rPr kumimoji="1" lang="ja-JP" altLang="en-US" sz="1300">
              <a:latin typeface="ＭＳ Ｐゴシック"/>
            </a:rPr>
            <a:t>年度より大型の建設事業が開始され、今後も大型の建設事業が予定されることから、適切な予算執行及び健全な財政運営の維持に努める。また、扶助費の増加傾向の背景としては、少子高齢化や人口減少などの影響が予想されるが、扶助費支給における資格審査などを通して、適正な執行管理と全体経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広島県世羅町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16,845
16,590
278.14
12,613,285
12,181,057
244,635
7,555,127
12,292,542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100076</xdr:rowOff>
    </xdr:from>
    <xdr:to>
      <xdr:col>6</xdr:col>
      <xdr:colOff>510540</xdr:colOff>
      <xdr:row>39</xdr:row>
      <xdr:rowOff>97790</xdr:rowOff>
    </xdr:to>
    <xdr:cxnSp macro="">
      <xdr:nvCxnSpPr>
        <xdr:cNvPr id="56" name="直線コネクタ 55"/>
        <xdr:cNvCxnSpPr/>
      </xdr:nvCxnSpPr>
      <xdr:spPr>
        <a:xfrm flipV="1">
          <a:off x="4633595" y="5243576"/>
          <a:ext cx="127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101617</xdr:rowOff>
    </xdr:from>
    <xdr:ext cx="469744" cy="259045"/>
    <xdr:sp macro="" textlink="">
      <xdr:nvSpPr>
        <xdr:cNvPr id="57" name="議会費最小値テキスト"/>
        <xdr:cNvSpPr txBox="1"/>
      </xdr:nvSpPr>
      <xdr:spPr>
        <a:xfrm>
          <a:off x="4686300"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3,860</a:t>
          </a:r>
          <a:endParaRPr kumimoji="1" lang="ja-JP" altLang="en-US" sz="1000" b="1">
            <a:latin typeface="ＭＳ Ｐゴシック"/>
          </a:endParaRPr>
        </a:p>
      </xdr:txBody>
    </xdr:sp>
    <xdr:clientData/>
  </xdr:oneCellAnchor>
  <xdr:twoCellAnchor>
    <xdr:from>
      <xdr:col>6</xdr:col>
      <xdr:colOff>422275</xdr:colOff>
      <xdr:row>39</xdr:row>
      <xdr:rowOff>97790</xdr:rowOff>
    </xdr:from>
    <xdr:to>
      <xdr:col>6</xdr:col>
      <xdr:colOff>600075</xdr:colOff>
      <xdr:row>39</xdr:row>
      <xdr:rowOff>97790</xdr:rowOff>
    </xdr:to>
    <xdr:cxnSp macro="">
      <xdr:nvCxnSpPr>
        <xdr:cNvPr id="58" name="直線コネクタ 57"/>
        <xdr:cNvCxnSpPr/>
      </xdr:nvCxnSpPr>
      <xdr:spPr>
        <a:xfrm>
          <a:off x="4546600" y="67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46753</xdr:rowOff>
    </xdr:from>
    <xdr:ext cx="469744" cy="259045"/>
    <xdr:sp macro="" textlink="">
      <xdr:nvSpPr>
        <xdr:cNvPr id="59" name="議会費最大値テキスト"/>
        <xdr:cNvSpPr txBox="1"/>
      </xdr:nvSpPr>
      <xdr:spPr>
        <a:xfrm>
          <a:off x="4686300" y="501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7,904</a:t>
          </a:r>
          <a:endParaRPr kumimoji="1" lang="ja-JP" altLang="en-US" sz="1000" b="1">
            <a:latin typeface="ＭＳ Ｐゴシック"/>
          </a:endParaRPr>
        </a:p>
      </xdr:txBody>
    </xdr:sp>
    <xdr:clientData/>
  </xdr:oneCellAnchor>
  <xdr:twoCellAnchor>
    <xdr:from>
      <xdr:col>6</xdr:col>
      <xdr:colOff>422275</xdr:colOff>
      <xdr:row>30</xdr:row>
      <xdr:rowOff>100076</xdr:rowOff>
    </xdr:from>
    <xdr:to>
      <xdr:col>6</xdr:col>
      <xdr:colOff>600075</xdr:colOff>
      <xdr:row>30</xdr:row>
      <xdr:rowOff>100076</xdr:rowOff>
    </xdr:to>
    <xdr:cxnSp macro="">
      <xdr:nvCxnSpPr>
        <xdr:cNvPr id="60" name="直線コネクタ 59"/>
        <xdr:cNvCxnSpPr/>
      </xdr:nvCxnSpPr>
      <xdr:spPr>
        <a:xfrm>
          <a:off x="4546600" y="524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168656</xdr:rowOff>
    </xdr:from>
    <xdr:to>
      <xdr:col>6</xdr:col>
      <xdr:colOff>511175</xdr:colOff>
      <xdr:row>37</xdr:row>
      <xdr:rowOff>44450</xdr:rowOff>
    </xdr:to>
    <xdr:cxnSp macro="">
      <xdr:nvCxnSpPr>
        <xdr:cNvPr id="61" name="直線コネクタ 60"/>
        <xdr:cNvCxnSpPr/>
      </xdr:nvCxnSpPr>
      <xdr:spPr>
        <a:xfrm>
          <a:off x="3797300" y="6169406"/>
          <a:ext cx="838200" cy="21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127762</xdr:rowOff>
    </xdr:from>
    <xdr:to>
      <xdr:col>6</xdr:col>
      <xdr:colOff>561975</xdr:colOff>
      <xdr:row>35</xdr:row>
      <xdr:rowOff>57912</xdr:rowOff>
    </xdr:to>
    <xdr:sp macro="" textlink="">
      <xdr:nvSpPr>
        <xdr:cNvPr id="63" name="フローチャート :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168656</xdr:rowOff>
    </xdr:from>
    <xdr:to>
      <xdr:col>5</xdr:col>
      <xdr:colOff>358775</xdr:colOff>
      <xdr:row>36</xdr:row>
      <xdr:rowOff>115316</xdr:rowOff>
    </xdr:to>
    <xdr:cxnSp macro="">
      <xdr:nvCxnSpPr>
        <xdr:cNvPr id="64" name="直線コネクタ 63"/>
        <xdr:cNvCxnSpPr/>
      </xdr:nvCxnSpPr>
      <xdr:spPr>
        <a:xfrm flipV="1">
          <a:off x="2908300" y="6169406"/>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889</xdr:rowOff>
    </xdr:from>
    <xdr:to>
      <xdr:col>5</xdr:col>
      <xdr:colOff>409575</xdr:colOff>
      <xdr:row>34</xdr:row>
      <xdr:rowOff>102489</xdr:rowOff>
    </xdr:to>
    <xdr:sp macro="" textlink="">
      <xdr:nvSpPr>
        <xdr:cNvPr id="65" name="フローチャート : 判断 64"/>
        <xdr:cNvSpPr/>
      </xdr:nvSpPr>
      <xdr:spPr>
        <a:xfrm>
          <a:off x="3746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119016</xdr:rowOff>
    </xdr:from>
    <xdr:ext cx="469744" cy="259045"/>
    <xdr:sp macro="" textlink="">
      <xdr:nvSpPr>
        <xdr:cNvPr id="66" name="テキスト ボックス 65"/>
        <xdr:cNvSpPr txBox="1"/>
      </xdr:nvSpPr>
      <xdr:spPr>
        <a:xfrm>
          <a:off x="3562427"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115316</xdr:rowOff>
    </xdr:from>
    <xdr:to>
      <xdr:col>4</xdr:col>
      <xdr:colOff>155575</xdr:colOff>
      <xdr:row>36</xdr:row>
      <xdr:rowOff>153416</xdr:rowOff>
    </xdr:to>
    <xdr:cxnSp macro="">
      <xdr:nvCxnSpPr>
        <xdr:cNvPr id="67" name="直線コネクタ 66"/>
        <xdr:cNvCxnSpPr/>
      </xdr:nvCxnSpPr>
      <xdr:spPr>
        <a:xfrm flipV="1">
          <a:off x="2019300" y="628751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62992</xdr:rowOff>
    </xdr:from>
    <xdr:to>
      <xdr:col>4</xdr:col>
      <xdr:colOff>206375</xdr:colOff>
      <xdr:row>34</xdr:row>
      <xdr:rowOff>164592</xdr:rowOff>
    </xdr:to>
    <xdr:sp macro="" textlink="">
      <xdr:nvSpPr>
        <xdr:cNvPr id="68" name="フローチャート : 判断 67"/>
        <xdr:cNvSpPr/>
      </xdr:nvSpPr>
      <xdr:spPr>
        <a:xfrm>
          <a:off x="2857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9669</xdr:rowOff>
    </xdr:from>
    <xdr:ext cx="469744" cy="259045"/>
    <xdr:sp macro="" textlink="">
      <xdr:nvSpPr>
        <xdr:cNvPr id="69" name="テキスト ボックス 68"/>
        <xdr:cNvSpPr txBox="1"/>
      </xdr:nvSpPr>
      <xdr:spPr>
        <a:xfrm>
          <a:off x="2673427"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54737</xdr:rowOff>
    </xdr:from>
    <xdr:to>
      <xdr:col>2</xdr:col>
      <xdr:colOff>638175</xdr:colOff>
      <xdr:row>36</xdr:row>
      <xdr:rowOff>153416</xdr:rowOff>
    </xdr:to>
    <xdr:cxnSp macro="">
      <xdr:nvCxnSpPr>
        <xdr:cNvPr id="70" name="直線コネクタ 69"/>
        <xdr:cNvCxnSpPr/>
      </xdr:nvCxnSpPr>
      <xdr:spPr>
        <a:xfrm>
          <a:off x="1130300" y="6226937"/>
          <a:ext cx="8890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108331</xdr:rowOff>
    </xdr:from>
    <xdr:to>
      <xdr:col>3</xdr:col>
      <xdr:colOff>3175</xdr:colOff>
      <xdr:row>35</xdr:row>
      <xdr:rowOff>38481</xdr:rowOff>
    </xdr:to>
    <xdr:sp macro="" textlink="">
      <xdr:nvSpPr>
        <xdr:cNvPr id="71" name="フローチャート : 判断 70"/>
        <xdr:cNvSpPr/>
      </xdr:nvSpPr>
      <xdr:spPr>
        <a:xfrm>
          <a:off x="1968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55008</xdr:rowOff>
    </xdr:from>
    <xdr:ext cx="469744" cy="259045"/>
    <xdr:sp macro="" textlink="">
      <xdr:nvSpPr>
        <xdr:cNvPr id="72" name="テキスト ボックス 71"/>
        <xdr:cNvSpPr txBox="1"/>
      </xdr:nvSpPr>
      <xdr:spPr>
        <a:xfrm>
          <a:off x="1784427"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19558</xdr:rowOff>
    </xdr:from>
    <xdr:to>
      <xdr:col>1</xdr:col>
      <xdr:colOff>485775</xdr:colOff>
      <xdr:row>34</xdr:row>
      <xdr:rowOff>121158</xdr:rowOff>
    </xdr:to>
    <xdr:sp macro="" textlink="">
      <xdr:nvSpPr>
        <xdr:cNvPr id="73" name="フローチャート : 判断 72"/>
        <xdr:cNvSpPr/>
      </xdr:nvSpPr>
      <xdr:spPr>
        <a:xfrm>
          <a:off x="1079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137685</xdr:rowOff>
    </xdr:from>
    <xdr:ext cx="469744" cy="259045"/>
    <xdr:sp macro="" textlink="">
      <xdr:nvSpPr>
        <xdr:cNvPr id="74" name="テキスト ボックス 73"/>
        <xdr:cNvSpPr txBox="1"/>
      </xdr:nvSpPr>
      <xdr:spPr>
        <a:xfrm>
          <a:off x="895427"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165100</xdr:rowOff>
    </xdr:from>
    <xdr:to>
      <xdr:col>6</xdr:col>
      <xdr:colOff>561975</xdr:colOff>
      <xdr:row>37</xdr:row>
      <xdr:rowOff>95250</xdr:rowOff>
    </xdr:to>
    <xdr:sp macro="" textlink="">
      <xdr:nvSpPr>
        <xdr:cNvPr id="80" name="円/楕円 79"/>
        <xdr:cNvSpPr/>
      </xdr:nvSpPr>
      <xdr:spPr>
        <a:xfrm>
          <a:off x="45847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143527</xdr:rowOff>
    </xdr:from>
    <xdr:ext cx="469744" cy="259045"/>
    <xdr:sp macro="" textlink="">
      <xdr:nvSpPr>
        <xdr:cNvPr id="81" name="議会費該当値テキスト"/>
        <xdr:cNvSpPr txBox="1"/>
      </xdr:nvSpPr>
      <xdr:spPr>
        <a:xfrm>
          <a:off x="4686300"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117856</xdr:rowOff>
    </xdr:from>
    <xdr:to>
      <xdr:col>5</xdr:col>
      <xdr:colOff>409575</xdr:colOff>
      <xdr:row>36</xdr:row>
      <xdr:rowOff>48006</xdr:rowOff>
    </xdr:to>
    <xdr:sp macro="" textlink="">
      <xdr:nvSpPr>
        <xdr:cNvPr id="82" name="円/楕円 81"/>
        <xdr:cNvSpPr/>
      </xdr:nvSpPr>
      <xdr:spPr>
        <a:xfrm>
          <a:off x="3746500" y="61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39133</xdr:rowOff>
    </xdr:from>
    <xdr:ext cx="469744" cy="259045"/>
    <xdr:sp macro="" textlink="">
      <xdr:nvSpPr>
        <xdr:cNvPr id="83" name="テキスト ボックス 82"/>
        <xdr:cNvSpPr txBox="1"/>
      </xdr:nvSpPr>
      <xdr:spPr>
        <a:xfrm>
          <a:off x="3562427" y="62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64516</xdr:rowOff>
    </xdr:from>
    <xdr:to>
      <xdr:col>4</xdr:col>
      <xdr:colOff>206375</xdr:colOff>
      <xdr:row>36</xdr:row>
      <xdr:rowOff>166116</xdr:rowOff>
    </xdr:to>
    <xdr:sp macro="" textlink="">
      <xdr:nvSpPr>
        <xdr:cNvPr id="84" name="円/楕円 83"/>
        <xdr:cNvSpPr/>
      </xdr:nvSpPr>
      <xdr:spPr>
        <a:xfrm>
          <a:off x="2857500" y="62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157243</xdr:rowOff>
    </xdr:from>
    <xdr:ext cx="469744" cy="259045"/>
    <xdr:sp macro="" textlink="">
      <xdr:nvSpPr>
        <xdr:cNvPr id="85" name="テキスト ボックス 84"/>
        <xdr:cNvSpPr txBox="1"/>
      </xdr:nvSpPr>
      <xdr:spPr>
        <a:xfrm>
          <a:off x="2673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102616</xdr:rowOff>
    </xdr:from>
    <xdr:to>
      <xdr:col>3</xdr:col>
      <xdr:colOff>3175</xdr:colOff>
      <xdr:row>37</xdr:row>
      <xdr:rowOff>32766</xdr:rowOff>
    </xdr:to>
    <xdr:sp macro="" textlink="">
      <xdr:nvSpPr>
        <xdr:cNvPr id="86" name="円/楕円 85"/>
        <xdr:cNvSpPr/>
      </xdr:nvSpPr>
      <xdr:spPr>
        <a:xfrm>
          <a:off x="1968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23893</xdr:rowOff>
    </xdr:from>
    <xdr:ext cx="469744" cy="259045"/>
    <xdr:sp macro="" textlink="">
      <xdr:nvSpPr>
        <xdr:cNvPr id="87" name="テキスト ボックス 86"/>
        <xdr:cNvSpPr txBox="1"/>
      </xdr:nvSpPr>
      <xdr:spPr>
        <a:xfrm>
          <a:off x="1784427"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3937</xdr:rowOff>
    </xdr:from>
    <xdr:to>
      <xdr:col>1</xdr:col>
      <xdr:colOff>485775</xdr:colOff>
      <xdr:row>36</xdr:row>
      <xdr:rowOff>105537</xdr:rowOff>
    </xdr:to>
    <xdr:sp macro="" textlink="">
      <xdr:nvSpPr>
        <xdr:cNvPr id="88" name="円/楕円 87"/>
        <xdr:cNvSpPr/>
      </xdr:nvSpPr>
      <xdr:spPr>
        <a:xfrm>
          <a:off x="1079500" y="61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96664</xdr:rowOff>
    </xdr:from>
    <xdr:ext cx="469744" cy="259045"/>
    <xdr:sp macro="" textlink="">
      <xdr:nvSpPr>
        <xdr:cNvPr id="89" name="テキスト ボックス 88"/>
        <xdr:cNvSpPr txBox="1"/>
      </xdr:nvSpPr>
      <xdr:spPr>
        <a:xfrm>
          <a:off x="895427" y="626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131333</xdr:rowOff>
    </xdr:from>
    <xdr:to>
      <xdr:col>6</xdr:col>
      <xdr:colOff>510540</xdr:colOff>
      <xdr:row>59</xdr:row>
      <xdr:rowOff>39329</xdr:rowOff>
    </xdr:to>
    <xdr:cxnSp macro="">
      <xdr:nvCxnSpPr>
        <xdr:cNvPr id="114" name="直線コネクタ 113"/>
        <xdr:cNvCxnSpPr/>
      </xdr:nvCxnSpPr>
      <xdr:spPr>
        <a:xfrm flipV="1">
          <a:off x="4633595" y="8703833"/>
          <a:ext cx="1270" cy="1451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43156</xdr:rowOff>
    </xdr:from>
    <xdr:ext cx="534377" cy="259045"/>
    <xdr:sp macro="" textlink="">
      <xdr:nvSpPr>
        <xdr:cNvPr id="115" name="総務費最小値テキスト"/>
        <xdr:cNvSpPr txBox="1"/>
      </xdr:nvSpPr>
      <xdr:spPr>
        <a:xfrm>
          <a:off x="4686300" y="1015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50,672</a:t>
          </a:r>
          <a:endParaRPr kumimoji="1" lang="ja-JP" altLang="en-US" sz="1000" b="1">
            <a:latin typeface="ＭＳ Ｐゴシック"/>
          </a:endParaRPr>
        </a:p>
      </xdr:txBody>
    </xdr:sp>
    <xdr:clientData/>
  </xdr:oneCellAnchor>
  <xdr:twoCellAnchor>
    <xdr:from>
      <xdr:col>6</xdr:col>
      <xdr:colOff>422275</xdr:colOff>
      <xdr:row>59</xdr:row>
      <xdr:rowOff>39329</xdr:rowOff>
    </xdr:from>
    <xdr:to>
      <xdr:col>6</xdr:col>
      <xdr:colOff>600075</xdr:colOff>
      <xdr:row>59</xdr:row>
      <xdr:rowOff>39329</xdr:rowOff>
    </xdr:to>
    <xdr:cxnSp macro="">
      <xdr:nvCxnSpPr>
        <xdr:cNvPr id="116" name="直線コネクタ 115"/>
        <xdr:cNvCxnSpPr/>
      </xdr:nvCxnSpPr>
      <xdr:spPr>
        <a:xfrm>
          <a:off x="4546600" y="101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78010</xdr:rowOff>
    </xdr:from>
    <xdr:ext cx="599010" cy="259045"/>
    <xdr:sp macro="" textlink="">
      <xdr:nvSpPr>
        <xdr:cNvPr id="117" name="総務費最大値テキスト"/>
        <xdr:cNvSpPr txBox="1"/>
      </xdr:nvSpPr>
      <xdr:spPr>
        <a:xfrm>
          <a:off x="4686300" y="847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241,098</a:t>
          </a:r>
          <a:endParaRPr kumimoji="1" lang="ja-JP" altLang="en-US" sz="1000" b="1">
            <a:latin typeface="ＭＳ Ｐゴシック"/>
          </a:endParaRPr>
        </a:p>
      </xdr:txBody>
    </xdr:sp>
    <xdr:clientData/>
  </xdr:oneCellAnchor>
  <xdr:twoCellAnchor>
    <xdr:from>
      <xdr:col>6</xdr:col>
      <xdr:colOff>422275</xdr:colOff>
      <xdr:row>50</xdr:row>
      <xdr:rowOff>131333</xdr:rowOff>
    </xdr:from>
    <xdr:to>
      <xdr:col>6</xdr:col>
      <xdr:colOff>600075</xdr:colOff>
      <xdr:row>50</xdr:row>
      <xdr:rowOff>131333</xdr:rowOff>
    </xdr:to>
    <xdr:cxnSp macro="">
      <xdr:nvCxnSpPr>
        <xdr:cNvPr id="118" name="直線コネクタ 117"/>
        <xdr:cNvCxnSpPr/>
      </xdr:nvCxnSpPr>
      <xdr:spPr>
        <a:xfrm>
          <a:off x="4546600" y="8703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30407</xdr:rowOff>
    </xdr:from>
    <xdr:to>
      <xdr:col>6</xdr:col>
      <xdr:colOff>511175</xdr:colOff>
      <xdr:row>57</xdr:row>
      <xdr:rowOff>43345</xdr:rowOff>
    </xdr:to>
    <xdr:cxnSp macro="">
      <xdr:nvCxnSpPr>
        <xdr:cNvPr id="119" name="直線コネクタ 118"/>
        <xdr:cNvCxnSpPr/>
      </xdr:nvCxnSpPr>
      <xdr:spPr>
        <a:xfrm flipV="1">
          <a:off x="3797300" y="9803057"/>
          <a:ext cx="838200" cy="1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86882</xdr:rowOff>
    </xdr:from>
    <xdr:ext cx="599010" cy="259045"/>
    <xdr:sp macro="" textlink="">
      <xdr:nvSpPr>
        <xdr:cNvPr id="120" name="総務費平均値テキスト"/>
        <xdr:cNvSpPr txBox="1"/>
      </xdr:nvSpPr>
      <xdr:spPr>
        <a:xfrm>
          <a:off x="4686300" y="95166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108,267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64005</xdr:rowOff>
    </xdr:from>
    <xdr:to>
      <xdr:col>6</xdr:col>
      <xdr:colOff>561975</xdr:colOff>
      <xdr:row>56</xdr:row>
      <xdr:rowOff>165605</xdr:rowOff>
    </xdr:to>
    <xdr:sp macro="" textlink="">
      <xdr:nvSpPr>
        <xdr:cNvPr id="121" name="フローチャート : 判断 120"/>
        <xdr:cNvSpPr/>
      </xdr:nvSpPr>
      <xdr:spPr>
        <a:xfrm>
          <a:off x="45847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43345</xdr:rowOff>
    </xdr:from>
    <xdr:to>
      <xdr:col>5</xdr:col>
      <xdr:colOff>358775</xdr:colOff>
      <xdr:row>57</xdr:row>
      <xdr:rowOff>95222</xdr:rowOff>
    </xdr:to>
    <xdr:cxnSp macro="">
      <xdr:nvCxnSpPr>
        <xdr:cNvPr id="122" name="直線コネクタ 121"/>
        <xdr:cNvCxnSpPr/>
      </xdr:nvCxnSpPr>
      <xdr:spPr>
        <a:xfrm flipV="1">
          <a:off x="2908300" y="9815995"/>
          <a:ext cx="889000" cy="5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91735</xdr:rowOff>
    </xdr:from>
    <xdr:to>
      <xdr:col>5</xdr:col>
      <xdr:colOff>409575</xdr:colOff>
      <xdr:row>57</xdr:row>
      <xdr:rowOff>21885</xdr:rowOff>
    </xdr:to>
    <xdr:sp macro="" textlink="">
      <xdr:nvSpPr>
        <xdr:cNvPr id="123" name="フローチャート : 判断 122"/>
        <xdr:cNvSpPr/>
      </xdr:nvSpPr>
      <xdr:spPr>
        <a:xfrm>
          <a:off x="3746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38412</xdr:rowOff>
    </xdr:from>
    <xdr:ext cx="599010" cy="259045"/>
    <xdr:sp macro="" textlink="">
      <xdr:nvSpPr>
        <xdr:cNvPr id="124" name="テキスト ボックス 123"/>
        <xdr:cNvSpPr txBox="1"/>
      </xdr:nvSpPr>
      <xdr:spPr>
        <a:xfrm>
          <a:off x="3497794" y="946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117998</xdr:rowOff>
    </xdr:from>
    <xdr:to>
      <xdr:col>4</xdr:col>
      <xdr:colOff>155575</xdr:colOff>
      <xdr:row>57</xdr:row>
      <xdr:rowOff>95222</xdr:rowOff>
    </xdr:to>
    <xdr:cxnSp macro="">
      <xdr:nvCxnSpPr>
        <xdr:cNvPr id="125" name="直線コネクタ 124"/>
        <xdr:cNvCxnSpPr/>
      </xdr:nvCxnSpPr>
      <xdr:spPr>
        <a:xfrm>
          <a:off x="2019300" y="9719198"/>
          <a:ext cx="889000" cy="14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134155</xdr:rowOff>
    </xdr:from>
    <xdr:to>
      <xdr:col>4</xdr:col>
      <xdr:colOff>206375</xdr:colOff>
      <xdr:row>57</xdr:row>
      <xdr:rowOff>64305</xdr:rowOff>
    </xdr:to>
    <xdr:sp macro="" textlink="">
      <xdr:nvSpPr>
        <xdr:cNvPr id="126" name="フローチャート : 判断 125"/>
        <xdr:cNvSpPr/>
      </xdr:nvSpPr>
      <xdr:spPr>
        <a:xfrm>
          <a:off x="2857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80832</xdr:rowOff>
    </xdr:from>
    <xdr:ext cx="534377" cy="259045"/>
    <xdr:sp macro="" textlink="">
      <xdr:nvSpPr>
        <xdr:cNvPr id="127" name="テキスト ボックス 126"/>
        <xdr:cNvSpPr txBox="1"/>
      </xdr:nvSpPr>
      <xdr:spPr>
        <a:xfrm>
          <a:off x="2641111" y="95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117998</xdr:rowOff>
    </xdr:from>
    <xdr:to>
      <xdr:col>2</xdr:col>
      <xdr:colOff>638175</xdr:colOff>
      <xdr:row>56</xdr:row>
      <xdr:rowOff>151268</xdr:rowOff>
    </xdr:to>
    <xdr:cxnSp macro="">
      <xdr:nvCxnSpPr>
        <xdr:cNvPr id="128" name="直線コネクタ 127"/>
        <xdr:cNvCxnSpPr/>
      </xdr:nvCxnSpPr>
      <xdr:spPr>
        <a:xfrm flipV="1">
          <a:off x="1130300" y="9719198"/>
          <a:ext cx="889000" cy="3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61475</xdr:rowOff>
    </xdr:from>
    <xdr:to>
      <xdr:col>3</xdr:col>
      <xdr:colOff>3175</xdr:colOff>
      <xdr:row>56</xdr:row>
      <xdr:rowOff>163075</xdr:rowOff>
    </xdr:to>
    <xdr:sp macro="" textlink="">
      <xdr:nvSpPr>
        <xdr:cNvPr id="129" name="フローチャート : 判断 128"/>
        <xdr:cNvSpPr/>
      </xdr:nvSpPr>
      <xdr:spPr>
        <a:xfrm>
          <a:off x="1968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8152</xdr:rowOff>
    </xdr:from>
    <xdr:ext cx="599010" cy="259045"/>
    <xdr:sp macro="" textlink="">
      <xdr:nvSpPr>
        <xdr:cNvPr id="130" name="テキスト ボックス 129"/>
        <xdr:cNvSpPr txBox="1"/>
      </xdr:nvSpPr>
      <xdr:spPr>
        <a:xfrm>
          <a:off x="1719794" y="943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146820</xdr:rowOff>
    </xdr:from>
    <xdr:to>
      <xdr:col>1</xdr:col>
      <xdr:colOff>485775</xdr:colOff>
      <xdr:row>57</xdr:row>
      <xdr:rowOff>76970</xdr:rowOff>
    </xdr:to>
    <xdr:sp macro="" textlink="">
      <xdr:nvSpPr>
        <xdr:cNvPr id="131" name="フローチャート : 判断 130"/>
        <xdr:cNvSpPr/>
      </xdr:nvSpPr>
      <xdr:spPr>
        <a:xfrm>
          <a:off x="1079500" y="97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68097</xdr:rowOff>
    </xdr:from>
    <xdr:ext cx="534377" cy="259045"/>
    <xdr:sp macro="" textlink="">
      <xdr:nvSpPr>
        <xdr:cNvPr id="132" name="テキスト ボックス 131"/>
        <xdr:cNvSpPr txBox="1"/>
      </xdr:nvSpPr>
      <xdr:spPr>
        <a:xfrm>
          <a:off x="863111" y="984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151057</xdr:rowOff>
    </xdr:from>
    <xdr:to>
      <xdr:col>6</xdr:col>
      <xdr:colOff>561975</xdr:colOff>
      <xdr:row>57</xdr:row>
      <xdr:rowOff>81207</xdr:rowOff>
    </xdr:to>
    <xdr:sp macro="" textlink="">
      <xdr:nvSpPr>
        <xdr:cNvPr id="138" name="円/楕円 137"/>
        <xdr:cNvSpPr/>
      </xdr:nvSpPr>
      <xdr:spPr>
        <a:xfrm>
          <a:off x="4584700" y="975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129484</xdr:rowOff>
    </xdr:from>
    <xdr:ext cx="534377" cy="259045"/>
    <xdr:sp macro="" textlink="">
      <xdr:nvSpPr>
        <xdr:cNvPr id="139" name="総務費該当値テキスト"/>
        <xdr:cNvSpPr txBox="1"/>
      </xdr:nvSpPr>
      <xdr:spPr>
        <a:xfrm>
          <a:off x="4686300" y="97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96,843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163995</xdr:rowOff>
    </xdr:from>
    <xdr:to>
      <xdr:col>5</xdr:col>
      <xdr:colOff>409575</xdr:colOff>
      <xdr:row>57</xdr:row>
      <xdr:rowOff>94145</xdr:rowOff>
    </xdr:to>
    <xdr:sp macro="" textlink="">
      <xdr:nvSpPr>
        <xdr:cNvPr id="140" name="円/楕円 139"/>
        <xdr:cNvSpPr/>
      </xdr:nvSpPr>
      <xdr:spPr>
        <a:xfrm>
          <a:off x="3746500" y="97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85272</xdr:rowOff>
    </xdr:from>
    <xdr:ext cx="534377" cy="259045"/>
    <xdr:sp macro="" textlink="">
      <xdr:nvSpPr>
        <xdr:cNvPr id="141" name="テキスト ボックス 140"/>
        <xdr:cNvSpPr txBox="1"/>
      </xdr:nvSpPr>
      <xdr:spPr>
        <a:xfrm>
          <a:off x="3530111" y="98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95,145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44422</xdr:rowOff>
    </xdr:from>
    <xdr:to>
      <xdr:col>4</xdr:col>
      <xdr:colOff>206375</xdr:colOff>
      <xdr:row>57</xdr:row>
      <xdr:rowOff>146022</xdr:rowOff>
    </xdr:to>
    <xdr:sp macro="" textlink="">
      <xdr:nvSpPr>
        <xdr:cNvPr id="142" name="円/楕円 141"/>
        <xdr:cNvSpPr/>
      </xdr:nvSpPr>
      <xdr:spPr>
        <a:xfrm>
          <a:off x="2857500" y="981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137149</xdr:rowOff>
    </xdr:from>
    <xdr:ext cx="534377" cy="259045"/>
    <xdr:sp macro="" textlink="">
      <xdr:nvSpPr>
        <xdr:cNvPr id="143" name="テキスト ボックス 142"/>
        <xdr:cNvSpPr txBox="1"/>
      </xdr:nvSpPr>
      <xdr:spPr>
        <a:xfrm>
          <a:off x="2641111" y="99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88,337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67198</xdr:rowOff>
    </xdr:from>
    <xdr:to>
      <xdr:col>3</xdr:col>
      <xdr:colOff>3175</xdr:colOff>
      <xdr:row>56</xdr:row>
      <xdr:rowOff>168798</xdr:rowOff>
    </xdr:to>
    <xdr:sp macro="" textlink="">
      <xdr:nvSpPr>
        <xdr:cNvPr id="144" name="円/楕円 143"/>
        <xdr:cNvSpPr/>
      </xdr:nvSpPr>
      <xdr:spPr>
        <a:xfrm>
          <a:off x="1968500" y="966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159925</xdr:rowOff>
    </xdr:from>
    <xdr:ext cx="599010" cy="259045"/>
    <xdr:sp macro="" textlink="">
      <xdr:nvSpPr>
        <xdr:cNvPr id="145" name="テキスト ボックス 144"/>
        <xdr:cNvSpPr txBox="1"/>
      </xdr:nvSpPr>
      <xdr:spPr>
        <a:xfrm>
          <a:off x="1719794" y="976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107,848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100468</xdr:rowOff>
    </xdr:from>
    <xdr:to>
      <xdr:col>1</xdr:col>
      <xdr:colOff>485775</xdr:colOff>
      <xdr:row>57</xdr:row>
      <xdr:rowOff>30618</xdr:rowOff>
    </xdr:to>
    <xdr:sp macro="" textlink="">
      <xdr:nvSpPr>
        <xdr:cNvPr id="146" name="円/楕円 145"/>
        <xdr:cNvSpPr/>
      </xdr:nvSpPr>
      <xdr:spPr>
        <a:xfrm>
          <a:off x="1079500" y="9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47145</xdr:rowOff>
    </xdr:from>
    <xdr:ext cx="599010" cy="259045"/>
    <xdr:sp macro="" textlink="">
      <xdr:nvSpPr>
        <xdr:cNvPr id="147" name="テキスト ボックス 146"/>
        <xdr:cNvSpPr txBox="1"/>
      </xdr:nvSpPr>
      <xdr:spPr>
        <a:xfrm>
          <a:off x="830794" y="9476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160,288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14288</xdr:rowOff>
    </xdr:from>
    <xdr:to>
      <xdr:col>6</xdr:col>
      <xdr:colOff>510540</xdr:colOff>
      <xdr:row>79</xdr:row>
      <xdr:rowOff>34849</xdr:rowOff>
    </xdr:to>
    <xdr:cxnSp macro="">
      <xdr:nvCxnSpPr>
        <xdr:cNvPr id="172" name="直線コネクタ 171"/>
        <xdr:cNvCxnSpPr/>
      </xdr:nvCxnSpPr>
      <xdr:spPr>
        <a:xfrm flipV="1">
          <a:off x="4633595" y="12187238"/>
          <a:ext cx="1270" cy="13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38676</xdr:rowOff>
    </xdr:from>
    <xdr:ext cx="599010" cy="259045"/>
    <xdr:sp macro="" textlink="">
      <xdr:nvSpPr>
        <xdr:cNvPr id="173" name="民生費最小値テキスト"/>
        <xdr:cNvSpPr txBox="1"/>
      </xdr:nvSpPr>
      <xdr:spPr>
        <a:xfrm>
          <a:off x="4686300" y="1358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120,756</a:t>
          </a:r>
          <a:endParaRPr kumimoji="1" lang="ja-JP" altLang="en-US" sz="1000" b="1">
            <a:latin typeface="ＭＳ Ｐゴシック"/>
          </a:endParaRPr>
        </a:p>
      </xdr:txBody>
    </xdr:sp>
    <xdr:clientData/>
  </xdr:oneCellAnchor>
  <xdr:twoCellAnchor>
    <xdr:from>
      <xdr:col>6</xdr:col>
      <xdr:colOff>422275</xdr:colOff>
      <xdr:row>79</xdr:row>
      <xdr:rowOff>34849</xdr:rowOff>
    </xdr:from>
    <xdr:to>
      <xdr:col>6</xdr:col>
      <xdr:colOff>600075</xdr:colOff>
      <xdr:row>79</xdr:row>
      <xdr:rowOff>34849</xdr:rowOff>
    </xdr:to>
    <xdr:cxnSp macro="">
      <xdr:nvCxnSpPr>
        <xdr:cNvPr id="174" name="直線コネクタ 173"/>
        <xdr:cNvCxnSpPr/>
      </xdr:nvCxnSpPr>
      <xdr:spPr>
        <a:xfrm>
          <a:off x="4546600" y="1357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132415</xdr:rowOff>
    </xdr:from>
    <xdr:ext cx="599010" cy="259045"/>
    <xdr:sp macro="" textlink="">
      <xdr:nvSpPr>
        <xdr:cNvPr id="175" name="民生費最大値テキスト"/>
        <xdr:cNvSpPr txBox="1"/>
      </xdr:nvSpPr>
      <xdr:spPr>
        <a:xfrm>
          <a:off x="4686300" y="1196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230,375</a:t>
          </a:r>
          <a:endParaRPr kumimoji="1" lang="ja-JP" altLang="en-US" sz="1000" b="1">
            <a:latin typeface="ＭＳ Ｐゴシック"/>
          </a:endParaRPr>
        </a:p>
      </xdr:txBody>
    </xdr:sp>
    <xdr:clientData/>
  </xdr:oneCellAnchor>
  <xdr:twoCellAnchor>
    <xdr:from>
      <xdr:col>6</xdr:col>
      <xdr:colOff>422275</xdr:colOff>
      <xdr:row>71</xdr:row>
      <xdr:rowOff>14288</xdr:rowOff>
    </xdr:from>
    <xdr:to>
      <xdr:col>6</xdr:col>
      <xdr:colOff>600075</xdr:colOff>
      <xdr:row>71</xdr:row>
      <xdr:rowOff>14288</xdr:rowOff>
    </xdr:to>
    <xdr:cxnSp macro="">
      <xdr:nvCxnSpPr>
        <xdr:cNvPr id="176" name="直線コネクタ 175"/>
        <xdr:cNvCxnSpPr/>
      </xdr:nvCxnSpPr>
      <xdr:spPr>
        <a:xfrm>
          <a:off x="4546600" y="1218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54229</xdr:rowOff>
    </xdr:from>
    <xdr:to>
      <xdr:col>6</xdr:col>
      <xdr:colOff>511175</xdr:colOff>
      <xdr:row>75</xdr:row>
      <xdr:rowOff>162103</xdr:rowOff>
    </xdr:to>
    <xdr:cxnSp macro="">
      <xdr:nvCxnSpPr>
        <xdr:cNvPr id="177" name="直線コネクタ 176"/>
        <xdr:cNvCxnSpPr/>
      </xdr:nvCxnSpPr>
      <xdr:spPr>
        <a:xfrm flipV="1">
          <a:off x="3797300" y="12912979"/>
          <a:ext cx="838200" cy="10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64902</xdr:rowOff>
    </xdr:from>
    <xdr:ext cx="599010" cy="259045"/>
    <xdr:sp macro="" textlink="">
      <xdr:nvSpPr>
        <xdr:cNvPr id="178" name="民生費平均値テキスト"/>
        <xdr:cNvSpPr txBox="1"/>
      </xdr:nvSpPr>
      <xdr:spPr>
        <a:xfrm>
          <a:off x="4686300" y="129236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166,691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86475</xdr:rowOff>
    </xdr:from>
    <xdr:to>
      <xdr:col>6</xdr:col>
      <xdr:colOff>561975</xdr:colOff>
      <xdr:row>76</xdr:row>
      <xdr:rowOff>16625</xdr:rowOff>
    </xdr:to>
    <xdr:sp macro="" textlink="">
      <xdr:nvSpPr>
        <xdr:cNvPr id="179" name="フローチャート : 判断 178"/>
        <xdr:cNvSpPr/>
      </xdr:nvSpPr>
      <xdr:spPr>
        <a:xfrm>
          <a:off x="4584700" y="129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162103</xdr:rowOff>
    </xdr:from>
    <xdr:to>
      <xdr:col>5</xdr:col>
      <xdr:colOff>358775</xdr:colOff>
      <xdr:row>77</xdr:row>
      <xdr:rowOff>69177</xdr:rowOff>
    </xdr:to>
    <xdr:cxnSp macro="">
      <xdr:nvCxnSpPr>
        <xdr:cNvPr id="180" name="直線コネクタ 179"/>
        <xdr:cNvCxnSpPr/>
      </xdr:nvCxnSpPr>
      <xdr:spPr>
        <a:xfrm flipV="1">
          <a:off x="2908300" y="13020853"/>
          <a:ext cx="889000" cy="24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154215</xdr:rowOff>
    </xdr:from>
    <xdr:to>
      <xdr:col>5</xdr:col>
      <xdr:colOff>409575</xdr:colOff>
      <xdr:row>76</xdr:row>
      <xdr:rowOff>84365</xdr:rowOff>
    </xdr:to>
    <xdr:sp macro="" textlink="">
      <xdr:nvSpPr>
        <xdr:cNvPr id="181" name="フローチャート : 判断 180"/>
        <xdr:cNvSpPr/>
      </xdr:nvSpPr>
      <xdr:spPr>
        <a:xfrm>
          <a:off x="3746500" y="1301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75492</xdr:rowOff>
    </xdr:from>
    <xdr:ext cx="599010" cy="259045"/>
    <xdr:sp macro="" textlink="">
      <xdr:nvSpPr>
        <xdr:cNvPr id="182" name="テキスト ボックス 181"/>
        <xdr:cNvSpPr txBox="1"/>
      </xdr:nvSpPr>
      <xdr:spPr>
        <a:xfrm>
          <a:off x="3497794" y="1310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69177</xdr:rowOff>
    </xdr:from>
    <xdr:to>
      <xdr:col>4</xdr:col>
      <xdr:colOff>155575</xdr:colOff>
      <xdr:row>78</xdr:row>
      <xdr:rowOff>29705</xdr:rowOff>
    </xdr:to>
    <xdr:cxnSp macro="">
      <xdr:nvCxnSpPr>
        <xdr:cNvPr id="183" name="直線コネクタ 182"/>
        <xdr:cNvCxnSpPr/>
      </xdr:nvCxnSpPr>
      <xdr:spPr>
        <a:xfrm flipV="1">
          <a:off x="2019300" y="13270827"/>
          <a:ext cx="889000" cy="13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44907</xdr:rowOff>
    </xdr:from>
    <xdr:to>
      <xdr:col>4</xdr:col>
      <xdr:colOff>206375</xdr:colOff>
      <xdr:row>76</xdr:row>
      <xdr:rowOff>146507</xdr:rowOff>
    </xdr:to>
    <xdr:sp macro="" textlink="">
      <xdr:nvSpPr>
        <xdr:cNvPr id="184" name="フローチャート : 判断 183"/>
        <xdr:cNvSpPr/>
      </xdr:nvSpPr>
      <xdr:spPr>
        <a:xfrm>
          <a:off x="2857500" y="1307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163034</xdr:rowOff>
    </xdr:from>
    <xdr:ext cx="599010" cy="259045"/>
    <xdr:sp macro="" textlink="">
      <xdr:nvSpPr>
        <xdr:cNvPr id="185" name="テキスト ボックス 184"/>
        <xdr:cNvSpPr txBox="1"/>
      </xdr:nvSpPr>
      <xdr:spPr>
        <a:xfrm>
          <a:off x="2608794" y="1285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7759</xdr:rowOff>
    </xdr:from>
    <xdr:to>
      <xdr:col>2</xdr:col>
      <xdr:colOff>638175</xdr:colOff>
      <xdr:row>78</xdr:row>
      <xdr:rowOff>29705</xdr:rowOff>
    </xdr:to>
    <xdr:cxnSp macro="">
      <xdr:nvCxnSpPr>
        <xdr:cNvPr id="186" name="直線コネクタ 185"/>
        <xdr:cNvCxnSpPr/>
      </xdr:nvCxnSpPr>
      <xdr:spPr>
        <a:xfrm>
          <a:off x="1130300" y="13380859"/>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141021</xdr:rowOff>
    </xdr:from>
    <xdr:to>
      <xdr:col>3</xdr:col>
      <xdr:colOff>3175</xdr:colOff>
      <xdr:row>77</xdr:row>
      <xdr:rowOff>71171</xdr:rowOff>
    </xdr:to>
    <xdr:sp macro="" textlink="">
      <xdr:nvSpPr>
        <xdr:cNvPr id="187" name="フローチャート : 判断 186"/>
        <xdr:cNvSpPr/>
      </xdr:nvSpPr>
      <xdr:spPr>
        <a:xfrm>
          <a:off x="1968500" y="1317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87698</xdr:rowOff>
    </xdr:from>
    <xdr:ext cx="599010" cy="259045"/>
    <xdr:sp macro="" textlink="">
      <xdr:nvSpPr>
        <xdr:cNvPr id="188" name="テキスト ボックス 187"/>
        <xdr:cNvSpPr txBox="1"/>
      </xdr:nvSpPr>
      <xdr:spPr>
        <a:xfrm>
          <a:off x="1719794" y="1294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76657</xdr:rowOff>
    </xdr:from>
    <xdr:to>
      <xdr:col>1</xdr:col>
      <xdr:colOff>485775</xdr:colOff>
      <xdr:row>78</xdr:row>
      <xdr:rowOff>6807</xdr:rowOff>
    </xdr:to>
    <xdr:sp macro="" textlink="">
      <xdr:nvSpPr>
        <xdr:cNvPr id="189" name="フローチャート : 判断 188"/>
        <xdr:cNvSpPr/>
      </xdr:nvSpPr>
      <xdr:spPr>
        <a:xfrm>
          <a:off x="1079500" y="1327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23334</xdr:rowOff>
    </xdr:from>
    <xdr:ext cx="599010" cy="259045"/>
    <xdr:sp macro="" textlink="">
      <xdr:nvSpPr>
        <xdr:cNvPr id="190" name="テキスト ボックス 189"/>
        <xdr:cNvSpPr txBox="1"/>
      </xdr:nvSpPr>
      <xdr:spPr>
        <a:xfrm>
          <a:off x="830794" y="1305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3429</xdr:rowOff>
    </xdr:from>
    <xdr:to>
      <xdr:col>6</xdr:col>
      <xdr:colOff>561975</xdr:colOff>
      <xdr:row>75</xdr:row>
      <xdr:rowOff>105029</xdr:rowOff>
    </xdr:to>
    <xdr:sp macro="" textlink="">
      <xdr:nvSpPr>
        <xdr:cNvPr id="196" name="円/楕円 195"/>
        <xdr:cNvSpPr/>
      </xdr:nvSpPr>
      <xdr:spPr>
        <a:xfrm>
          <a:off x="4584700" y="1286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26306</xdr:rowOff>
    </xdr:from>
    <xdr:ext cx="599010" cy="259045"/>
    <xdr:sp macro="" textlink="">
      <xdr:nvSpPr>
        <xdr:cNvPr id="197" name="民生費該当値テキスト"/>
        <xdr:cNvSpPr txBox="1"/>
      </xdr:nvSpPr>
      <xdr:spPr>
        <a:xfrm>
          <a:off x="4686300" y="1271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173,230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111303</xdr:rowOff>
    </xdr:from>
    <xdr:to>
      <xdr:col>5</xdr:col>
      <xdr:colOff>409575</xdr:colOff>
      <xdr:row>76</xdr:row>
      <xdr:rowOff>41452</xdr:rowOff>
    </xdr:to>
    <xdr:sp macro="" textlink="">
      <xdr:nvSpPr>
        <xdr:cNvPr id="198" name="円/楕円 197"/>
        <xdr:cNvSpPr/>
      </xdr:nvSpPr>
      <xdr:spPr>
        <a:xfrm>
          <a:off x="3746500" y="129700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57980</xdr:rowOff>
    </xdr:from>
    <xdr:ext cx="599010" cy="259045"/>
    <xdr:sp macro="" textlink="">
      <xdr:nvSpPr>
        <xdr:cNvPr id="199" name="テキスト ボックス 198"/>
        <xdr:cNvSpPr txBox="1"/>
      </xdr:nvSpPr>
      <xdr:spPr>
        <a:xfrm>
          <a:off x="3497794" y="1274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164,736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18377</xdr:rowOff>
    </xdr:from>
    <xdr:to>
      <xdr:col>4</xdr:col>
      <xdr:colOff>206375</xdr:colOff>
      <xdr:row>77</xdr:row>
      <xdr:rowOff>119977</xdr:rowOff>
    </xdr:to>
    <xdr:sp macro="" textlink="">
      <xdr:nvSpPr>
        <xdr:cNvPr id="200" name="円/楕円 199"/>
        <xdr:cNvSpPr/>
      </xdr:nvSpPr>
      <xdr:spPr>
        <a:xfrm>
          <a:off x="2857500" y="1322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111104</xdr:rowOff>
    </xdr:from>
    <xdr:ext cx="599010" cy="259045"/>
    <xdr:sp macro="" textlink="">
      <xdr:nvSpPr>
        <xdr:cNvPr id="201" name="テキスト ボックス 200"/>
        <xdr:cNvSpPr txBox="1"/>
      </xdr:nvSpPr>
      <xdr:spPr>
        <a:xfrm>
          <a:off x="2608794" y="1331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145,053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150355</xdr:rowOff>
    </xdr:from>
    <xdr:to>
      <xdr:col>3</xdr:col>
      <xdr:colOff>3175</xdr:colOff>
      <xdr:row>78</xdr:row>
      <xdr:rowOff>80505</xdr:rowOff>
    </xdr:to>
    <xdr:sp macro="" textlink="">
      <xdr:nvSpPr>
        <xdr:cNvPr id="202" name="円/楕円 201"/>
        <xdr:cNvSpPr/>
      </xdr:nvSpPr>
      <xdr:spPr>
        <a:xfrm>
          <a:off x="1968500" y="133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71632</xdr:rowOff>
    </xdr:from>
    <xdr:ext cx="599010" cy="259045"/>
    <xdr:sp macro="" textlink="">
      <xdr:nvSpPr>
        <xdr:cNvPr id="203" name="テキスト ボックス 202"/>
        <xdr:cNvSpPr txBox="1"/>
      </xdr:nvSpPr>
      <xdr:spPr>
        <a:xfrm>
          <a:off x="1719794" y="1344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134,661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128409</xdr:rowOff>
    </xdr:from>
    <xdr:to>
      <xdr:col>1</xdr:col>
      <xdr:colOff>485775</xdr:colOff>
      <xdr:row>78</xdr:row>
      <xdr:rowOff>58559</xdr:rowOff>
    </xdr:to>
    <xdr:sp macro="" textlink="">
      <xdr:nvSpPr>
        <xdr:cNvPr id="204" name="円/楕円 203"/>
        <xdr:cNvSpPr/>
      </xdr:nvSpPr>
      <xdr:spPr>
        <a:xfrm>
          <a:off x="1079500" y="1333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49686</xdr:rowOff>
    </xdr:from>
    <xdr:ext cx="599010" cy="259045"/>
    <xdr:sp macro="" textlink="">
      <xdr:nvSpPr>
        <xdr:cNvPr id="205" name="テキスト ボックス 204"/>
        <xdr:cNvSpPr txBox="1"/>
      </xdr:nvSpPr>
      <xdr:spPr>
        <a:xfrm>
          <a:off x="830794" y="1342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41630</xdr:rowOff>
    </xdr:from>
    <xdr:to>
      <xdr:col>6</xdr:col>
      <xdr:colOff>510540</xdr:colOff>
      <xdr:row>97</xdr:row>
      <xdr:rowOff>113436</xdr:rowOff>
    </xdr:to>
    <xdr:cxnSp macro="">
      <xdr:nvCxnSpPr>
        <xdr:cNvPr id="229" name="直線コネクタ 228"/>
        <xdr:cNvCxnSpPr/>
      </xdr:nvCxnSpPr>
      <xdr:spPr>
        <a:xfrm flipV="1">
          <a:off x="4633595" y="15472130"/>
          <a:ext cx="1270" cy="12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117263</xdr:rowOff>
    </xdr:from>
    <xdr:ext cx="534377" cy="259045"/>
    <xdr:sp macro="" textlink="">
      <xdr:nvSpPr>
        <xdr:cNvPr id="230" name="衛生費最小値テキスト"/>
        <xdr:cNvSpPr txBox="1"/>
      </xdr:nvSpPr>
      <xdr:spPr>
        <a:xfrm>
          <a:off x="4686300" y="1674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21,568</a:t>
          </a:r>
          <a:endParaRPr kumimoji="1" lang="ja-JP" altLang="en-US" sz="1000" b="1">
            <a:latin typeface="ＭＳ Ｐゴシック"/>
          </a:endParaRPr>
        </a:p>
      </xdr:txBody>
    </xdr:sp>
    <xdr:clientData/>
  </xdr:oneCellAnchor>
  <xdr:twoCellAnchor>
    <xdr:from>
      <xdr:col>6</xdr:col>
      <xdr:colOff>422275</xdr:colOff>
      <xdr:row>97</xdr:row>
      <xdr:rowOff>113436</xdr:rowOff>
    </xdr:from>
    <xdr:to>
      <xdr:col>6</xdr:col>
      <xdr:colOff>600075</xdr:colOff>
      <xdr:row>97</xdr:row>
      <xdr:rowOff>113436</xdr:rowOff>
    </xdr:to>
    <xdr:cxnSp macro="">
      <xdr:nvCxnSpPr>
        <xdr:cNvPr id="231" name="直線コネクタ 230"/>
        <xdr:cNvCxnSpPr/>
      </xdr:nvCxnSpPr>
      <xdr:spPr>
        <a:xfrm>
          <a:off x="4546600" y="1674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159757</xdr:rowOff>
    </xdr:from>
    <xdr:ext cx="599010" cy="259045"/>
    <xdr:sp macro="" textlink="">
      <xdr:nvSpPr>
        <xdr:cNvPr id="232" name="衛生費最大値テキスト"/>
        <xdr:cNvSpPr txBox="1"/>
      </xdr:nvSpPr>
      <xdr:spPr>
        <a:xfrm>
          <a:off x="4686300" y="1524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121,722</a:t>
          </a:r>
          <a:endParaRPr kumimoji="1" lang="ja-JP" altLang="en-US" sz="1000" b="1">
            <a:latin typeface="ＭＳ Ｐゴシック"/>
          </a:endParaRPr>
        </a:p>
      </xdr:txBody>
    </xdr:sp>
    <xdr:clientData/>
  </xdr:oneCellAnchor>
  <xdr:twoCellAnchor>
    <xdr:from>
      <xdr:col>6</xdr:col>
      <xdr:colOff>422275</xdr:colOff>
      <xdr:row>90</xdr:row>
      <xdr:rowOff>41630</xdr:rowOff>
    </xdr:from>
    <xdr:to>
      <xdr:col>6</xdr:col>
      <xdr:colOff>600075</xdr:colOff>
      <xdr:row>90</xdr:row>
      <xdr:rowOff>41630</xdr:rowOff>
    </xdr:to>
    <xdr:cxnSp macro="">
      <xdr:nvCxnSpPr>
        <xdr:cNvPr id="233" name="直線コネクタ 232"/>
        <xdr:cNvCxnSpPr/>
      </xdr:nvCxnSpPr>
      <xdr:spPr>
        <a:xfrm>
          <a:off x="4546600" y="154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128042</xdr:rowOff>
    </xdr:from>
    <xdr:to>
      <xdr:col>6</xdr:col>
      <xdr:colOff>511175</xdr:colOff>
      <xdr:row>93</xdr:row>
      <xdr:rowOff>28181</xdr:rowOff>
    </xdr:to>
    <xdr:cxnSp macro="">
      <xdr:nvCxnSpPr>
        <xdr:cNvPr id="234" name="直線コネクタ 233"/>
        <xdr:cNvCxnSpPr/>
      </xdr:nvCxnSpPr>
      <xdr:spPr>
        <a:xfrm flipV="1">
          <a:off x="3797300" y="15901442"/>
          <a:ext cx="838200" cy="7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118406</xdr:rowOff>
    </xdr:from>
    <xdr:ext cx="534377" cy="259045"/>
    <xdr:sp macro="" textlink="">
      <xdr:nvSpPr>
        <xdr:cNvPr id="235" name="衛生費平均値テキスト"/>
        <xdr:cNvSpPr txBox="1"/>
      </xdr:nvSpPr>
      <xdr:spPr>
        <a:xfrm>
          <a:off x="4686300" y="16234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139979</xdr:rowOff>
    </xdr:from>
    <xdr:to>
      <xdr:col>6</xdr:col>
      <xdr:colOff>561975</xdr:colOff>
      <xdr:row>95</xdr:row>
      <xdr:rowOff>70129</xdr:rowOff>
    </xdr:to>
    <xdr:sp macro="" textlink="">
      <xdr:nvSpPr>
        <xdr:cNvPr id="236" name="フローチャート : 判断 235"/>
        <xdr:cNvSpPr/>
      </xdr:nvSpPr>
      <xdr:spPr>
        <a:xfrm>
          <a:off x="4584700" y="1625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28181</xdr:rowOff>
    </xdr:from>
    <xdr:to>
      <xdr:col>5</xdr:col>
      <xdr:colOff>358775</xdr:colOff>
      <xdr:row>93</xdr:row>
      <xdr:rowOff>71971</xdr:rowOff>
    </xdr:to>
    <xdr:cxnSp macro="">
      <xdr:nvCxnSpPr>
        <xdr:cNvPr id="237" name="直線コネクタ 236"/>
        <xdr:cNvCxnSpPr/>
      </xdr:nvCxnSpPr>
      <xdr:spPr>
        <a:xfrm flipV="1">
          <a:off x="2908300" y="15973031"/>
          <a:ext cx="889000" cy="4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139612</xdr:rowOff>
    </xdr:from>
    <xdr:to>
      <xdr:col>5</xdr:col>
      <xdr:colOff>409575</xdr:colOff>
      <xdr:row>95</xdr:row>
      <xdr:rowOff>69762</xdr:rowOff>
    </xdr:to>
    <xdr:sp macro="" textlink="">
      <xdr:nvSpPr>
        <xdr:cNvPr id="238" name="フローチャート : 判断 237"/>
        <xdr:cNvSpPr/>
      </xdr:nvSpPr>
      <xdr:spPr>
        <a:xfrm>
          <a:off x="37465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60889</xdr:rowOff>
    </xdr:from>
    <xdr:ext cx="534377" cy="259045"/>
    <xdr:sp macro="" textlink="">
      <xdr:nvSpPr>
        <xdr:cNvPr id="239" name="テキスト ボックス 238"/>
        <xdr:cNvSpPr txBox="1"/>
      </xdr:nvSpPr>
      <xdr:spPr>
        <a:xfrm>
          <a:off x="3530111" y="163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71971</xdr:rowOff>
    </xdr:from>
    <xdr:to>
      <xdr:col>4</xdr:col>
      <xdr:colOff>155575</xdr:colOff>
      <xdr:row>93</xdr:row>
      <xdr:rowOff>86131</xdr:rowOff>
    </xdr:to>
    <xdr:cxnSp macro="">
      <xdr:nvCxnSpPr>
        <xdr:cNvPr id="240" name="直線コネクタ 239"/>
        <xdr:cNvCxnSpPr/>
      </xdr:nvCxnSpPr>
      <xdr:spPr>
        <a:xfrm flipV="1">
          <a:off x="2019300" y="16016821"/>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22403</xdr:rowOff>
    </xdr:from>
    <xdr:to>
      <xdr:col>4</xdr:col>
      <xdr:colOff>206375</xdr:colOff>
      <xdr:row>95</xdr:row>
      <xdr:rowOff>124003</xdr:rowOff>
    </xdr:to>
    <xdr:sp macro="" textlink="">
      <xdr:nvSpPr>
        <xdr:cNvPr id="241" name="フローチャート : 判断 240"/>
        <xdr:cNvSpPr/>
      </xdr:nvSpPr>
      <xdr:spPr>
        <a:xfrm>
          <a:off x="2857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115130</xdr:rowOff>
    </xdr:from>
    <xdr:ext cx="534377" cy="259045"/>
    <xdr:sp macro="" textlink="">
      <xdr:nvSpPr>
        <xdr:cNvPr id="242" name="テキスト ボックス 241"/>
        <xdr:cNvSpPr txBox="1"/>
      </xdr:nvSpPr>
      <xdr:spPr>
        <a:xfrm>
          <a:off x="2641111" y="164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86131</xdr:rowOff>
    </xdr:from>
    <xdr:to>
      <xdr:col>2</xdr:col>
      <xdr:colOff>638175</xdr:colOff>
      <xdr:row>93</xdr:row>
      <xdr:rowOff>146419</xdr:rowOff>
    </xdr:to>
    <xdr:cxnSp macro="">
      <xdr:nvCxnSpPr>
        <xdr:cNvPr id="243" name="直線コネクタ 242"/>
        <xdr:cNvCxnSpPr/>
      </xdr:nvCxnSpPr>
      <xdr:spPr>
        <a:xfrm flipV="1">
          <a:off x="1130300" y="16030981"/>
          <a:ext cx="889000" cy="6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6795</xdr:rowOff>
    </xdr:from>
    <xdr:to>
      <xdr:col>3</xdr:col>
      <xdr:colOff>3175</xdr:colOff>
      <xdr:row>95</xdr:row>
      <xdr:rowOff>108395</xdr:rowOff>
    </xdr:to>
    <xdr:sp macro="" textlink="">
      <xdr:nvSpPr>
        <xdr:cNvPr id="244" name="フローチャート : 判断 243"/>
        <xdr:cNvSpPr/>
      </xdr:nvSpPr>
      <xdr:spPr>
        <a:xfrm>
          <a:off x="1968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99522</xdr:rowOff>
    </xdr:from>
    <xdr:ext cx="534377" cy="259045"/>
    <xdr:sp macro="" textlink="">
      <xdr:nvSpPr>
        <xdr:cNvPr id="245" name="テキスト ボックス 244"/>
        <xdr:cNvSpPr txBox="1"/>
      </xdr:nvSpPr>
      <xdr:spPr>
        <a:xfrm>
          <a:off x="1752111" y="163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16230</xdr:rowOff>
    </xdr:from>
    <xdr:to>
      <xdr:col>1</xdr:col>
      <xdr:colOff>485775</xdr:colOff>
      <xdr:row>95</xdr:row>
      <xdr:rowOff>117830</xdr:rowOff>
    </xdr:to>
    <xdr:sp macro="" textlink="">
      <xdr:nvSpPr>
        <xdr:cNvPr id="246" name="フローチャート : 判断 245"/>
        <xdr:cNvSpPr/>
      </xdr:nvSpPr>
      <xdr:spPr>
        <a:xfrm>
          <a:off x="1079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108957</xdr:rowOff>
    </xdr:from>
    <xdr:ext cx="534377" cy="259045"/>
    <xdr:sp macro="" textlink="">
      <xdr:nvSpPr>
        <xdr:cNvPr id="247" name="テキスト ボックス 246"/>
        <xdr:cNvSpPr txBox="1"/>
      </xdr:nvSpPr>
      <xdr:spPr>
        <a:xfrm>
          <a:off x="863111" y="163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77242</xdr:rowOff>
    </xdr:from>
    <xdr:to>
      <xdr:col>6</xdr:col>
      <xdr:colOff>561975</xdr:colOff>
      <xdr:row>93</xdr:row>
      <xdr:rowOff>7392</xdr:rowOff>
    </xdr:to>
    <xdr:sp macro="" textlink="">
      <xdr:nvSpPr>
        <xdr:cNvPr id="253" name="円/楕円 252"/>
        <xdr:cNvSpPr/>
      </xdr:nvSpPr>
      <xdr:spPr>
        <a:xfrm>
          <a:off x="4584700" y="1585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100119</xdr:rowOff>
    </xdr:from>
    <xdr:ext cx="534377" cy="259045"/>
    <xdr:sp macro="" textlink="">
      <xdr:nvSpPr>
        <xdr:cNvPr id="254" name="衛生費該当値テキスト"/>
        <xdr:cNvSpPr txBox="1"/>
      </xdr:nvSpPr>
      <xdr:spPr>
        <a:xfrm>
          <a:off x="4686300" y="1570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87,918</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148831</xdr:rowOff>
    </xdr:from>
    <xdr:to>
      <xdr:col>5</xdr:col>
      <xdr:colOff>409575</xdr:colOff>
      <xdr:row>93</xdr:row>
      <xdr:rowOff>78981</xdr:rowOff>
    </xdr:to>
    <xdr:sp macro="" textlink="">
      <xdr:nvSpPr>
        <xdr:cNvPr id="255" name="円/楕円 254"/>
        <xdr:cNvSpPr/>
      </xdr:nvSpPr>
      <xdr:spPr>
        <a:xfrm>
          <a:off x="3746500" y="1592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95508</xdr:rowOff>
    </xdr:from>
    <xdr:ext cx="534377" cy="259045"/>
    <xdr:sp macro="" textlink="">
      <xdr:nvSpPr>
        <xdr:cNvPr id="256" name="テキスト ボックス 255"/>
        <xdr:cNvSpPr txBox="1"/>
      </xdr:nvSpPr>
      <xdr:spPr>
        <a:xfrm>
          <a:off x="3530111" y="1569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82,281</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21171</xdr:rowOff>
    </xdr:from>
    <xdr:to>
      <xdr:col>4</xdr:col>
      <xdr:colOff>206375</xdr:colOff>
      <xdr:row>93</xdr:row>
      <xdr:rowOff>122771</xdr:rowOff>
    </xdr:to>
    <xdr:sp macro="" textlink="">
      <xdr:nvSpPr>
        <xdr:cNvPr id="257" name="円/楕円 256"/>
        <xdr:cNvSpPr/>
      </xdr:nvSpPr>
      <xdr:spPr>
        <a:xfrm>
          <a:off x="2857500" y="1596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139298</xdr:rowOff>
    </xdr:from>
    <xdr:ext cx="534377" cy="259045"/>
    <xdr:sp macro="" textlink="">
      <xdr:nvSpPr>
        <xdr:cNvPr id="258" name="テキスト ボックス 257"/>
        <xdr:cNvSpPr txBox="1"/>
      </xdr:nvSpPr>
      <xdr:spPr>
        <a:xfrm>
          <a:off x="2641111" y="1574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78,833</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35331</xdr:rowOff>
    </xdr:from>
    <xdr:to>
      <xdr:col>3</xdr:col>
      <xdr:colOff>3175</xdr:colOff>
      <xdr:row>93</xdr:row>
      <xdr:rowOff>136931</xdr:rowOff>
    </xdr:to>
    <xdr:sp macro="" textlink="">
      <xdr:nvSpPr>
        <xdr:cNvPr id="259" name="円/楕円 258"/>
        <xdr:cNvSpPr/>
      </xdr:nvSpPr>
      <xdr:spPr>
        <a:xfrm>
          <a:off x="1968500" y="159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153458</xdr:rowOff>
    </xdr:from>
    <xdr:ext cx="534377" cy="259045"/>
    <xdr:sp macro="" textlink="">
      <xdr:nvSpPr>
        <xdr:cNvPr id="260" name="テキスト ボックス 259"/>
        <xdr:cNvSpPr txBox="1"/>
      </xdr:nvSpPr>
      <xdr:spPr>
        <a:xfrm>
          <a:off x="1752111" y="1575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77,718</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95619</xdr:rowOff>
    </xdr:from>
    <xdr:to>
      <xdr:col>1</xdr:col>
      <xdr:colOff>485775</xdr:colOff>
      <xdr:row>94</xdr:row>
      <xdr:rowOff>25769</xdr:rowOff>
    </xdr:to>
    <xdr:sp macro="" textlink="">
      <xdr:nvSpPr>
        <xdr:cNvPr id="261" name="円/楕円 260"/>
        <xdr:cNvSpPr/>
      </xdr:nvSpPr>
      <xdr:spPr>
        <a:xfrm>
          <a:off x="1079500" y="1604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42296</xdr:rowOff>
    </xdr:from>
    <xdr:ext cx="534377" cy="259045"/>
    <xdr:sp macro="" textlink="">
      <xdr:nvSpPr>
        <xdr:cNvPr id="262" name="テキスト ボックス 261"/>
        <xdr:cNvSpPr txBox="1"/>
      </xdr:nvSpPr>
      <xdr:spPr>
        <a:xfrm>
          <a:off x="863111" y="1581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104267</xdr:rowOff>
    </xdr:from>
    <xdr:to>
      <xdr:col>15</xdr:col>
      <xdr:colOff>180340</xdr:colOff>
      <xdr:row>39</xdr:row>
      <xdr:rowOff>44450</xdr:rowOff>
    </xdr:to>
    <xdr:cxnSp macro="">
      <xdr:nvCxnSpPr>
        <xdr:cNvPr id="286" name="直線コネクタ 285"/>
        <xdr:cNvCxnSpPr/>
      </xdr:nvCxnSpPr>
      <xdr:spPr>
        <a:xfrm flipV="1">
          <a:off x="10475595" y="5247767"/>
          <a:ext cx="1270" cy="148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50944</xdr:rowOff>
    </xdr:from>
    <xdr:ext cx="469744" cy="259045"/>
    <xdr:sp macro="" textlink="">
      <xdr:nvSpPr>
        <xdr:cNvPr id="289" name="労働費最大値テキスト"/>
        <xdr:cNvSpPr txBox="1"/>
      </xdr:nvSpPr>
      <xdr:spPr>
        <a:xfrm>
          <a:off x="10528300" y="502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3,893</a:t>
          </a:r>
          <a:endParaRPr kumimoji="1" lang="ja-JP" altLang="en-US" sz="1000" b="1">
            <a:latin typeface="ＭＳ Ｐゴシック"/>
          </a:endParaRPr>
        </a:p>
      </xdr:txBody>
    </xdr:sp>
    <xdr:clientData/>
  </xdr:oneCellAnchor>
  <xdr:twoCellAnchor>
    <xdr:from>
      <xdr:col>15</xdr:col>
      <xdr:colOff>92075</xdr:colOff>
      <xdr:row>30</xdr:row>
      <xdr:rowOff>104267</xdr:rowOff>
    </xdr:from>
    <xdr:to>
      <xdr:col>15</xdr:col>
      <xdr:colOff>269875</xdr:colOff>
      <xdr:row>30</xdr:row>
      <xdr:rowOff>104267</xdr:rowOff>
    </xdr:to>
    <xdr:cxnSp macro="">
      <xdr:nvCxnSpPr>
        <xdr:cNvPr id="290" name="直線コネクタ 289"/>
        <xdr:cNvCxnSpPr/>
      </xdr:nvCxnSpPr>
      <xdr:spPr>
        <a:xfrm>
          <a:off x="10388600" y="524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161036</xdr:rowOff>
    </xdr:from>
    <xdr:to>
      <xdr:col>15</xdr:col>
      <xdr:colOff>180975</xdr:colOff>
      <xdr:row>37</xdr:row>
      <xdr:rowOff>164084</xdr:rowOff>
    </xdr:to>
    <xdr:cxnSp macro="">
      <xdr:nvCxnSpPr>
        <xdr:cNvPr id="291" name="直線コネクタ 290"/>
        <xdr:cNvCxnSpPr/>
      </xdr:nvCxnSpPr>
      <xdr:spPr>
        <a:xfrm flipV="1">
          <a:off x="9639300" y="650468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127398</xdr:rowOff>
    </xdr:from>
    <xdr:ext cx="378565" cy="259045"/>
    <xdr:sp macro="" textlink="">
      <xdr:nvSpPr>
        <xdr:cNvPr id="292" name="労働費平均値テキスト"/>
        <xdr:cNvSpPr txBox="1"/>
      </xdr:nvSpPr>
      <xdr:spPr>
        <a:xfrm>
          <a:off x="10528300" y="62995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104521</xdr:rowOff>
    </xdr:from>
    <xdr:to>
      <xdr:col>15</xdr:col>
      <xdr:colOff>231775</xdr:colOff>
      <xdr:row>38</xdr:row>
      <xdr:rowOff>34671</xdr:rowOff>
    </xdr:to>
    <xdr:sp macro="" textlink="">
      <xdr:nvSpPr>
        <xdr:cNvPr id="293" name="フローチャート : 判断 292"/>
        <xdr:cNvSpPr/>
      </xdr:nvSpPr>
      <xdr:spPr>
        <a:xfrm>
          <a:off x="104267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164084</xdr:rowOff>
    </xdr:from>
    <xdr:to>
      <xdr:col>14</xdr:col>
      <xdr:colOff>28575</xdr:colOff>
      <xdr:row>37</xdr:row>
      <xdr:rowOff>167894</xdr:rowOff>
    </xdr:to>
    <xdr:cxnSp macro="">
      <xdr:nvCxnSpPr>
        <xdr:cNvPr id="294" name="直線コネクタ 293"/>
        <xdr:cNvCxnSpPr/>
      </xdr:nvCxnSpPr>
      <xdr:spPr>
        <a:xfrm flipV="1">
          <a:off x="8750300" y="650773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30607</xdr:rowOff>
    </xdr:from>
    <xdr:to>
      <xdr:col>14</xdr:col>
      <xdr:colOff>79375</xdr:colOff>
      <xdr:row>37</xdr:row>
      <xdr:rowOff>132207</xdr:rowOff>
    </xdr:to>
    <xdr:sp macro="" textlink="">
      <xdr:nvSpPr>
        <xdr:cNvPr id="295" name="フローチャート : 判断 294"/>
        <xdr:cNvSpPr/>
      </xdr:nvSpPr>
      <xdr:spPr>
        <a:xfrm>
          <a:off x="9588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148734</xdr:rowOff>
    </xdr:from>
    <xdr:ext cx="378565" cy="259045"/>
    <xdr:sp macro="" textlink="">
      <xdr:nvSpPr>
        <xdr:cNvPr id="296" name="テキスト ボックス 295"/>
        <xdr:cNvSpPr txBox="1"/>
      </xdr:nvSpPr>
      <xdr:spPr>
        <a:xfrm>
          <a:off x="9450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167894</xdr:rowOff>
    </xdr:from>
    <xdr:to>
      <xdr:col>12</xdr:col>
      <xdr:colOff>511175</xdr:colOff>
      <xdr:row>37</xdr:row>
      <xdr:rowOff>171323</xdr:rowOff>
    </xdr:to>
    <xdr:cxnSp macro="">
      <xdr:nvCxnSpPr>
        <xdr:cNvPr id="297" name="直線コネクタ 296"/>
        <xdr:cNvCxnSpPr/>
      </xdr:nvCxnSpPr>
      <xdr:spPr>
        <a:xfrm flipV="1">
          <a:off x="7861300" y="651154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160909</xdr:rowOff>
    </xdr:from>
    <xdr:to>
      <xdr:col>12</xdr:col>
      <xdr:colOff>561975</xdr:colOff>
      <xdr:row>36</xdr:row>
      <xdr:rowOff>91059</xdr:rowOff>
    </xdr:to>
    <xdr:sp macro="" textlink="">
      <xdr:nvSpPr>
        <xdr:cNvPr id="298" name="フローチャート : 判断 297"/>
        <xdr:cNvSpPr/>
      </xdr:nvSpPr>
      <xdr:spPr>
        <a:xfrm>
          <a:off x="8699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107586</xdr:rowOff>
    </xdr:from>
    <xdr:ext cx="469744" cy="259045"/>
    <xdr:sp macro="" textlink="">
      <xdr:nvSpPr>
        <xdr:cNvPr id="299" name="テキスト ボックス 298"/>
        <xdr:cNvSpPr txBox="1"/>
      </xdr:nvSpPr>
      <xdr:spPr>
        <a:xfrm>
          <a:off x="8515427"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171323</xdr:rowOff>
    </xdr:from>
    <xdr:to>
      <xdr:col>11</xdr:col>
      <xdr:colOff>307975</xdr:colOff>
      <xdr:row>38</xdr:row>
      <xdr:rowOff>1397</xdr:rowOff>
    </xdr:to>
    <xdr:cxnSp macro="">
      <xdr:nvCxnSpPr>
        <xdr:cNvPr id="300" name="直線コネクタ 299"/>
        <xdr:cNvCxnSpPr/>
      </xdr:nvCxnSpPr>
      <xdr:spPr>
        <a:xfrm flipV="1">
          <a:off x="6972300" y="651497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125476</xdr:rowOff>
    </xdr:from>
    <xdr:to>
      <xdr:col>11</xdr:col>
      <xdr:colOff>358775</xdr:colOff>
      <xdr:row>35</xdr:row>
      <xdr:rowOff>55626</xdr:rowOff>
    </xdr:to>
    <xdr:sp macro="" textlink="">
      <xdr:nvSpPr>
        <xdr:cNvPr id="301" name="フローチャート : 判断 300"/>
        <xdr:cNvSpPr/>
      </xdr:nvSpPr>
      <xdr:spPr>
        <a:xfrm>
          <a:off x="7810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72153</xdr:rowOff>
    </xdr:from>
    <xdr:ext cx="469744" cy="259045"/>
    <xdr:sp macro="" textlink="">
      <xdr:nvSpPr>
        <xdr:cNvPr id="302" name="テキスト ボックス 301"/>
        <xdr:cNvSpPr txBox="1"/>
      </xdr:nvSpPr>
      <xdr:spPr>
        <a:xfrm>
          <a:off x="7626427"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149860</xdr:rowOff>
    </xdr:from>
    <xdr:to>
      <xdr:col>10</xdr:col>
      <xdr:colOff>155575</xdr:colOff>
      <xdr:row>33</xdr:row>
      <xdr:rowOff>80010</xdr:rowOff>
    </xdr:to>
    <xdr:sp macro="" textlink="">
      <xdr:nvSpPr>
        <xdr:cNvPr id="303" name="フローチャート : 判断 302"/>
        <xdr:cNvSpPr/>
      </xdr:nvSpPr>
      <xdr:spPr>
        <a:xfrm>
          <a:off x="6921500" y="56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96537</xdr:rowOff>
    </xdr:from>
    <xdr:ext cx="469744" cy="259045"/>
    <xdr:sp macro="" textlink="">
      <xdr:nvSpPr>
        <xdr:cNvPr id="304" name="テキスト ボックス 303"/>
        <xdr:cNvSpPr txBox="1"/>
      </xdr:nvSpPr>
      <xdr:spPr>
        <a:xfrm>
          <a:off x="6737427" y="541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110236</xdr:rowOff>
    </xdr:from>
    <xdr:to>
      <xdr:col>15</xdr:col>
      <xdr:colOff>231775</xdr:colOff>
      <xdr:row>38</xdr:row>
      <xdr:rowOff>40386</xdr:rowOff>
    </xdr:to>
    <xdr:sp macro="" textlink="">
      <xdr:nvSpPr>
        <xdr:cNvPr id="310" name="円/楕円 309"/>
        <xdr:cNvSpPr/>
      </xdr:nvSpPr>
      <xdr:spPr>
        <a:xfrm>
          <a:off x="10426700" y="64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88663</xdr:rowOff>
    </xdr:from>
    <xdr:ext cx="378565" cy="259045"/>
    <xdr:sp macro="" textlink="">
      <xdr:nvSpPr>
        <xdr:cNvPr id="311" name="労働費該当値テキスト"/>
        <xdr:cNvSpPr txBox="1"/>
      </xdr:nvSpPr>
      <xdr:spPr>
        <a:xfrm>
          <a:off x="10528300" y="6432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113284</xdr:rowOff>
    </xdr:from>
    <xdr:to>
      <xdr:col>14</xdr:col>
      <xdr:colOff>79375</xdr:colOff>
      <xdr:row>38</xdr:row>
      <xdr:rowOff>43435</xdr:rowOff>
    </xdr:to>
    <xdr:sp macro="" textlink="">
      <xdr:nvSpPr>
        <xdr:cNvPr id="312" name="円/楕円 311"/>
        <xdr:cNvSpPr/>
      </xdr:nvSpPr>
      <xdr:spPr>
        <a:xfrm>
          <a:off x="9588500" y="64569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34561</xdr:rowOff>
    </xdr:from>
    <xdr:ext cx="378565" cy="259045"/>
    <xdr:sp macro="" textlink="">
      <xdr:nvSpPr>
        <xdr:cNvPr id="313" name="テキスト ボックス 312"/>
        <xdr:cNvSpPr txBox="1"/>
      </xdr:nvSpPr>
      <xdr:spPr>
        <a:xfrm>
          <a:off x="9450017" y="6549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117094</xdr:rowOff>
    </xdr:from>
    <xdr:to>
      <xdr:col>12</xdr:col>
      <xdr:colOff>561975</xdr:colOff>
      <xdr:row>38</xdr:row>
      <xdr:rowOff>47244</xdr:rowOff>
    </xdr:to>
    <xdr:sp macro="" textlink="">
      <xdr:nvSpPr>
        <xdr:cNvPr id="314" name="円/楕円 313"/>
        <xdr:cNvSpPr/>
      </xdr:nvSpPr>
      <xdr:spPr>
        <a:xfrm>
          <a:off x="8699500" y="64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38371</xdr:rowOff>
    </xdr:from>
    <xdr:ext cx="378565" cy="259045"/>
    <xdr:sp macro="" textlink="">
      <xdr:nvSpPr>
        <xdr:cNvPr id="315" name="テキスト ボックス 314"/>
        <xdr:cNvSpPr txBox="1"/>
      </xdr:nvSpPr>
      <xdr:spPr>
        <a:xfrm>
          <a:off x="8561017" y="6553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120523</xdr:rowOff>
    </xdr:from>
    <xdr:to>
      <xdr:col>11</xdr:col>
      <xdr:colOff>358775</xdr:colOff>
      <xdr:row>38</xdr:row>
      <xdr:rowOff>50673</xdr:rowOff>
    </xdr:to>
    <xdr:sp macro="" textlink="">
      <xdr:nvSpPr>
        <xdr:cNvPr id="316" name="円/楕円 315"/>
        <xdr:cNvSpPr/>
      </xdr:nvSpPr>
      <xdr:spPr>
        <a:xfrm>
          <a:off x="7810500" y="646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41800</xdr:rowOff>
    </xdr:from>
    <xdr:ext cx="378565" cy="259045"/>
    <xdr:sp macro="" textlink="">
      <xdr:nvSpPr>
        <xdr:cNvPr id="317" name="テキスト ボックス 316"/>
        <xdr:cNvSpPr txBox="1"/>
      </xdr:nvSpPr>
      <xdr:spPr>
        <a:xfrm>
          <a:off x="7672017" y="6556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122047</xdr:rowOff>
    </xdr:from>
    <xdr:to>
      <xdr:col>10</xdr:col>
      <xdr:colOff>155575</xdr:colOff>
      <xdr:row>38</xdr:row>
      <xdr:rowOff>52197</xdr:rowOff>
    </xdr:to>
    <xdr:sp macro="" textlink="">
      <xdr:nvSpPr>
        <xdr:cNvPr id="318" name="円/楕円 317"/>
        <xdr:cNvSpPr/>
      </xdr:nvSpPr>
      <xdr:spPr>
        <a:xfrm>
          <a:off x="6921500" y="64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43324</xdr:rowOff>
    </xdr:from>
    <xdr:ext cx="378565" cy="259045"/>
    <xdr:sp macro="" textlink="">
      <xdr:nvSpPr>
        <xdr:cNvPr id="319" name="テキスト ボックス 318"/>
        <xdr:cNvSpPr txBox="1"/>
      </xdr:nvSpPr>
      <xdr:spPr>
        <a:xfrm>
          <a:off x="6783017" y="6558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154655</xdr:rowOff>
    </xdr:from>
    <xdr:to>
      <xdr:col>15</xdr:col>
      <xdr:colOff>180340</xdr:colOff>
      <xdr:row>58</xdr:row>
      <xdr:rowOff>62607</xdr:rowOff>
    </xdr:to>
    <xdr:cxnSp macro="">
      <xdr:nvCxnSpPr>
        <xdr:cNvPr id="341" name="直線コネクタ 340"/>
        <xdr:cNvCxnSpPr/>
      </xdr:nvCxnSpPr>
      <xdr:spPr>
        <a:xfrm flipV="1">
          <a:off x="10475595" y="8727155"/>
          <a:ext cx="1270" cy="1279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66434</xdr:rowOff>
    </xdr:from>
    <xdr:ext cx="534377" cy="259045"/>
    <xdr:sp macro="" textlink="">
      <xdr:nvSpPr>
        <xdr:cNvPr id="342" name="農林水産業費最小値テキスト"/>
        <xdr:cNvSpPr txBox="1"/>
      </xdr:nvSpPr>
      <xdr:spPr>
        <a:xfrm>
          <a:off x="10528300" y="1001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16,862</a:t>
          </a:r>
          <a:endParaRPr kumimoji="1" lang="ja-JP" altLang="en-US" sz="1000" b="1">
            <a:latin typeface="ＭＳ Ｐゴシック"/>
          </a:endParaRPr>
        </a:p>
      </xdr:txBody>
    </xdr:sp>
    <xdr:clientData/>
  </xdr:oneCellAnchor>
  <xdr:twoCellAnchor>
    <xdr:from>
      <xdr:col>15</xdr:col>
      <xdr:colOff>92075</xdr:colOff>
      <xdr:row>58</xdr:row>
      <xdr:rowOff>62607</xdr:rowOff>
    </xdr:from>
    <xdr:to>
      <xdr:col>15</xdr:col>
      <xdr:colOff>269875</xdr:colOff>
      <xdr:row>58</xdr:row>
      <xdr:rowOff>62607</xdr:rowOff>
    </xdr:to>
    <xdr:cxnSp macro="">
      <xdr:nvCxnSpPr>
        <xdr:cNvPr id="343" name="直線コネクタ 342"/>
        <xdr:cNvCxnSpPr/>
      </xdr:nvCxnSpPr>
      <xdr:spPr>
        <a:xfrm>
          <a:off x="10388600" y="1000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101332</xdr:rowOff>
    </xdr:from>
    <xdr:ext cx="599010" cy="259045"/>
    <xdr:sp macro="" textlink="">
      <xdr:nvSpPr>
        <xdr:cNvPr id="344" name="農林水産業費最大値テキスト"/>
        <xdr:cNvSpPr txBox="1"/>
      </xdr:nvSpPr>
      <xdr:spPr>
        <a:xfrm>
          <a:off x="10528300" y="850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296,729</a:t>
          </a:r>
          <a:endParaRPr kumimoji="1" lang="ja-JP" altLang="en-US" sz="1000" b="1">
            <a:latin typeface="ＭＳ Ｐゴシック"/>
          </a:endParaRPr>
        </a:p>
      </xdr:txBody>
    </xdr:sp>
    <xdr:clientData/>
  </xdr:oneCellAnchor>
  <xdr:twoCellAnchor>
    <xdr:from>
      <xdr:col>15</xdr:col>
      <xdr:colOff>92075</xdr:colOff>
      <xdr:row>50</xdr:row>
      <xdr:rowOff>154655</xdr:rowOff>
    </xdr:from>
    <xdr:to>
      <xdr:col>15</xdr:col>
      <xdr:colOff>269875</xdr:colOff>
      <xdr:row>50</xdr:row>
      <xdr:rowOff>154655</xdr:rowOff>
    </xdr:to>
    <xdr:cxnSp macro="">
      <xdr:nvCxnSpPr>
        <xdr:cNvPr id="345" name="直線コネクタ 344"/>
        <xdr:cNvCxnSpPr/>
      </xdr:nvCxnSpPr>
      <xdr:spPr>
        <a:xfrm>
          <a:off x="10388600" y="872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79382</xdr:rowOff>
    </xdr:from>
    <xdr:to>
      <xdr:col>15</xdr:col>
      <xdr:colOff>180975</xdr:colOff>
      <xdr:row>57</xdr:row>
      <xdr:rowOff>10065</xdr:rowOff>
    </xdr:to>
    <xdr:cxnSp macro="">
      <xdr:nvCxnSpPr>
        <xdr:cNvPr id="346" name="直線コネクタ 345"/>
        <xdr:cNvCxnSpPr/>
      </xdr:nvCxnSpPr>
      <xdr:spPr>
        <a:xfrm flipV="1">
          <a:off x="9639300" y="9680582"/>
          <a:ext cx="838200" cy="10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137750</xdr:rowOff>
    </xdr:from>
    <xdr:ext cx="534377" cy="259045"/>
    <xdr:sp macro="" textlink="">
      <xdr:nvSpPr>
        <xdr:cNvPr id="347" name="農林水産業費平均値テキスト"/>
        <xdr:cNvSpPr txBox="1"/>
      </xdr:nvSpPr>
      <xdr:spPr>
        <a:xfrm>
          <a:off x="10528300" y="9738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59,597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159323</xdr:rowOff>
    </xdr:from>
    <xdr:to>
      <xdr:col>15</xdr:col>
      <xdr:colOff>231775</xdr:colOff>
      <xdr:row>57</xdr:row>
      <xdr:rowOff>89473</xdr:rowOff>
    </xdr:to>
    <xdr:sp macro="" textlink="">
      <xdr:nvSpPr>
        <xdr:cNvPr id="348" name="フローチャート : 判断 347"/>
        <xdr:cNvSpPr/>
      </xdr:nvSpPr>
      <xdr:spPr>
        <a:xfrm>
          <a:off x="104267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5269</xdr:rowOff>
    </xdr:from>
    <xdr:to>
      <xdr:col>14</xdr:col>
      <xdr:colOff>28575</xdr:colOff>
      <xdr:row>57</xdr:row>
      <xdr:rowOff>10065</xdr:rowOff>
    </xdr:to>
    <xdr:cxnSp macro="">
      <xdr:nvCxnSpPr>
        <xdr:cNvPr id="349" name="直線コネクタ 348"/>
        <xdr:cNvCxnSpPr/>
      </xdr:nvCxnSpPr>
      <xdr:spPr>
        <a:xfrm>
          <a:off x="8750300" y="9777919"/>
          <a:ext cx="889000" cy="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148665</xdr:rowOff>
    </xdr:from>
    <xdr:to>
      <xdr:col>14</xdr:col>
      <xdr:colOff>79375</xdr:colOff>
      <xdr:row>57</xdr:row>
      <xdr:rowOff>78815</xdr:rowOff>
    </xdr:to>
    <xdr:sp macro="" textlink="">
      <xdr:nvSpPr>
        <xdr:cNvPr id="350" name="フローチャート : 判断 349"/>
        <xdr:cNvSpPr/>
      </xdr:nvSpPr>
      <xdr:spPr>
        <a:xfrm>
          <a:off x="9588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69942</xdr:rowOff>
    </xdr:from>
    <xdr:ext cx="534377" cy="259045"/>
    <xdr:sp macro="" textlink="">
      <xdr:nvSpPr>
        <xdr:cNvPr id="351" name="テキスト ボックス 350"/>
        <xdr:cNvSpPr txBox="1"/>
      </xdr:nvSpPr>
      <xdr:spPr>
        <a:xfrm>
          <a:off x="9372111" y="984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5269</xdr:rowOff>
    </xdr:from>
    <xdr:to>
      <xdr:col>12</xdr:col>
      <xdr:colOff>511175</xdr:colOff>
      <xdr:row>57</xdr:row>
      <xdr:rowOff>68052</xdr:rowOff>
    </xdr:to>
    <xdr:cxnSp macro="">
      <xdr:nvCxnSpPr>
        <xdr:cNvPr id="352" name="直線コネクタ 351"/>
        <xdr:cNvCxnSpPr/>
      </xdr:nvCxnSpPr>
      <xdr:spPr>
        <a:xfrm flipV="1">
          <a:off x="7861300" y="9777919"/>
          <a:ext cx="889000" cy="6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171278</xdr:rowOff>
    </xdr:from>
    <xdr:to>
      <xdr:col>12</xdr:col>
      <xdr:colOff>561975</xdr:colOff>
      <xdr:row>57</xdr:row>
      <xdr:rowOff>101428</xdr:rowOff>
    </xdr:to>
    <xdr:sp macro="" textlink="">
      <xdr:nvSpPr>
        <xdr:cNvPr id="353" name="フローチャート : 判断 352"/>
        <xdr:cNvSpPr/>
      </xdr:nvSpPr>
      <xdr:spPr>
        <a:xfrm>
          <a:off x="8699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92555</xdr:rowOff>
    </xdr:from>
    <xdr:ext cx="534377" cy="259045"/>
    <xdr:sp macro="" textlink="">
      <xdr:nvSpPr>
        <xdr:cNvPr id="354" name="テキスト ボックス 353"/>
        <xdr:cNvSpPr txBox="1"/>
      </xdr:nvSpPr>
      <xdr:spPr>
        <a:xfrm>
          <a:off x="8483111" y="98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47296</xdr:rowOff>
    </xdr:from>
    <xdr:to>
      <xdr:col>11</xdr:col>
      <xdr:colOff>307975</xdr:colOff>
      <xdr:row>57</xdr:row>
      <xdr:rowOff>68052</xdr:rowOff>
    </xdr:to>
    <xdr:cxnSp macro="">
      <xdr:nvCxnSpPr>
        <xdr:cNvPr id="355" name="直線コネクタ 354"/>
        <xdr:cNvCxnSpPr/>
      </xdr:nvCxnSpPr>
      <xdr:spPr>
        <a:xfrm>
          <a:off x="6972300" y="9819946"/>
          <a:ext cx="889000" cy="2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13302</xdr:rowOff>
    </xdr:from>
    <xdr:to>
      <xdr:col>11</xdr:col>
      <xdr:colOff>358775</xdr:colOff>
      <xdr:row>57</xdr:row>
      <xdr:rowOff>114902</xdr:rowOff>
    </xdr:to>
    <xdr:sp macro="" textlink="">
      <xdr:nvSpPr>
        <xdr:cNvPr id="356" name="フローチャート : 判断 355"/>
        <xdr:cNvSpPr/>
      </xdr:nvSpPr>
      <xdr:spPr>
        <a:xfrm>
          <a:off x="7810500" y="97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131429</xdr:rowOff>
    </xdr:from>
    <xdr:ext cx="534377" cy="259045"/>
    <xdr:sp macro="" textlink="">
      <xdr:nvSpPr>
        <xdr:cNvPr id="357" name="テキスト ボックス 356"/>
        <xdr:cNvSpPr txBox="1"/>
      </xdr:nvSpPr>
      <xdr:spPr>
        <a:xfrm>
          <a:off x="7594111" y="95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35495</xdr:rowOff>
    </xdr:from>
    <xdr:to>
      <xdr:col>10</xdr:col>
      <xdr:colOff>155575</xdr:colOff>
      <xdr:row>57</xdr:row>
      <xdr:rowOff>137095</xdr:rowOff>
    </xdr:to>
    <xdr:sp macro="" textlink="">
      <xdr:nvSpPr>
        <xdr:cNvPr id="358" name="フローチャート : 判断 357"/>
        <xdr:cNvSpPr/>
      </xdr:nvSpPr>
      <xdr:spPr>
        <a:xfrm>
          <a:off x="6921500" y="980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128222</xdr:rowOff>
    </xdr:from>
    <xdr:ext cx="534377" cy="259045"/>
    <xdr:sp macro="" textlink="">
      <xdr:nvSpPr>
        <xdr:cNvPr id="359" name="テキスト ボックス 358"/>
        <xdr:cNvSpPr txBox="1"/>
      </xdr:nvSpPr>
      <xdr:spPr>
        <a:xfrm>
          <a:off x="6705111" y="990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28582</xdr:rowOff>
    </xdr:from>
    <xdr:to>
      <xdr:col>15</xdr:col>
      <xdr:colOff>231775</xdr:colOff>
      <xdr:row>56</xdr:row>
      <xdr:rowOff>130182</xdr:rowOff>
    </xdr:to>
    <xdr:sp macro="" textlink="">
      <xdr:nvSpPr>
        <xdr:cNvPr id="365" name="円/楕円 364"/>
        <xdr:cNvSpPr/>
      </xdr:nvSpPr>
      <xdr:spPr>
        <a:xfrm>
          <a:off x="10426700" y="962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51459</xdr:rowOff>
    </xdr:from>
    <xdr:ext cx="534377" cy="259045"/>
    <xdr:sp macro="" textlink="">
      <xdr:nvSpPr>
        <xdr:cNvPr id="366" name="農林水産業費該当値テキスト"/>
        <xdr:cNvSpPr txBox="1"/>
      </xdr:nvSpPr>
      <xdr:spPr>
        <a:xfrm>
          <a:off x="10528300" y="948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88,193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130715</xdr:rowOff>
    </xdr:from>
    <xdr:to>
      <xdr:col>14</xdr:col>
      <xdr:colOff>79375</xdr:colOff>
      <xdr:row>57</xdr:row>
      <xdr:rowOff>60865</xdr:rowOff>
    </xdr:to>
    <xdr:sp macro="" textlink="">
      <xdr:nvSpPr>
        <xdr:cNvPr id="367" name="円/楕円 366"/>
        <xdr:cNvSpPr/>
      </xdr:nvSpPr>
      <xdr:spPr>
        <a:xfrm>
          <a:off x="9588500" y="97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77392</xdr:rowOff>
    </xdr:from>
    <xdr:ext cx="534377" cy="259045"/>
    <xdr:sp macro="" textlink="">
      <xdr:nvSpPr>
        <xdr:cNvPr id="368" name="テキスト ボックス 367"/>
        <xdr:cNvSpPr txBox="1"/>
      </xdr:nvSpPr>
      <xdr:spPr>
        <a:xfrm>
          <a:off x="9372111" y="950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65,854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125919</xdr:rowOff>
    </xdr:from>
    <xdr:to>
      <xdr:col>12</xdr:col>
      <xdr:colOff>561975</xdr:colOff>
      <xdr:row>57</xdr:row>
      <xdr:rowOff>56069</xdr:rowOff>
    </xdr:to>
    <xdr:sp macro="" textlink="">
      <xdr:nvSpPr>
        <xdr:cNvPr id="369" name="円/楕円 368"/>
        <xdr:cNvSpPr/>
      </xdr:nvSpPr>
      <xdr:spPr>
        <a:xfrm>
          <a:off x="8699500" y="972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72596</xdr:rowOff>
    </xdr:from>
    <xdr:ext cx="534377" cy="259045"/>
    <xdr:sp macro="" textlink="">
      <xdr:nvSpPr>
        <xdr:cNvPr id="370" name="テキスト ボックス 369"/>
        <xdr:cNvSpPr txBox="1"/>
      </xdr:nvSpPr>
      <xdr:spPr>
        <a:xfrm>
          <a:off x="8483111" y="950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66,903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17252</xdr:rowOff>
    </xdr:from>
    <xdr:to>
      <xdr:col>11</xdr:col>
      <xdr:colOff>358775</xdr:colOff>
      <xdr:row>57</xdr:row>
      <xdr:rowOff>118852</xdr:rowOff>
    </xdr:to>
    <xdr:sp macro="" textlink="">
      <xdr:nvSpPr>
        <xdr:cNvPr id="371" name="円/楕円 370"/>
        <xdr:cNvSpPr/>
      </xdr:nvSpPr>
      <xdr:spPr>
        <a:xfrm>
          <a:off x="7810500" y="978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109979</xdr:rowOff>
    </xdr:from>
    <xdr:ext cx="534377" cy="259045"/>
    <xdr:sp macro="" textlink="">
      <xdr:nvSpPr>
        <xdr:cNvPr id="372" name="テキスト ボックス 371"/>
        <xdr:cNvSpPr txBox="1"/>
      </xdr:nvSpPr>
      <xdr:spPr>
        <a:xfrm>
          <a:off x="7594111" y="988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53,171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167946</xdr:rowOff>
    </xdr:from>
    <xdr:to>
      <xdr:col>10</xdr:col>
      <xdr:colOff>155575</xdr:colOff>
      <xdr:row>57</xdr:row>
      <xdr:rowOff>98096</xdr:rowOff>
    </xdr:to>
    <xdr:sp macro="" textlink="">
      <xdr:nvSpPr>
        <xdr:cNvPr id="373" name="円/楕円 372"/>
        <xdr:cNvSpPr/>
      </xdr:nvSpPr>
      <xdr:spPr>
        <a:xfrm>
          <a:off x="6921500" y="976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114623</xdr:rowOff>
    </xdr:from>
    <xdr:ext cx="534377" cy="259045"/>
    <xdr:sp macro="" textlink="">
      <xdr:nvSpPr>
        <xdr:cNvPr id="374" name="テキスト ボックス 373"/>
        <xdr:cNvSpPr txBox="1"/>
      </xdr:nvSpPr>
      <xdr:spPr>
        <a:xfrm>
          <a:off x="6705111" y="954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122647</xdr:rowOff>
    </xdr:from>
    <xdr:to>
      <xdr:col>15</xdr:col>
      <xdr:colOff>180340</xdr:colOff>
      <xdr:row>78</xdr:row>
      <xdr:rowOff>93249</xdr:rowOff>
    </xdr:to>
    <xdr:cxnSp macro="">
      <xdr:nvCxnSpPr>
        <xdr:cNvPr id="396" name="直線コネクタ 395"/>
        <xdr:cNvCxnSpPr/>
      </xdr:nvCxnSpPr>
      <xdr:spPr>
        <a:xfrm flipV="1">
          <a:off x="10475595" y="12295597"/>
          <a:ext cx="1270" cy="117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97076</xdr:rowOff>
    </xdr:from>
    <xdr:ext cx="469744" cy="259045"/>
    <xdr:sp macro="" textlink="">
      <xdr:nvSpPr>
        <xdr:cNvPr id="397" name="商工費最小値テキスト"/>
        <xdr:cNvSpPr txBox="1"/>
      </xdr:nvSpPr>
      <xdr:spPr>
        <a:xfrm>
          <a:off x="10528300" y="1347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15</xdr:col>
      <xdr:colOff>92075</xdr:colOff>
      <xdr:row>78</xdr:row>
      <xdr:rowOff>93249</xdr:rowOff>
    </xdr:from>
    <xdr:to>
      <xdr:col>15</xdr:col>
      <xdr:colOff>269875</xdr:colOff>
      <xdr:row>78</xdr:row>
      <xdr:rowOff>93249</xdr:rowOff>
    </xdr:to>
    <xdr:cxnSp macro="">
      <xdr:nvCxnSpPr>
        <xdr:cNvPr id="398" name="直線コネクタ 397"/>
        <xdr:cNvCxnSpPr/>
      </xdr:nvCxnSpPr>
      <xdr:spPr>
        <a:xfrm>
          <a:off x="10388600" y="1346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69324</xdr:rowOff>
    </xdr:from>
    <xdr:ext cx="534377" cy="259045"/>
    <xdr:sp macro="" textlink="">
      <xdr:nvSpPr>
        <xdr:cNvPr id="399" name="商工費最大値テキスト"/>
        <xdr:cNvSpPr txBox="1"/>
      </xdr:nvSpPr>
      <xdr:spPr>
        <a:xfrm>
          <a:off x="10528300" y="120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53,246</a:t>
          </a:r>
          <a:endParaRPr kumimoji="1" lang="ja-JP" altLang="en-US" sz="1000" b="1">
            <a:latin typeface="ＭＳ Ｐゴシック"/>
          </a:endParaRPr>
        </a:p>
      </xdr:txBody>
    </xdr:sp>
    <xdr:clientData/>
  </xdr:oneCellAnchor>
  <xdr:twoCellAnchor>
    <xdr:from>
      <xdr:col>15</xdr:col>
      <xdr:colOff>92075</xdr:colOff>
      <xdr:row>71</xdr:row>
      <xdr:rowOff>122647</xdr:rowOff>
    </xdr:from>
    <xdr:to>
      <xdr:col>15</xdr:col>
      <xdr:colOff>269875</xdr:colOff>
      <xdr:row>71</xdr:row>
      <xdr:rowOff>122647</xdr:rowOff>
    </xdr:to>
    <xdr:cxnSp macro="">
      <xdr:nvCxnSpPr>
        <xdr:cNvPr id="400" name="直線コネクタ 399"/>
        <xdr:cNvCxnSpPr/>
      </xdr:nvCxnSpPr>
      <xdr:spPr>
        <a:xfrm>
          <a:off x="10388600" y="12295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70091</xdr:rowOff>
    </xdr:from>
    <xdr:to>
      <xdr:col>15</xdr:col>
      <xdr:colOff>180975</xdr:colOff>
      <xdr:row>75</xdr:row>
      <xdr:rowOff>156913</xdr:rowOff>
    </xdr:to>
    <xdr:cxnSp macro="">
      <xdr:nvCxnSpPr>
        <xdr:cNvPr id="401" name="直線コネクタ 400"/>
        <xdr:cNvCxnSpPr/>
      </xdr:nvCxnSpPr>
      <xdr:spPr>
        <a:xfrm>
          <a:off x="9639300" y="12757391"/>
          <a:ext cx="838200" cy="25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48421</xdr:rowOff>
    </xdr:from>
    <xdr:ext cx="534377" cy="259045"/>
    <xdr:sp macro="" textlink="">
      <xdr:nvSpPr>
        <xdr:cNvPr id="402" name="商工費平均値テキスト"/>
        <xdr:cNvSpPr txBox="1"/>
      </xdr:nvSpPr>
      <xdr:spPr>
        <a:xfrm>
          <a:off x="10528300" y="13078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69994</xdr:rowOff>
    </xdr:from>
    <xdr:to>
      <xdr:col>15</xdr:col>
      <xdr:colOff>231775</xdr:colOff>
      <xdr:row>77</xdr:row>
      <xdr:rowOff>144</xdr:rowOff>
    </xdr:to>
    <xdr:sp macro="" textlink="">
      <xdr:nvSpPr>
        <xdr:cNvPr id="403" name="フローチャート : 判断 402"/>
        <xdr:cNvSpPr/>
      </xdr:nvSpPr>
      <xdr:spPr>
        <a:xfrm>
          <a:off x="10426700" y="131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19319</xdr:rowOff>
    </xdr:from>
    <xdr:to>
      <xdr:col>14</xdr:col>
      <xdr:colOff>28575</xdr:colOff>
      <xdr:row>74</xdr:row>
      <xdr:rowOff>70091</xdr:rowOff>
    </xdr:to>
    <xdr:cxnSp macro="">
      <xdr:nvCxnSpPr>
        <xdr:cNvPr id="404" name="直線コネクタ 403"/>
        <xdr:cNvCxnSpPr/>
      </xdr:nvCxnSpPr>
      <xdr:spPr>
        <a:xfrm>
          <a:off x="8750300" y="12706619"/>
          <a:ext cx="889000" cy="5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38996</xdr:rowOff>
    </xdr:from>
    <xdr:to>
      <xdr:col>14</xdr:col>
      <xdr:colOff>79375</xdr:colOff>
      <xdr:row>76</xdr:row>
      <xdr:rowOff>140596</xdr:rowOff>
    </xdr:to>
    <xdr:sp macro="" textlink="">
      <xdr:nvSpPr>
        <xdr:cNvPr id="405" name="フローチャート : 判断 404"/>
        <xdr:cNvSpPr/>
      </xdr:nvSpPr>
      <xdr:spPr>
        <a:xfrm>
          <a:off x="9588500" y="130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131723</xdr:rowOff>
    </xdr:from>
    <xdr:ext cx="534377" cy="259045"/>
    <xdr:sp macro="" textlink="">
      <xdr:nvSpPr>
        <xdr:cNvPr id="406" name="テキスト ボックス 405"/>
        <xdr:cNvSpPr txBox="1"/>
      </xdr:nvSpPr>
      <xdr:spPr>
        <a:xfrm>
          <a:off x="9372111" y="131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19319</xdr:rowOff>
    </xdr:from>
    <xdr:to>
      <xdr:col>12</xdr:col>
      <xdr:colOff>511175</xdr:colOff>
      <xdr:row>76</xdr:row>
      <xdr:rowOff>58089</xdr:rowOff>
    </xdr:to>
    <xdr:cxnSp macro="">
      <xdr:nvCxnSpPr>
        <xdr:cNvPr id="407" name="直線コネクタ 406"/>
        <xdr:cNvCxnSpPr/>
      </xdr:nvCxnSpPr>
      <xdr:spPr>
        <a:xfrm flipV="1">
          <a:off x="7861300" y="12706619"/>
          <a:ext cx="889000" cy="38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113543</xdr:rowOff>
    </xdr:from>
    <xdr:to>
      <xdr:col>12</xdr:col>
      <xdr:colOff>561975</xdr:colOff>
      <xdr:row>77</xdr:row>
      <xdr:rowOff>43693</xdr:rowOff>
    </xdr:to>
    <xdr:sp macro="" textlink="">
      <xdr:nvSpPr>
        <xdr:cNvPr id="408" name="フローチャート : 判断 407"/>
        <xdr:cNvSpPr/>
      </xdr:nvSpPr>
      <xdr:spPr>
        <a:xfrm>
          <a:off x="8699500" y="1314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34820</xdr:rowOff>
    </xdr:from>
    <xdr:ext cx="534377" cy="259045"/>
    <xdr:sp macro="" textlink="">
      <xdr:nvSpPr>
        <xdr:cNvPr id="409" name="テキスト ボックス 408"/>
        <xdr:cNvSpPr txBox="1"/>
      </xdr:nvSpPr>
      <xdr:spPr>
        <a:xfrm>
          <a:off x="8483111" y="1323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58089</xdr:rowOff>
    </xdr:from>
    <xdr:to>
      <xdr:col>11</xdr:col>
      <xdr:colOff>307975</xdr:colOff>
      <xdr:row>77</xdr:row>
      <xdr:rowOff>150901</xdr:rowOff>
    </xdr:to>
    <xdr:cxnSp macro="">
      <xdr:nvCxnSpPr>
        <xdr:cNvPr id="410" name="直線コネクタ 409"/>
        <xdr:cNvCxnSpPr/>
      </xdr:nvCxnSpPr>
      <xdr:spPr>
        <a:xfrm flipV="1">
          <a:off x="6972300" y="13088289"/>
          <a:ext cx="889000" cy="2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143580</xdr:rowOff>
    </xdr:from>
    <xdr:to>
      <xdr:col>11</xdr:col>
      <xdr:colOff>358775</xdr:colOff>
      <xdr:row>77</xdr:row>
      <xdr:rowOff>73730</xdr:rowOff>
    </xdr:to>
    <xdr:sp macro="" textlink="">
      <xdr:nvSpPr>
        <xdr:cNvPr id="411" name="フローチャート : 判断 410"/>
        <xdr:cNvSpPr/>
      </xdr:nvSpPr>
      <xdr:spPr>
        <a:xfrm>
          <a:off x="7810500" y="1317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64857</xdr:rowOff>
    </xdr:from>
    <xdr:ext cx="534377" cy="259045"/>
    <xdr:sp macro="" textlink="">
      <xdr:nvSpPr>
        <xdr:cNvPr id="412" name="テキスト ボックス 411"/>
        <xdr:cNvSpPr txBox="1"/>
      </xdr:nvSpPr>
      <xdr:spPr>
        <a:xfrm>
          <a:off x="7594111" y="1326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148473</xdr:rowOff>
    </xdr:from>
    <xdr:to>
      <xdr:col>10</xdr:col>
      <xdr:colOff>155575</xdr:colOff>
      <xdr:row>77</xdr:row>
      <xdr:rowOff>78623</xdr:rowOff>
    </xdr:to>
    <xdr:sp macro="" textlink="">
      <xdr:nvSpPr>
        <xdr:cNvPr id="413" name="フローチャート : 判断 412"/>
        <xdr:cNvSpPr/>
      </xdr:nvSpPr>
      <xdr:spPr>
        <a:xfrm>
          <a:off x="6921500" y="13178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95150</xdr:rowOff>
    </xdr:from>
    <xdr:ext cx="534377" cy="259045"/>
    <xdr:sp macro="" textlink="">
      <xdr:nvSpPr>
        <xdr:cNvPr id="414" name="テキスト ボックス 413"/>
        <xdr:cNvSpPr txBox="1"/>
      </xdr:nvSpPr>
      <xdr:spPr>
        <a:xfrm>
          <a:off x="6705111" y="1295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106114</xdr:rowOff>
    </xdr:from>
    <xdr:to>
      <xdr:col>15</xdr:col>
      <xdr:colOff>231775</xdr:colOff>
      <xdr:row>76</xdr:row>
      <xdr:rowOff>36264</xdr:rowOff>
    </xdr:to>
    <xdr:sp macro="" textlink="">
      <xdr:nvSpPr>
        <xdr:cNvPr id="420" name="円/楕円 419"/>
        <xdr:cNvSpPr/>
      </xdr:nvSpPr>
      <xdr:spPr>
        <a:xfrm>
          <a:off x="10426700" y="1296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128991</xdr:rowOff>
    </xdr:from>
    <xdr:ext cx="534377" cy="259045"/>
    <xdr:sp macro="" textlink="">
      <xdr:nvSpPr>
        <xdr:cNvPr id="421" name="商工費該当値テキスト"/>
        <xdr:cNvSpPr txBox="1"/>
      </xdr:nvSpPr>
      <xdr:spPr>
        <a:xfrm>
          <a:off x="10528300" y="1281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21,747</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19291</xdr:rowOff>
    </xdr:from>
    <xdr:to>
      <xdr:col>14</xdr:col>
      <xdr:colOff>79375</xdr:colOff>
      <xdr:row>74</xdr:row>
      <xdr:rowOff>120891</xdr:rowOff>
    </xdr:to>
    <xdr:sp macro="" textlink="">
      <xdr:nvSpPr>
        <xdr:cNvPr id="422" name="円/楕円 421"/>
        <xdr:cNvSpPr/>
      </xdr:nvSpPr>
      <xdr:spPr>
        <a:xfrm>
          <a:off x="9588500" y="127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137418</xdr:rowOff>
    </xdr:from>
    <xdr:ext cx="534377" cy="259045"/>
    <xdr:sp macro="" textlink="">
      <xdr:nvSpPr>
        <xdr:cNvPr id="423" name="テキスト ボックス 422"/>
        <xdr:cNvSpPr txBox="1"/>
      </xdr:nvSpPr>
      <xdr:spPr>
        <a:xfrm>
          <a:off x="9372111" y="1248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33,045</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139969</xdr:rowOff>
    </xdr:from>
    <xdr:to>
      <xdr:col>12</xdr:col>
      <xdr:colOff>561975</xdr:colOff>
      <xdr:row>74</xdr:row>
      <xdr:rowOff>70119</xdr:rowOff>
    </xdr:to>
    <xdr:sp macro="" textlink="">
      <xdr:nvSpPr>
        <xdr:cNvPr id="424" name="円/楕円 423"/>
        <xdr:cNvSpPr/>
      </xdr:nvSpPr>
      <xdr:spPr>
        <a:xfrm>
          <a:off x="8699500" y="1265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86646</xdr:rowOff>
    </xdr:from>
    <xdr:ext cx="534377" cy="259045"/>
    <xdr:sp macro="" textlink="">
      <xdr:nvSpPr>
        <xdr:cNvPr id="425" name="テキスト ボックス 424"/>
        <xdr:cNvSpPr txBox="1"/>
      </xdr:nvSpPr>
      <xdr:spPr>
        <a:xfrm>
          <a:off x="8483111" y="1243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35,266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7289</xdr:rowOff>
    </xdr:from>
    <xdr:to>
      <xdr:col>11</xdr:col>
      <xdr:colOff>358775</xdr:colOff>
      <xdr:row>76</xdr:row>
      <xdr:rowOff>108889</xdr:rowOff>
    </xdr:to>
    <xdr:sp macro="" textlink="">
      <xdr:nvSpPr>
        <xdr:cNvPr id="426" name="円/楕円 425"/>
        <xdr:cNvSpPr/>
      </xdr:nvSpPr>
      <xdr:spPr>
        <a:xfrm>
          <a:off x="7810500" y="1303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125416</xdr:rowOff>
    </xdr:from>
    <xdr:ext cx="534377" cy="259045"/>
    <xdr:sp macro="" textlink="">
      <xdr:nvSpPr>
        <xdr:cNvPr id="427" name="テキスト ボックス 426"/>
        <xdr:cNvSpPr txBox="1"/>
      </xdr:nvSpPr>
      <xdr:spPr>
        <a:xfrm>
          <a:off x="7594111" y="1281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100101</xdr:rowOff>
    </xdr:from>
    <xdr:to>
      <xdr:col>10</xdr:col>
      <xdr:colOff>155575</xdr:colOff>
      <xdr:row>78</xdr:row>
      <xdr:rowOff>30251</xdr:rowOff>
    </xdr:to>
    <xdr:sp macro="" textlink="">
      <xdr:nvSpPr>
        <xdr:cNvPr id="428" name="円/楕円 427"/>
        <xdr:cNvSpPr/>
      </xdr:nvSpPr>
      <xdr:spPr>
        <a:xfrm>
          <a:off x="6921500" y="133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21378</xdr:rowOff>
    </xdr:from>
    <xdr:ext cx="469744" cy="259045"/>
    <xdr:sp macro="" textlink="">
      <xdr:nvSpPr>
        <xdr:cNvPr id="429" name="テキスト ボックス 428"/>
        <xdr:cNvSpPr txBox="1"/>
      </xdr:nvSpPr>
      <xdr:spPr>
        <a:xfrm>
          <a:off x="6737427" y="1339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67856</xdr:rowOff>
    </xdr:from>
    <xdr:to>
      <xdr:col>15</xdr:col>
      <xdr:colOff>180340</xdr:colOff>
      <xdr:row>98</xdr:row>
      <xdr:rowOff>54090</xdr:rowOff>
    </xdr:to>
    <xdr:cxnSp macro="">
      <xdr:nvCxnSpPr>
        <xdr:cNvPr id="453" name="直線コネクタ 452"/>
        <xdr:cNvCxnSpPr/>
      </xdr:nvCxnSpPr>
      <xdr:spPr>
        <a:xfrm flipV="1">
          <a:off x="10475595" y="15498356"/>
          <a:ext cx="1270" cy="1357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57917</xdr:rowOff>
    </xdr:from>
    <xdr:ext cx="534377" cy="259045"/>
    <xdr:sp macro="" textlink="">
      <xdr:nvSpPr>
        <xdr:cNvPr id="454" name="土木費最小値テキスト"/>
        <xdr:cNvSpPr txBox="1"/>
      </xdr:nvSpPr>
      <xdr:spPr>
        <a:xfrm>
          <a:off x="10528300" y="1686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12,741</a:t>
          </a:r>
          <a:endParaRPr kumimoji="1" lang="ja-JP" altLang="en-US" sz="1000" b="1">
            <a:latin typeface="ＭＳ Ｐゴシック"/>
          </a:endParaRPr>
        </a:p>
      </xdr:txBody>
    </xdr:sp>
    <xdr:clientData/>
  </xdr:oneCellAnchor>
  <xdr:twoCellAnchor>
    <xdr:from>
      <xdr:col>15</xdr:col>
      <xdr:colOff>92075</xdr:colOff>
      <xdr:row>98</xdr:row>
      <xdr:rowOff>54090</xdr:rowOff>
    </xdr:from>
    <xdr:to>
      <xdr:col>15</xdr:col>
      <xdr:colOff>269875</xdr:colOff>
      <xdr:row>98</xdr:row>
      <xdr:rowOff>54090</xdr:rowOff>
    </xdr:to>
    <xdr:cxnSp macro="">
      <xdr:nvCxnSpPr>
        <xdr:cNvPr id="455" name="直線コネクタ 454"/>
        <xdr:cNvCxnSpPr/>
      </xdr:nvCxnSpPr>
      <xdr:spPr>
        <a:xfrm>
          <a:off x="10388600" y="1685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14533</xdr:rowOff>
    </xdr:from>
    <xdr:ext cx="599010" cy="259045"/>
    <xdr:sp macro="" textlink="">
      <xdr:nvSpPr>
        <xdr:cNvPr id="456" name="土木費最大値テキスト"/>
        <xdr:cNvSpPr txBox="1"/>
      </xdr:nvSpPr>
      <xdr:spPr>
        <a:xfrm>
          <a:off x="10528300" y="1527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119,657</a:t>
          </a:r>
          <a:endParaRPr kumimoji="1" lang="ja-JP" altLang="en-US" sz="1000" b="1">
            <a:latin typeface="ＭＳ Ｐゴシック"/>
          </a:endParaRPr>
        </a:p>
      </xdr:txBody>
    </xdr:sp>
    <xdr:clientData/>
  </xdr:oneCellAnchor>
  <xdr:twoCellAnchor>
    <xdr:from>
      <xdr:col>15</xdr:col>
      <xdr:colOff>92075</xdr:colOff>
      <xdr:row>90</xdr:row>
      <xdr:rowOff>67856</xdr:rowOff>
    </xdr:from>
    <xdr:to>
      <xdr:col>15</xdr:col>
      <xdr:colOff>269875</xdr:colOff>
      <xdr:row>90</xdr:row>
      <xdr:rowOff>67856</xdr:rowOff>
    </xdr:to>
    <xdr:cxnSp macro="">
      <xdr:nvCxnSpPr>
        <xdr:cNvPr id="457" name="直線コネクタ 456"/>
        <xdr:cNvCxnSpPr/>
      </xdr:nvCxnSpPr>
      <xdr:spPr>
        <a:xfrm>
          <a:off x="10388600" y="1549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109398</xdr:rowOff>
    </xdr:from>
    <xdr:to>
      <xdr:col>15</xdr:col>
      <xdr:colOff>180975</xdr:colOff>
      <xdr:row>94</xdr:row>
      <xdr:rowOff>128029</xdr:rowOff>
    </xdr:to>
    <xdr:cxnSp macro="">
      <xdr:nvCxnSpPr>
        <xdr:cNvPr id="458" name="直線コネクタ 457"/>
        <xdr:cNvCxnSpPr/>
      </xdr:nvCxnSpPr>
      <xdr:spPr>
        <a:xfrm flipV="1">
          <a:off x="9639300" y="16225698"/>
          <a:ext cx="8382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68445</xdr:rowOff>
    </xdr:from>
    <xdr:ext cx="534377" cy="259045"/>
    <xdr:sp macro="" textlink="">
      <xdr:nvSpPr>
        <xdr:cNvPr id="459" name="土木費平均値テキスト"/>
        <xdr:cNvSpPr txBox="1"/>
      </xdr:nvSpPr>
      <xdr:spPr>
        <a:xfrm>
          <a:off x="10528300" y="1618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59,912</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90018</xdr:rowOff>
    </xdr:from>
    <xdr:to>
      <xdr:col>15</xdr:col>
      <xdr:colOff>231775</xdr:colOff>
      <xdr:row>95</xdr:row>
      <xdr:rowOff>20168</xdr:rowOff>
    </xdr:to>
    <xdr:sp macro="" textlink="">
      <xdr:nvSpPr>
        <xdr:cNvPr id="460" name="フローチャート : 判断 459"/>
        <xdr:cNvSpPr/>
      </xdr:nvSpPr>
      <xdr:spPr>
        <a:xfrm>
          <a:off x="104267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128029</xdr:rowOff>
    </xdr:from>
    <xdr:to>
      <xdr:col>14</xdr:col>
      <xdr:colOff>28575</xdr:colOff>
      <xdr:row>95</xdr:row>
      <xdr:rowOff>78550</xdr:rowOff>
    </xdr:to>
    <xdr:cxnSp macro="">
      <xdr:nvCxnSpPr>
        <xdr:cNvPr id="461" name="直線コネクタ 460"/>
        <xdr:cNvCxnSpPr/>
      </xdr:nvCxnSpPr>
      <xdr:spPr>
        <a:xfrm flipV="1">
          <a:off x="8750300" y="16244329"/>
          <a:ext cx="889000" cy="1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102921</xdr:rowOff>
    </xdr:from>
    <xdr:to>
      <xdr:col>14</xdr:col>
      <xdr:colOff>79375</xdr:colOff>
      <xdr:row>95</xdr:row>
      <xdr:rowOff>33071</xdr:rowOff>
    </xdr:to>
    <xdr:sp macro="" textlink="">
      <xdr:nvSpPr>
        <xdr:cNvPr id="462" name="フローチャート : 判断 461"/>
        <xdr:cNvSpPr/>
      </xdr:nvSpPr>
      <xdr:spPr>
        <a:xfrm>
          <a:off x="9588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24198</xdr:rowOff>
    </xdr:from>
    <xdr:ext cx="534377" cy="259045"/>
    <xdr:sp macro="" textlink="">
      <xdr:nvSpPr>
        <xdr:cNvPr id="463" name="テキスト ボックス 462"/>
        <xdr:cNvSpPr txBox="1"/>
      </xdr:nvSpPr>
      <xdr:spPr>
        <a:xfrm>
          <a:off x="9372111" y="1631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53530</xdr:rowOff>
    </xdr:from>
    <xdr:to>
      <xdr:col>12</xdr:col>
      <xdr:colOff>511175</xdr:colOff>
      <xdr:row>95</xdr:row>
      <xdr:rowOff>78550</xdr:rowOff>
    </xdr:to>
    <xdr:cxnSp macro="">
      <xdr:nvCxnSpPr>
        <xdr:cNvPr id="464" name="直線コネクタ 463"/>
        <xdr:cNvCxnSpPr/>
      </xdr:nvCxnSpPr>
      <xdr:spPr>
        <a:xfrm>
          <a:off x="7861300" y="16169830"/>
          <a:ext cx="889000" cy="1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121120</xdr:rowOff>
    </xdr:from>
    <xdr:to>
      <xdr:col>12</xdr:col>
      <xdr:colOff>561975</xdr:colOff>
      <xdr:row>95</xdr:row>
      <xdr:rowOff>51270</xdr:rowOff>
    </xdr:to>
    <xdr:sp macro="" textlink="">
      <xdr:nvSpPr>
        <xdr:cNvPr id="465" name="フローチャート : 判断 464"/>
        <xdr:cNvSpPr/>
      </xdr:nvSpPr>
      <xdr:spPr>
        <a:xfrm>
          <a:off x="8699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67797</xdr:rowOff>
    </xdr:from>
    <xdr:ext cx="534377" cy="259045"/>
    <xdr:sp macro="" textlink="">
      <xdr:nvSpPr>
        <xdr:cNvPr id="466" name="テキスト ボックス 465"/>
        <xdr:cNvSpPr txBox="1"/>
      </xdr:nvSpPr>
      <xdr:spPr>
        <a:xfrm>
          <a:off x="8483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53530</xdr:rowOff>
    </xdr:from>
    <xdr:to>
      <xdr:col>11</xdr:col>
      <xdr:colOff>307975</xdr:colOff>
      <xdr:row>95</xdr:row>
      <xdr:rowOff>7632</xdr:rowOff>
    </xdr:to>
    <xdr:cxnSp macro="">
      <xdr:nvCxnSpPr>
        <xdr:cNvPr id="467" name="直線コネクタ 466"/>
        <xdr:cNvCxnSpPr/>
      </xdr:nvCxnSpPr>
      <xdr:spPr>
        <a:xfrm flipV="1">
          <a:off x="6972300" y="16169830"/>
          <a:ext cx="889000" cy="12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70434</xdr:rowOff>
    </xdr:from>
    <xdr:to>
      <xdr:col>11</xdr:col>
      <xdr:colOff>358775</xdr:colOff>
      <xdr:row>95</xdr:row>
      <xdr:rowOff>584</xdr:rowOff>
    </xdr:to>
    <xdr:sp macro="" textlink="">
      <xdr:nvSpPr>
        <xdr:cNvPr id="468" name="フローチャート : 判断 467"/>
        <xdr:cNvSpPr/>
      </xdr:nvSpPr>
      <xdr:spPr>
        <a:xfrm>
          <a:off x="7810500" y="16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163161</xdr:rowOff>
    </xdr:from>
    <xdr:ext cx="534377" cy="259045"/>
    <xdr:sp macro="" textlink="">
      <xdr:nvSpPr>
        <xdr:cNvPr id="469" name="テキスト ボックス 468"/>
        <xdr:cNvSpPr txBox="1"/>
      </xdr:nvSpPr>
      <xdr:spPr>
        <a:xfrm>
          <a:off x="7594111" y="1627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5665</xdr:rowOff>
    </xdr:from>
    <xdr:to>
      <xdr:col>10</xdr:col>
      <xdr:colOff>155575</xdr:colOff>
      <xdr:row>95</xdr:row>
      <xdr:rowOff>107265</xdr:rowOff>
    </xdr:to>
    <xdr:sp macro="" textlink="">
      <xdr:nvSpPr>
        <xdr:cNvPr id="470" name="フローチャート : 判断 469"/>
        <xdr:cNvSpPr/>
      </xdr:nvSpPr>
      <xdr:spPr>
        <a:xfrm>
          <a:off x="6921500" y="162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98392</xdr:rowOff>
    </xdr:from>
    <xdr:ext cx="534377" cy="259045"/>
    <xdr:sp macro="" textlink="">
      <xdr:nvSpPr>
        <xdr:cNvPr id="471" name="テキスト ボックス 470"/>
        <xdr:cNvSpPr txBox="1"/>
      </xdr:nvSpPr>
      <xdr:spPr>
        <a:xfrm>
          <a:off x="6705111" y="163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58598</xdr:rowOff>
    </xdr:from>
    <xdr:to>
      <xdr:col>15</xdr:col>
      <xdr:colOff>231775</xdr:colOff>
      <xdr:row>94</xdr:row>
      <xdr:rowOff>160198</xdr:rowOff>
    </xdr:to>
    <xdr:sp macro="" textlink="">
      <xdr:nvSpPr>
        <xdr:cNvPr id="477" name="円/楕円 476"/>
        <xdr:cNvSpPr/>
      </xdr:nvSpPr>
      <xdr:spPr>
        <a:xfrm>
          <a:off x="10426700" y="1617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81475</xdr:rowOff>
    </xdr:from>
    <xdr:ext cx="534377" cy="259045"/>
    <xdr:sp macro="" textlink="">
      <xdr:nvSpPr>
        <xdr:cNvPr id="478" name="土木費該当値テキスト"/>
        <xdr:cNvSpPr txBox="1"/>
      </xdr:nvSpPr>
      <xdr:spPr>
        <a:xfrm>
          <a:off x="10528300" y="160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62,386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77229</xdr:rowOff>
    </xdr:from>
    <xdr:to>
      <xdr:col>14</xdr:col>
      <xdr:colOff>79375</xdr:colOff>
      <xdr:row>95</xdr:row>
      <xdr:rowOff>7379</xdr:rowOff>
    </xdr:to>
    <xdr:sp macro="" textlink="">
      <xdr:nvSpPr>
        <xdr:cNvPr id="479" name="円/楕円 478"/>
        <xdr:cNvSpPr/>
      </xdr:nvSpPr>
      <xdr:spPr>
        <a:xfrm>
          <a:off x="9588500" y="1619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23906</xdr:rowOff>
    </xdr:from>
    <xdr:ext cx="534377" cy="259045"/>
    <xdr:sp macro="" textlink="">
      <xdr:nvSpPr>
        <xdr:cNvPr id="480" name="テキスト ボックス 479"/>
        <xdr:cNvSpPr txBox="1"/>
      </xdr:nvSpPr>
      <xdr:spPr>
        <a:xfrm>
          <a:off x="9372111" y="1596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60,919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27750</xdr:rowOff>
    </xdr:from>
    <xdr:to>
      <xdr:col>12</xdr:col>
      <xdr:colOff>561975</xdr:colOff>
      <xdr:row>95</xdr:row>
      <xdr:rowOff>129350</xdr:rowOff>
    </xdr:to>
    <xdr:sp macro="" textlink="">
      <xdr:nvSpPr>
        <xdr:cNvPr id="481" name="円/楕円 480"/>
        <xdr:cNvSpPr/>
      </xdr:nvSpPr>
      <xdr:spPr>
        <a:xfrm>
          <a:off x="8699500" y="163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120477</xdr:rowOff>
    </xdr:from>
    <xdr:ext cx="534377" cy="259045"/>
    <xdr:sp macro="" textlink="">
      <xdr:nvSpPr>
        <xdr:cNvPr id="482" name="テキスト ボックス 481"/>
        <xdr:cNvSpPr txBox="1"/>
      </xdr:nvSpPr>
      <xdr:spPr>
        <a:xfrm>
          <a:off x="8483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51,315</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2730</xdr:rowOff>
    </xdr:from>
    <xdr:to>
      <xdr:col>11</xdr:col>
      <xdr:colOff>358775</xdr:colOff>
      <xdr:row>94</xdr:row>
      <xdr:rowOff>104330</xdr:rowOff>
    </xdr:to>
    <xdr:sp macro="" textlink="">
      <xdr:nvSpPr>
        <xdr:cNvPr id="483" name="円/楕円 482"/>
        <xdr:cNvSpPr/>
      </xdr:nvSpPr>
      <xdr:spPr>
        <a:xfrm>
          <a:off x="7810500" y="161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120857</xdr:rowOff>
    </xdr:from>
    <xdr:ext cx="534377" cy="259045"/>
    <xdr:sp macro="" textlink="">
      <xdr:nvSpPr>
        <xdr:cNvPr id="484" name="テキスト ボックス 483"/>
        <xdr:cNvSpPr txBox="1"/>
      </xdr:nvSpPr>
      <xdr:spPr>
        <a:xfrm>
          <a:off x="7594111" y="1589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66,785</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128282</xdr:rowOff>
    </xdr:from>
    <xdr:to>
      <xdr:col>10</xdr:col>
      <xdr:colOff>155575</xdr:colOff>
      <xdr:row>95</xdr:row>
      <xdr:rowOff>58432</xdr:rowOff>
    </xdr:to>
    <xdr:sp macro="" textlink="">
      <xdr:nvSpPr>
        <xdr:cNvPr id="485" name="円/楕円 484"/>
        <xdr:cNvSpPr/>
      </xdr:nvSpPr>
      <xdr:spPr>
        <a:xfrm>
          <a:off x="6921500" y="162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74959</xdr:rowOff>
    </xdr:from>
    <xdr:ext cx="534377" cy="259045"/>
    <xdr:sp macro="" textlink="">
      <xdr:nvSpPr>
        <xdr:cNvPr id="486" name="テキスト ボックス 485"/>
        <xdr:cNvSpPr txBox="1"/>
      </xdr:nvSpPr>
      <xdr:spPr>
        <a:xfrm>
          <a:off x="6705111" y="1601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17696</xdr:rowOff>
    </xdr:from>
    <xdr:to>
      <xdr:col>23</xdr:col>
      <xdr:colOff>516889</xdr:colOff>
      <xdr:row>36</xdr:row>
      <xdr:rowOff>152456</xdr:rowOff>
    </xdr:to>
    <xdr:cxnSp macro="">
      <xdr:nvCxnSpPr>
        <xdr:cNvPr id="508" name="直線コネクタ 507"/>
        <xdr:cNvCxnSpPr/>
      </xdr:nvCxnSpPr>
      <xdr:spPr>
        <a:xfrm flipV="1">
          <a:off x="16317595" y="5161196"/>
          <a:ext cx="1269" cy="116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156283</xdr:rowOff>
    </xdr:from>
    <xdr:ext cx="534377" cy="259045"/>
    <xdr:sp macro="" textlink="">
      <xdr:nvSpPr>
        <xdr:cNvPr id="509" name="消防費最小値テキスト"/>
        <xdr:cNvSpPr txBox="1"/>
      </xdr:nvSpPr>
      <xdr:spPr>
        <a:xfrm>
          <a:off x="16370300" y="632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14,442</a:t>
          </a:r>
          <a:endParaRPr kumimoji="1" lang="ja-JP" altLang="en-US" sz="1000" b="1">
            <a:latin typeface="ＭＳ Ｐゴシック"/>
          </a:endParaRPr>
        </a:p>
      </xdr:txBody>
    </xdr:sp>
    <xdr:clientData/>
  </xdr:oneCellAnchor>
  <xdr:twoCellAnchor>
    <xdr:from>
      <xdr:col>23</xdr:col>
      <xdr:colOff>428625</xdr:colOff>
      <xdr:row>36</xdr:row>
      <xdr:rowOff>152456</xdr:rowOff>
    </xdr:from>
    <xdr:to>
      <xdr:col>23</xdr:col>
      <xdr:colOff>606425</xdr:colOff>
      <xdr:row>36</xdr:row>
      <xdr:rowOff>152456</xdr:rowOff>
    </xdr:to>
    <xdr:cxnSp macro="">
      <xdr:nvCxnSpPr>
        <xdr:cNvPr id="510" name="直線コネクタ 509"/>
        <xdr:cNvCxnSpPr/>
      </xdr:nvCxnSpPr>
      <xdr:spPr>
        <a:xfrm>
          <a:off x="16230600" y="63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135823</xdr:rowOff>
    </xdr:from>
    <xdr:ext cx="534377" cy="259045"/>
    <xdr:sp macro="" textlink="">
      <xdr:nvSpPr>
        <xdr:cNvPr id="511" name="消防費最大値テキスト"/>
        <xdr:cNvSpPr txBox="1"/>
      </xdr:nvSpPr>
      <xdr:spPr>
        <a:xfrm>
          <a:off x="16370300" y="49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65,337</a:t>
          </a:r>
          <a:endParaRPr kumimoji="1" lang="ja-JP" altLang="en-US" sz="1000" b="1">
            <a:latin typeface="ＭＳ Ｐゴシック"/>
          </a:endParaRPr>
        </a:p>
      </xdr:txBody>
    </xdr:sp>
    <xdr:clientData/>
  </xdr:oneCellAnchor>
  <xdr:twoCellAnchor>
    <xdr:from>
      <xdr:col>23</xdr:col>
      <xdr:colOff>428625</xdr:colOff>
      <xdr:row>30</xdr:row>
      <xdr:rowOff>17696</xdr:rowOff>
    </xdr:from>
    <xdr:to>
      <xdr:col>23</xdr:col>
      <xdr:colOff>606425</xdr:colOff>
      <xdr:row>30</xdr:row>
      <xdr:rowOff>17696</xdr:rowOff>
    </xdr:to>
    <xdr:cxnSp macro="">
      <xdr:nvCxnSpPr>
        <xdr:cNvPr id="512" name="直線コネクタ 511"/>
        <xdr:cNvCxnSpPr/>
      </xdr:nvCxnSpPr>
      <xdr:spPr>
        <a:xfrm>
          <a:off x="16230600" y="516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124201</xdr:rowOff>
    </xdr:from>
    <xdr:to>
      <xdr:col>23</xdr:col>
      <xdr:colOff>517525</xdr:colOff>
      <xdr:row>35</xdr:row>
      <xdr:rowOff>13101</xdr:rowOff>
    </xdr:to>
    <xdr:cxnSp macro="">
      <xdr:nvCxnSpPr>
        <xdr:cNvPr id="513" name="直線コネクタ 512"/>
        <xdr:cNvCxnSpPr/>
      </xdr:nvCxnSpPr>
      <xdr:spPr>
        <a:xfrm flipV="1">
          <a:off x="15481300" y="5610601"/>
          <a:ext cx="838200" cy="4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19504</xdr:rowOff>
    </xdr:from>
    <xdr:ext cx="534377" cy="259045"/>
    <xdr:sp macro="" textlink="">
      <xdr:nvSpPr>
        <xdr:cNvPr id="514" name="消防費平均値テキスト"/>
        <xdr:cNvSpPr txBox="1"/>
      </xdr:nvSpPr>
      <xdr:spPr>
        <a:xfrm>
          <a:off x="16370300" y="5848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41077</xdr:rowOff>
    </xdr:from>
    <xdr:to>
      <xdr:col>23</xdr:col>
      <xdr:colOff>568325</xdr:colOff>
      <xdr:row>34</xdr:row>
      <xdr:rowOff>142677</xdr:rowOff>
    </xdr:to>
    <xdr:sp macro="" textlink="">
      <xdr:nvSpPr>
        <xdr:cNvPr id="515" name="フローチャート : 判断 514"/>
        <xdr:cNvSpPr/>
      </xdr:nvSpPr>
      <xdr:spPr>
        <a:xfrm>
          <a:off x="16268700" y="587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93111</xdr:rowOff>
    </xdr:from>
    <xdr:to>
      <xdr:col>22</xdr:col>
      <xdr:colOff>365125</xdr:colOff>
      <xdr:row>35</xdr:row>
      <xdr:rowOff>13101</xdr:rowOff>
    </xdr:to>
    <xdr:cxnSp macro="">
      <xdr:nvCxnSpPr>
        <xdr:cNvPr id="516" name="直線コネクタ 515"/>
        <xdr:cNvCxnSpPr/>
      </xdr:nvCxnSpPr>
      <xdr:spPr>
        <a:xfrm>
          <a:off x="14592300" y="5922411"/>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125087</xdr:rowOff>
    </xdr:from>
    <xdr:to>
      <xdr:col>22</xdr:col>
      <xdr:colOff>415925</xdr:colOff>
      <xdr:row>35</xdr:row>
      <xdr:rowOff>55237</xdr:rowOff>
    </xdr:to>
    <xdr:sp macro="" textlink="">
      <xdr:nvSpPr>
        <xdr:cNvPr id="517" name="フローチャート : 判断 516"/>
        <xdr:cNvSpPr/>
      </xdr:nvSpPr>
      <xdr:spPr>
        <a:xfrm>
          <a:off x="15430500" y="595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71764</xdr:rowOff>
    </xdr:from>
    <xdr:ext cx="534377" cy="259045"/>
    <xdr:sp macro="" textlink="">
      <xdr:nvSpPr>
        <xdr:cNvPr id="518" name="テキスト ボックス 517"/>
        <xdr:cNvSpPr txBox="1"/>
      </xdr:nvSpPr>
      <xdr:spPr>
        <a:xfrm>
          <a:off x="15214111" y="572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93111</xdr:rowOff>
    </xdr:from>
    <xdr:to>
      <xdr:col>21</xdr:col>
      <xdr:colOff>161925</xdr:colOff>
      <xdr:row>34</xdr:row>
      <xdr:rowOff>115651</xdr:rowOff>
    </xdr:to>
    <xdr:cxnSp macro="">
      <xdr:nvCxnSpPr>
        <xdr:cNvPr id="519" name="直線コネクタ 518"/>
        <xdr:cNvCxnSpPr/>
      </xdr:nvCxnSpPr>
      <xdr:spPr>
        <a:xfrm flipV="1">
          <a:off x="13703300" y="5922411"/>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116903</xdr:rowOff>
    </xdr:from>
    <xdr:to>
      <xdr:col>21</xdr:col>
      <xdr:colOff>212725</xdr:colOff>
      <xdr:row>35</xdr:row>
      <xdr:rowOff>47053</xdr:rowOff>
    </xdr:to>
    <xdr:sp macro="" textlink="">
      <xdr:nvSpPr>
        <xdr:cNvPr id="520" name="フローチャート : 判断 519"/>
        <xdr:cNvSpPr/>
      </xdr:nvSpPr>
      <xdr:spPr>
        <a:xfrm>
          <a:off x="14541500" y="59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38180</xdr:rowOff>
    </xdr:from>
    <xdr:ext cx="534377" cy="259045"/>
    <xdr:sp macro="" textlink="">
      <xdr:nvSpPr>
        <xdr:cNvPr id="521" name="テキスト ボックス 520"/>
        <xdr:cNvSpPr txBox="1"/>
      </xdr:nvSpPr>
      <xdr:spPr>
        <a:xfrm>
          <a:off x="14325111" y="60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115651</xdr:rowOff>
    </xdr:from>
    <xdr:to>
      <xdr:col>19</xdr:col>
      <xdr:colOff>644525</xdr:colOff>
      <xdr:row>35</xdr:row>
      <xdr:rowOff>142878</xdr:rowOff>
    </xdr:to>
    <xdr:cxnSp macro="">
      <xdr:nvCxnSpPr>
        <xdr:cNvPr id="522" name="直線コネクタ 521"/>
        <xdr:cNvCxnSpPr/>
      </xdr:nvCxnSpPr>
      <xdr:spPr>
        <a:xfrm flipV="1">
          <a:off x="12814300" y="5944951"/>
          <a:ext cx="889000" cy="19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31316</xdr:rowOff>
    </xdr:from>
    <xdr:to>
      <xdr:col>20</xdr:col>
      <xdr:colOff>9525</xdr:colOff>
      <xdr:row>35</xdr:row>
      <xdr:rowOff>132916</xdr:rowOff>
    </xdr:to>
    <xdr:sp macro="" textlink="">
      <xdr:nvSpPr>
        <xdr:cNvPr id="523" name="フローチャート : 判断 522"/>
        <xdr:cNvSpPr/>
      </xdr:nvSpPr>
      <xdr:spPr>
        <a:xfrm>
          <a:off x="13652500" y="60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124043</xdr:rowOff>
    </xdr:from>
    <xdr:ext cx="534377" cy="259045"/>
    <xdr:sp macro="" textlink="">
      <xdr:nvSpPr>
        <xdr:cNvPr id="524" name="テキスト ボックス 523"/>
        <xdr:cNvSpPr txBox="1"/>
      </xdr:nvSpPr>
      <xdr:spPr>
        <a:xfrm>
          <a:off x="13436111" y="612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49535</xdr:rowOff>
    </xdr:from>
    <xdr:to>
      <xdr:col>18</xdr:col>
      <xdr:colOff>492125</xdr:colOff>
      <xdr:row>35</xdr:row>
      <xdr:rowOff>151135</xdr:rowOff>
    </xdr:to>
    <xdr:sp macro="" textlink="">
      <xdr:nvSpPr>
        <xdr:cNvPr id="525" name="フローチャート : 判断 524"/>
        <xdr:cNvSpPr/>
      </xdr:nvSpPr>
      <xdr:spPr>
        <a:xfrm>
          <a:off x="12763500" y="60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167662</xdr:rowOff>
    </xdr:from>
    <xdr:ext cx="534377" cy="259045"/>
    <xdr:sp macro="" textlink="">
      <xdr:nvSpPr>
        <xdr:cNvPr id="526" name="テキスト ボックス 525"/>
        <xdr:cNvSpPr txBox="1"/>
      </xdr:nvSpPr>
      <xdr:spPr>
        <a:xfrm>
          <a:off x="12547111" y="582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73401</xdr:rowOff>
    </xdr:from>
    <xdr:to>
      <xdr:col>23</xdr:col>
      <xdr:colOff>568325</xdr:colOff>
      <xdr:row>33</xdr:row>
      <xdr:rowOff>3551</xdr:rowOff>
    </xdr:to>
    <xdr:sp macro="" textlink="">
      <xdr:nvSpPr>
        <xdr:cNvPr id="532" name="円/楕円 531"/>
        <xdr:cNvSpPr/>
      </xdr:nvSpPr>
      <xdr:spPr>
        <a:xfrm>
          <a:off x="16268700" y="555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96278</xdr:rowOff>
    </xdr:from>
    <xdr:ext cx="534377" cy="259045"/>
    <xdr:sp macro="" textlink="">
      <xdr:nvSpPr>
        <xdr:cNvPr id="533" name="消防費該当値テキスト"/>
        <xdr:cNvSpPr txBox="1"/>
      </xdr:nvSpPr>
      <xdr:spPr>
        <a:xfrm>
          <a:off x="16370300" y="541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45,678</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133751</xdr:rowOff>
    </xdr:from>
    <xdr:to>
      <xdr:col>22</xdr:col>
      <xdr:colOff>415925</xdr:colOff>
      <xdr:row>35</xdr:row>
      <xdr:rowOff>63901</xdr:rowOff>
    </xdr:to>
    <xdr:sp macro="" textlink="">
      <xdr:nvSpPr>
        <xdr:cNvPr id="534" name="円/楕円 533"/>
        <xdr:cNvSpPr/>
      </xdr:nvSpPr>
      <xdr:spPr>
        <a:xfrm>
          <a:off x="15430500" y="596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55028</xdr:rowOff>
    </xdr:from>
    <xdr:ext cx="534377" cy="259045"/>
    <xdr:sp macro="" textlink="">
      <xdr:nvSpPr>
        <xdr:cNvPr id="535" name="テキスト ボックス 534"/>
        <xdr:cNvSpPr txBox="1"/>
      </xdr:nvSpPr>
      <xdr:spPr>
        <a:xfrm>
          <a:off x="15214111" y="605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28,038</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42311</xdr:rowOff>
    </xdr:from>
    <xdr:to>
      <xdr:col>21</xdr:col>
      <xdr:colOff>212725</xdr:colOff>
      <xdr:row>34</xdr:row>
      <xdr:rowOff>143911</xdr:rowOff>
    </xdr:to>
    <xdr:sp macro="" textlink="">
      <xdr:nvSpPr>
        <xdr:cNvPr id="536" name="円/楕円 535"/>
        <xdr:cNvSpPr/>
      </xdr:nvSpPr>
      <xdr:spPr>
        <a:xfrm>
          <a:off x="14541500" y="587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160438</xdr:rowOff>
    </xdr:from>
    <xdr:ext cx="534377" cy="259045"/>
    <xdr:sp macro="" textlink="">
      <xdr:nvSpPr>
        <xdr:cNvPr id="537" name="テキスト ボックス 536"/>
        <xdr:cNvSpPr txBox="1"/>
      </xdr:nvSpPr>
      <xdr:spPr>
        <a:xfrm>
          <a:off x="14325111" y="564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32,038</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64851</xdr:rowOff>
    </xdr:from>
    <xdr:to>
      <xdr:col>20</xdr:col>
      <xdr:colOff>9525</xdr:colOff>
      <xdr:row>34</xdr:row>
      <xdr:rowOff>166451</xdr:rowOff>
    </xdr:to>
    <xdr:sp macro="" textlink="">
      <xdr:nvSpPr>
        <xdr:cNvPr id="538" name="円/楕円 537"/>
        <xdr:cNvSpPr/>
      </xdr:nvSpPr>
      <xdr:spPr>
        <a:xfrm>
          <a:off x="13652500" y="58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11528</xdr:rowOff>
    </xdr:from>
    <xdr:ext cx="534377" cy="259045"/>
    <xdr:sp macro="" textlink="">
      <xdr:nvSpPr>
        <xdr:cNvPr id="539" name="テキスト ボックス 538"/>
        <xdr:cNvSpPr txBox="1"/>
      </xdr:nvSpPr>
      <xdr:spPr>
        <a:xfrm>
          <a:off x="13436111" y="566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31,052</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92078</xdr:rowOff>
    </xdr:from>
    <xdr:to>
      <xdr:col>18</xdr:col>
      <xdr:colOff>492125</xdr:colOff>
      <xdr:row>36</xdr:row>
      <xdr:rowOff>22228</xdr:rowOff>
    </xdr:to>
    <xdr:sp macro="" textlink="">
      <xdr:nvSpPr>
        <xdr:cNvPr id="540" name="円/楕円 539"/>
        <xdr:cNvSpPr/>
      </xdr:nvSpPr>
      <xdr:spPr>
        <a:xfrm>
          <a:off x="12763500" y="609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13355</xdr:rowOff>
    </xdr:from>
    <xdr:ext cx="534377" cy="259045"/>
    <xdr:sp macro="" textlink="">
      <xdr:nvSpPr>
        <xdr:cNvPr id="541" name="テキスト ボックス 540"/>
        <xdr:cNvSpPr txBox="1"/>
      </xdr:nvSpPr>
      <xdr:spPr>
        <a:xfrm>
          <a:off x="12547111" y="618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120345</xdr:rowOff>
    </xdr:from>
    <xdr:to>
      <xdr:col>23</xdr:col>
      <xdr:colOff>516889</xdr:colOff>
      <xdr:row>59</xdr:row>
      <xdr:rowOff>128804</xdr:rowOff>
    </xdr:to>
    <xdr:cxnSp macro="">
      <xdr:nvCxnSpPr>
        <xdr:cNvPr id="568" name="直線コネクタ 567"/>
        <xdr:cNvCxnSpPr/>
      </xdr:nvCxnSpPr>
      <xdr:spPr>
        <a:xfrm flipV="1">
          <a:off x="16317595" y="8692845"/>
          <a:ext cx="1269" cy="1551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132631</xdr:rowOff>
    </xdr:from>
    <xdr:ext cx="534377" cy="259045"/>
    <xdr:sp macro="" textlink="">
      <xdr:nvSpPr>
        <xdr:cNvPr id="569" name="教育費最小値テキスト"/>
        <xdr:cNvSpPr txBox="1"/>
      </xdr:nvSpPr>
      <xdr:spPr>
        <a:xfrm>
          <a:off x="16370300" y="1024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27,251</a:t>
          </a:r>
          <a:endParaRPr kumimoji="1" lang="ja-JP" altLang="en-US" sz="1000" b="1">
            <a:latin typeface="ＭＳ Ｐゴシック"/>
          </a:endParaRPr>
        </a:p>
      </xdr:txBody>
    </xdr:sp>
    <xdr:clientData/>
  </xdr:oneCellAnchor>
  <xdr:twoCellAnchor>
    <xdr:from>
      <xdr:col>23</xdr:col>
      <xdr:colOff>428625</xdr:colOff>
      <xdr:row>59</xdr:row>
      <xdr:rowOff>128804</xdr:rowOff>
    </xdr:from>
    <xdr:to>
      <xdr:col>23</xdr:col>
      <xdr:colOff>606425</xdr:colOff>
      <xdr:row>59</xdr:row>
      <xdr:rowOff>128804</xdr:rowOff>
    </xdr:to>
    <xdr:cxnSp macro="">
      <xdr:nvCxnSpPr>
        <xdr:cNvPr id="570" name="直線コネクタ 569"/>
        <xdr:cNvCxnSpPr/>
      </xdr:nvCxnSpPr>
      <xdr:spPr>
        <a:xfrm>
          <a:off x="16230600" y="1024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67022</xdr:rowOff>
    </xdr:from>
    <xdr:ext cx="599010" cy="259045"/>
    <xdr:sp macro="" textlink="">
      <xdr:nvSpPr>
        <xdr:cNvPr id="571" name="教育費最大値テキスト"/>
        <xdr:cNvSpPr txBox="1"/>
      </xdr:nvSpPr>
      <xdr:spPr>
        <a:xfrm>
          <a:off x="16370300" y="8468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169,778</a:t>
          </a:r>
          <a:endParaRPr kumimoji="1" lang="ja-JP" altLang="en-US" sz="1000" b="1">
            <a:latin typeface="ＭＳ Ｐゴシック"/>
          </a:endParaRPr>
        </a:p>
      </xdr:txBody>
    </xdr:sp>
    <xdr:clientData/>
  </xdr:oneCellAnchor>
  <xdr:twoCellAnchor>
    <xdr:from>
      <xdr:col>23</xdr:col>
      <xdr:colOff>428625</xdr:colOff>
      <xdr:row>50</xdr:row>
      <xdr:rowOff>120345</xdr:rowOff>
    </xdr:from>
    <xdr:to>
      <xdr:col>23</xdr:col>
      <xdr:colOff>606425</xdr:colOff>
      <xdr:row>50</xdr:row>
      <xdr:rowOff>120345</xdr:rowOff>
    </xdr:to>
    <xdr:cxnSp macro="">
      <xdr:nvCxnSpPr>
        <xdr:cNvPr id="572" name="直線コネクタ 571"/>
        <xdr:cNvCxnSpPr/>
      </xdr:nvCxnSpPr>
      <xdr:spPr>
        <a:xfrm>
          <a:off x="16230600" y="869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132787</xdr:rowOff>
    </xdr:from>
    <xdr:to>
      <xdr:col>23</xdr:col>
      <xdr:colOff>517525</xdr:colOff>
      <xdr:row>58</xdr:row>
      <xdr:rowOff>153851</xdr:rowOff>
    </xdr:to>
    <xdr:cxnSp macro="">
      <xdr:nvCxnSpPr>
        <xdr:cNvPr id="573" name="直線コネクタ 572"/>
        <xdr:cNvCxnSpPr/>
      </xdr:nvCxnSpPr>
      <xdr:spPr>
        <a:xfrm>
          <a:off x="15481300" y="10076887"/>
          <a:ext cx="8382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36361</xdr:rowOff>
    </xdr:from>
    <xdr:ext cx="534377" cy="259045"/>
    <xdr:sp macro="" textlink="">
      <xdr:nvSpPr>
        <xdr:cNvPr id="574" name="教育費平均値テキスト"/>
        <xdr:cNvSpPr txBox="1"/>
      </xdr:nvSpPr>
      <xdr:spPr>
        <a:xfrm>
          <a:off x="16370300" y="9637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64,678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13484</xdr:rowOff>
    </xdr:from>
    <xdr:to>
      <xdr:col>23</xdr:col>
      <xdr:colOff>568325</xdr:colOff>
      <xdr:row>57</xdr:row>
      <xdr:rowOff>115084</xdr:rowOff>
    </xdr:to>
    <xdr:sp macro="" textlink="">
      <xdr:nvSpPr>
        <xdr:cNvPr id="575" name="フローチャート : 判断 574"/>
        <xdr:cNvSpPr/>
      </xdr:nvSpPr>
      <xdr:spPr>
        <a:xfrm>
          <a:off x="16268700" y="97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39095</xdr:rowOff>
    </xdr:from>
    <xdr:to>
      <xdr:col>22</xdr:col>
      <xdr:colOff>365125</xdr:colOff>
      <xdr:row>58</xdr:row>
      <xdr:rowOff>132787</xdr:rowOff>
    </xdr:to>
    <xdr:cxnSp macro="">
      <xdr:nvCxnSpPr>
        <xdr:cNvPr id="576" name="直線コネクタ 575"/>
        <xdr:cNvCxnSpPr/>
      </xdr:nvCxnSpPr>
      <xdr:spPr>
        <a:xfrm>
          <a:off x="14592300" y="9983195"/>
          <a:ext cx="889000" cy="9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50724</xdr:rowOff>
    </xdr:from>
    <xdr:to>
      <xdr:col>22</xdr:col>
      <xdr:colOff>415925</xdr:colOff>
      <xdr:row>57</xdr:row>
      <xdr:rowOff>152324</xdr:rowOff>
    </xdr:to>
    <xdr:sp macro="" textlink="">
      <xdr:nvSpPr>
        <xdr:cNvPr id="577" name="フローチャート : 判断 576"/>
        <xdr:cNvSpPr/>
      </xdr:nvSpPr>
      <xdr:spPr>
        <a:xfrm>
          <a:off x="154305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168851</xdr:rowOff>
    </xdr:from>
    <xdr:ext cx="534377" cy="259045"/>
    <xdr:sp macro="" textlink="">
      <xdr:nvSpPr>
        <xdr:cNvPr id="578" name="テキスト ボックス 577"/>
        <xdr:cNvSpPr txBox="1"/>
      </xdr:nvSpPr>
      <xdr:spPr>
        <a:xfrm>
          <a:off x="15214111" y="959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39095</xdr:rowOff>
    </xdr:from>
    <xdr:to>
      <xdr:col>21</xdr:col>
      <xdr:colOff>161925</xdr:colOff>
      <xdr:row>58</xdr:row>
      <xdr:rowOff>136130</xdr:rowOff>
    </xdr:to>
    <xdr:cxnSp macro="">
      <xdr:nvCxnSpPr>
        <xdr:cNvPr id="579" name="直線コネクタ 578"/>
        <xdr:cNvCxnSpPr/>
      </xdr:nvCxnSpPr>
      <xdr:spPr>
        <a:xfrm flipV="1">
          <a:off x="13703300" y="9983195"/>
          <a:ext cx="889000" cy="9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13767</xdr:rowOff>
    </xdr:from>
    <xdr:to>
      <xdr:col>21</xdr:col>
      <xdr:colOff>212725</xdr:colOff>
      <xdr:row>57</xdr:row>
      <xdr:rowOff>115367</xdr:rowOff>
    </xdr:to>
    <xdr:sp macro="" textlink="">
      <xdr:nvSpPr>
        <xdr:cNvPr id="580" name="フローチャート : 判断 579"/>
        <xdr:cNvSpPr/>
      </xdr:nvSpPr>
      <xdr:spPr>
        <a:xfrm>
          <a:off x="14541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131894</xdr:rowOff>
    </xdr:from>
    <xdr:ext cx="534377" cy="259045"/>
    <xdr:sp macro="" textlink="">
      <xdr:nvSpPr>
        <xdr:cNvPr id="581" name="テキスト ボックス 580"/>
        <xdr:cNvSpPr txBox="1"/>
      </xdr:nvSpPr>
      <xdr:spPr>
        <a:xfrm>
          <a:off x="14325111" y="95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98922</xdr:rowOff>
    </xdr:from>
    <xdr:to>
      <xdr:col>19</xdr:col>
      <xdr:colOff>644525</xdr:colOff>
      <xdr:row>58</xdr:row>
      <xdr:rowOff>136130</xdr:rowOff>
    </xdr:to>
    <xdr:cxnSp macro="">
      <xdr:nvCxnSpPr>
        <xdr:cNvPr id="582" name="直線コネクタ 581"/>
        <xdr:cNvCxnSpPr/>
      </xdr:nvCxnSpPr>
      <xdr:spPr>
        <a:xfrm>
          <a:off x="12814300" y="10043022"/>
          <a:ext cx="889000" cy="3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111281</xdr:rowOff>
    </xdr:from>
    <xdr:to>
      <xdr:col>20</xdr:col>
      <xdr:colOff>9525</xdr:colOff>
      <xdr:row>57</xdr:row>
      <xdr:rowOff>41431</xdr:rowOff>
    </xdr:to>
    <xdr:sp macro="" textlink="">
      <xdr:nvSpPr>
        <xdr:cNvPr id="583" name="フローチャート : 判断 582"/>
        <xdr:cNvSpPr/>
      </xdr:nvSpPr>
      <xdr:spPr>
        <a:xfrm>
          <a:off x="13652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57958</xdr:rowOff>
    </xdr:from>
    <xdr:ext cx="534377" cy="259045"/>
    <xdr:sp macro="" textlink="">
      <xdr:nvSpPr>
        <xdr:cNvPr id="584" name="テキスト ボックス 583"/>
        <xdr:cNvSpPr txBox="1"/>
      </xdr:nvSpPr>
      <xdr:spPr>
        <a:xfrm>
          <a:off x="13436111" y="94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87234</xdr:rowOff>
    </xdr:from>
    <xdr:to>
      <xdr:col>18</xdr:col>
      <xdr:colOff>492125</xdr:colOff>
      <xdr:row>58</xdr:row>
      <xdr:rowOff>17384</xdr:rowOff>
    </xdr:to>
    <xdr:sp macro="" textlink="">
      <xdr:nvSpPr>
        <xdr:cNvPr id="585" name="フローチャート : 判断 584"/>
        <xdr:cNvSpPr/>
      </xdr:nvSpPr>
      <xdr:spPr>
        <a:xfrm>
          <a:off x="12763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33911</xdr:rowOff>
    </xdr:from>
    <xdr:ext cx="534377" cy="259045"/>
    <xdr:sp macro="" textlink="">
      <xdr:nvSpPr>
        <xdr:cNvPr id="586" name="テキスト ボックス 585"/>
        <xdr:cNvSpPr txBox="1"/>
      </xdr:nvSpPr>
      <xdr:spPr>
        <a:xfrm>
          <a:off x="12547111" y="963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103051</xdr:rowOff>
    </xdr:from>
    <xdr:to>
      <xdr:col>23</xdr:col>
      <xdr:colOff>568325</xdr:colOff>
      <xdr:row>59</xdr:row>
      <xdr:rowOff>33201</xdr:rowOff>
    </xdr:to>
    <xdr:sp macro="" textlink="">
      <xdr:nvSpPr>
        <xdr:cNvPr id="592" name="円/楕円 591"/>
        <xdr:cNvSpPr/>
      </xdr:nvSpPr>
      <xdr:spPr>
        <a:xfrm>
          <a:off x="16268700" y="1004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81478</xdr:rowOff>
    </xdr:from>
    <xdr:ext cx="534377" cy="259045"/>
    <xdr:sp macro="" textlink="">
      <xdr:nvSpPr>
        <xdr:cNvPr id="593" name="教育費該当値テキスト"/>
        <xdr:cNvSpPr txBox="1"/>
      </xdr:nvSpPr>
      <xdr:spPr>
        <a:xfrm>
          <a:off x="16370300" y="1002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40,700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81987</xdr:rowOff>
    </xdr:from>
    <xdr:to>
      <xdr:col>22</xdr:col>
      <xdr:colOff>415925</xdr:colOff>
      <xdr:row>59</xdr:row>
      <xdr:rowOff>12137</xdr:rowOff>
    </xdr:to>
    <xdr:sp macro="" textlink="">
      <xdr:nvSpPr>
        <xdr:cNvPr id="594" name="円/楕円 593"/>
        <xdr:cNvSpPr/>
      </xdr:nvSpPr>
      <xdr:spPr>
        <a:xfrm>
          <a:off x="15430500" y="1002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3264</xdr:rowOff>
    </xdr:from>
    <xdr:ext cx="534377" cy="259045"/>
    <xdr:sp macro="" textlink="">
      <xdr:nvSpPr>
        <xdr:cNvPr id="595" name="テキスト ボックス 594"/>
        <xdr:cNvSpPr txBox="1"/>
      </xdr:nvSpPr>
      <xdr:spPr>
        <a:xfrm>
          <a:off x="15214111" y="1011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42,635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159745</xdr:rowOff>
    </xdr:from>
    <xdr:to>
      <xdr:col>21</xdr:col>
      <xdr:colOff>212725</xdr:colOff>
      <xdr:row>58</xdr:row>
      <xdr:rowOff>89895</xdr:rowOff>
    </xdr:to>
    <xdr:sp macro="" textlink="">
      <xdr:nvSpPr>
        <xdr:cNvPr id="596" name="円/楕円 595"/>
        <xdr:cNvSpPr/>
      </xdr:nvSpPr>
      <xdr:spPr>
        <a:xfrm>
          <a:off x="14541500" y="99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81022</xdr:rowOff>
    </xdr:from>
    <xdr:ext cx="534377" cy="259045"/>
    <xdr:sp macro="" textlink="">
      <xdr:nvSpPr>
        <xdr:cNvPr id="597" name="テキスト ボックス 596"/>
        <xdr:cNvSpPr txBox="1"/>
      </xdr:nvSpPr>
      <xdr:spPr>
        <a:xfrm>
          <a:off x="14325111" y="100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51,242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85330</xdr:rowOff>
    </xdr:from>
    <xdr:to>
      <xdr:col>20</xdr:col>
      <xdr:colOff>9525</xdr:colOff>
      <xdr:row>59</xdr:row>
      <xdr:rowOff>15480</xdr:rowOff>
    </xdr:to>
    <xdr:sp macro="" textlink="">
      <xdr:nvSpPr>
        <xdr:cNvPr id="598" name="円/楕円 597"/>
        <xdr:cNvSpPr/>
      </xdr:nvSpPr>
      <xdr:spPr>
        <a:xfrm>
          <a:off x="13652500" y="100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6607</xdr:rowOff>
    </xdr:from>
    <xdr:ext cx="534377" cy="259045"/>
    <xdr:sp macro="" textlink="">
      <xdr:nvSpPr>
        <xdr:cNvPr id="599" name="テキスト ボックス 598"/>
        <xdr:cNvSpPr txBox="1"/>
      </xdr:nvSpPr>
      <xdr:spPr>
        <a:xfrm>
          <a:off x="13436111" y="1012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48122</xdr:rowOff>
    </xdr:from>
    <xdr:to>
      <xdr:col>18</xdr:col>
      <xdr:colOff>492125</xdr:colOff>
      <xdr:row>58</xdr:row>
      <xdr:rowOff>149722</xdr:rowOff>
    </xdr:to>
    <xdr:sp macro="" textlink="">
      <xdr:nvSpPr>
        <xdr:cNvPr id="600" name="円/楕円 599"/>
        <xdr:cNvSpPr/>
      </xdr:nvSpPr>
      <xdr:spPr>
        <a:xfrm>
          <a:off x="12763500" y="999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140849</xdr:rowOff>
    </xdr:from>
    <xdr:ext cx="534377" cy="259045"/>
    <xdr:sp macro="" textlink="">
      <xdr:nvSpPr>
        <xdr:cNvPr id="601" name="テキスト ボックス 600"/>
        <xdr:cNvSpPr txBox="1"/>
      </xdr:nvSpPr>
      <xdr:spPr>
        <a:xfrm>
          <a:off x="12547111" y="1008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13012</xdr:rowOff>
    </xdr:from>
    <xdr:to>
      <xdr:col>23</xdr:col>
      <xdr:colOff>516889</xdr:colOff>
      <xdr:row>79</xdr:row>
      <xdr:rowOff>98879</xdr:rowOff>
    </xdr:to>
    <xdr:cxnSp macro="">
      <xdr:nvCxnSpPr>
        <xdr:cNvPr id="627" name="直線コネクタ 626"/>
        <xdr:cNvCxnSpPr/>
      </xdr:nvCxnSpPr>
      <xdr:spPr>
        <a:xfrm flipV="1">
          <a:off x="16317595" y="12014512"/>
          <a:ext cx="1269" cy="162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104379</xdr:rowOff>
    </xdr:from>
    <xdr:ext cx="249299" cy="259045"/>
    <xdr:sp macro="" textlink="">
      <xdr:nvSpPr>
        <xdr:cNvPr id="628" name="災害復旧費最小値テキスト"/>
        <xdr:cNvSpPr txBox="1"/>
      </xdr:nvSpPr>
      <xdr:spPr>
        <a:xfrm>
          <a:off x="16370300" y="13648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131139</xdr:rowOff>
    </xdr:from>
    <xdr:ext cx="599010" cy="259045"/>
    <xdr:sp macro="" textlink="">
      <xdr:nvSpPr>
        <xdr:cNvPr id="630" name="災害復旧費最大値テキスト"/>
        <xdr:cNvSpPr txBox="1"/>
      </xdr:nvSpPr>
      <xdr:spPr>
        <a:xfrm>
          <a:off x="16370300" y="1178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70</xdr:row>
      <xdr:rowOff>13012</xdr:rowOff>
    </xdr:from>
    <xdr:to>
      <xdr:col>23</xdr:col>
      <xdr:colOff>606425</xdr:colOff>
      <xdr:row>70</xdr:row>
      <xdr:rowOff>13012</xdr:rowOff>
    </xdr:to>
    <xdr:cxnSp macro="">
      <xdr:nvCxnSpPr>
        <xdr:cNvPr id="631" name="直線コネクタ 630"/>
        <xdr:cNvCxnSpPr/>
      </xdr:nvCxnSpPr>
      <xdr:spPr>
        <a:xfrm>
          <a:off x="16230600" y="1201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59299</xdr:rowOff>
    </xdr:from>
    <xdr:to>
      <xdr:col>23</xdr:col>
      <xdr:colOff>517525</xdr:colOff>
      <xdr:row>79</xdr:row>
      <xdr:rowOff>63554</xdr:rowOff>
    </xdr:to>
    <xdr:cxnSp macro="">
      <xdr:nvCxnSpPr>
        <xdr:cNvPr id="632" name="直線コネクタ 631"/>
        <xdr:cNvCxnSpPr/>
      </xdr:nvCxnSpPr>
      <xdr:spPr>
        <a:xfrm flipV="1">
          <a:off x="15481300" y="13603849"/>
          <a:ext cx="838200" cy="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21829</xdr:rowOff>
    </xdr:from>
    <xdr:ext cx="469744" cy="259045"/>
    <xdr:sp macro="" textlink="">
      <xdr:nvSpPr>
        <xdr:cNvPr id="633" name="災害復旧費平均値テキスト"/>
        <xdr:cNvSpPr txBox="1"/>
      </xdr:nvSpPr>
      <xdr:spPr>
        <a:xfrm>
          <a:off x="16370300" y="13394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170402</xdr:rowOff>
    </xdr:from>
    <xdr:to>
      <xdr:col>23</xdr:col>
      <xdr:colOff>568325</xdr:colOff>
      <xdr:row>79</xdr:row>
      <xdr:rowOff>100552</xdr:rowOff>
    </xdr:to>
    <xdr:sp macro="" textlink="">
      <xdr:nvSpPr>
        <xdr:cNvPr id="634" name="フローチャート : 判断 633"/>
        <xdr:cNvSpPr/>
      </xdr:nvSpPr>
      <xdr:spPr>
        <a:xfrm>
          <a:off x="162687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63554</xdr:rowOff>
    </xdr:from>
    <xdr:to>
      <xdr:col>22</xdr:col>
      <xdr:colOff>365125</xdr:colOff>
      <xdr:row>79</xdr:row>
      <xdr:rowOff>65318</xdr:rowOff>
    </xdr:to>
    <xdr:cxnSp macro="">
      <xdr:nvCxnSpPr>
        <xdr:cNvPr id="635" name="直線コネクタ 634"/>
        <xdr:cNvCxnSpPr/>
      </xdr:nvCxnSpPr>
      <xdr:spPr>
        <a:xfrm flipV="1">
          <a:off x="14592300" y="13608104"/>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1400</xdr:rowOff>
    </xdr:from>
    <xdr:to>
      <xdr:col>22</xdr:col>
      <xdr:colOff>415925</xdr:colOff>
      <xdr:row>79</xdr:row>
      <xdr:rowOff>103000</xdr:rowOff>
    </xdr:to>
    <xdr:sp macro="" textlink="">
      <xdr:nvSpPr>
        <xdr:cNvPr id="636" name="フローチャート : 判断 635"/>
        <xdr:cNvSpPr/>
      </xdr:nvSpPr>
      <xdr:spPr>
        <a:xfrm>
          <a:off x="15430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119527</xdr:rowOff>
    </xdr:from>
    <xdr:ext cx="469744" cy="259045"/>
    <xdr:sp macro="" textlink="">
      <xdr:nvSpPr>
        <xdr:cNvPr id="637" name="テキスト ボックス 636"/>
        <xdr:cNvSpPr txBox="1"/>
      </xdr:nvSpPr>
      <xdr:spPr>
        <a:xfrm>
          <a:off x="15246427"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65318</xdr:rowOff>
    </xdr:from>
    <xdr:to>
      <xdr:col>21</xdr:col>
      <xdr:colOff>161925</xdr:colOff>
      <xdr:row>79</xdr:row>
      <xdr:rowOff>75540</xdr:rowOff>
    </xdr:to>
    <xdr:cxnSp macro="">
      <xdr:nvCxnSpPr>
        <xdr:cNvPr id="638" name="直線コネクタ 637"/>
        <xdr:cNvCxnSpPr/>
      </xdr:nvCxnSpPr>
      <xdr:spPr>
        <a:xfrm flipV="1">
          <a:off x="13703300" y="13609868"/>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136275</xdr:rowOff>
    </xdr:from>
    <xdr:to>
      <xdr:col>21</xdr:col>
      <xdr:colOff>212725</xdr:colOff>
      <xdr:row>79</xdr:row>
      <xdr:rowOff>66425</xdr:rowOff>
    </xdr:to>
    <xdr:sp macro="" textlink="">
      <xdr:nvSpPr>
        <xdr:cNvPr id="639" name="フローチャート : 判断 638"/>
        <xdr:cNvSpPr/>
      </xdr:nvSpPr>
      <xdr:spPr>
        <a:xfrm>
          <a:off x="14541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82952</xdr:rowOff>
    </xdr:from>
    <xdr:ext cx="469744" cy="259045"/>
    <xdr:sp macro="" textlink="">
      <xdr:nvSpPr>
        <xdr:cNvPr id="640" name="テキスト ボックス 639"/>
        <xdr:cNvSpPr txBox="1"/>
      </xdr:nvSpPr>
      <xdr:spPr>
        <a:xfrm>
          <a:off x="14357427"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75540</xdr:rowOff>
    </xdr:from>
    <xdr:to>
      <xdr:col>19</xdr:col>
      <xdr:colOff>644525</xdr:colOff>
      <xdr:row>79</xdr:row>
      <xdr:rowOff>94884</xdr:rowOff>
    </xdr:to>
    <xdr:cxnSp macro="">
      <xdr:nvCxnSpPr>
        <xdr:cNvPr id="641" name="直線コネクタ 640"/>
        <xdr:cNvCxnSpPr/>
      </xdr:nvCxnSpPr>
      <xdr:spPr>
        <a:xfrm flipV="1">
          <a:off x="12814300" y="13620090"/>
          <a:ext cx="889000" cy="1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140390</xdr:rowOff>
    </xdr:from>
    <xdr:to>
      <xdr:col>20</xdr:col>
      <xdr:colOff>9525</xdr:colOff>
      <xdr:row>79</xdr:row>
      <xdr:rowOff>70540</xdr:rowOff>
    </xdr:to>
    <xdr:sp macro="" textlink="">
      <xdr:nvSpPr>
        <xdr:cNvPr id="642" name="フローチャート : 判断 641"/>
        <xdr:cNvSpPr/>
      </xdr:nvSpPr>
      <xdr:spPr>
        <a:xfrm>
          <a:off x="13652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87067</xdr:rowOff>
    </xdr:from>
    <xdr:ext cx="469744" cy="259045"/>
    <xdr:sp macro="" textlink="">
      <xdr:nvSpPr>
        <xdr:cNvPr id="643" name="テキスト ボックス 642"/>
        <xdr:cNvSpPr txBox="1"/>
      </xdr:nvSpPr>
      <xdr:spPr>
        <a:xfrm>
          <a:off x="13468427" y="132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124561</xdr:rowOff>
    </xdr:from>
    <xdr:to>
      <xdr:col>18</xdr:col>
      <xdr:colOff>492125</xdr:colOff>
      <xdr:row>79</xdr:row>
      <xdr:rowOff>54711</xdr:rowOff>
    </xdr:to>
    <xdr:sp macro="" textlink="">
      <xdr:nvSpPr>
        <xdr:cNvPr id="644" name="フローチャート : 判断 643"/>
        <xdr:cNvSpPr/>
      </xdr:nvSpPr>
      <xdr:spPr>
        <a:xfrm>
          <a:off x="12763500" y="134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71238</xdr:rowOff>
    </xdr:from>
    <xdr:ext cx="469744" cy="259045"/>
    <xdr:sp macro="" textlink="">
      <xdr:nvSpPr>
        <xdr:cNvPr id="645" name="テキスト ボックス 644"/>
        <xdr:cNvSpPr txBox="1"/>
      </xdr:nvSpPr>
      <xdr:spPr>
        <a:xfrm>
          <a:off x="12579427" y="132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8499</xdr:rowOff>
    </xdr:from>
    <xdr:to>
      <xdr:col>23</xdr:col>
      <xdr:colOff>568325</xdr:colOff>
      <xdr:row>79</xdr:row>
      <xdr:rowOff>110099</xdr:rowOff>
    </xdr:to>
    <xdr:sp macro="" textlink="">
      <xdr:nvSpPr>
        <xdr:cNvPr id="651" name="円/楕円 650"/>
        <xdr:cNvSpPr/>
      </xdr:nvSpPr>
      <xdr:spPr>
        <a:xfrm>
          <a:off x="16268700" y="1355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148829</xdr:rowOff>
    </xdr:from>
    <xdr:ext cx="469744" cy="259045"/>
    <xdr:sp macro="" textlink="">
      <xdr:nvSpPr>
        <xdr:cNvPr id="652" name="災害復旧費該当値テキスト"/>
        <xdr:cNvSpPr txBox="1"/>
      </xdr:nvSpPr>
      <xdr:spPr>
        <a:xfrm>
          <a:off x="16370300" y="1352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3,636</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12754</xdr:rowOff>
    </xdr:from>
    <xdr:to>
      <xdr:col>22</xdr:col>
      <xdr:colOff>415925</xdr:colOff>
      <xdr:row>79</xdr:row>
      <xdr:rowOff>114354</xdr:rowOff>
    </xdr:to>
    <xdr:sp macro="" textlink="">
      <xdr:nvSpPr>
        <xdr:cNvPr id="653" name="円/楕円 652"/>
        <xdr:cNvSpPr/>
      </xdr:nvSpPr>
      <xdr:spPr>
        <a:xfrm>
          <a:off x="15430500" y="1355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105481</xdr:rowOff>
    </xdr:from>
    <xdr:ext cx="469744" cy="259045"/>
    <xdr:sp macro="" textlink="">
      <xdr:nvSpPr>
        <xdr:cNvPr id="654" name="テキスト ボックス 653"/>
        <xdr:cNvSpPr txBox="1"/>
      </xdr:nvSpPr>
      <xdr:spPr>
        <a:xfrm>
          <a:off x="15246427" y="1365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14518</xdr:rowOff>
    </xdr:from>
    <xdr:to>
      <xdr:col>21</xdr:col>
      <xdr:colOff>212725</xdr:colOff>
      <xdr:row>79</xdr:row>
      <xdr:rowOff>116118</xdr:rowOff>
    </xdr:to>
    <xdr:sp macro="" textlink="">
      <xdr:nvSpPr>
        <xdr:cNvPr id="655" name="円/楕円 654"/>
        <xdr:cNvSpPr/>
      </xdr:nvSpPr>
      <xdr:spPr>
        <a:xfrm>
          <a:off x="14541500" y="135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107245</xdr:rowOff>
    </xdr:from>
    <xdr:ext cx="469744" cy="259045"/>
    <xdr:sp macro="" textlink="">
      <xdr:nvSpPr>
        <xdr:cNvPr id="656" name="テキスト ボックス 655"/>
        <xdr:cNvSpPr txBox="1"/>
      </xdr:nvSpPr>
      <xdr:spPr>
        <a:xfrm>
          <a:off x="14357427" y="13651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3,083</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24740</xdr:rowOff>
    </xdr:from>
    <xdr:to>
      <xdr:col>20</xdr:col>
      <xdr:colOff>9525</xdr:colOff>
      <xdr:row>79</xdr:row>
      <xdr:rowOff>126340</xdr:rowOff>
    </xdr:to>
    <xdr:sp macro="" textlink="">
      <xdr:nvSpPr>
        <xdr:cNvPr id="657" name="円/楕円 656"/>
        <xdr:cNvSpPr/>
      </xdr:nvSpPr>
      <xdr:spPr>
        <a:xfrm>
          <a:off x="13652500" y="135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117467</xdr:rowOff>
    </xdr:from>
    <xdr:ext cx="469744" cy="259045"/>
    <xdr:sp macro="" textlink="">
      <xdr:nvSpPr>
        <xdr:cNvPr id="658" name="テキスト ボックス 657"/>
        <xdr:cNvSpPr txBox="1"/>
      </xdr:nvSpPr>
      <xdr:spPr>
        <a:xfrm>
          <a:off x="13468427" y="1366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44084</xdr:rowOff>
    </xdr:from>
    <xdr:to>
      <xdr:col>18</xdr:col>
      <xdr:colOff>492125</xdr:colOff>
      <xdr:row>79</xdr:row>
      <xdr:rowOff>145684</xdr:rowOff>
    </xdr:to>
    <xdr:sp macro="" textlink="">
      <xdr:nvSpPr>
        <xdr:cNvPr id="659" name="円/楕円 658"/>
        <xdr:cNvSpPr/>
      </xdr:nvSpPr>
      <xdr:spPr>
        <a:xfrm>
          <a:off x="12763500" y="135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136811</xdr:rowOff>
    </xdr:from>
    <xdr:ext cx="378565" cy="259045"/>
    <xdr:sp macro="" textlink="">
      <xdr:nvSpPr>
        <xdr:cNvPr id="660" name="テキスト ボックス 659"/>
        <xdr:cNvSpPr txBox="1"/>
      </xdr:nvSpPr>
      <xdr:spPr>
        <a:xfrm>
          <a:off x="12625017" y="13681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29471</xdr:rowOff>
    </xdr:from>
    <xdr:to>
      <xdr:col>23</xdr:col>
      <xdr:colOff>516889</xdr:colOff>
      <xdr:row>98</xdr:row>
      <xdr:rowOff>40106</xdr:rowOff>
    </xdr:to>
    <xdr:cxnSp macro="">
      <xdr:nvCxnSpPr>
        <xdr:cNvPr id="686" name="直線コネクタ 685"/>
        <xdr:cNvCxnSpPr/>
      </xdr:nvCxnSpPr>
      <xdr:spPr>
        <a:xfrm flipV="1">
          <a:off x="16317595" y="15631421"/>
          <a:ext cx="1269" cy="121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43933</xdr:rowOff>
    </xdr:from>
    <xdr:ext cx="534377" cy="259045"/>
    <xdr:sp macro="" textlink="">
      <xdr:nvSpPr>
        <xdr:cNvPr id="687" name="公債費最小値テキスト"/>
        <xdr:cNvSpPr txBox="1"/>
      </xdr:nvSpPr>
      <xdr:spPr>
        <a:xfrm>
          <a:off x="16370300" y="1684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98</xdr:row>
      <xdr:rowOff>40106</xdr:rowOff>
    </xdr:from>
    <xdr:to>
      <xdr:col>23</xdr:col>
      <xdr:colOff>606425</xdr:colOff>
      <xdr:row>98</xdr:row>
      <xdr:rowOff>40106</xdr:rowOff>
    </xdr:to>
    <xdr:cxnSp macro="">
      <xdr:nvCxnSpPr>
        <xdr:cNvPr id="688" name="直線コネクタ 687"/>
        <xdr:cNvCxnSpPr/>
      </xdr:nvCxnSpPr>
      <xdr:spPr>
        <a:xfrm>
          <a:off x="16230600" y="1684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147598</xdr:rowOff>
    </xdr:from>
    <xdr:ext cx="599010" cy="259045"/>
    <xdr:sp macro="" textlink="">
      <xdr:nvSpPr>
        <xdr:cNvPr id="689" name="公債費最大値テキスト"/>
        <xdr:cNvSpPr txBox="1"/>
      </xdr:nvSpPr>
      <xdr:spPr>
        <a:xfrm>
          <a:off x="16370300" y="1540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132,376</a:t>
          </a:r>
          <a:endParaRPr kumimoji="1" lang="ja-JP" altLang="en-US" sz="1000" b="1">
            <a:latin typeface="ＭＳ Ｐゴシック"/>
          </a:endParaRPr>
        </a:p>
      </xdr:txBody>
    </xdr:sp>
    <xdr:clientData/>
  </xdr:oneCellAnchor>
  <xdr:twoCellAnchor>
    <xdr:from>
      <xdr:col>23</xdr:col>
      <xdr:colOff>428625</xdr:colOff>
      <xdr:row>91</xdr:row>
      <xdr:rowOff>29471</xdr:rowOff>
    </xdr:from>
    <xdr:to>
      <xdr:col>23</xdr:col>
      <xdr:colOff>606425</xdr:colOff>
      <xdr:row>91</xdr:row>
      <xdr:rowOff>29471</xdr:rowOff>
    </xdr:to>
    <xdr:cxnSp macro="">
      <xdr:nvCxnSpPr>
        <xdr:cNvPr id="690" name="直線コネクタ 689"/>
        <xdr:cNvCxnSpPr/>
      </xdr:nvCxnSpPr>
      <xdr:spPr>
        <a:xfrm>
          <a:off x="16230600" y="156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35556</xdr:rowOff>
    </xdr:from>
    <xdr:to>
      <xdr:col>23</xdr:col>
      <xdr:colOff>517525</xdr:colOff>
      <xdr:row>93</xdr:row>
      <xdr:rowOff>68377</xdr:rowOff>
    </xdr:to>
    <xdr:cxnSp macro="">
      <xdr:nvCxnSpPr>
        <xdr:cNvPr id="691" name="直線コネクタ 690"/>
        <xdr:cNvCxnSpPr/>
      </xdr:nvCxnSpPr>
      <xdr:spPr>
        <a:xfrm>
          <a:off x="15481300" y="15980406"/>
          <a:ext cx="838200" cy="3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50868</xdr:rowOff>
    </xdr:from>
    <xdr:ext cx="534377" cy="259045"/>
    <xdr:sp macro="" textlink="">
      <xdr:nvSpPr>
        <xdr:cNvPr id="692" name="公債費平均値テキスト"/>
        <xdr:cNvSpPr txBox="1"/>
      </xdr:nvSpPr>
      <xdr:spPr>
        <a:xfrm>
          <a:off x="16370300" y="161671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72441</xdr:rowOff>
    </xdr:from>
    <xdr:to>
      <xdr:col>23</xdr:col>
      <xdr:colOff>568325</xdr:colOff>
      <xdr:row>95</xdr:row>
      <xdr:rowOff>2591</xdr:rowOff>
    </xdr:to>
    <xdr:sp macro="" textlink="">
      <xdr:nvSpPr>
        <xdr:cNvPr id="693" name="フローチャート : 判断 692"/>
        <xdr:cNvSpPr/>
      </xdr:nvSpPr>
      <xdr:spPr>
        <a:xfrm>
          <a:off x="162687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155583</xdr:rowOff>
    </xdr:from>
    <xdr:to>
      <xdr:col>22</xdr:col>
      <xdr:colOff>365125</xdr:colOff>
      <xdr:row>93</xdr:row>
      <xdr:rowOff>35556</xdr:rowOff>
    </xdr:to>
    <xdr:cxnSp macro="">
      <xdr:nvCxnSpPr>
        <xdr:cNvPr id="694" name="直線コネクタ 693"/>
        <xdr:cNvCxnSpPr/>
      </xdr:nvCxnSpPr>
      <xdr:spPr>
        <a:xfrm>
          <a:off x="14592300" y="15928983"/>
          <a:ext cx="889000" cy="5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34896</xdr:rowOff>
    </xdr:from>
    <xdr:to>
      <xdr:col>22</xdr:col>
      <xdr:colOff>415925</xdr:colOff>
      <xdr:row>94</xdr:row>
      <xdr:rowOff>136496</xdr:rowOff>
    </xdr:to>
    <xdr:sp macro="" textlink="">
      <xdr:nvSpPr>
        <xdr:cNvPr id="695" name="フローチャート : 判断 694"/>
        <xdr:cNvSpPr/>
      </xdr:nvSpPr>
      <xdr:spPr>
        <a:xfrm>
          <a:off x="15430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127623</xdr:rowOff>
    </xdr:from>
    <xdr:ext cx="534377" cy="259045"/>
    <xdr:sp macro="" textlink="">
      <xdr:nvSpPr>
        <xdr:cNvPr id="696" name="テキスト ボックス 695"/>
        <xdr:cNvSpPr txBox="1"/>
      </xdr:nvSpPr>
      <xdr:spPr>
        <a:xfrm>
          <a:off x="15214111" y="162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102253</xdr:rowOff>
    </xdr:from>
    <xdr:to>
      <xdr:col>21</xdr:col>
      <xdr:colOff>161925</xdr:colOff>
      <xdr:row>92</xdr:row>
      <xdr:rowOff>155583</xdr:rowOff>
    </xdr:to>
    <xdr:cxnSp macro="">
      <xdr:nvCxnSpPr>
        <xdr:cNvPr id="697" name="直線コネクタ 696"/>
        <xdr:cNvCxnSpPr/>
      </xdr:nvCxnSpPr>
      <xdr:spPr>
        <a:xfrm>
          <a:off x="13703300" y="15875653"/>
          <a:ext cx="889000" cy="5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19090</xdr:rowOff>
    </xdr:from>
    <xdr:to>
      <xdr:col>21</xdr:col>
      <xdr:colOff>212725</xdr:colOff>
      <xdr:row>94</xdr:row>
      <xdr:rowOff>120690</xdr:rowOff>
    </xdr:to>
    <xdr:sp macro="" textlink="">
      <xdr:nvSpPr>
        <xdr:cNvPr id="698" name="フローチャート : 判断 697"/>
        <xdr:cNvSpPr/>
      </xdr:nvSpPr>
      <xdr:spPr>
        <a:xfrm>
          <a:off x="14541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111817</xdr:rowOff>
    </xdr:from>
    <xdr:ext cx="534377" cy="259045"/>
    <xdr:sp macro="" textlink="">
      <xdr:nvSpPr>
        <xdr:cNvPr id="699" name="テキスト ボックス 698"/>
        <xdr:cNvSpPr txBox="1"/>
      </xdr:nvSpPr>
      <xdr:spPr>
        <a:xfrm>
          <a:off x="14325111" y="1622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32965</xdr:rowOff>
    </xdr:from>
    <xdr:to>
      <xdr:col>19</xdr:col>
      <xdr:colOff>644525</xdr:colOff>
      <xdr:row>92</xdr:row>
      <xdr:rowOff>102253</xdr:rowOff>
    </xdr:to>
    <xdr:cxnSp macro="">
      <xdr:nvCxnSpPr>
        <xdr:cNvPr id="700" name="直線コネクタ 699"/>
        <xdr:cNvCxnSpPr/>
      </xdr:nvCxnSpPr>
      <xdr:spPr>
        <a:xfrm>
          <a:off x="12814300" y="15806365"/>
          <a:ext cx="889000" cy="6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2783</xdr:rowOff>
    </xdr:from>
    <xdr:to>
      <xdr:col>20</xdr:col>
      <xdr:colOff>9525</xdr:colOff>
      <xdr:row>94</xdr:row>
      <xdr:rowOff>104383</xdr:rowOff>
    </xdr:to>
    <xdr:sp macro="" textlink="">
      <xdr:nvSpPr>
        <xdr:cNvPr id="701" name="フローチャート : 判断 700"/>
        <xdr:cNvSpPr/>
      </xdr:nvSpPr>
      <xdr:spPr>
        <a:xfrm>
          <a:off x="13652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95510</xdr:rowOff>
    </xdr:from>
    <xdr:ext cx="534377" cy="259045"/>
    <xdr:sp macro="" textlink="">
      <xdr:nvSpPr>
        <xdr:cNvPr id="702" name="テキスト ボックス 701"/>
        <xdr:cNvSpPr txBox="1"/>
      </xdr:nvSpPr>
      <xdr:spPr>
        <a:xfrm>
          <a:off x="13436111" y="162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171152</xdr:rowOff>
    </xdr:from>
    <xdr:to>
      <xdr:col>18</xdr:col>
      <xdr:colOff>492125</xdr:colOff>
      <xdr:row>94</xdr:row>
      <xdr:rowOff>101302</xdr:rowOff>
    </xdr:to>
    <xdr:sp macro="" textlink="">
      <xdr:nvSpPr>
        <xdr:cNvPr id="703" name="フローチャート : 判断 702"/>
        <xdr:cNvSpPr/>
      </xdr:nvSpPr>
      <xdr:spPr>
        <a:xfrm>
          <a:off x="12763500" y="161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92429</xdr:rowOff>
    </xdr:from>
    <xdr:ext cx="534377" cy="259045"/>
    <xdr:sp macro="" textlink="">
      <xdr:nvSpPr>
        <xdr:cNvPr id="704" name="テキスト ボックス 703"/>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17577</xdr:rowOff>
    </xdr:from>
    <xdr:to>
      <xdr:col>23</xdr:col>
      <xdr:colOff>568325</xdr:colOff>
      <xdr:row>93</xdr:row>
      <xdr:rowOff>119177</xdr:rowOff>
    </xdr:to>
    <xdr:sp macro="" textlink="">
      <xdr:nvSpPr>
        <xdr:cNvPr id="710" name="円/楕円 709"/>
        <xdr:cNvSpPr/>
      </xdr:nvSpPr>
      <xdr:spPr>
        <a:xfrm>
          <a:off x="16268700" y="1596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40454</xdr:rowOff>
    </xdr:from>
    <xdr:ext cx="534377" cy="259045"/>
    <xdr:sp macro="" textlink="">
      <xdr:nvSpPr>
        <xdr:cNvPr id="711" name="公債費該当値テキスト"/>
        <xdr:cNvSpPr txBox="1"/>
      </xdr:nvSpPr>
      <xdr:spPr>
        <a:xfrm>
          <a:off x="16370300" y="1581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97,302</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156206</xdr:rowOff>
    </xdr:from>
    <xdr:to>
      <xdr:col>22</xdr:col>
      <xdr:colOff>415925</xdr:colOff>
      <xdr:row>93</xdr:row>
      <xdr:rowOff>86356</xdr:rowOff>
    </xdr:to>
    <xdr:sp macro="" textlink="">
      <xdr:nvSpPr>
        <xdr:cNvPr id="712" name="円/楕円 711"/>
        <xdr:cNvSpPr/>
      </xdr:nvSpPr>
      <xdr:spPr>
        <a:xfrm>
          <a:off x="15430500" y="159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91</xdr:row>
      <xdr:rowOff>102883</xdr:rowOff>
    </xdr:from>
    <xdr:ext cx="599010" cy="259045"/>
    <xdr:sp macro="" textlink="">
      <xdr:nvSpPr>
        <xdr:cNvPr id="713" name="テキスト ボックス 712"/>
        <xdr:cNvSpPr txBox="1"/>
      </xdr:nvSpPr>
      <xdr:spPr>
        <a:xfrm>
          <a:off x="15181794" y="1570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100,317</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104783</xdr:rowOff>
    </xdr:from>
    <xdr:to>
      <xdr:col>21</xdr:col>
      <xdr:colOff>212725</xdr:colOff>
      <xdr:row>93</xdr:row>
      <xdr:rowOff>34933</xdr:rowOff>
    </xdr:to>
    <xdr:sp macro="" textlink="">
      <xdr:nvSpPr>
        <xdr:cNvPr id="714" name="円/楕円 713"/>
        <xdr:cNvSpPr/>
      </xdr:nvSpPr>
      <xdr:spPr>
        <a:xfrm>
          <a:off x="14541500" y="1587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51460</xdr:rowOff>
    </xdr:from>
    <xdr:ext cx="599010" cy="259045"/>
    <xdr:sp macro="" textlink="">
      <xdr:nvSpPr>
        <xdr:cNvPr id="715" name="テキスト ボックス 714"/>
        <xdr:cNvSpPr txBox="1"/>
      </xdr:nvSpPr>
      <xdr:spPr>
        <a:xfrm>
          <a:off x="14292794" y="156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105,041</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51453</xdr:rowOff>
    </xdr:from>
    <xdr:to>
      <xdr:col>20</xdr:col>
      <xdr:colOff>9525</xdr:colOff>
      <xdr:row>92</xdr:row>
      <xdr:rowOff>153053</xdr:rowOff>
    </xdr:to>
    <xdr:sp macro="" textlink="">
      <xdr:nvSpPr>
        <xdr:cNvPr id="716" name="円/楕円 715"/>
        <xdr:cNvSpPr/>
      </xdr:nvSpPr>
      <xdr:spPr>
        <a:xfrm>
          <a:off x="13652500" y="1582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169580</xdr:rowOff>
    </xdr:from>
    <xdr:ext cx="599010" cy="259045"/>
    <xdr:sp macro="" textlink="">
      <xdr:nvSpPr>
        <xdr:cNvPr id="717" name="テキスト ボックス 716"/>
        <xdr:cNvSpPr txBox="1"/>
      </xdr:nvSpPr>
      <xdr:spPr>
        <a:xfrm>
          <a:off x="13403794" y="1560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109,940</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153615</xdr:rowOff>
    </xdr:from>
    <xdr:to>
      <xdr:col>18</xdr:col>
      <xdr:colOff>492125</xdr:colOff>
      <xdr:row>92</xdr:row>
      <xdr:rowOff>83765</xdr:rowOff>
    </xdr:to>
    <xdr:sp macro="" textlink="">
      <xdr:nvSpPr>
        <xdr:cNvPr id="718" name="円/楕円 717"/>
        <xdr:cNvSpPr/>
      </xdr:nvSpPr>
      <xdr:spPr>
        <a:xfrm>
          <a:off x="12763500" y="1575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100292</xdr:rowOff>
    </xdr:from>
    <xdr:ext cx="599010" cy="259045"/>
    <xdr:sp macro="" textlink="">
      <xdr:nvSpPr>
        <xdr:cNvPr id="719" name="テキスト ボックス 718"/>
        <xdr:cNvSpPr txBox="1"/>
      </xdr:nvSpPr>
      <xdr:spPr>
        <a:xfrm>
          <a:off x="12514794" y="1553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3" name="テキスト ボックス 732"/>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5" name="テキスト ボックス 734"/>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37" name="テキスト ボックス 736"/>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9398</xdr:rowOff>
    </xdr:from>
    <xdr:to>
      <xdr:col>32</xdr:col>
      <xdr:colOff>186689</xdr:colOff>
      <xdr:row>38</xdr:row>
      <xdr:rowOff>139700</xdr:rowOff>
    </xdr:to>
    <xdr:cxnSp macro="">
      <xdr:nvCxnSpPr>
        <xdr:cNvPr id="741" name="直線コネクタ 740"/>
        <xdr:cNvCxnSpPr/>
      </xdr:nvCxnSpPr>
      <xdr:spPr>
        <a:xfrm flipV="1">
          <a:off x="22159595" y="53243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127525</xdr:rowOff>
    </xdr:from>
    <xdr:ext cx="378565" cy="259045"/>
    <xdr:sp macro="" textlink="">
      <xdr:nvSpPr>
        <xdr:cNvPr id="744" name="諸支出金最大値テキスト"/>
        <xdr:cNvSpPr txBox="1"/>
      </xdr:nvSpPr>
      <xdr:spPr>
        <a:xfrm>
          <a:off x="22212300" y="509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32</xdr:col>
      <xdr:colOff>98425</xdr:colOff>
      <xdr:row>31</xdr:row>
      <xdr:rowOff>9398</xdr:rowOff>
    </xdr:from>
    <xdr:to>
      <xdr:col>32</xdr:col>
      <xdr:colOff>276225</xdr:colOff>
      <xdr:row>31</xdr:row>
      <xdr:rowOff>9398</xdr:rowOff>
    </xdr:to>
    <xdr:cxnSp macro="">
      <xdr:nvCxnSpPr>
        <xdr:cNvPr id="745" name="直線コネクタ 744"/>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52341</xdr:rowOff>
    </xdr:from>
    <xdr:ext cx="313932" cy="259045"/>
    <xdr:sp macro="" textlink="">
      <xdr:nvSpPr>
        <xdr:cNvPr id="747" name="諸支出金平均値テキスト"/>
        <xdr:cNvSpPr txBox="1"/>
      </xdr:nvSpPr>
      <xdr:spPr>
        <a:xfrm>
          <a:off x="22212300" y="639599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29464</xdr:rowOff>
    </xdr:from>
    <xdr:to>
      <xdr:col>32</xdr:col>
      <xdr:colOff>238125</xdr:colOff>
      <xdr:row>38</xdr:row>
      <xdr:rowOff>131064</xdr:rowOff>
    </xdr:to>
    <xdr:sp macro="" textlink="">
      <xdr:nvSpPr>
        <xdr:cNvPr id="748" name="フローチャート : 判断 747"/>
        <xdr:cNvSpPr/>
      </xdr:nvSpPr>
      <xdr:spPr>
        <a:xfrm>
          <a:off x="221107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136906</xdr:rowOff>
    </xdr:from>
    <xdr:to>
      <xdr:col>31</xdr:col>
      <xdr:colOff>85725</xdr:colOff>
      <xdr:row>38</xdr:row>
      <xdr:rowOff>67056</xdr:rowOff>
    </xdr:to>
    <xdr:sp macro="" textlink="">
      <xdr:nvSpPr>
        <xdr:cNvPr id="750" name="フローチャート : 判断 749"/>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83583</xdr:rowOff>
    </xdr:from>
    <xdr:ext cx="313932" cy="259045"/>
    <xdr:sp macro="" textlink="">
      <xdr:nvSpPr>
        <xdr:cNvPr id="751" name="テキスト ボックス 750"/>
        <xdr:cNvSpPr txBox="1"/>
      </xdr:nvSpPr>
      <xdr:spPr>
        <a:xfrm>
          <a:off x="21166333" y="6255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54610</xdr:rowOff>
    </xdr:from>
    <xdr:to>
      <xdr:col>29</xdr:col>
      <xdr:colOff>568325</xdr:colOff>
      <xdr:row>37</xdr:row>
      <xdr:rowOff>156210</xdr:rowOff>
    </xdr:to>
    <xdr:sp macro="" textlink="">
      <xdr:nvSpPr>
        <xdr:cNvPr id="753" name="フローチャート : 判断 752"/>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1287</xdr:rowOff>
    </xdr:from>
    <xdr:ext cx="313932" cy="259045"/>
    <xdr:sp macro="" textlink="">
      <xdr:nvSpPr>
        <xdr:cNvPr id="754" name="テキスト ボックス 753"/>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61468</xdr:rowOff>
    </xdr:from>
    <xdr:to>
      <xdr:col>28</xdr:col>
      <xdr:colOff>365125</xdr:colOff>
      <xdr:row>30</xdr:row>
      <xdr:rowOff>163068</xdr:rowOff>
    </xdr:to>
    <xdr:sp macro="" textlink="">
      <xdr:nvSpPr>
        <xdr:cNvPr id="756" name="フローチャート : 判断 755"/>
        <xdr:cNvSpPr/>
      </xdr:nvSpPr>
      <xdr:spPr>
        <a:xfrm>
          <a:off x="19494500" y="520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29</xdr:row>
      <xdr:rowOff>8145</xdr:rowOff>
    </xdr:from>
    <xdr:ext cx="378565" cy="259045"/>
    <xdr:sp macro="" textlink="">
      <xdr:nvSpPr>
        <xdr:cNvPr id="757" name="テキスト ボックス 756"/>
        <xdr:cNvSpPr txBox="1"/>
      </xdr:nvSpPr>
      <xdr:spPr>
        <a:xfrm>
          <a:off x="19356017" y="4980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104902</xdr:rowOff>
    </xdr:from>
    <xdr:to>
      <xdr:col>27</xdr:col>
      <xdr:colOff>161925</xdr:colOff>
      <xdr:row>38</xdr:row>
      <xdr:rowOff>35052</xdr:rowOff>
    </xdr:to>
    <xdr:sp macro="" textlink="">
      <xdr:nvSpPr>
        <xdr:cNvPr id="758" name="フローチャート : 判断 757"/>
        <xdr:cNvSpPr/>
      </xdr:nvSpPr>
      <xdr:spPr>
        <a:xfrm>
          <a:off x="18605500" y="6448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51579</xdr:rowOff>
    </xdr:from>
    <xdr:ext cx="313932" cy="259045"/>
    <xdr:sp macro="" textlink="">
      <xdr:nvSpPr>
        <xdr:cNvPr id="759" name="テキスト ボックス 758"/>
        <xdr:cNvSpPr txBox="1"/>
      </xdr:nvSpPr>
      <xdr:spPr>
        <a:xfrm>
          <a:off x="18499333" y="6223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7891</xdr:rowOff>
    </xdr:from>
    <xdr:ext cx="249299" cy="259045"/>
    <xdr:sp macro="" textlink="">
      <xdr:nvSpPr>
        <xdr:cNvPr id="766" name="諸支出金該当値テキスト"/>
        <xdr:cNvSpPr txBox="1"/>
      </xdr:nvSpPr>
      <xdr:spPr>
        <a:xfrm>
          <a:off x="22212300" y="65229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衛生費については、上水道事業や世羅中央病院企業団への補助費等に係る経費が多額であり、甲世衛生組合より譲渡されたし尿処理施設の経費の増加が類似団体を大幅に上回る要因となっている。消防費については、平成</a:t>
          </a:r>
          <a:r>
            <a:rPr kumimoji="1" lang="en-US" altLang="ja-JP" sz="1300">
              <a:latin typeface="ＭＳ Ｐゴシック"/>
            </a:rPr>
            <a:t>28</a:t>
          </a:r>
          <a:r>
            <a:rPr kumimoji="1" lang="ja-JP" altLang="en-US" sz="1300">
              <a:latin typeface="ＭＳ Ｐゴシック"/>
            </a:rPr>
            <a:t>年度より、デジタル防災行政無線整備事業が開始したため、急激に増加している。民生費については、平成</a:t>
          </a:r>
          <a:r>
            <a:rPr kumimoji="1" lang="en-US" altLang="ja-JP" sz="1300">
              <a:latin typeface="ＭＳ Ｐゴシック"/>
            </a:rPr>
            <a:t>25</a:t>
          </a:r>
          <a:r>
            <a:rPr kumimoji="1" lang="ja-JP" altLang="en-US" sz="1300">
              <a:latin typeface="ＭＳ Ｐゴシック"/>
            </a:rPr>
            <a:t>年度より類似団体平均同様、増加傾向となっている。要因としては、少子高齢化や人口減少の影響による扶助費の増加が大きく、今後も増加が予想される。公債費については、現在、地方債現在高が順調に減少している。今後、減少が緩まり、一旦底を迎え、その後は増減を繰り返しながら、緩やかな上昇あるいは横ばいに推移していく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実質収支比率は、実質収支の</a:t>
          </a:r>
          <a:r>
            <a:rPr kumimoji="1" lang="en-US" altLang="ja-JP" sz="1300">
              <a:latin typeface="ＭＳ ゴシック" pitchFamily="49" charset="-128"/>
              <a:ea typeface="ＭＳ ゴシック" pitchFamily="49" charset="-128"/>
            </a:rPr>
            <a:t>77</a:t>
          </a:r>
          <a:r>
            <a:rPr kumimoji="1" lang="ja-JP" altLang="en-US" sz="1300">
              <a:latin typeface="ＭＳ ゴシック" pitchFamily="49" charset="-128"/>
              <a:ea typeface="ＭＳ ゴシック" pitchFamily="49" charset="-128"/>
            </a:rPr>
            <a:t>百万円の減、標準財政規模の</a:t>
          </a:r>
          <a:r>
            <a:rPr kumimoji="1" lang="en-US" altLang="ja-JP" sz="1300">
              <a:latin typeface="ＭＳ ゴシック" pitchFamily="49" charset="-128"/>
              <a:ea typeface="ＭＳ ゴシック" pitchFamily="49" charset="-128"/>
            </a:rPr>
            <a:t>470</a:t>
          </a:r>
          <a:r>
            <a:rPr kumimoji="1" lang="ja-JP" altLang="en-US" sz="1300">
              <a:latin typeface="ＭＳ ゴシック" pitchFamily="49" charset="-128"/>
              <a:ea typeface="ＭＳ ゴシック" pitchFamily="49" charset="-128"/>
            </a:rPr>
            <a:t>百万円の減により、平成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年度より</a:t>
          </a:r>
          <a:r>
            <a:rPr kumimoji="1" lang="en-US" altLang="ja-JP" sz="1300">
              <a:latin typeface="ＭＳ ゴシック" pitchFamily="49" charset="-128"/>
              <a:ea typeface="ＭＳ ゴシック" pitchFamily="49" charset="-128"/>
            </a:rPr>
            <a:t>0.77</a:t>
          </a:r>
          <a:r>
            <a:rPr kumimoji="1" lang="ja-JP" altLang="en-US" sz="1300">
              <a:latin typeface="ＭＳ ゴシック" pitchFamily="49" charset="-128"/>
              <a:ea typeface="ＭＳ ゴシック" pitchFamily="49" charset="-128"/>
            </a:rPr>
            <a:t>％低下した。財政調整基金残高は、標準財政規模比で</a:t>
          </a:r>
          <a:r>
            <a:rPr kumimoji="1" lang="en-US" altLang="ja-JP" sz="1300">
              <a:latin typeface="ＭＳ ゴシック" pitchFamily="49" charset="-128"/>
              <a:ea typeface="ＭＳ ゴシック" pitchFamily="49" charset="-128"/>
            </a:rPr>
            <a:t>1.3</a:t>
          </a:r>
          <a:r>
            <a:rPr kumimoji="1" lang="ja-JP" altLang="en-US" sz="1300">
              <a:latin typeface="ＭＳ ゴシック" pitchFamily="49" charset="-128"/>
              <a:ea typeface="ＭＳ ゴシック" pitchFamily="49" charset="-128"/>
            </a:rPr>
            <a:t>％の減となっており、実質単年度収支の比率についても、標準財政規模比で平成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年度より</a:t>
          </a:r>
          <a:r>
            <a:rPr kumimoji="1" lang="en-US" altLang="ja-JP" sz="1300">
              <a:latin typeface="ＭＳ ゴシック" pitchFamily="49" charset="-128"/>
              <a:ea typeface="ＭＳ ゴシック" pitchFamily="49" charset="-128"/>
            </a:rPr>
            <a:t>7.26</a:t>
          </a:r>
          <a:r>
            <a:rPr kumimoji="1" lang="ja-JP" altLang="en-US" sz="1300">
              <a:latin typeface="ＭＳ ゴシック" pitchFamily="49" charset="-128"/>
              <a:ea typeface="ＭＳ ゴシック" pitchFamily="49" charset="-128"/>
            </a:rPr>
            <a:t>％の減となっている。要因として、財政調整基金の取り崩しが平成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年度は</a:t>
          </a:r>
          <a:r>
            <a:rPr kumimoji="1" lang="en-US" altLang="ja-JP" sz="1300">
              <a:latin typeface="ＭＳ ゴシック" pitchFamily="49" charset="-128"/>
              <a:ea typeface="ＭＳ ゴシック" pitchFamily="49" charset="-128"/>
            </a:rPr>
            <a:t>530</a:t>
          </a:r>
          <a:r>
            <a:rPr kumimoji="1" lang="ja-JP" altLang="en-US" sz="1300">
              <a:latin typeface="ＭＳ ゴシック" pitchFamily="49" charset="-128"/>
              <a:ea typeface="ＭＳ ゴシック" pitchFamily="49" charset="-128"/>
            </a:rPr>
            <a:t>百万円と前年度から</a:t>
          </a:r>
          <a:r>
            <a:rPr kumimoji="1" lang="en-US" altLang="ja-JP" sz="1300">
              <a:latin typeface="ＭＳ ゴシック" pitchFamily="49" charset="-128"/>
              <a:ea typeface="ＭＳ ゴシック" pitchFamily="49" charset="-128"/>
            </a:rPr>
            <a:t>519</a:t>
          </a:r>
          <a:r>
            <a:rPr kumimoji="1" lang="ja-JP" altLang="en-US" sz="1300">
              <a:latin typeface="ＭＳ ゴシック" pitchFamily="49" charset="-128"/>
              <a:ea typeface="ＭＳ ゴシック" pitchFamily="49" charset="-128"/>
            </a:rPr>
            <a:t>百万円の大幅増となったためである。</a:t>
          </a: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年度も実質単年度収支がマイナスのため、今後もより一層堅実な行財政運営に努める必要がある。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いずれも黒字となっており、赤字決算となった会計は無い。黒字額の構成については、大規模な施設更新を行っていないため上水道事業の流動資産の占める割合が大きくなっている。</a:t>
          </a:r>
        </a:p>
        <a:p>
          <a:r>
            <a:rPr kumimoji="1" lang="ja-JP" altLang="en-US" sz="1400">
              <a:latin typeface="ＭＳ ゴシック" pitchFamily="49" charset="-128"/>
              <a:ea typeface="ＭＳ ゴシック" pitchFamily="49" charset="-128"/>
            </a:rPr>
            <a:t>　今後も、合併算定替えの影響による普通交付税の段階的な縮減など、厳しい財政環境が予測される。各会計とも一般会計からの繰出しの抑制に取り組み、赤字補てん的な一般会計からの繰出金の抑制に努め、健全な財政運営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12613285</v>
      </c>
      <c r="BO4" s="411"/>
      <c r="BP4" s="411"/>
      <c r="BQ4" s="411"/>
      <c r="BR4" s="411"/>
      <c r="BS4" s="411"/>
      <c r="BT4" s="411"/>
      <c r="BU4" s="412"/>
      <c r="BV4" s="410">
        <v>12099891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3.2</v>
      </c>
      <c r="CU4" s="588"/>
      <c r="CV4" s="588"/>
      <c r="CW4" s="588"/>
      <c r="CX4" s="588"/>
      <c r="CY4" s="588"/>
      <c r="CZ4" s="588"/>
      <c r="DA4" s="589"/>
      <c r="DB4" s="587">
        <v>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12181057</v>
      </c>
      <c r="BO5" s="416"/>
      <c r="BP5" s="416"/>
      <c r="BQ5" s="416"/>
      <c r="BR5" s="416"/>
      <c r="BS5" s="416"/>
      <c r="BT5" s="416"/>
      <c r="BU5" s="417"/>
      <c r="BV5" s="415">
        <v>11651207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93</v>
      </c>
      <c r="CU5" s="386"/>
      <c r="CV5" s="386"/>
      <c r="CW5" s="386"/>
      <c r="CX5" s="386"/>
      <c r="CY5" s="386"/>
      <c r="CZ5" s="386"/>
      <c r="DA5" s="387"/>
      <c r="DB5" s="385">
        <v>84.9</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432228</v>
      </c>
      <c r="BO6" s="416"/>
      <c r="BP6" s="416"/>
      <c r="BQ6" s="416"/>
      <c r="BR6" s="416"/>
      <c r="BS6" s="416"/>
      <c r="BT6" s="416"/>
      <c r="BU6" s="417"/>
      <c r="BV6" s="415">
        <v>448684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97</v>
      </c>
      <c r="CU6" s="562"/>
      <c r="CV6" s="562"/>
      <c r="CW6" s="562"/>
      <c r="CX6" s="562"/>
      <c r="CY6" s="562"/>
      <c r="CZ6" s="562"/>
      <c r="DA6" s="563"/>
      <c r="DB6" s="561">
        <v>89.7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187593</v>
      </c>
      <c r="BO7" s="416"/>
      <c r="BP7" s="416"/>
      <c r="BQ7" s="416"/>
      <c r="BR7" s="416"/>
      <c r="BS7" s="416"/>
      <c r="BT7" s="416"/>
      <c r="BU7" s="417"/>
      <c r="BV7" s="415">
        <v>126825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7555127</v>
      </c>
      <c r="CU7" s="416"/>
      <c r="CV7" s="416"/>
      <c r="CW7" s="416"/>
      <c r="CX7" s="416"/>
      <c r="CY7" s="416"/>
      <c r="CZ7" s="416"/>
      <c r="DA7" s="417"/>
      <c r="DB7" s="415">
        <v>8024826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244635</v>
      </c>
      <c r="BO8" s="416"/>
      <c r="BP8" s="416"/>
      <c r="BQ8" s="416"/>
      <c r="BR8" s="416"/>
      <c r="BS8" s="416"/>
      <c r="BT8" s="416"/>
      <c r="BU8" s="417"/>
      <c r="BV8" s="415">
        <v>321859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0.32</v>
      </c>
      <c r="CU8" s="525"/>
      <c r="CV8" s="525"/>
      <c r="CW8" s="525"/>
      <c r="CX8" s="525"/>
      <c r="CY8" s="525"/>
      <c r="CZ8" s="525"/>
      <c r="DA8" s="526"/>
      <c r="DB8" s="524">
        <v>0.32</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16337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-77224</v>
      </c>
      <c r="BO9" s="416"/>
      <c r="BP9" s="416"/>
      <c r="BQ9" s="416"/>
      <c r="BR9" s="416"/>
      <c r="BS9" s="416"/>
      <c r="BT9" s="416"/>
      <c r="BU9" s="417"/>
      <c r="BV9" s="415">
        <v>-48994</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18</v>
      </c>
      <c r="CU9" s="386"/>
      <c r="CV9" s="386"/>
      <c r="CW9" s="386"/>
      <c r="CX9" s="386"/>
      <c r="CY9" s="386"/>
      <c r="CZ9" s="386"/>
      <c r="DA9" s="387"/>
      <c r="DB9" s="385">
        <v>18.399999999999999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17549</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8937</v>
      </c>
      <c r="BO10" s="416"/>
      <c r="BP10" s="416"/>
      <c r="BQ10" s="416"/>
      <c r="BR10" s="416"/>
      <c r="BS10" s="416"/>
      <c r="BT10" s="416"/>
      <c r="BU10" s="417"/>
      <c r="BV10" s="415">
        <v>7093</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16845</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530000</v>
      </c>
      <c r="BO12" s="416"/>
      <c r="BP12" s="416"/>
      <c r="BQ12" s="416"/>
      <c r="BR12" s="416"/>
      <c r="BS12" s="416"/>
      <c r="BT12" s="416"/>
      <c r="BU12" s="417"/>
      <c r="BV12" s="415">
        <v>11000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16590</v>
      </c>
      <c r="S13" s="517"/>
      <c r="T13" s="517"/>
      <c r="U13" s="517"/>
      <c r="V13" s="518"/>
      <c r="W13" s="504" t="s">
        <v>124</v>
      </c>
      <c r="X13" s="428"/>
      <c r="Y13" s="428"/>
      <c r="Z13" s="428"/>
      <c r="AA13" s="428"/>
      <c r="AB13" s="429"/>
      <c r="AC13" s="391">
        <v>2117</v>
      </c>
      <c r="AD13" s="392"/>
      <c r="AE13" s="392"/>
      <c r="AF13" s="392"/>
      <c r="AG13" s="393"/>
      <c r="AH13" s="391">
        <v>2021</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-598287</v>
      </c>
      <c r="BO13" s="416"/>
      <c r="BP13" s="416"/>
      <c r="BQ13" s="416"/>
      <c r="BR13" s="416"/>
      <c r="BS13" s="416"/>
      <c r="BT13" s="416"/>
      <c r="BU13" s="417"/>
      <c r="BV13" s="415">
        <v>-52901</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9.4</v>
      </c>
      <c r="CU13" s="386"/>
      <c r="CV13" s="386"/>
      <c r="CW13" s="386"/>
      <c r="CX13" s="386"/>
      <c r="CY13" s="386"/>
      <c r="CZ13" s="386"/>
      <c r="DA13" s="387"/>
      <c r="DB13" s="385">
        <v>9.6999999999999993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17077</v>
      </c>
      <c r="S14" s="517"/>
      <c r="T14" s="517"/>
      <c r="U14" s="517"/>
      <c r="V14" s="518"/>
      <c r="W14" s="519"/>
      <c r="X14" s="431"/>
      <c r="Y14" s="431"/>
      <c r="Z14" s="431"/>
      <c r="AA14" s="431"/>
      <c r="AB14" s="432"/>
      <c r="AC14" s="509">
        <v>25</v>
      </c>
      <c r="AD14" s="510"/>
      <c r="AE14" s="510"/>
      <c r="AF14" s="510"/>
      <c r="AG14" s="511"/>
      <c r="AH14" s="509">
        <v>24.7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14.9</v>
      </c>
      <c r="CU14" s="488"/>
      <c r="CV14" s="488"/>
      <c r="CW14" s="488"/>
      <c r="CX14" s="488"/>
      <c r="CY14" s="488"/>
      <c r="CZ14" s="488"/>
      <c r="DA14" s="489"/>
      <c r="DB14" s="520">
        <v>10.5</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16827</v>
      </c>
      <c r="S15" s="517"/>
      <c r="T15" s="517"/>
      <c r="U15" s="517"/>
      <c r="V15" s="518"/>
      <c r="W15" s="504" t="s">
        <v>131</v>
      </c>
      <c r="X15" s="428"/>
      <c r="Y15" s="428"/>
      <c r="Z15" s="428"/>
      <c r="AA15" s="428"/>
      <c r="AB15" s="429"/>
      <c r="AC15" s="391">
        <v>1807</v>
      </c>
      <c r="AD15" s="392"/>
      <c r="AE15" s="392"/>
      <c r="AF15" s="392"/>
      <c r="AG15" s="393"/>
      <c r="AH15" s="391">
        <v>1835</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1999140</v>
      </c>
      <c r="BO15" s="411"/>
      <c r="BP15" s="411"/>
      <c r="BQ15" s="411"/>
      <c r="BR15" s="411"/>
      <c r="BS15" s="411"/>
      <c r="BT15" s="411"/>
      <c r="BU15" s="412"/>
      <c r="BV15" s="410">
        <v>1986774</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21.4</v>
      </c>
      <c r="AD16" s="510"/>
      <c r="AE16" s="510"/>
      <c r="AF16" s="510"/>
      <c r="AG16" s="511"/>
      <c r="AH16" s="509">
        <v>22.4</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6248759</v>
      </c>
      <c r="BO16" s="416"/>
      <c r="BP16" s="416"/>
      <c r="BQ16" s="416"/>
      <c r="BR16" s="416"/>
      <c r="BS16" s="416"/>
      <c r="BT16" s="416"/>
      <c r="BU16" s="417"/>
      <c r="BV16" s="415">
        <v>6312794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4537</v>
      </c>
      <c r="AD17" s="392"/>
      <c r="AE17" s="392"/>
      <c r="AF17" s="392"/>
      <c r="AG17" s="393"/>
      <c r="AH17" s="391">
        <v>4341</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2505831</v>
      </c>
      <c r="BO17" s="416"/>
      <c r="BP17" s="416"/>
      <c r="BQ17" s="416"/>
      <c r="BR17" s="416"/>
      <c r="BS17" s="416"/>
      <c r="BT17" s="416"/>
      <c r="BU17" s="417"/>
      <c r="BV17" s="415">
        <v>2488540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278.14</v>
      </c>
      <c r="M18" s="480"/>
      <c r="N18" s="480"/>
      <c r="O18" s="480"/>
      <c r="P18" s="480"/>
      <c r="Q18" s="480"/>
      <c r="R18" s="481"/>
      <c r="S18" s="481"/>
      <c r="T18" s="481"/>
      <c r="U18" s="481"/>
      <c r="V18" s="482"/>
      <c r="W18" s="496"/>
      <c r="X18" s="497"/>
      <c r="Y18" s="497"/>
      <c r="Z18" s="497"/>
      <c r="AA18" s="497"/>
      <c r="AB18" s="505"/>
      <c r="AC18" s="379">
        <v>53.6</v>
      </c>
      <c r="AD18" s="380"/>
      <c r="AE18" s="380"/>
      <c r="AF18" s="380"/>
      <c r="AG18" s="483"/>
      <c r="AH18" s="379">
        <v>53</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7046105</v>
      </c>
      <c r="BO18" s="416"/>
      <c r="BP18" s="416"/>
      <c r="BQ18" s="416"/>
      <c r="BR18" s="416"/>
      <c r="BS18" s="416"/>
      <c r="BT18" s="416"/>
      <c r="BU18" s="417"/>
      <c r="BV18" s="415">
        <v>6876961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59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8852154</v>
      </c>
      <c r="BO19" s="416"/>
      <c r="BP19" s="416"/>
      <c r="BQ19" s="416"/>
      <c r="BR19" s="416"/>
      <c r="BS19" s="416"/>
      <c r="BT19" s="416"/>
      <c r="BU19" s="417"/>
      <c r="BV19" s="415">
        <v>9048608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6242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12292542</v>
      </c>
      <c r="BO23" s="416"/>
      <c r="BP23" s="416"/>
      <c r="BQ23" s="416"/>
      <c r="BR23" s="416"/>
      <c r="BS23" s="416"/>
      <c r="BT23" s="416"/>
      <c r="BU23" s="417"/>
      <c r="BV23" s="415">
        <v>12562903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7000</v>
      </c>
      <c r="R24" s="392"/>
      <c r="S24" s="392"/>
      <c r="T24" s="392"/>
      <c r="U24" s="392"/>
      <c r="V24" s="393"/>
      <c r="W24" s="457"/>
      <c r="X24" s="448"/>
      <c r="Y24" s="449"/>
      <c r="Z24" s="388" t="s">
        <v>154</v>
      </c>
      <c r="AA24" s="389"/>
      <c r="AB24" s="389"/>
      <c r="AC24" s="389"/>
      <c r="AD24" s="389"/>
      <c r="AE24" s="389"/>
      <c r="AF24" s="389"/>
      <c r="AG24" s="390"/>
      <c r="AH24" s="391">
        <v>180</v>
      </c>
      <c r="AI24" s="392"/>
      <c r="AJ24" s="392"/>
      <c r="AK24" s="392"/>
      <c r="AL24" s="393"/>
      <c r="AM24" s="391">
        <v>571500</v>
      </c>
      <c r="AN24" s="392"/>
      <c r="AO24" s="392"/>
      <c r="AP24" s="392"/>
      <c r="AQ24" s="392"/>
      <c r="AR24" s="393"/>
      <c r="AS24" s="391">
        <v>3175</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10063951</v>
      </c>
      <c r="BO24" s="416"/>
      <c r="BP24" s="416"/>
      <c r="BQ24" s="416"/>
      <c r="BR24" s="416"/>
      <c r="BS24" s="416"/>
      <c r="BT24" s="416"/>
      <c r="BU24" s="417"/>
      <c r="BV24" s="415">
        <v>10179461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5950</v>
      </c>
      <c r="R25" s="392"/>
      <c r="S25" s="392"/>
      <c r="T25" s="392"/>
      <c r="U25" s="392"/>
      <c r="V25" s="393"/>
      <c r="W25" s="457"/>
      <c r="X25" s="448"/>
      <c r="Y25" s="449"/>
      <c r="Z25" s="388" t="s">
        <v>157</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1846587</v>
      </c>
      <c r="BO25" s="411"/>
      <c r="BP25" s="411"/>
      <c r="BQ25" s="411"/>
      <c r="BR25" s="411"/>
      <c r="BS25" s="411"/>
      <c r="BT25" s="411"/>
      <c r="BU25" s="412"/>
      <c r="BV25" s="410">
        <v>1340880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5480</v>
      </c>
      <c r="R26" s="392"/>
      <c r="S26" s="392"/>
      <c r="T26" s="392"/>
      <c r="U26" s="392"/>
      <c r="V26" s="393"/>
      <c r="W26" s="457"/>
      <c r="X26" s="448"/>
      <c r="Y26" s="449"/>
      <c r="Z26" s="388" t="s">
        <v>160</v>
      </c>
      <c r="AA26" s="470"/>
      <c r="AB26" s="470"/>
      <c r="AC26" s="470"/>
      <c r="AD26" s="470"/>
      <c r="AE26" s="470"/>
      <c r="AF26" s="470"/>
      <c r="AG26" s="471"/>
      <c r="AH26" s="391">
        <v>3</v>
      </c>
      <c r="AI26" s="392"/>
      <c r="AJ26" s="392"/>
      <c r="AK26" s="392"/>
      <c r="AL26" s="393"/>
      <c r="AM26" s="391">
        <v>11361</v>
      </c>
      <c r="AN26" s="392"/>
      <c r="AO26" s="392"/>
      <c r="AP26" s="392"/>
      <c r="AQ26" s="392"/>
      <c r="AR26" s="393"/>
      <c r="AS26" s="391">
        <v>3787</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2800</v>
      </c>
      <c r="R27" s="392"/>
      <c r="S27" s="392"/>
      <c r="T27" s="392"/>
      <c r="U27" s="392"/>
      <c r="V27" s="393"/>
      <c r="W27" s="457"/>
      <c r="X27" s="448"/>
      <c r="Y27" s="449"/>
      <c r="Z27" s="388" t="s">
        <v>163</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50000</v>
      </c>
      <c r="BO27" s="419"/>
      <c r="BP27" s="419"/>
      <c r="BQ27" s="419"/>
      <c r="BR27" s="419"/>
      <c r="BS27" s="419"/>
      <c r="BT27" s="419"/>
      <c r="BU27" s="420"/>
      <c r="BV27" s="418">
        <v>50000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2310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3442150</v>
      </c>
      <c r="BO28" s="411"/>
      <c r="BP28" s="411"/>
      <c r="BQ28" s="411"/>
      <c r="BR28" s="411"/>
      <c r="BS28" s="411"/>
      <c r="BT28" s="411"/>
      <c r="BU28" s="412"/>
      <c r="BV28" s="410">
        <v>3763213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12</v>
      </c>
      <c r="M29" s="392"/>
      <c r="N29" s="392"/>
      <c r="O29" s="392"/>
      <c r="P29" s="393"/>
      <c r="Q29" s="391">
        <v>2100</v>
      </c>
      <c r="R29" s="392"/>
      <c r="S29" s="392"/>
      <c r="T29" s="392"/>
      <c r="U29" s="392"/>
      <c r="V29" s="393"/>
      <c r="W29" s="458"/>
      <c r="X29" s="459"/>
      <c r="Y29" s="460"/>
      <c r="Z29" s="388" t="s">
        <v>170</v>
      </c>
      <c r="AA29" s="389"/>
      <c r="AB29" s="389"/>
      <c r="AC29" s="389"/>
      <c r="AD29" s="389"/>
      <c r="AE29" s="389"/>
      <c r="AF29" s="389"/>
      <c r="AG29" s="390"/>
      <c r="AH29" s="391">
        <v>180</v>
      </c>
      <c r="AI29" s="392"/>
      <c r="AJ29" s="392"/>
      <c r="AK29" s="392"/>
      <c r="AL29" s="393"/>
      <c r="AM29" s="391">
        <v>571500</v>
      </c>
      <c r="AN29" s="392"/>
      <c r="AO29" s="392"/>
      <c r="AP29" s="392"/>
      <c r="AQ29" s="392"/>
      <c r="AR29" s="393"/>
      <c r="AS29" s="391">
        <v>3175</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21512</v>
      </c>
      <c r="BO29" s="416"/>
      <c r="BP29" s="416"/>
      <c r="BQ29" s="416"/>
      <c r="BR29" s="416"/>
      <c r="BS29" s="416"/>
      <c r="BT29" s="416"/>
      <c r="BU29" s="417"/>
      <c r="BV29" s="415">
        <v>21511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2317817</v>
      </c>
      <c r="BO30" s="419"/>
      <c r="BP30" s="419"/>
      <c r="BQ30" s="419"/>
      <c r="BR30" s="419"/>
      <c r="BS30" s="419"/>
      <c r="BT30" s="419"/>
      <c r="BU30" s="420"/>
      <c r="BV30" s="418">
        <v>2271415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上水道事業会計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IF('各会計、関係団体の財政状況及び健全化判断比率'!B34="","",'各会計、関係団体の財政状況及び健全化判断比率'!B34)</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甲世衛生組合（一般会計）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株式会社セラアグリパーク</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IF('各会計、関係団体の財政状況及び健全化判断比率'!B33="","",'各会計、関係団体の財政状況及び健全化判断比率'!B33)</f>
        <v>公共下水道事業会計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世羅中央病院企業団（一般会計）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後期高齢者医療制度特別会計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広島県後期高齢者医療広域連合（一般会計）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広島県後期高齢者医療広域連合（特別会計）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世羅三原斎場組合（一般会計）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広島中部台地土地改良施設管理組合（一般会計）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三原広域市町村圏事務組合（一般会計）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広島県市町総合事務組合（一般会計）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528</v>
      </c>
      <c r="D34" s="1184"/>
      <c r="E34" s="1185"/>
      <c r="F34" s="32">
        <v>9.58</v>
      </c>
      <c r="G34" s="33">
        <v>10.68</v>
      </c>
      <c r="H34" s="33">
        <v>11.9</v>
      </c>
      <c r="I34" s="33">
        <v>13.82</v>
      </c>
      <c r="J34" s="34">
        <v>16.079999999999998</v>
      </c>
      <c r="K34" s="22"/>
      <c r="L34" s="22"/>
      <c r="M34" s="22"/>
      <c r="N34" s="22"/>
      <c r="O34" s="22"/>
      <c r="P34" s="22"/>
    </row>
    <row r="35" spans="1:16" ht="39" customHeight="1" x14ac:dyDescent="0.15">
      <c r="A35" s="22"/>
      <c r="B35" s="35"/>
      <c r="C35" s="1178" t="s">
        <v>529</v>
      </c>
      <c r="D35" s="1179"/>
      <c r="E35" s="1180"/>
      <c r="F35" s="36">
        <v>3.22</v>
      </c>
      <c r="G35" s="37">
        <v>3.37</v>
      </c>
      <c r="H35" s="37">
        <v>3.56</v>
      </c>
      <c r="I35" s="37">
        <v>3.43</v>
      </c>
      <c r="J35" s="38">
        <v>3.56</v>
      </c>
      <c r="K35" s="22"/>
      <c r="L35" s="22"/>
      <c r="M35" s="22"/>
      <c r="N35" s="22"/>
      <c r="O35" s="22"/>
      <c r="P35" s="22"/>
    </row>
    <row r="36" spans="1:16" ht="39" customHeight="1" x14ac:dyDescent="0.15">
      <c r="A36" s="22"/>
      <c r="B36" s="35"/>
      <c r="C36" s="1178" t="s">
        <v>530</v>
      </c>
      <c r="D36" s="1179"/>
      <c r="E36" s="1180"/>
      <c r="F36" s="36">
        <v>4.25</v>
      </c>
      <c r="G36" s="37">
        <v>4.8499999999999996</v>
      </c>
      <c r="H36" s="37">
        <v>4.6100000000000003</v>
      </c>
      <c r="I36" s="37">
        <v>4.01</v>
      </c>
      <c r="J36" s="38">
        <v>3.23</v>
      </c>
      <c r="K36" s="22"/>
      <c r="L36" s="22"/>
      <c r="M36" s="22"/>
      <c r="N36" s="22"/>
      <c r="O36" s="22"/>
      <c r="P36" s="22"/>
    </row>
    <row r="37" spans="1:16" ht="39" customHeight="1" x14ac:dyDescent="0.15">
      <c r="A37" s="22"/>
      <c r="B37" s="35"/>
      <c r="C37" s="1178" t="s">
        <v>531</v>
      </c>
      <c r="D37" s="1179"/>
      <c r="E37" s="1180"/>
      <c r="F37" s="36">
        <v>1.3</v>
      </c>
      <c r="G37" s="37">
        <v>1.51</v>
      </c>
      <c r="H37" s="37">
        <v>1.28</v>
      </c>
      <c r="I37" s="37">
        <v>1.02</v>
      </c>
      <c r="J37" s="38">
        <v>1.9</v>
      </c>
      <c r="K37" s="22"/>
      <c r="L37" s="22"/>
      <c r="M37" s="22"/>
      <c r="N37" s="22"/>
      <c r="O37" s="22"/>
      <c r="P37" s="22"/>
    </row>
    <row r="38" spans="1:16" ht="39" customHeight="1" x14ac:dyDescent="0.15">
      <c r="A38" s="22"/>
      <c r="B38" s="35"/>
      <c r="C38" s="1178" t="s">
        <v>532</v>
      </c>
      <c r="D38" s="1179"/>
      <c r="E38" s="1180"/>
      <c r="F38" s="36">
        <v>0.51</v>
      </c>
      <c r="G38" s="37">
        <v>0.53</v>
      </c>
      <c r="H38" s="37">
        <v>0.54</v>
      </c>
      <c r="I38" s="37">
        <v>0.78</v>
      </c>
      <c r="J38" s="38">
        <v>1.67</v>
      </c>
      <c r="K38" s="22"/>
      <c r="L38" s="22"/>
      <c r="M38" s="22"/>
      <c r="N38" s="22"/>
      <c r="O38" s="22"/>
      <c r="P38" s="22"/>
    </row>
    <row r="39" spans="1:16" ht="39" customHeight="1" x14ac:dyDescent="0.15">
      <c r="A39" s="22"/>
      <c r="B39" s="35"/>
      <c r="C39" s="1178" t="s">
        <v>533</v>
      </c>
      <c r="D39" s="1179"/>
      <c r="E39" s="1180"/>
      <c r="F39" s="36">
        <v>0.04</v>
      </c>
      <c r="G39" s="37">
        <v>0.03</v>
      </c>
      <c r="H39" s="37">
        <v>0.04</v>
      </c>
      <c r="I39" s="37">
        <v>0.04</v>
      </c>
      <c r="J39" s="38">
        <v>0.06</v>
      </c>
      <c r="K39" s="22"/>
      <c r="L39" s="22"/>
      <c r="M39" s="22"/>
      <c r="N39" s="22"/>
      <c r="O39" s="22"/>
      <c r="P39" s="22"/>
    </row>
    <row r="40" spans="1:16" ht="39" customHeight="1" x14ac:dyDescent="0.15">
      <c r="A40" s="22"/>
      <c r="B40" s="35"/>
      <c r="C40" s="1178" t="s">
        <v>534</v>
      </c>
      <c r="D40" s="1179"/>
      <c r="E40" s="1180"/>
      <c r="F40" s="36">
        <v>0.01</v>
      </c>
      <c r="G40" s="37">
        <v>0</v>
      </c>
      <c r="H40" s="37">
        <v>0</v>
      </c>
      <c r="I40" s="37">
        <v>0.01</v>
      </c>
      <c r="J40" s="38">
        <v>0.01</v>
      </c>
      <c r="K40" s="22"/>
      <c r="L40" s="22"/>
      <c r="M40" s="22"/>
      <c r="N40" s="22"/>
      <c r="O40" s="22"/>
      <c r="P40" s="22"/>
    </row>
    <row r="41" spans="1:16" ht="39" customHeight="1" x14ac:dyDescent="0.15">
      <c r="A41" s="22"/>
      <c r="B41" s="35"/>
      <c r="C41" s="1178" t="s">
        <v>535</v>
      </c>
      <c r="D41" s="1179"/>
      <c r="E41" s="1180"/>
      <c r="F41" s="36">
        <v>0</v>
      </c>
      <c r="G41" s="37">
        <v>0</v>
      </c>
      <c r="H41" s="37">
        <v>0</v>
      </c>
      <c r="I41" s="37" t="s">
        <v>536</v>
      </c>
      <c r="J41" s="38">
        <v>0</v>
      </c>
      <c r="K41" s="22"/>
      <c r="L41" s="22"/>
      <c r="M41" s="22"/>
      <c r="N41" s="22"/>
      <c r="O41" s="22"/>
      <c r="P41" s="22"/>
    </row>
    <row r="42" spans="1:16" ht="39" customHeight="1" x14ac:dyDescent="0.15">
      <c r="A42" s="22"/>
      <c r="B42" s="39"/>
      <c r="C42" s="1178" t="s">
        <v>537</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538</v>
      </c>
      <c r="D43" s="1182"/>
      <c r="E43" s="1183"/>
      <c r="F43" s="41">
        <v>0.85</v>
      </c>
      <c r="G43" s="42">
        <v>0.85</v>
      </c>
      <c r="H43" s="42">
        <v>0.99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7" zoomScaleNormal="5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2064</v>
      </c>
      <c r="L45" s="60">
        <v>1899</v>
      </c>
      <c r="M45" s="60">
        <v>1822</v>
      </c>
      <c r="N45" s="60">
        <v>1713</v>
      </c>
      <c r="O45" s="61">
        <v>1639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311</v>
      </c>
      <c r="L48" s="64">
        <v>307</v>
      </c>
      <c r="M48" s="64">
        <v>336</v>
      </c>
      <c r="N48" s="64">
        <v>349</v>
      </c>
      <c r="O48" s="65">
        <v>358</v>
      </c>
      <c r="P48" s="48"/>
      <c r="Q48" s="48"/>
      <c r="R48" s="48"/>
      <c r="S48" s="48"/>
      <c r="T48" s="48"/>
      <c r="U48" s="48"/>
    </row>
    <row r="49" spans="1:21" ht="30.75" customHeight="1" x14ac:dyDescent="0.15">
      <c r="A49" s="48"/>
      <c r="B49" s="1196"/>
      <c r="C49" s="1197"/>
      <c r="D49" s="62"/>
      <c r="E49" s="1188" t="s">
        <v>16</v>
      </c>
      <c r="F49" s="1188"/>
      <c r="G49" s="1188"/>
      <c r="H49" s="1188"/>
      <c r="I49" s="1188"/>
      <c r="J49" s="1189"/>
      <c r="K49" s="63">
        <v>97</v>
      </c>
      <c r="L49" s="64">
        <v>169</v>
      </c>
      <c r="M49" s="64">
        <v>87</v>
      </c>
      <c r="N49" s="64">
        <v>110</v>
      </c>
      <c r="O49" s="65">
        <v>101</v>
      </c>
      <c r="P49" s="48"/>
      <c r="Q49" s="48"/>
      <c r="R49" s="48"/>
      <c r="S49" s="48"/>
      <c r="T49" s="48"/>
      <c r="U49" s="48"/>
    </row>
    <row r="50" spans="1:21" ht="30.75" customHeight="1" x14ac:dyDescent="0.15">
      <c r="A50" s="48"/>
      <c r="B50" s="1196"/>
      <c r="C50" s="1197"/>
      <c r="D50" s="62"/>
      <c r="E50" s="1188" t="s">
        <v>17</v>
      </c>
      <c r="F50" s="1188"/>
      <c r="G50" s="1188"/>
      <c r="H50" s="1188"/>
      <c r="I50" s="1188"/>
      <c r="J50" s="1189"/>
      <c r="K50" s="63">
        <v>11</v>
      </c>
      <c r="L50" s="64">
        <v>3</v>
      </c>
      <c r="M50" s="64">
        <v>20</v>
      </c>
      <c r="N50" s="64">
        <v>22</v>
      </c>
      <c r="O50" s="65">
        <v>27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1772</v>
      </c>
      <c r="L52" s="64">
        <v>1657</v>
      </c>
      <c r="M52" s="64">
        <v>1654</v>
      </c>
      <c r="N52" s="64">
        <v>1625</v>
      </c>
      <c r="O52" s="65">
        <v>1520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711</v>
      </c>
      <c r="L53" s="69">
        <v>721</v>
      </c>
      <c r="M53" s="69">
        <v>611</v>
      </c>
      <c r="N53" s="69">
        <v>569</v>
      </c>
      <c r="O53" s="70">
        <v>605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4" t="s">
        <v>24</v>
      </c>
      <c r="C41" s="1215"/>
      <c r="D41" s="81"/>
      <c r="E41" s="1216" t="s">
        <v>25</v>
      </c>
      <c r="F41" s="1216"/>
      <c r="G41" s="1216"/>
      <c r="H41" s="1217"/>
      <c r="I41" s="82">
        <v>14115</v>
      </c>
      <c r="J41" s="83">
        <v>13600</v>
      </c>
      <c r="K41" s="83">
        <v>13036</v>
      </c>
      <c r="L41" s="83">
        <v>12563</v>
      </c>
      <c r="M41" s="84">
        <v>12293</v>
      </c>
    </row>
    <row r="42" spans="2:13" ht="27.75" customHeight="1" x14ac:dyDescent="0.15">
      <c r="B42" s="1204"/>
      <c r="C42" s="1205"/>
      <c r="D42" s="85"/>
      <c r="E42" s="1208" t="s">
        <v>26</v>
      </c>
      <c r="F42" s="1208"/>
      <c r="G42" s="1208"/>
      <c r="H42" s="1209"/>
      <c r="I42" s="86">
        <v>163</v>
      </c>
      <c r="J42" s="87">
        <v>110</v>
      </c>
      <c r="K42" s="87">
        <v>55</v>
      </c>
      <c r="L42" s="87" t="s">
        <v>479</v>
      </c>
      <c r="M42" s="88" t="s">
        <v>479</v>
      </c>
    </row>
    <row r="43" spans="2:13" ht="27.75" customHeight="1" x14ac:dyDescent="0.15">
      <c r="B43" s="1204"/>
      <c r="C43" s="1205"/>
      <c r="D43" s="85"/>
      <c r="E43" s="1208" t="s">
        <v>27</v>
      </c>
      <c r="F43" s="1208"/>
      <c r="G43" s="1208"/>
      <c r="H43" s="1209"/>
      <c r="I43" s="86">
        <v>4494</v>
      </c>
      <c r="J43" s="87">
        <v>4333</v>
      </c>
      <c r="K43" s="87">
        <v>4152</v>
      </c>
      <c r="L43" s="87">
        <v>3872</v>
      </c>
      <c r="M43" s="88">
        <v>3638</v>
      </c>
    </row>
    <row r="44" spans="2:13" ht="27.75" customHeight="1" x14ac:dyDescent="0.15">
      <c r="B44" s="1204"/>
      <c r="C44" s="1205"/>
      <c r="D44" s="85"/>
      <c r="E44" s="1208" t="s">
        <v>28</v>
      </c>
      <c r="F44" s="1208"/>
      <c r="G44" s="1208"/>
      <c r="H44" s="1209"/>
      <c r="I44" s="86">
        <v>1810</v>
      </c>
      <c r="J44" s="87">
        <v>781</v>
      </c>
      <c r="K44" s="87">
        <v>746</v>
      </c>
      <c r="L44" s="87">
        <v>708</v>
      </c>
      <c r="M44" s="88">
        <v>674</v>
      </c>
    </row>
    <row r="45" spans="2:13" ht="27.75" customHeight="1" x14ac:dyDescent="0.15">
      <c r="B45" s="1204"/>
      <c r="C45" s="1205"/>
      <c r="D45" s="85"/>
      <c r="E45" s="1208" t="s">
        <v>29</v>
      </c>
      <c r="F45" s="1208"/>
      <c r="G45" s="1208"/>
      <c r="H45" s="1209"/>
      <c r="I45" s="86">
        <v>1701</v>
      </c>
      <c r="J45" s="87">
        <v>1670</v>
      </c>
      <c r="K45" s="87">
        <v>1501</v>
      </c>
      <c r="L45" s="87">
        <v>1348</v>
      </c>
      <c r="M45" s="88">
        <v>1255</v>
      </c>
    </row>
    <row r="46" spans="2:13" ht="27.75" customHeight="1" x14ac:dyDescent="0.15">
      <c r="B46" s="1204"/>
      <c r="C46" s="1205"/>
      <c r="D46" s="89"/>
      <c r="E46" s="1208" t="s">
        <v>30</v>
      </c>
      <c r="F46" s="1208"/>
      <c r="G46" s="1208"/>
      <c r="H46" s="1209"/>
      <c r="I46" s="86" t="s">
        <v>479</v>
      </c>
      <c r="J46" s="87" t="s">
        <v>479</v>
      </c>
      <c r="K46" s="87" t="s">
        <v>479</v>
      </c>
      <c r="L46" s="87" t="s">
        <v>479</v>
      </c>
      <c r="M46" s="88">
        <v>7</v>
      </c>
    </row>
    <row r="47" spans="2:13" ht="27.75" customHeight="1" x14ac:dyDescent="0.15">
      <c r="B47" s="1204"/>
      <c r="C47" s="1205"/>
      <c r="D47" s="90"/>
      <c r="E47" s="1218" t="s">
        <v>31</v>
      </c>
      <c r="F47" s="1219"/>
      <c r="G47" s="1219"/>
      <c r="H47" s="1220"/>
      <c r="I47" s="86" t="s">
        <v>479</v>
      </c>
      <c r="J47" s="87" t="s">
        <v>479</v>
      </c>
      <c r="K47" s="87" t="s">
        <v>479</v>
      </c>
      <c r="L47" s="87" t="s">
        <v>479</v>
      </c>
      <c r="M47" s="88" t="s">
        <v>479</v>
      </c>
    </row>
    <row r="48" spans="2:13" ht="27.75" customHeight="1" x14ac:dyDescent="0.15">
      <c r="B48" s="1204"/>
      <c r="C48" s="1205"/>
      <c r="D48" s="85"/>
      <c r="E48" s="1208" t="s">
        <v>32</v>
      </c>
      <c r="F48" s="1208"/>
      <c r="G48" s="1208"/>
      <c r="H48" s="1209"/>
      <c r="I48" s="86" t="s">
        <v>479</v>
      </c>
      <c r="J48" s="87" t="s">
        <v>479</v>
      </c>
      <c r="K48" s="87" t="s">
        <v>479</v>
      </c>
      <c r="L48" s="87" t="s">
        <v>479</v>
      </c>
      <c r="M48" s="88" t="s">
        <v>479</v>
      </c>
    </row>
    <row r="49" spans="2:13" ht="27.75" customHeight="1" x14ac:dyDescent="0.15">
      <c r="B49" s="1206"/>
      <c r="C49" s="1207"/>
      <c r="D49" s="85"/>
      <c r="E49" s="1208" t="s">
        <v>33</v>
      </c>
      <c r="F49" s="1208"/>
      <c r="G49" s="1208"/>
      <c r="H49" s="1209"/>
      <c r="I49" s="86" t="s">
        <v>479</v>
      </c>
      <c r="J49" s="87" t="s">
        <v>479</v>
      </c>
      <c r="K49" s="87" t="s">
        <v>479</v>
      </c>
      <c r="L49" s="87" t="s">
        <v>479</v>
      </c>
      <c r="M49" s="88" t="s">
        <v>479</v>
      </c>
    </row>
    <row r="50" spans="2:13" ht="27.75" customHeight="1" x14ac:dyDescent="0.15">
      <c r="B50" s="1202" t="s">
        <v>34</v>
      </c>
      <c r="C50" s="1203"/>
      <c r="D50" s="91"/>
      <c r="E50" s="1208" t="s">
        <v>35</v>
      </c>
      <c r="F50" s="1208"/>
      <c r="G50" s="1208"/>
      <c r="H50" s="1209"/>
      <c r="I50" s="86">
        <v>4472</v>
      </c>
      <c r="J50" s="87">
        <v>4620</v>
      </c>
      <c r="K50" s="87">
        <v>4662</v>
      </c>
      <c r="L50" s="87">
        <v>4815</v>
      </c>
      <c r="M50" s="88">
        <v>4466</v>
      </c>
    </row>
    <row r="51" spans="2:13" ht="27.75" customHeight="1" x14ac:dyDescent="0.15">
      <c r="B51" s="1204"/>
      <c r="C51" s="1205"/>
      <c r="D51" s="85"/>
      <c r="E51" s="1208" t="s">
        <v>36</v>
      </c>
      <c r="F51" s="1208"/>
      <c r="G51" s="1208"/>
      <c r="H51" s="1209"/>
      <c r="I51" s="86">
        <v>348</v>
      </c>
      <c r="J51" s="87">
        <v>303</v>
      </c>
      <c r="K51" s="87">
        <v>243</v>
      </c>
      <c r="L51" s="87">
        <v>193</v>
      </c>
      <c r="M51" s="88">
        <v>157</v>
      </c>
    </row>
    <row r="52" spans="2:13" ht="27.75" customHeight="1" x14ac:dyDescent="0.15">
      <c r="B52" s="1206"/>
      <c r="C52" s="1207"/>
      <c r="D52" s="85"/>
      <c r="E52" s="1208" t="s">
        <v>37</v>
      </c>
      <c r="F52" s="1208"/>
      <c r="G52" s="1208"/>
      <c r="H52" s="1209"/>
      <c r="I52" s="86">
        <v>13805</v>
      </c>
      <c r="J52" s="87">
        <v>13788</v>
      </c>
      <c r="K52" s="87">
        <v>13264</v>
      </c>
      <c r="L52" s="87">
        <v>12801</v>
      </c>
      <c r="M52" s="88">
        <v>12332</v>
      </c>
    </row>
    <row r="53" spans="2:13" ht="27.75" customHeight="1" thickBot="1" x14ac:dyDescent="0.2">
      <c r="B53" s="1210" t="s">
        <v>21</v>
      </c>
      <c r="C53" s="1211"/>
      <c r="D53" s="92"/>
      <c r="E53" s="1212" t="s">
        <v>38</v>
      </c>
      <c r="F53" s="1212"/>
      <c r="G53" s="1212"/>
      <c r="H53" s="1213"/>
      <c r="I53" s="93">
        <v>3657</v>
      </c>
      <c r="J53" s="94">
        <v>1783</v>
      </c>
      <c r="K53" s="94">
        <v>1321</v>
      </c>
      <c r="L53" s="94">
        <v>683</v>
      </c>
      <c r="M53" s="95">
        <v>911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555</v>
      </c>
      <c r="I42" s="354"/>
      <c r="J42" s="354"/>
      <c r="K42" s="354"/>
      <c r="L42" s="246"/>
      <c r="M42" s="246"/>
      <c r="N42" s="246"/>
      <c r="O42" s="246"/>
    </row>
    <row r="43" spans="2:17" x14ac:dyDescent="0.15">
      <c r="B43" s="250"/>
      <c r="C43" s="246"/>
      <c r="D43" s="246"/>
      <c r="E43" s="246"/>
      <c r="F43" s="246"/>
      <c r="G43" s="1221" t="s">
        <v>565</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556</v>
      </c>
    </row>
    <row r="50" spans="1:17" x14ac:dyDescent="0.15">
      <c r="B50" s="250"/>
      <c r="C50" s="246"/>
      <c r="D50" s="246"/>
      <c r="E50" s="246"/>
      <c r="F50" s="246"/>
      <c r="G50" s="1230"/>
      <c r="H50" s="1231"/>
      <c r="I50" s="1231"/>
      <c r="J50" s="1232"/>
      <c r="K50" s="356" t="s">
        <v>519</v>
      </c>
      <c r="L50" s="356" t="s">
        <v>520</v>
      </c>
      <c r="M50" s="356" t="s">
        <v>521</v>
      </c>
      <c r="N50" s="356" t="s">
        <v>522</v>
      </c>
      <c r="O50" s="356" t="s">
        <v>523</v>
      </c>
    </row>
    <row r="51" spans="1:17" x14ac:dyDescent="0.15">
      <c r="B51" s="250"/>
      <c r="C51" s="246"/>
      <c r="D51" s="246"/>
      <c r="E51" s="246"/>
      <c r="F51" s="246"/>
      <c r="G51" s="1233" t="s">
        <v>557</v>
      </c>
      <c r="H51" s="1234"/>
      <c r="I51" s="1239" t="s">
        <v>558</v>
      </c>
      <c r="J51" s="1239"/>
      <c r="K51" s="1241"/>
      <c r="L51" s="1241"/>
      <c r="M51" s="1241"/>
      <c r="N51" s="1242">
        <v>10.5</v>
      </c>
      <c r="O51" s="1242">
        <v>14.9</v>
      </c>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559</v>
      </c>
      <c r="J53" s="1243"/>
      <c r="K53" s="1250"/>
      <c r="L53" s="1250"/>
      <c r="M53" s="1250"/>
      <c r="N53" s="1252">
        <v>59.1</v>
      </c>
      <c r="O53" s="1252">
        <v>59.9</v>
      </c>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560</v>
      </c>
      <c r="H55" s="1245"/>
      <c r="I55" s="1243" t="s">
        <v>558</v>
      </c>
      <c r="J55" s="1243"/>
      <c r="K55" s="1241"/>
      <c r="L55" s="1241"/>
      <c r="M55" s="1241"/>
      <c r="N55" s="1242">
        <v>37.200000000000003</v>
      </c>
      <c r="O55" s="1242">
        <v>24</v>
      </c>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559</v>
      </c>
      <c r="J57" s="1253"/>
      <c r="K57" s="1250"/>
      <c r="L57" s="1250"/>
      <c r="M57" s="1250"/>
      <c r="N57" s="1252">
        <v>55.8</v>
      </c>
      <c r="O57" s="1252">
        <v>57.6</v>
      </c>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561</v>
      </c>
      <c r="C63" s="246"/>
      <c r="D63" s="246"/>
      <c r="E63" s="246"/>
      <c r="F63" s="246"/>
      <c r="G63" s="246"/>
      <c r="H63" s="246"/>
      <c r="I63" s="246"/>
      <c r="J63" s="246"/>
      <c r="K63" s="246"/>
      <c r="L63" s="246"/>
      <c r="M63" s="246"/>
      <c r="N63" s="246"/>
      <c r="O63" s="246"/>
    </row>
    <row r="64" spans="1:17" x14ac:dyDescent="0.15">
      <c r="B64" s="250"/>
      <c r="C64" s="246"/>
      <c r="D64" s="246"/>
      <c r="E64" s="246"/>
      <c r="F64" s="246"/>
      <c r="G64" s="353" t="s">
        <v>555</v>
      </c>
      <c r="I64" s="354"/>
      <c r="J64" s="354"/>
      <c r="K64" s="354"/>
      <c r="L64" s="246"/>
      <c r="M64" s="246"/>
      <c r="N64" s="246"/>
      <c r="O64" s="246"/>
    </row>
    <row r="65" spans="2:30" x14ac:dyDescent="0.15">
      <c r="B65" s="250"/>
      <c r="C65" s="246"/>
      <c r="D65" s="246"/>
      <c r="E65" s="246"/>
      <c r="F65" s="246"/>
      <c r="G65" s="1221" t="s">
        <v>564</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562</v>
      </c>
      <c r="I71" s="370"/>
      <c r="J71" s="366"/>
      <c r="K71" s="366"/>
      <c r="L71" s="367"/>
      <c r="M71" s="366"/>
      <c r="N71" s="367"/>
      <c r="O71" s="368"/>
    </row>
    <row r="72" spans="2:30" x14ac:dyDescent="0.15">
      <c r="B72" s="250"/>
      <c r="C72" s="246"/>
      <c r="D72" s="246"/>
      <c r="E72" s="246"/>
      <c r="F72" s="246"/>
      <c r="G72" s="1230"/>
      <c r="H72" s="1231"/>
      <c r="I72" s="1231"/>
      <c r="J72" s="1232"/>
      <c r="K72" s="356" t="s">
        <v>519</v>
      </c>
      <c r="L72" s="356" t="s">
        <v>520</v>
      </c>
      <c r="M72" s="356" t="s">
        <v>521</v>
      </c>
      <c r="N72" s="356" t="s">
        <v>522</v>
      </c>
      <c r="O72" s="356" t="s">
        <v>523</v>
      </c>
    </row>
    <row r="73" spans="2:30" x14ac:dyDescent="0.15">
      <c r="B73" s="250"/>
      <c r="C73" s="246"/>
      <c r="D73" s="246"/>
      <c r="E73" s="246"/>
      <c r="F73" s="246"/>
      <c r="G73" s="1233" t="s">
        <v>557</v>
      </c>
      <c r="H73" s="1234"/>
      <c r="I73" s="1239" t="s">
        <v>558</v>
      </c>
      <c r="J73" s="1239"/>
      <c r="K73" s="1254">
        <v>56.1</v>
      </c>
      <c r="L73" s="1254">
        <v>27.1</v>
      </c>
      <c r="M73" s="1242">
        <v>20.5</v>
      </c>
      <c r="N73" s="1242">
        <v>10.5</v>
      </c>
      <c r="O73" s="1242">
        <v>14.9</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563</v>
      </c>
      <c r="J75" s="1243"/>
      <c r="K75" s="1252">
        <v>14.2</v>
      </c>
      <c r="L75" s="1252">
        <v>12.2</v>
      </c>
      <c r="M75" s="1252">
        <v>10.4</v>
      </c>
      <c r="N75" s="1252">
        <v>9.6999999999999993</v>
      </c>
      <c r="O75" s="1252">
        <v>9.4</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560</v>
      </c>
      <c r="H77" s="1245"/>
      <c r="I77" s="1243" t="s">
        <v>558</v>
      </c>
      <c r="J77" s="1243"/>
      <c r="K77" s="1254">
        <v>72</v>
      </c>
      <c r="L77" s="1254">
        <v>58.8</v>
      </c>
      <c r="M77" s="1242">
        <v>49.7</v>
      </c>
      <c r="N77" s="1242">
        <v>37.200000000000003</v>
      </c>
      <c r="O77" s="1242">
        <v>24</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563</v>
      </c>
      <c r="J79" s="1253"/>
      <c r="K79" s="1256">
        <v>13.3</v>
      </c>
      <c r="L79" s="1256">
        <v>12.4</v>
      </c>
      <c r="M79" s="1256">
        <v>11.2</v>
      </c>
      <c r="N79" s="1256">
        <v>10.1</v>
      </c>
      <c r="O79" s="1256">
        <v>9.1</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76670</v>
      </c>
      <c r="E3" s="118"/>
      <c r="F3" s="119">
        <v>79181</v>
      </c>
      <c r="G3" s="120"/>
      <c r="H3" s="121"/>
    </row>
    <row r="4" spans="1:8" x14ac:dyDescent="0.15">
      <c r="A4" s="122"/>
      <c r="B4" s="123"/>
      <c r="C4" s="124"/>
      <c r="D4" s="125">
        <v>39363</v>
      </c>
      <c r="E4" s="126"/>
      <c r="F4" s="127">
        <v>40448</v>
      </c>
      <c r="G4" s="128"/>
      <c r="H4" s="129"/>
    </row>
    <row r="5" spans="1:8" x14ac:dyDescent="0.15">
      <c r="A5" s="110" t="s">
        <v>513</v>
      </c>
      <c r="B5" s="115"/>
      <c r="C5" s="116"/>
      <c r="D5" s="117">
        <v>113888</v>
      </c>
      <c r="E5" s="118"/>
      <c r="F5" s="119">
        <v>118124</v>
      </c>
      <c r="G5" s="120"/>
      <c r="H5" s="121"/>
    </row>
    <row r="6" spans="1:8" x14ac:dyDescent="0.15">
      <c r="A6" s="122"/>
      <c r="B6" s="123"/>
      <c r="C6" s="124"/>
      <c r="D6" s="125">
        <v>74124</v>
      </c>
      <c r="E6" s="126"/>
      <c r="F6" s="127">
        <v>54614</v>
      </c>
      <c r="G6" s="128"/>
      <c r="H6" s="129"/>
    </row>
    <row r="7" spans="1:8" x14ac:dyDescent="0.15">
      <c r="A7" s="110" t="s">
        <v>514</v>
      </c>
      <c r="B7" s="115"/>
      <c r="C7" s="116"/>
      <c r="D7" s="117">
        <v>98829</v>
      </c>
      <c r="E7" s="118"/>
      <c r="F7" s="119">
        <v>101693</v>
      </c>
      <c r="G7" s="120"/>
      <c r="H7" s="121"/>
    </row>
    <row r="8" spans="1:8" x14ac:dyDescent="0.15">
      <c r="A8" s="122"/>
      <c r="B8" s="123"/>
      <c r="C8" s="124"/>
      <c r="D8" s="125">
        <v>53744</v>
      </c>
      <c r="E8" s="126"/>
      <c r="F8" s="127">
        <v>51066</v>
      </c>
      <c r="G8" s="128"/>
      <c r="H8" s="129"/>
    </row>
    <row r="9" spans="1:8" x14ac:dyDescent="0.15">
      <c r="A9" s="110" t="s">
        <v>515</v>
      </c>
      <c r="B9" s="115"/>
      <c r="C9" s="116"/>
      <c r="D9" s="117">
        <v>102344</v>
      </c>
      <c r="E9" s="118"/>
      <c r="F9" s="119">
        <v>96635</v>
      </c>
      <c r="G9" s="120"/>
      <c r="H9" s="121"/>
    </row>
    <row r="10" spans="1:8" x14ac:dyDescent="0.15">
      <c r="A10" s="122"/>
      <c r="B10" s="123"/>
      <c r="C10" s="124"/>
      <c r="D10" s="125">
        <v>56627</v>
      </c>
      <c r="E10" s="126"/>
      <c r="F10" s="127">
        <v>44408</v>
      </c>
      <c r="G10" s="128"/>
      <c r="H10" s="129"/>
    </row>
    <row r="11" spans="1:8" x14ac:dyDescent="0.15">
      <c r="A11" s="110" t="s">
        <v>516</v>
      </c>
      <c r="B11" s="115"/>
      <c r="C11" s="116"/>
      <c r="D11" s="117">
        <v>120141</v>
      </c>
      <c r="E11" s="118"/>
      <c r="F11" s="119">
        <v>97062</v>
      </c>
      <c r="G11" s="120"/>
      <c r="H11" s="121"/>
    </row>
    <row r="12" spans="1:8" x14ac:dyDescent="0.15">
      <c r="A12" s="122"/>
      <c r="B12" s="123"/>
      <c r="C12" s="130"/>
      <c r="D12" s="125">
        <v>84053</v>
      </c>
      <c r="E12" s="126"/>
      <c r="F12" s="127">
        <v>50112</v>
      </c>
      <c r="G12" s="128"/>
      <c r="H12" s="129"/>
    </row>
    <row r="13" spans="1:8" x14ac:dyDescent="0.15">
      <c r="A13" s="110"/>
      <c r="B13" s="115"/>
      <c r="C13" s="131"/>
      <c r="D13" s="132">
        <v>102374</v>
      </c>
      <c r="E13" s="133"/>
      <c r="F13" s="134">
        <v>98539</v>
      </c>
      <c r="G13" s="135"/>
      <c r="H13" s="121"/>
    </row>
    <row r="14" spans="1:8" x14ac:dyDescent="0.15">
      <c r="A14" s="122"/>
      <c r="B14" s="123"/>
      <c r="C14" s="124"/>
      <c r="D14" s="125">
        <v>61582</v>
      </c>
      <c r="E14" s="126"/>
      <c r="F14" s="127">
        <v>48130</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4.26</v>
      </c>
      <c r="C19" s="136">
        <f>ROUND(VALUE(SUBSTITUTE(実質収支比率等に係る経年分析!G$48,"▲","-")),2)</f>
        <v>4.8499999999999996</v>
      </c>
      <c r="D19" s="136">
        <f>ROUND(VALUE(SUBSTITUTE(実質収支比率等に係る経年分析!H$48,"▲","-")),2)</f>
        <v>4.62</v>
      </c>
      <c r="E19" s="136">
        <f>ROUND(VALUE(SUBSTITUTE(実質収支比率等に係る経年分析!I$48,"▲","-")),2)</f>
        <v>4.01</v>
      </c>
      <c r="F19" s="136">
        <f>ROUND(VALUE(SUBSTITUTE(実質収支比率等に係る経年分析!J$48,"▲","-")),2)</f>
        <v>3.24</v>
      </c>
    </row>
    <row r="20" spans="1:11" x14ac:dyDescent="0.15">
      <c r="A20" s="136" t="s">
        <v>43</v>
      </c>
      <c r="B20" s="136">
        <f>ROUND(VALUE(SUBSTITUTE(実質収支比率等に係る経年分析!F$47,"▲","-")),2)</f>
        <v>42.98</v>
      </c>
      <c r="C20" s="136">
        <f>ROUND(VALUE(SUBSTITUTE(実質収支比率等に係る経年分析!G$47,"▲","-")),2)</f>
        <v>44.07</v>
      </c>
      <c r="D20" s="136">
        <f>ROUND(VALUE(SUBSTITUTE(実質収支比率等に係る経年分析!H$47,"▲","-")),2)</f>
        <v>44.4</v>
      </c>
      <c r="E20" s="136">
        <f>ROUND(VALUE(SUBSTITUTE(実質収支比率等に係る経年分析!I$47,"▲","-")),2)</f>
        <v>46.89</v>
      </c>
      <c r="F20" s="136">
        <f>ROUND(VALUE(SUBSTITUTE(実質収支比率等に係る経年分析!J$47,"▲","-")),2)</f>
        <v>45.56</v>
      </c>
    </row>
    <row r="21" spans="1:11" x14ac:dyDescent="0.15">
      <c r="A21" s="136" t="s">
        <v>44</v>
      </c>
      <c r="B21" s="136">
        <f>IF(ISNUMBER(VALUE(SUBSTITUTE(実質収支比率等に係る経年分析!F$49,"▲","-"))),ROUND(VALUE(SUBSTITUTE(実質収支比率等に係る経年分析!F$49,"▲","-")),2),NA())</f>
        <v>3.53</v>
      </c>
      <c r="C21" s="136">
        <f>IF(ISNUMBER(VALUE(SUBSTITUTE(実質収支比率等に係る経年分析!G$49,"▲","-"))),ROUND(VALUE(SUBSTITUTE(実質収支比率等に係る経年分析!G$49,"▲","-")),2),NA())</f>
        <v>-0.57999999999999996</v>
      </c>
      <c r="D21" s="136">
        <f>IF(ISNUMBER(VALUE(SUBSTITUTE(実質収支比率等に係る経年分析!H$49,"▲","-"))),ROUND(VALUE(SUBSTITUTE(実質収支比率等に係る経年分析!H$49,"▲","-")),2),NA())</f>
        <v>-3.28</v>
      </c>
      <c r="E21" s="136">
        <f>IF(ISNUMBER(VALUE(SUBSTITUTE(実質収支比率等に係る経年分析!I$49,"▲","-"))),ROUND(VALUE(SUBSTITUTE(実質収支比率等に係る経年分析!I$49,"▲","-")),2),NA())</f>
        <v>-0.66</v>
      </c>
      <c r="F21" s="136">
        <f>IF(ISNUMBER(VALUE(SUBSTITUTE(実質収支比率等に係る経年分析!J$49,"▲","-"))),ROUND(VALUE(SUBSTITUTE(実質収支比率等に係る経年分析!J$49,"▲","-")),2),NA())</f>
        <v>-7.92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0.85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0.85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0.99</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介護サービス事業特別会計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後期高齢者医療制度特別会計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1.67</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1.51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1.9</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4.25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4.8499999999999996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4.6100000000000003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3.23</v>
      </c>
    </row>
    <row r="35" spans="1:16" x14ac:dyDescent="0.15">
      <c r="A35" s="137" t="str">
        <f>IF(連結実質赤字比率に係る赤字・黒字の構成分析!C$35="",NA(),連結実質赤字比率に係る赤字・黒字の構成分析!C$35)</f>
        <v>公共下水道事業会計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3.22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3.37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3.56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3.43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3.56</v>
      </c>
    </row>
    <row r="36" spans="1:16" x14ac:dyDescent="0.15">
      <c r="A36" s="137" t="str">
        <f>IF(連結実質赤字比率に係る赤字・黒字の構成分析!C$34="",NA(),連結実質赤字比率に係る赤字・黒字の構成分析!C$34)</f>
        <v>上水道事業会計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9.58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10.68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13.82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16.079999999999998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1772</v>
      </c>
      <c r="E42" s="138"/>
      <c r="F42" s="138"/>
      <c r="G42" s="138">
        <f>'実質公債費比率（分子）の構造'!L$52</f>
        <v>1657</v>
      </c>
      <c r="H42" s="138"/>
      <c r="I42" s="138"/>
      <c r="J42" s="138">
        <f>'実質公債費比率（分子）の構造'!M$52</f>
        <v>1654</v>
      </c>
      <c r="K42" s="138"/>
      <c r="L42" s="138"/>
      <c r="M42" s="138">
        <f>'実質公債費比率（分子）の構造'!N$52</f>
        <v>1625</v>
      </c>
      <c r="N42" s="138"/>
      <c r="O42" s="138"/>
      <c r="P42" s="138">
        <f>'実質公債費比率（分子）の構造'!O$52</f>
        <v>1520</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11</v>
      </c>
      <c r="C44" s="138"/>
      <c r="D44" s="138"/>
      <c r="E44" s="138">
        <f>'実質公債費比率（分子）の構造'!L$50</f>
        <v>3</v>
      </c>
      <c r="F44" s="138"/>
      <c r="G44" s="138"/>
      <c r="H44" s="138">
        <f>'実質公債費比率（分子）の構造'!M$50</f>
        <v>20</v>
      </c>
      <c r="I44" s="138"/>
      <c r="J44" s="138"/>
      <c r="K44" s="138">
        <f>'実質公債費比率（分子）の構造'!N$50</f>
        <v>22</v>
      </c>
      <c r="L44" s="138"/>
      <c r="M44" s="138"/>
      <c r="N44" s="138">
        <f>'実質公債費比率（分子）の構造'!O$50</f>
        <v>27</v>
      </c>
      <c r="O44" s="138"/>
      <c r="P44" s="138"/>
    </row>
    <row r="45" spans="1:16" x14ac:dyDescent="0.15">
      <c r="A45" s="138" t="s">
        <v>54</v>
      </c>
      <c r="B45" s="138">
        <f>'実質公債費比率（分子）の構造'!K$49</f>
        <v>97</v>
      </c>
      <c r="C45" s="138"/>
      <c r="D45" s="138"/>
      <c r="E45" s="138">
        <f>'実質公債費比率（分子）の構造'!L$49</f>
        <v>169</v>
      </c>
      <c r="F45" s="138"/>
      <c r="G45" s="138"/>
      <c r="H45" s="138">
        <f>'実質公債費比率（分子）の構造'!M$49</f>
        <v>87</v>
      </c>
      <c r="I45" s="138"/>
      <c r="J45" s="138"/>
      <c r="K45" s="138">
        <f>'実質公債費比率（分子）の構造'!N$49</f>
        <v>110</v>
      </c>
      <c r="L45" s="138"/>
      <c r="M45" s="138"/>
      <c r="N45" s="138">
        <f>'実質公債費比率（分子）の構造'!O$49</f>
        <v>101</v>
      </c>
      <c r="O45" s="138"/>
      <c r="P45" s="138"/>
    </row>
    <row r="46" spans="1:16" x14ac:dyDescent="0.15">
      <c r="A46" s="138" t="s">
        <v>55</v>
      </c>
      <c r="B46" s="138">
        <f>'実質公債費比率（分子）の構造'!K$48</f>
        <v>311</v>
      </c>
      <c r="C46" s="138"/>
      <c r="D46" s="138"/>
      <c r="E46" s="138">
        <f>'実質公債費比率（分子）の構造'!L$48</f>
        <v>307</v>
      </c>
      <c r="F46" s="138"/>
      <c r="G46" s="138"/>
      <c r="H46" s="138">
        <f>'実質公債費比率（分子）の構造'!M$48</f>
        <v>336</v>
      </c>
      <c r="I46" s="138"/>
      <c r="J46" s="138"/>
      <c r="K46" s="138">
        <f>'実質公債費比率（分子）の構造'!N$48</f>
        <v>349</v>
      </c>
      <c r="L46" s="138"/>
      <c r="M46" s="138"/>
      <c r="N46" s="138">
        <f>'実質公債費比率（分子）の構造'!O$48</f>
        <v>358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2064</v>
      </c>
      <c r="C49" s="138"/>
      <c r="D49" s="138"/>
      <c r="E49" s="138">
        <f>'実質公債費比率（分子）の構造'!L$45</f>
        <v>1899</v>
      </c>
      <c r="F49" s="138"/>
      <c r="G49" s="138"/>
      <c r="H49" s="138">
        <f>'実質公債費比率（分子）の構造'!M$45</f>
        <v>1822</v>
      </c>
      <c r="I49" s="138"/>
      <c r="J49" s="138"/>
      <c r="K49" s="138">
        <f>'実質公債費比率（分子）の構造'!N$45</f>
        <v>1713</v>
      </c>
      <c r="L49" s="138"/>
      <c r="M49" s="138"/>
      <c r="N49" s="138">
        <f>'実質公債費比率（分子）の構造'!O$45</f>
        <v>1639</v>
      </c>
      <c r="O49" s="138"/>
      <c r="P49" s="138"/>
    </row>
    <row r="50" spans="1:16" x14ac:dyDescent="0.15">
      <c r="A50" s="138" t="s">
        <v>59</v>
      </c>
      <c r="B50" s="138" t="e">
        <f>NA()</f>
        <v>#N/A</v>
      </c>
      <c r="C50" s="138">
        <f>IF(ISNUMBER('実質公債費比率（分子）の構造'!K$53),'実質公債費比率（分子）の構造'!K$53,NA())</f>
        <v>711</v>
      </c>
      <c r="D50" s="138" t="e">
        <f>NA()</f>
        <v>#N/A</v>
      </c>
      <c r="E50" s="138" t="e">
        <f>NA()</f>
        <v>#N/A</v>
      </c>
      <c r="F50" s="138">
        <f>IF(ISNUMBER('実質公債費比率（分子）の構造'!L$53),'実質公債費比率（分子）の構造'!L$53,NA())</f>
        <v>721</v>
      </c>
      <c r="G50" s="138" t="e">
        <f>NA()</f>
        <v>#N/A</v>
      </c>
      <c r="H50" s="138" t="e">
        <f>NA()</f>
        <v>#N/A</v>
      </c>
      <c r="I50" s="138">
        <f>IF(ISNUMBER('実質公債費比率（分子）の構造'!M$53),'実質公債費比率（分子）の構造'!M$53,NA())</f>
        <v>611</v>
      </c>
      <c r="J50" s="138" t="e">
        <f>NA()</f>
        <v>#N/A</v>
      </c>
      <c r="K50" s="138" t="e">
        <f>NA()</f>
        <v>#N/A</v>
      </c>
      <c r="L50" s="138">
        <f>IF(ISNUMBER('実質公債費比率（分子）の構造'!N$53),'実質公債費比率（分子）の構造'!N$53,NA())</f>
        <v>569</v>
      </c>
      <c r="M50" s="138" t="e">
        <f>NA()</f>
        <v>#N/A</v>
      </c>
      <c r="N50" s="138" t="e">
        <f>NA()</f>
        <v>#N/A</v>
      </c>
      <c r="O50" s="138">
        <f>IF(ISNUMBER('実質公債費比率（分子）の構造'!O$53),'実質公債費比率（分子）の構造'!O$53,NA())</f>
        <v>605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13805</v>
      </c>
      <c r="E56" s="137"/>
      <c r="F56" s="137"/>
      <c r="G56" s="137">
        <f>'将来負担比率（分子）の構造'!J$52</f>
        <v>13788</v>
      </c>
      <c r="H56" s="137"/>
      <c r="I56" s="137"/>
      <c r="J56" s="137">
        <f>'将来負担比率（分子）の構造'!K$52</f>
        <v>13264</v>
      </c>
      <c r="K56" s="137"/>
      <c r="L56" s="137"/>
      <c r="M56" s="137">
        <f>'将来負担比率（分子）の構造'!L$52</f>
        <v>12801</v>
      </c>
      <c r="N56" s="137"/>
      <c r="O56" s="137"/>
      <c r="P56" s="137">
        <f>'将来負担比率（分子）の構造'!M$52</f>
        <v>12332</v>
      </c>
    </row>
    <row r="57" spans="1:16" x14ac:dyDescent="0.15">
      <c r="A57" s="137" t="s">
        <v>36</v>
      </c>
      <c r="B57" s="137"/>
      <c r="C57" s="137"/>
      <c r="D57" s="137">
        <f>'将来負担比率（分子）の構造'!I$51</f>
        <v>348</v>
      </c>
      <c r="E57" s="137"/>
      <c r="F57" s="137"/>
      <c r="G57" s="137">
        <f>'将来負担比率（分子）の構造'!J$51</f>
        <v>303</v>
      </c>
      <c r="H57" s="137"/>
      <c r="I57" s="137"/>
      <c r="J57" s="137">
        <f>'将来負担比率（分子）の構造'!K$51</f>
        <v>243</v>
      </c>
      <c r="K57" s="137"/>
      <c r="L57" s="137"/>
      <c r="M57" s="137">
        <f>'将来負担比率（分子）の構造'!L$51</f>
        <v>193</v>
      </c>
      <c r="N57" s="137"/>
      <c r="O57" s="137"/>
      <c r="P57" s="137">
        <f>'将来負担比率（分子）の構造'!M$51</f>
        <v>157</v>
      </c>
    </row>
    <row r="58" spans="1:16" x14ac:dyDescent="0.15">
      <c r="A58" s="137" t="s">
        <v>35</v>
      </c>
      <c r="B58" s="137"/>
      <c r="C58" s="137"/>
      <c r="D58" s="137">
        <f>'将来負担比率（分子）の構造'!I$50</f>
        <v>4472</v>
      </c>
      <c r="E58" s="137"/>
      <c r="F58" s="137"/>
      <c r="G58" s="137">
        <f>'将来負担比率（分子）の構造'!J$50</f>
        <v>4620</v>
      </c>
      <c r="H58" s="137"/>
      <c r="I58" s="137"/>
      <c r="J58" s="137">
        <f>'将来負担比率（分子）の構造'!K$50</f>
        <v>4662</v>
      </c>
      <c r="K58" s="137"/>
      <c r="L58" s="137"/>
      <c r="M58" s="137">
        <f>'将来負担比率（分子）の構造'!L$50</f>
        <v>4815</v>
      </c>
      <c r="N58" s="137"/>
      <c r="O58" s="137"/>
      <c r="P58" s="137">
        <f>'将来負担比率（分子）の構造'!M$50</f>
        <v>4466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7</v>
      </c>
      <c r="O61" s="137"/>
      <c r="P61" s="137"/>
    </row>
    <row r="62" spans="1:16" x14ac:dyDescent="0.15">
      <c r="A62" s="137" t="s">
        <v>29</v>
      </c>
      <c r="B62" s="137">
        <f>'将来負担比率（分子）の構造'!I$45</f>
        <v>1701</v>
      </c>
      <c r="C62" s="137"/>
      <c r="D62" s="137"/>
      <c r="E62" s="137">
        <f>'将来負担比率（分子）の構造'!J$45</f>
        <v>1670</v>
      </c>
      <c r="F62" s="137"/>
      <c r="G62" s="137"/>
      <c r="H62" s="137">
        <f>'将来負担比率（分子）の構造'!K$45</f>
        <v>1501</v>
      </c>
      <c r="I62" s="137"/>
      <c r="J62" s="137"/>
      <c r="K62" s="137">
        <f>'将来負担比率（分子）の構造'!L$45</f>
        <v>1348</v>
      </c>
      <c r="L62" s="137"/>
      <c r="M62" s="137"/>
      <c r="N62" s="137">
        <f>'将来負担比率（分子）の構造'!M$45</f>
        <v>1255</v>
      </c>
      <c r="O62" s="137"/>
      <c r="P62" s="137"/>
    </row>
    <row r="63" spans="1:16" x14ac:dyDescent="0.15">
      <c r="A63" s="137" t="s">
        <v>28</v>
      </c>
      <c r="B63" s="137">
        <f>'将来負担比率（分子）の構造'!I$44</f>
        <v>1810</v>
      </c>
      <c r="C63" s="137"/>
      <c r="D63" s="137"/>
      <c r="E63" s="137">
        <f>'将来負担比率（分子）の構造'!J$44</f>
        <v>781</v>
      </c>
      <c r="F63" s="137"/>
      <c r="G63" s="137"/>
      <c r="H63" s="137">
        <f>'将来負担比率（分子）の構造'!K$44</f>
        <v>746</v>
      </c>
      <c r="I63" s="137"/>
      <c r="J63" s="137"/>
      <c r="K63" s="137">
        <f>'将来負担比率（分子）の構造'!L$44</f>
        <v>708</v>
      </c>
      <c r="L63" s="137"/>
      <c r="M63" s="137"/>
      <c r="N63" s="137">
        <f>'将来負担比率（分子）の構造'!M$44</f>
        <v>674</v>
      </c>
      <c r="O63" s="137"/>
      <c r="P63" s="137"/>
    </row>
    <row r="64" spans="1:16" x14ac:dyDescent="0.15">
      <c r="A64" s="137" t="s">
        <v>27</v>
      </c>
      <c r="B64" s="137">
        <f>'将来負担比率（分子）の構造'!I$43</f>
        <v>4494</v>
      </c>
      <c r="C64" s="137"/>
      <c r="D64" s="137"/>
      <c r="E64" s="137">
        <f>'将来負担比率（分子）の構造'!J$43</f>
        <v>4333</v>
      </c>
      <c r="F64" s="137"/>
      <c r="G64" s="137"/>
      <c r="H64" s="137">
        <f>'将来負担比率（分子）の構造'!K$43</f>
        <v>4152</v>
      </c>
      <c r="I64" s="137"/>
      <c r="J64" s="137"/>
      <c r="K64" s="137">
        <f>'将来負担比率（分子）の構造'!L$43</f>
        <v>3872</v>
      </c>
      <c r="L64" s="137"/>
      <c r="M64" s="137"/>
      <c r="N64" s="137">
        <f>'将来負担比率（分子）の構造'!M$43</f>
        <v>3638</v>
      </c>
      <c r="O64" s="137"/>
      <c r="P64" s="137"/>
    </row>
    <row r="65" spans="1:16" x14ac:dyDescent="0.15">
      <c r="A65" s="137" t="s">
        <v>26</v>
      </c>
      <c r="B65" s="137">
        <f>'将来負担比率（分子）の構造'!I$42</f>
        <v>163</v>
      </c>
      <c r="C65" s="137"/>
      <c r="D65" s="137"/>
      <c r="E65" s="137">
        <f>'将来負担比率（分子）の構造'!J$42</f>
        <v>110</v>
      </c>
      <c r="F65" s="137"/>
      <c r="G65" s="137"/>
      <c r="H65" s="137">
        <f>'将来負担比率（分子）の構造'!K$42</f>
        <v>55</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14115</v>
      </c>
      <c r="C66" s="137"/>
      <c r="D66" s="137"/>
      <c r="E66" s="137">
        <f>'将来負担比率（分子）の構造'!J$41</f>
        <v>13600</v>
      </c>
      <c r="F66" s="137"/>
      <c r="G66" s="137"/>
      <c r="H66" s="137">
        <f>'将来負担比率（分子）の構造'!K$41</f>
        <v>13036</v>
      </c>
      <c r="I66" s="137"/>
      <c r="J66" s="137"/>
      <c r="K66" s="137">
        <f>'将来負担比率（分子）の構造'!L$41</f>
        <v>12563</v>
      </c>
      <c r="L66" s="137"/>
      <c r="M66" s="137"/>
      <c r="N66" s="137">
        <f>'将来負担比率（分子）の構造'!M$41</f>
        <v>12293</v>
      </c>
      <c r="O66" s="137"/>
      <c r="P66" s="137"/>
    </row>
    <row r="67" spans="1:16" x14ac:dyDescent="0.15">
      <c r="A67" s="137" t="s">
        <v>63</v>
      </c>
      <c r="B67" s="137" t="e">
        <f>NA()</f>
        <v>#N/A</v>
      </c>
      <c r="C67" s="137">
        <f>IF(ISNUMBER('将来負担比率（分子）の構造'!I$53), IF('将来負担比率（分子）の構造'!I$53 &lt; 0, 0, '将来負担比率（分子）の構造'!I$53), NA())</f>
        <v>3657</v>
      </c>
      <c r="D67" s="137" t="e">
        <f>NA()</f>
        <v>#N/A</v>
      </c>
      <c r="E67" s="137" t="e">
        <f>NA()</f>
        <v>#N/A</v>
      </c>
      <c r="F67" s="137">
        <f>IF(ISNUMBER('将来負担比率（分子）の構造'!J$53), IF('将来負担比率（分子）の構造'!J$53 &lt; 0, 0, '将来負担比率（分子）の構造'!J$53), NA())</f>
        <v>1783</v>
      </c>
      <c r="G67" s="137" t="e">
        <f>NA()</f>
        <v>#N/A</v>
      </c>
      <c r="H67" s="137" t="e">
        <f>NA()</f>
        <v>#N/A</v>
      </c>
      <c r="I67" s="137">
        <f>IF(ISNUMBER('将来負担比率（分子）の構造'!K$53), IF('将来負担比率（分子）の構造'!K$53 &lt; 0, 0, '将来負担比率（分子）の構造'!K$53), NA())</f>
        <v>1321</v>
      </c>
      <c r="J67" s="137" t="e">
        <f>NA()</f>
        <v>#N/A</v>
      </c>
      <c r="K67" s="137" t="e">
        <f>NA()</f>
        <v>#N/A</v>
      </c>
      <c r="L67" s="137">
        <f>IF(ISNUMBER('将来負担比率（分子）の構造'!L$53), IF('将来負担比率（分子）の構造'!L$53 &lt; 0, 0, '将来負担比率（分子）の構造'!L$53), NA())</f>
        <v>683</v>
      </c>
      <c r="M67" s="137" t="e">
        <f>NA()</f>
        <v>#N/A</v>
      </c>
      <c r="N67" s="137" t="e">
        <f>NA()</f>
        <v>#N/A</v>
      </c>
      <c r="O67" s="137">
        <f>IF(ISNUMBER('将来負担比率（分子）の構造'!M$53), IF('将来負担比率（分子）の構造'!M$53 &lt; 0, 0, '将来負担比率（分子）の構造'!M$53), NA())</f>
        <v>911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1946960</v>
      </c>
      <c r="S5" s="671"/>
      <c r="T5" s="671"/>
      <c r="U5" s="671"/>
      <c r="V5" s="671"/>
      <c r="W5" s="671"/>
      <c r="X5" s="671"/>
      <c r="Y5" s="718"/>
      <c r="Z5" s="731">
        <v>15.4</v>
      </c>
      <c r="AA5" s="731"/>
      <c r="AB5" s="731"/>
      <c r="AC5" s="731"/>
      <c r="AD5" s="732">
        <v>1946960</v>
      </c>
      <c r="AE5" s="732"/>
      <c r="AF5" s="732"/>
      <c r="AG5" s="732"/>
      <c r="AH5" s="732"/>
      <c r="AI5" s="732"/>
      <c r="AJ5" s="732"/>
      <c r="AK5" s="732"/>
      <c r="AL5" s="719">
        <v>26.8</v>
      </c>
      <c r="AM5" s="688"/>
      <c r="AN5" s="688"/>
      <c r="AO5" s="720"/>
      <c r="AP5" s="707" t="s">
        <v>209</v>
      </c>
      <c r="AQ5" s="708"/>
      <c r="AR5" s="708"/>
      <c r="AS5" s="708"/>
      <c r="AT5" s="708"/>
      <c r="AU5" s="708"/>
      <c r="AV5" s="708"/>
      <c r="AW5" s="708"/>
      <c r="AX5" s="708"/>
      <c r="AY5" s="708"/>
      <c r="AZ5" s="708"/>
      <c r="BA5" s="708"/>
      <c r="BB5" s="708"/>
      <c r="BC5" s="708"/>
      <c r="BD5" s="708"/>
      <c r="BE5" s="708"/>
      <c r="BF5" s="709"/>
      <c r="BG5" s="620">
        <v>1946419</v>
      </c>
      <c r="BH5" s="621"/>
      <c r="BI5" s="621"/>
      <c r="BJ5" s="621"/>
      <c r="BK5" s="621"/>
      <c r="BL5" s="621"/>
      <c r="BM5" s="621"/>
      <c r="BN5" s="622"/>
      <c r="BO5" s="673">
        <v>100</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188900</v>
      </c>
      <c r="S6" s="621"/>
      <c r="T6" s="621"/>
      <c r="U6" s="621"/>
      <c r="V6" s="621"/>
      <c r="W6" s="621"/>
      <c r="X6" s="621"/>
      <c r="Y6" s="622"/>
      <c r="Z6" s="673">
        <v>1.5</v>
      </c>
      <c r="AA6" s="673"/>
      <c r="AB6" s="673"/>
      <c r="AC6" s="673"/>
      <c r="AD6" s="674">
        <v>188900</v>
      </c>
      <c r="AE6" s="674"/>
      <c r="AF6" s="674"/>
      <c r="AG6" s="674"/>
      <c r="AH6" s="674"/>
      <c r="AI6" s="674"/>
      <c r="AJ6" s="674"/>
      <c r="AK6" s="674"/>
      <c r="AL6" s="643">
        <v>2.6</v>
      </c>
      <c r="AM6" s="675"/>
      <c r="AN6" s="675"/>
      <c r="AO6" s="676"/>
      <c r="AP6" s="617" t="s">
        <v>215</v>
      </c>
      <c r="AQ6" s="618"/>
      <c r="AR6" s="618"/>
      <c r="AS6" s="618"/>
      <c r="AT6" s="618"/>
      <c r="AU6" s="618"/>
      <c r="AV6" s="618"/>
      <c r="AW6" s="618"/>
      <c r="AX6" s="618"/>
      <c r="AY6" s="618"/>
      <c r="AZ6" s="618"/>
      <c r="BA6" s="618"/>
      <c r="BB6" s="618"/>
      <c r="BC6" s="618"/>
      <c r="BD6" s="618"/>
      <c r="BE6" s="618"/>
      <c r="BF6" s="619"/>
      <c r="BG6" s="620">
        <v>1946419</v>
      </c>
      <c r="BH6" s="621"/>
      <c r="BI6" s="621"/>
      <c r="BJ6" s="621"/>
      <c r="BK6" s="621"/>
      <c r="BL6" s="621"/>
      <c r="BM6" s="621"/>
      <c r="BN6" s="622"/>
      <c r="BO6" s="673">
        <v>100</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82543</v>
      </c>
      <c r="CS6" s="621"/>
      <c r="CT6" s="621"/>
      <c r="CU6" s="621"/>
      <c r="CV6" s="621"/>
      <c r="CW6" s="621"/>
      <c r="CX6" s="621"/>
      <c r="CY6" s="622"/>
      <c r="CZ6" s="673">
        <v>0.7</v>
      </c>
      <c r="DA6" s="673"/>
      <c r="DB6" s="673"/>
      <c r="DC6" s="673"/>
      <c r="DD6" s="626" t="s">
        <v>210</v>
      </c>
      <c r="DE6" s="621"/>
      <c r="DF6" s="621"/>
      <c r="DG6" s="621"/>
      <c r="DH6" s="621"/>
      <c r="DI6" s="621"/>
      <c r="DJ6" s="621"/>
      <c r="DK6" s="621"/>
      <c r="DL6" s="621"/>
      <c r="DM6" s="621"/>
      <c r="DN6" s="621"/>
      <c r="DO6" s="621"/>
      <c r="DP6" s="622"/>
      <c r="DQ6" s="626">
        <v>82543</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1715</v>
      </c>
      <c r="S7" s="621"/>
      <c r="T7" s="621"/>
      <c r="U7" s="621"/>
      <c r="V7" s="621"/>
      <c r="W7" s="621"/>
      <c r="X7" s="621"/>
      <c r="Y7" s="622"/>
      <c r="Z7" s="673">
        <v>0</v>
      </c>
      <c r="AA7" s="673"/>
      <c r="AB7" s="673"/>
      <c r="AC7" s="673"/>
      <c r="AD7" s="674">
        <v>1715</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676661</v>
      </c>
      <c r="BH7" s="621"/>
      <c r="BI7" s="621"/>
      <c r="BJ7" s="621"/>
      <c r="BK7" s="621"/>
      <c r="BL7" s="621"/>
      <c r="BM7" s="621"/>
      <c r="BN7" s="622"/>
      <c r="BO7" s="673">
        <v>34.799999999999997</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1631312</v>
      </c>
      <c r="CS7" s="621"/>
      <c r="CT7" s="621"/>
      <c r="CU7" s="621"/>
      <c r="CV7" s="621"/>
      <c r="CW7" s="621"/>
      <c r="CX7" s="621"/>
      <c r="CY7" s="622"/>
      <c r="CZ7" s="673">
        <v>13.4</v>
      </c>
      <c r="DA7" s="673"/>
      <c r="DB7" s="673"/>
      <c r="DC7" s="673"/>
      <c r="DD7" s="626">
        <v>203559</v>
      </c>
      <c r="DE7" s="621"/>
      <c r="DF7" s="621"/>
      <c r="DG7" s="621"/>
      <c r="DH7" s="621"/>
      <c r="DI7" s="621"/>
      <c r="DJ7" s="621"/>
      <c r="DK7" s="621"/>
      <c r="DL7" s="621"/>
      <c r="DM7" s="621"/>
      <c r="DN7" s="621"/>
      <c r="DO7" s="621"/>
      <c r="DP7" s="622"/>
      <c r="DQ7" s="626">
        <v>1295069</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5499</v>
      </c>
      <c r="S8" s="621"/>
      <c r="T8" s="621"/>
      <c r="U8" s="621"/>
      <c r="V8" s="621"/>
      <c r="W8" s="621"/>
      <c r="X8" s="621"/>
      <c r="Y8" s="622"/>
      <c r="Z8" s="673">
        <v>0</v>
      </c>
      <c r="AA8" s="673"/>
      <c r="AB8" s="673"/>
      <c r="AC8" s="673"/>
      <c r="AD8" s="674">
        <v>5499</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28075</v>
      </c>
      <c r="BH8" s="621"/>
      <c r="BI8" s="621"/>
      <c r="BJ8" s="621"/>
      <c r="BK8" s="621"/>
      <c r="BL8" s="621"/>
      <c r="BM8" s="621"/>
      <c r="BN8" s="622"/>
      <c r="BO8" s="673">
        <v>1.4</v>
      </c>
      <c r="BP8" s="673"/>
      <c r="BQ8" s="673"/>
      <c r="BR8" s="673"/>
      <c r="BS8" s="626" t="s">
        <v>222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2918061</v>
      </c>
      <c r="CS8" s="621"/>
      <c r="CT8" s="621"/>
      <c r="CU8" s="621"/>
      <c r="CV8" s="621"/>
      <c r="CW8" s="621"/>
      <c r="CX8" s="621"/>
      <c r="CY8" s="622"/>
      <c r="CZ8" s="673">
        <v>24</v>
      </c>
      <c r="DA8" s="673"/>
      <c r="DB8" s="673"/>
      <c r="DC8" s="673"/>
      <c r="DD8" s="626">
        <v>86919</v>
      </c>
      <c r="DE8" s="621"/>
      <c r="DF8" s="621"/>
      <c r="DG8" s="621"/>
      <c r="DH8" s="621"/>
      <c r="DI8" s="621"/>
      <c r="DJ8" s="621"/>
      <c r="DK8" s="621"/>
      <c r="DL8" s="621"/>
      <c r="DM8" s="621"/>
      <c r="DN8" s="621"/>
      <c r="DO8" s="621"/>
      <c r="DP8" s="622"/>
      <c r="DQ8" s="626">
        <v>1739736</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2999</v>
      </c>
      <c r="S9" s="621"/>
      <c r="T9" s="621"/>
      <c r="U9" s="621"/>
      <c r="V9" s="621"/>
      <c r="W9" s="621"/>
      <c r="X9" s="621"/>
      <c r="Y9" s="622"/>
      <c r="Z9" s="673">
        <v>0</v>
      </c>
      <c r="AA9" s="673"/>
      <c r="AB9" s="673"/>
      <c r="AC9" s="673"/>
      <c r="AD9" s="674">
        <v>2999</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542653</v>
      </c>
      <c r="BH9" s="621"/>
      <c r="BI9" s="621"/>
      <c r="BJ9" s="621"/>
      <c r="BK9" s="621"/>
      <c r="BL9" s="621"/>
      <c r="BM9" s="621"/>
      <c r="BN9" s="622"/>
      <c r="BO9" s="673">
        <v>27.9</v>
      </c>
      <c r="BP9" s="673"/>
      <c r="BQ9" s="673"/>
      <c r="BR9" s="673"/>
      <c r="BS9" s="626" t="s">
        <v>222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1480975</v>
      </c>
      <c r="CS9" s="621"/>
      <c r="CT9" s="621"/>
      <c r="CU9" s="621"/>
      <c r="CV9" s="621"/>
      <c r="CW9" s="621"/>
      <c r="CX9" s="621"/>
      <c r="CY9" s="622"/>
      <c r="CZ9" s="673">
        <v>12.2</v>
      </c>
      <c r="DA9" s="673"/>
      <c r="DB9" s="673"/>
      <c r="DC9" s="673"/>
      <c r="DD9" s="626">
        <v>113237</v>
      </c>
      <c r="DE9" s="621"/>
      <c r="DF9" s="621"/>
      <c r="DG9" s="621"/>
      <c r="DH9" s="621"/>
      <c r="DI9" s="621"/>
      <c r="DJ9" s="621"/>
      <c r="DK9" s="621"/>
      <c r="DL9" s="621"/>
      <c r="DM9" s="621"/>
      <c r="DN9" s="621"/>
      <c r="DO9" s="621"/>
      <c r="DP9" s="622"/>
      <c r="DQ9" s="626">
        <v>1204200</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293170</v>
      </c>
      <c r="S10" s="621"/>
      <c r="T10" s="621"/>
      <c r="U10" s="621"/>
      <c r="V10" s="621"/>
      <c r="W10" s="621"/>
      <c r="X10" s="621"/>
      <c r="Y10" s="622"/>
      <c r="Z10" s="673">
        <v>2.2999999999999998</v>
      </c>
      <c r="AA10" s="673"/>
      <c r="AB10" s="673"/>
      <c r="AC10" s="673"/>
      <c r="AD10" s="674">
        <v>293170</v>
      </c>
      <c r="AE10" s="674"/>
      <c r="AF10" s="674"/>
      <c r="AG10" s="674"/>
      <c r="AH10" s="674"/>
      <c r="AI10" s="674"/>
      <c r="AJ10" s="674"/>
      <c r="AK10" s="674"/>
      <c r="AL10" s="643">
        <v>4</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46667</v>
      </c>
      <c r="BH10" s="621"/>
      <c r="BI10" s="621"/>
      <c r="BJ10" s="621"/>
      <c r="BK10" s="621"/>
      <c r="BL10" s="621"/>
      <c r="BM10" s="621"/>
      <c r="BN10" s="622"/>
      <c r="BO10" s="673">
        <v>2.4</v>
      </c>
      <c r="BP10" s="673"/>
      <c r="BQ10" s="673"/>
      <c r="BR10" s="673"/>
      <c r="BS10" s="626" t="s">
        <v>222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10000</v>
      </c>
      <c r="CS10" s="621"/>
      <c r="CT10" s="621"/>
      <c r="CU10" s="621"/>
      <c r="CV10" s="621"/>
      <c r="CW10" s="621"/>
      <c r="CX10" s="621"/>
      <c r="CY10" s="622"/>
      <c r="CZ10" s="673">
        <v>0.1</v>
      </c>
      <c r="DA10" s="673"/>
      <c r="DB10" s="673"/>
      <c r="DC10" s="673"/>
      <c r="DD10" s="626" t="s">
        <v>222</v>
      </c>
      <c r="DE10" s="621"/>
      <c r="DF10" s="621"/>
      <c r="DG10" s="621"/>
      <c r="DH10" s="621"/>
      <c r="DI10" s="621"/>
      <c r="DJ10" s="621"/>
      <c r="DK10" s="621"/>
      <c r="DL10" s="621"/>
      <c r="DM10" s="621"/>
      <c r="DN10" s="621"/>
      <c r="DO10" s="621"/>
      <c r="DP10" s="622"/>
      <c r="DQ10" s="626">
        <v>10000</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6709</v>
      </c>
      <c r="S11" s="621"/>
      <c r="T11" s="621"/>
      <c r="U11" s="621"/>
      <c r="V11" s="621"/>
      <c r="W11" s="621"/>
      <c r="X11" s="621"/>
      <c r="Y11" s="622"/>
      <c r="Z11" s="673">
        <v>0.1</v>
      </c>
      <c r="AA11" s="673"/>
      <c r="AB11" s="673"/>
      <c r="AC11" s="673"/>
      <c r="AD11" s="674">
        <v>6709</v>
      </c>
      <c r="AE11" s="674"/>
      <c r="AF11" s="674"/>
      <c r="AG11" s="674"/>
      <c r="AH11" s="674"/>
      <c r="AI11" s="674"/>
      <c r="AJ11" s="674"/>
      <c r="AK11" s="674"/>
      <c r="AL11" s="643">
        <v>0.1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59266</v>
      </c>
      <c r="BH11" s="621"/>
      <c r="BI11" s="621"/>
      <c r="BJ11" s="621"/>
      <c r="BK11" s="621"/>
      <c r="BL11" s="621"/>
      <c r="BM11" s="621"/>
      <c r="BN11" s="622"/>
      <c r="BO11" s="673">
        <v>3</v>
      </c>
      <c r="BP11" s="673"/>
      <c r="BQ11" s="673"/>
      <c r="BR11" s="673"/>
      <c r="BS11" s="626" t="s">
        <v>222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1485615</v>
      </c>
      <c r="CS11" s="621"/>
      <c r="CT11" s="621"/>
      <c r="CU11" s="621"/>
      <c r="CV11" s="621"/>
      <c r="CW11" s="621"/>
      <c r="CX11" s="621"/>
      <c r="CY11" s="622"/>
      <c r="CZ11" s="673">
        <v>12.2</v>
      </c>
      <c r="DA11" s="673"/>
      <c r="DB11" s="673"/>
      <c r="DC11" s="673"/>
      <c r="DD11" s="626">
        <v>514018</v>
      </c>
      <c r="DE11" s="621"/>
      <c r="DF11" s="621"/>
      <c r="DG11" s="621"/>
      <c r="DH11" s="621"/>
      <c r="DI11" s="621"/>
      <c r="DJ11" s="621"/>
      <c r="DK11" s="621"/>
      <c r="DL11" s="621"/>
      <c r="DM11" s="621"/>
      <c r="DN11" s="621"/>
      <c r="DO11" s="621"/>
      <c r="DP11" s="622"/>
      <c r="DQ11" s="626">
        <v>555718</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222</v>
      </c>
      <c r="S12" s="621"/>
      <c r="T12" s="621"/>
      <c r="U12" s="621"/>
      <c r="V12" s="621"/>
      <c r="W12" s="621"/>
      <c r="X12" s="621"/>
      <c r="Y12" s="622"/>
      <c r="Z12" s="673" t="s">
        <v>222</v>
      </c>
      <c r="AA12" s="673"/>
      <c r="AB12" s="673"/>
      <c r="AC12" s="673"/>
      <c r="AD12" s="674" t="s">
        <v>222</v>
      </c>
      <c r="AE12" s="674"/>
      <c r="AF12" s="674"/>
      <c r="AG12" s="674"/>
      <c r="AH12" s="674"/>
      <c r="AI12" s="674"/>
      <c r="AJ12" s="674"/>
      <c r="AK12" s="674"/>
      <c r="AL12" s="643" t="s">
        <v>222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1106093</v>
      </c>
      <c r="BH12" s="621"/>
      <c r="BI12" s="621"/>
      <c r="BJ12" s="621"/>
      <c r="BK12" s="621"/>
      <c r="BL12" s="621"/>
      <c r="BM12" s="621"/>
      <c r="BN12" s="622"/>
      <c r="BO12" s="673">
        <v>56.8</v>
      </c>
      <c r="BP12" s="673"/>
      <c r="BQ12" s="673"/>
      <c r="BR12" s="673"/>
      <c r="BS12" s="626" t="s">
        <v>222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366326</v>
      </c>
      <c r="CS12" s="621"/>
      <c r="CT12" s="621"/>
      <c r="CU12" s="621"/>
      <c r="CV12" s="621"/>
      <c r="CW12" s="621"/>
      <c r="CX12" s="621"/>
      <c r="CY12" s="622"/>
      <c r="CZ12" s="673">
        <v>3</v>
      </c>
      <c r="DA12" s="673"/>
      <c r="DB12" s="673"/>
      <c r="DC12" s="673"/>
      <c r="DD12" s="626">
        <v>108866</v>
      </c>
      <c r="DE12" s="621"/>
      <c r="DF12" s="621"/>
      <c r="DG12" s="621"/>
      <c r="DH12" s="621"/>
      <c r="DI12" s="621"/>
      <c r="DJ12" s="621"/>
      <c r="DK12" s="621"/>
      <c r="DL12" s="621"/>
      <c r="DM12" s="621"/>
      <c r="DN12" s="621"/>
      <c r="DO12" s="621"/>
      <c r="DP12" s="622"/>
      <c r="DQ12" s="626">
        <v>357825</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44603</v>
      </c>
      <c r="S13" s="621"/>
      <c r="T13" s="621"/>
      <c r="U13" s="621"/>
      <c r="V13" s="621"/>
      <c r="W13" s="621"/>
      <c r="X13" s="621"/>
      <c r="Y13" s="622"/>
      <c r="Z13" s="673">
        <v>0.4</v>
      </c>
      <c r="AA13" s="673"/>
      <c r="AB13" s="673"/>
      <c r="AC13" s="673"/>
      <c r="AD13" s="674">
        <v>44603</v>
      </c>
      <c r="AE13" s="674"/>
      <c r="AF13" s="674"/>
      <c r="AG13" s="674"/>
      <c r="AH13" s="674"/>
      <c r="AI13" s="674"/>
      <c r="AJ13" s="674"/>
      <c r="AK13" s="674"/>
      <c r="AL13" s="643">
        <v>0.6</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918777</v>
      </c>
      <c r="BH13" s="621"/>
      <c r="BI13" s="621"/>
      <c r="BJ13" s="621"/>
      <c r="BK13" s="621"/>
      <c r="BL13" s="621"/>
      <c r="BM13" s="621"/>
      <c r="BN13" s="622"/>
      <c r="BO13" s="673">
        <v>47.2</v>
      </c>
      <c r="BP13" s="673"/>
      <c r="BQ13" s="673"/>
      <c r="BR13" s="673"/>
      <c r="BS13" s="626" t="s">
        <v>222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1050886</v>
      </c>
      <c r="CS13" s="621"/>
      <c r="CT13" s="621"/>
      <c r="CU13" s="621"/>
      <c r="CV13" s="621"/>
      <c r="CW13" s="621"/>
      <c r="CX13" s="621"/>
      <c r="CY13" s="622"/>
      <c r="CZ13" s="673">
        <v>8.6</v>
      </c>
      <c r="DA13" s="673"/>
      <c r="DB13" s="673"/>
      <c r="DC13" s="673"/>
      <c r="DD13" s="626">
        <v>574396</v>
      </c>
      <c r="DE13" s="621"/>
      <c r="DF13" s="621"/>
      <c r="DG13" s="621"/>
      <c r="DH13" s="621"/>
      <c r="DI13" s="621"/>
      <c r="DJ13" s="621"/>
      <c r="DK13" s="621"/>
      <c r="DL13" s="621"/>
      <c r="DM13" s="621"/>
      <c r="DN13" s="621"/>
      <c r="DO13" s="621"/>
      <c r="DP13" s="622"/>
      <c r="DQ13" s="626">
        <v>573660</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222</v>
      </c>
      <c r="S14" s="621"/>
      <c r="T14" s="621"/>
      <c r="U14" s="621"/>
      <c r="V14" s="621"/>
      <c r="W14" s="621"/>
      <c r="X14" s="621"/>
      <c r="Y14" s="622"/>
      <c r="Z14" s="673" t="s">
        <v>222</v>
      </c>
      <c r="AA14" s="673"/>
      <c r="AB14" s="673"/>
      <c r="AC14" s="673"/>
      <c r="AD14" s="674" t="s">
        <v>222</v>
      </c>
      <c r="AE14" s="674"/>
      <c r="AF14" s="674"/>
      <c r="AG14" s="674"/>
      <c r="AH14" s="674"/>
      <c r="AI14" s="674"/>
      <c r="AJ14" s="674"/>
      <c r="AK14" s="674"/>
      <c r="AL14" s="643" t="s">
        <v>222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71088</v>
      </c>
      <c r="BH14" s="621"/>
      <c r="BI14" s="621"/>
      <c r="BJ14" s="621"/>
      <c r="BK14" s="621"/>
      <c r="BL14" s="621"/>
      <c r="BM14" s="621"/>
      <c r="BN14" s="622"/>
      <c r="BO14" s="673">
        <v>3.7</v>
      </c>
      <c r="BP14" s="673"/>
      <c r="BQ14" s="673"/>
      <c r="BR14" s="673"/>
      <c r="BS14" s="626" t="s">
        <v>222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769444</v>
      </c>
      <c r="CS14" s="621"/>
      <c r="CT14" s="621"/>
      <c r="CU14" s="621"/>
      <c r="CV14" s="621"/>
      <c r="CW14" s="621"/>
      <c r="CX14" s="621"/>
      <c r="CY14" s="622"/>
      <c r="CZ14" s="673">
        <v>6.3</v>
      </c>
      <c r="DA14" s="673"/>
      <c r="DB14" s="673"/>
      <c r="DC14" s="673"/>
      <c r="DD14" s="626">
        <v>392325</v>
      </c>
      <c r="DE14" s="621"/>
      <c r="DF14" s="621"/>
      <c r="DG14" s="621"/>
      <c r="DH14" s="621"/>
      <c r="DI14" s="621"/>
      <c r="DJ14" s="621"/>
      <c r="DK14" s="621"/>
      <c r="DL14" s="621"/>
      <c r="DM14" s="621"/>
      <c r="DN14" s="621"/>
      <c r="DO14" s="621"/>
      <c r="DP14" s="622"/>
      <c r="DQ14" s="626">
        <v>363232</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4659</v>
      </c>
      <c r="S15" s="621"/>
      <c r="T15" s="621"/>
      <c r="U15" s="621"/>
      <c r="V15" s="621"/>
      <c r="W15" s="621"/>
      <c r="X15" s="621"/>
      <c r="Y15" s="622"/>
      <c r="Z15" s="673">
        <v>0</v>
      </c>
      <c r="AA15" s="673"/>
      <c r="AB15" s="673"/>
      <c r="AC15" s="673"/>
      <c r="AD15" s="674">
        <v>4659</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92577</v>
      </c>
      <c r="BH15" s="621"/>
      <c r="BI15" s="621"/>
      <c r="BJ15" s="621"/>
      <c r="BK15" s="621"/>
      <c r="BL15" s="621"/>
      <c r="BM15" s="621"/>
      <c r="BN15" s="622"/>
      <c r="BO15" s="673">
        <v>4.8</v>
      </c>
      <c r="BP15" s="673"/>
      <c r="BQ15" s="673"/>
      <c r="BR15" s="673"/>
      <c r="BS15" s="626" t="s">
        <v>222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685587</v>
      </c>
      <c r="CS15" s="621"/>
      <c r="CT15" s="621"/>
      <c r="CU15" s="621"/>
      <c r="CV15" s="621"/>
      <c r="CW15" s="621"/>
      <c r="CX15" s="621"/>
      <c r="CY15" s="622"/>
      <c r="CZ15" s="673">
        <v>5.6</v>
      </c>
      <c r="DA15" s="673"/>
      <c r="DB15" s="673"/>
      <c r="DC15" s="673"/>
      <c r="DD15" s="626">
        <v>30451</v>
      </c>
      <c r="DE15" s="621"/>
      <c r="DF15" s="621"/>
      <c r="DG15" s="621"/>
      <c r="DH15" s="621"/>
      <c r="DI15" s="621"/>
      <c r="DJ15" s="621"/>
      <c r="DK15" s="621"/>
      <c r="DL15" s="621"/>
      <c r="DM15" s="621"/>
      <c r="DN15" s="621"/>
      <c r="DO15" s="621"/>
      <c r="DP15" s="622"/>
      <c r="DQ15" s="626">
        <v>621253</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5127094</v>
      </c>
      <c r="S16" s="621"/>
      <c r="T16" s="621"/>
      <c r="U16" s="621"/>
      <c r="V16" s="621"/>
      <c r="W16" s="621"/>
      <c r="X16" s="621"/>
      <c r="Y16" s="622"/>
      <c r="Z16" s="673">
        <v>40.6</v>
      </c>
      <c r="AA16" s="673"/>
      <c r="AB16" s="673"/>
      <c r="AC16" s="673"/>
      <c r="AD16" s="674">
        <v>4735257</v>
      </c>
      <c r="AE16" s="674"/>
      <c r="AF16" s="674"/>
      <c r="AG16" s="674"/>
      <c r="AH16" s="674"/>
      <c r="AI16" s="674"/>
      <c r="AJ16" s="674"/>
      <c r="AK16" s="674"/>
      <c r="AL16" s="643">
        <v>65.2</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222</v>
      </c>
      <c r="BH16" s="621"/>
      <c r="BI16" s="621"/>
      <c r="BJ16" s="621"/>
      <c r="BK16" s="621"/>
      <c r="BL16" s="621"/>
      <c r="BM16" s="621"/>
      <c r="BN16" s="622"/>
      <c r="BO16" s="673" t="s">
        <v>222</v>
      </c>
      <c r="BP16" s="673"/>
      <c r="BQ16" s="673"/>
      <c r="BR16" s="673"/>
      <c r="BS16" s="626" t="s">
        <v>222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61253</v>
      </c>
      <c r="CS16" s="621"/>
      <c r="CT16" s="621"/>
      <c r="CU16" s="621"/>
      <c r="CV16" s="621"/>
      <c r="CW16" s="621"/>
      <c r="CX16" s="621"/>
      <c r="CY16" s="622"/>
      <c r="CZ16" s="673">
        <v>0.5</v>
      </c>
      <c r="DA16" s="673"/>
      <c r="DB16" s="673"/>
      <c r="DC16" s="673"/>
      <c r="DD16" s="626" t="s">
        <v>222</v>
      </c>
      <c r="DE16" s="621"/>
      <c r="DF16" s="621"/>
      <c r="DG16" s="621"/>
      <c r="DH16" s="621"/>
      <c r="DI16" s="621"/>
      <c r="DJ16" s="621"/>
      <c r="DK16" s="621"/>
      <c r="DL16" s="621"/>
      <c r="DM16" s="621"/>
      <c r="DN16" s="621"/>
      <c r="DO16" s="621"/>
      <c r="DP16" s="622"/>
      <c r="DQ16" s="626">
        <v>26645</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4735257</v>
      </c>
      <c r="S17" s="621"/>
      <c r="T17" s="621"/>
      <c r="U17" s="621"/>
      <c r="V17" s="621"/>
      <c r="W17" s="621"/>
      <c r="X17" s="621"/>
      <c r="Y17" s="622"/>
      <c r="Z17" s="673">
        <v>37.5</v>
      </c>
      <c r="AA17" s="673"/>
      <c r="AB17" s="673"/>
      <c r="AC17" s="673"/>
      <c r="AD17" s="674">
        <v>4735257</v>
      </c>
      <c r="AE17" s="674"/>
      <c r="AF17" s="674"/>
      <c r="AG17" s="674"/>
      <c r="AH17" s="674"/>
      <c r="AI17" s="674"/>
      <c r="AJ17" s="674"/>
      <c r="AK17" s="674"/>
      <c r="AL17" s="643">
        <v>65.2</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222</v>
      </c>
      <c r="BH17" s="621"/>
      <c r="BI17" s="621"/>
      <c r="BJ17" s="621"/>
      <c r="BK17" s="621"/>
      <c r="BL17" s="621"/>
      <c r="BM17" s="621"/>
      <c r="BN17" s="622"/>
      <c r="BO17" s="673" t="s">
        <v>222</v>
      </c>
      <c r="BP17" s="673"/>
      <c r="BQ17" s="673"/>
      <c r="BR17" s="673"/>
      <c r="BS17" s="626" t="s">
        <v>222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1639055</v>
      </c>
      <c r="CS17" s="621"/>
      <c r="CT17" s="621"/>
      <c r="CU17" s="621"/>
      <c r="CV17" s="621"/>
      <c r="CW17" s="621"/>
      <c r="CX17" s="621"/>
      <c r="CY17" s="622"/>
      <c r="CZ17" s="673">
        <v>13.5</v>
      </c>
      <c r="DA17" s="673"/>
      <c r="DB17" s="673"/>
      <c r="DC17" s="673"/>
      <c r="DD17" s="626" t="s">
        <v>222</v>
      </c>
      <c r="DE17" s="621"/>
      <c r="DF17" s="621"/>
      <c r="DG17" s="621"/>
      <c r="DH17" s="621"/>
      <c r="DI17" s="621"/>
      <c r="DJ17" s="621"/>
      <c r="DK17" s="621"/>
      <c r="DL17" s="621"/>
      <c r="DM17" s="621"/>
      <c r="DN17" s="621"/>
      <c r="DO17" s="621"/>
      <c r="DP17" s="622"/>
      <c r="DQ17" s="626">
        <v>1590045</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391837</v>
      </c>
      <c r="S18" s="621"/>
      <c r="T18" s="621"/>
      <c r="U18" s="621"/>
      <c r="V18" s="621"/>
      <c r="W18" s="621"/>
      <c r="X18" s="621"/>
      <c r="Y18" s="622"/>
      <c r="Z18" s="673">
        <v>3.1</v>
      </c>
      <c r="AA18" s="673"/>
      <c r="AB18" s="673"/>
      <c r="AC18" s="673"/>
      <c r="AD18" s="674" t="s">
        <v>222</v>
      </c>
      <c r="AE18" s="674"/>
      <c r="AF18" s="674"/>
      <c r="AG18" s="674"/>
      <c r="AH18" s="674"/>
      <c r="AI18" s="674"/>
      <c r="AJ18" s="674"/>
      <c r="AK18" s="674"/>
      <c r="AL18" s="643" t="s">
        <v>222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222</v>
      </c>
      <c r="BH18" s="621"/>
      <c r="BI18" s="621"/>
      <c r="BJ18" s="621"/>
      <c r="BK18" s="621"/>
      <c r="BL18" s="621"/>
      <c r="BM18" s="621"/>
      <c r="BN18" s="622"/>
      <c r="BO18" s="673" t="s">
        <v>222</v>
      </c>
      <c r="BP18" s="673"/>
      <c r="BQ18" s="673"/>
      <c r="BR18" s="673"/>
      <c r="BS18" s="626" t="s">
        <v>222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222</v>
      </c>
      <c r="CS18" s="621"/>
      <c r="CT18" s="621"/>
      <c r="CU18" s="621"/>
      <c r="CV18" s="621"/>
      <c r="CW18" s="621"/>
      <c r="CX18" s="621"/>
      <c r="CY18" s="622"/>
      <c r="CZ18" s="673" t="s">
        <v>222</v>
      </c>
      <c r="DA18" s="673"/>
      <c r="DB18" s="673"/>
      <c r="DC18" s="673"/>
      <c r="DD18" s="626" t="s">
        <v>222</v>
      </c>
      <c r="DE18" s="621"/>
      <c r="DF18" s="621"/>
      <c r="DG18" s="621"/>
      <c r="DH18" s="621"/>
      <c r="DI18" s="621"/>
      <c r="DJ18" s="621"/>
      <c r="DK18" s="621"/>
      <c r="DL18" s="621"/>
      <c r="DM18" s="621"/>
      <c r="DN18" s="621"/>
      <c r="DO18" s="621"/>
      <c r="DP18" s="622"/>
      <c r="DQ18" s="626" t="s">
        <v>222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222</v>
      </c>
      <c r="S19" s="621"/>
      <c r="T19" s="621"/>
      <c r="U19" s="621"/>
      <c r="V19" s="621"/>
      <c r="W19" s="621"/>
      <c r="X19" s="621"/>
      <c r="Y19" s="622"/>
      <c r="Z19" s="673" t="s">
        <v>222</v>
      </c>
      <c r="AA19" s="673"/>
      <c r="AB19" s="673"/>
      <c r="AC19" s="673"/>
      <c r="AD19" s="674" t="s">
        <v>222</v>
      </c>
      <c r="AE19" s="674"/>
      <c r="AF19" s="674"/>
      <c r="AG19" s="674"/>
      <c r="AH19" s="674"/>
      <c r="AI19" s="674"/>
      <c r="AJ19" s="674"/>
      <c r="AK19" s="674"/>
      <c r="AL19" s="643" t="s">
        <v>222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541</v>
      </c>
      <c r="BH19" s="621"/>
      <c r="BI19" s="621"/>
      <c r="BJ19" s="621"/>
      <c r="BK19" s="621"/>
      <c r="BL19" s="621"/>
      <c r="BM19" s="621"/>
      <c r="BN19" s="622"/>
      <c r="BO19" s="673">
        <v>0</v>
      </c>
      <c r="BP19" s="673"/>
      <c r="BQ19" s="673"/>
      <c r="BR19" s="673"/>
      <c r="BS19" s="626" t="s">
        <v>222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222</v>
      </c>
      <c r="CS19" s="621"/>
      <c r="CT19" s="621"/>
      <c r="CU19" s="621"/>
      <c r="CV19" s="621"/>
      <c r="CW19" s="621"/>
      <c r="CX19" s="621"/>
      <c r="CY19" s="622"/>
      <c r="CZ19" s="673" t="s">
        <v>222</v>
      </c>
      <c r="DA19" s="673"/>
      <c r="DB19" s="673"/>
      <c r="DC19" s="673"/>
      <c r="DD19" s="626" t="s">
        <v>222</v>
      </c>
      <c r="DE19" s="621"/>
      <c r="DF19" s="621"/>
      <c r="DG19" s="621"/>
      <c r="DH19" s="621"/>
      <c r="DI19" s="621"/>
      <c r="DJ19" s="621"/>
      <c r="DK19" s="621"/>
      <c r="DL19" s="621"/>
      <c r="DM19" s="621"/>
      <c r="DN19" s="621"/>
      <c r="DO19" s="621"/>
      <c r="DP19" s="622"/>
      <c r="DQ19" s="626" t="s">
        <v>222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7622308</v>
      </c>
      <c r="S20" s="621"/>
      <c r="T20" s="621"/>
      <c r="U20" s="621"/>
      <c r="V20" s="621"/>
      <c r="W20" s="621"/>
      <c r="X20" s="621"/>
      <c r="Y20" s="622"/>
      <c r="Z20" s="673">
        <v>60.4</v>
      </c>
      <c r="AA20" s="673"/>
      <c r="AB20" s="673"/>
      <c r="AC20" s="673"/>
      <c r="AD20" s="674">
        <v>7230471</v>
      </c>
      <c r="AE20" s="674"/>
      <c r="AF20" s="674"/>
      <c r="AG20" s="674"/>
      <c r="AH20" s="674"/>
      <c r="AI20" s="674"/>
      <c r="AJ20" s="674"/>
      <c r="AK20" s="674"/>
      <c r="AL20" s="643">
        <v>99.6</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541</v>
      </c>
      <c r="BH20" s="621"/>
      <c r="BI20" s="621"/>
      <c r="BJ20" s="621"/>
      <c r="BK20" s="621"/>
      <c r="BL20" s="621"/>
      <c r="BM20" s="621"/>
      <c r="BN20" s="622"/>
      <c r="BO20" s="673">
        <v>0</v>
      </c>
      <c r="BP20" s="673"/>
      <c r="BQ20" s="673"/>
      <c r="BR20" s="673"/>
      <c r="BS20" s="626" t="s">
        <v>222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12181057</v>
      </c>
      <c r="CS20" s="621"/>
      <c r="CT20" s="621"/>
      <c r="CU20" s="621"/>
      <c r="CV20" s="621"/>
      <c r="CW20" s="621"/>
      <c r="CX20" s="621"/>
      <c r="CY20" s="622"/>
      <c r="CZ20" s="673">
        <v>100</v>
      </c>
      <c r="DA20" s="673"/>
      <c r="DB20" s="673"/>
      <c r="DC20" s="673"/>
      <c r="DD20" s="626">
        <v>2023771</v>
      </c>
      <c r="DE20" s="621"/>
      <c r="DF20" s="621"/>
      <c r="DG20" s="621"/>
      <c r="DH20" s="621"/>
      <c r="DI20" s="621"/>
      <c r="DJ20" s="621"/>
      <c r="DK20" s="621"/>
      <c r="DL20" s="621"/>
      <c r="DM20" s="621"/>
      <c r="DN20" s="621"/>
      <c r="DO20" s="621"/>
      <c r="DP20" s="622"/>
      <c r="DQ20" s="626">
        <v>8419926</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3800</v>
      </c>
      <c r="S21" s="621"/>
      <c r="T21" s="621"/>
      <c r="U21" s="621"/>
      <c r="V21" s="621"/>
      <c r="W21" s="621"/>
      <c r="X21" s="621"/>
      <c r="Y21" s="622"/>
      <c r="Z21" s="673">
        <v>0</v>
      </c>
      <c r="AA21" s="673"/>
      <c r="AB21" s="673"/>
      <c r="AC21" s="673"/>
      <c r="AD21" s="674">
        <v>3800</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541</v>
      </c>
      <c r="BH21" s="621"/>
      <c r="BI21" s="621"/>
      <c r="BJ21" s="621"/>
      <c r="BK21" s="621"/>
      <c r="BL21" s="621"/>
      <c r="BM21" s="621"/>
      <c r="BN21" s="622"/>
      <c r="BO21" s="673">
        <v>0</v>
      </c>
      <c r="BP21" s="673"/>
      <c r="BQ21" s="673"/>
      <c r="BR21" s="673"/>
      <c r="BS21" s="626" t="s">
        <v>222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44851</v>
      </c>
      <c r="S22" s="621"/>
      <c r="T22" s="621"/>
      <c r="U22" s="621"/>
      <c r="V22" s="621"/>
      <c r="W22" s="621"/>
      <c r="X22" s="621"/>
      <c r="Y22" s="622"/>
      <c r="Z22" s="673">
        <v>0.4</v>
      </c>
      <c r="AA22" s="673"/>
      <c r="AB22" s="673"/>
      <c r="AC22" s="673"/>
      <c r="AD22" s="674" t="s">
        <v>222</v>
      </c>
      <c r="AE22" s="674"/>
      <c r="AF22" s="674"/>
      <c r="AG22" s="674"/>
      <c r="AH22" s="674"/>
      <c r="AI22" s="674"/>
      <c r="AJ22" s="674"/>
      <c r="AK22" s="674"/>
      <c r="AL22" s="643" t="s">
        <v>222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222</v>
      </c>
      <c r="BH22" s="621"/>
      <c r="BI22" s="621"/>
      <c r="BJ22" s="621"/>
      <c r="BK22" s="621"/>
      <c r="BL22" s="621"/>
      <c r="BM22" s="621"/>
      <c r="BN22" s="622"/>
      <c r="BO22" s="673" t="s">
        <v>222</v>
      </c>
      <c r="BP22" s="673"/>
      <c r="BQ22" s="673"/>
      <c r="BR22" s="673"/>
      <c r="BS22" s="626" t="s">
        <v>222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121752</v>
      </c>
      <c r="S23" s="621"/>
      <c r="T23" s="621"/>
      <c r="U23" s="621"/>
      <c r="V23" s="621"/>
      <c r="W23" s="621"/>
      <c r="X23" s="621"/>
      <c r="Y23" s="622"/>
      <c r="Z23" s="673">
        <v>1</v>
      </c>
      <c r="AA23" s="673"/>
      <c r="AB23" s="673"/>
      <c r="AC23" s="673"/>
      <c r="AD23" s="674" t="s">
        <v>222</v>
      </c>
      <c r="AE23" s="674"/>
      <c r="AF23" s="674"/>
      <c r="AG23" s="674"/>
      <c r="AH23" s="674"/>
      <c r="AI23" s="674"/>
      <c r="AJ23" s="674"/>
      <c r="AK23" s="674"/>
      <c r="AL23" s="643" t="s">
        <v>222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222</v>
      </c>
      <c r="BH23" s="621"/>
      <c r="BI23" s="621"/>
      <c r="BJ23" s="621"/>
      <c r="BK23" s="621"/>
      <c r="BL23" s="621"/>
      <c r="BM23" s="621"/>
      <c r="BN23" s="622"/>
      <c r="BO23" s="673" t="s">
        <v>222</v>
      </c>
      <c r="BP23" s="673"/>
      <c r="BQ23" s="673"/>
      <c r="BR23" s="673"/>
      <c r="BS23" s="626" t="s">
        <v>222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33655</v>
      </c>
      <c r="S24" s="621"/>
      <c r="T24" s="621"/>
      <c r="U24" s="621"/>
      <c r="V24" s="621"/>
      <c r="W24" s="621"/>
      <c r="X24" s="621"/>
      <c r="Y24" s="622"/>
      <c r="Z24" s="673">
        <v>0.3</v>
      </c>
      <c r="AA24" s="673"/>
      <c r="AB24" s="673"/>
      <c r="AC24" s="673"/>
      <c r="AD24" s="674">
        <v>869</v>
      </c>
      <c r="AE24" s="674"/>
      <c r="AF24" s="674"/>
      <c r="AG24" s="674"/>
      <c r="AH24" s="674"/>
      <c r="AI24" s="674"/>
      <c r="AJ24" s="674"/>
      <c r="AK24" s="674"/>
      <c r="AL24" s="643">
        <v>0</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222</v>
      </c>
      <c r="BH24" s="621"/>
      <c r="BI24" s="621"/>
      <c r="BJ24" s="621"/>
      <c r="BK24" s="621"/>
      <c r="BL24" s="621"/>
      <c r="BM24" s="621"/>
      <c r="BN24" s="622"/>
      <c r="BO24" s="673" t="s">
        <v>222</v>
      </c>
      <c r="BP24" s="673"/>
      <c r="BQ24" s="673"/>
      <c r="BR24" s="673"/>
      <c r="BS24" s="626" t="s">
        <v>222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4590875</v>
      </c>
      <c r="CS24" s="671"/>
      <c r="CT24" s="671"/>
      <c r="CU24" s="671"/>
      <c r="CV24" s="671"/>
      <c r="CW24" s="671"/>
      <c r="CX24" s="671"/>
      <c r="CY24" s="718"/>
      <c r="CZ24" s="722">
        <v>37.700000000000003</v>
      </c>
      <c r="DA24" s="723"/>
      <c r="DB24" s="723"/>
      <c r="DC24" s="724"/>
      <c r="DD24" s="717">
        <v>3471310</v>
      </c>
      <c r="DE24" s="671"/>
      <c r="DF24" s="671"/>
      <c r="DG24" s="671"/>
      <c r="DH24" s="671"/>
      <c r="DI24" s="671"/>
      <c r="DJ24" s="671"/>
      <c r="DK24" s="718"/>
      <c r="DL24" s="717">
        <v>3463097</v>
      </c>
      <c r="DM24" s="671"/>
      <c r="DN24" s="671"/>
      <c r="DO24" s="671"/>
      <c r="DP24" s="671"/>
      <c r="DQ24" s="671"/>
      <c r="DR24" s="671"/>
      <c r="DS24" s="671"/>
      <c r="DT24" s="671"/>
      <c r="DU24" s="671"/>
      <c r="DV24" s="718"/>
      <c r="DW24" s="719">
        <v>45.7</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896324</v>
      </c>
      <c r="S25" s="621"/>
      <c r="T25" s="621"/>
      <c r="U25" s="621"/>
      <c r="V25" s="621"/>
      <c r="W25" s="621"/>
      <c r="X25" s="621"/>
      <c r="Y25" s="622"/>
      <c r="Z25" s="673">
        <v>7.1</v>
      </c>
      <c r="AA25" s="673"/>
      <c r="AB25" s="673"/>
      <c r="AC25" s="673"/>
      <c r="AD25" s="674" t="s">
        <v>222</v>
      </c>
      <c r="AE25" s="674"/>
      <c r="AF25" s="674"/>
      <c r="AG25" s="674"/>
      <c r="AH25" s="674"/>
      <c r="AI25" s="674"/>
      <c r="AJ25" s="674"/>
      <c r="AK25" s="674"/>
      <c r="AL25" s="643" t="s">
        <v>222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222</v>
      </c>
      <c r="BH25" s="621"/>
      <c r="BI25" s="621"/>
      <c r="BJ25" s="621"/>
      <c r="BK25" s="621"/>
      <c r="BL25" s="621"/>
      <c r="BM25" s="621"/>
      <c r="BN25" s="622"/>
      <c r="BO25" s="673" t="s">
        <v>222</v>
      </c>
      <c r="BP25" s="673"/>
      <c r="BQ25" s="673"/>
      <c r="BR25" s="673"/>
      <c r="BS25" s="626" t="s">
        <v>222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1584857</v>
      </c>
      <c r="CS25" s="639"/>
      <c r="CT25" s="639"/>
      <c r="CU25" s="639"/>
      <c r="CV25" s="639"/>
      <c r="CW25" s="639"/>
      <c r="CX25" s="639"/>
      <c r="CY25" s="640"/>
      <c r="CZ25" s="623">
        <v>13</v>
      </c>
      <c r="DA25" s="641"/>
      <c r="DB25" s="641"/>
      <c r="DC25" s="642"/>
      <c r="DD25" s="626">
        <v>1470531</v>
      </c>
      <c r="DE25" s="639"/>
      <c r="DF25" s="639"/>
      <c r="DG25" s="639"/>
      <c r="DH25" s="639"/>
      <c r="DI25" s="639"/>
      <c r="DJ25" s="639"/>
      <c r="DK25" s="640"/>
      <c r="DL25" s="626">
        <v>1464243</v>
      </c>
      <c r="DM25" s="639"/>
      <c r="DN25" s="639"/>
      <c r="DO25" s="639"/>
      <c r="DP25" s="639"/>
      <c r="DQ25" s="639"/>
      <c r="DR25" s="639"/>
      <c r="DS25" s="639"/>
      <c r="DT25" s="639"/>
      <c r="DU25" s="639"/>
      <c r="DV25" s="640"/>
      <c r="DW25" s="643">
        <v>19.3</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222</v>
      </c>
      <c r="S26" s="621"/>
      <c r="T26" s="621"/>
      <c r="U26" s="621"/>
      <c r="V26" s="621"/>
      <c r="W26" s="621"/>
      <c r="X26" s="621"/>
      <c r="Y26" s="622"/>
      <c r="Z26" s="673" t="s">
        <v>222</v>
      </c>
      <c r="AA26" s="673"/>
      <c r="AB26" s="673"/>
      <c r="AC26" s="673"/>
      <c r="AD26" s="674" t="s">
        <v>222</v>
      </c>
      <c r="AE26" s="674"/>
      <c r="AF26" s="674"/>
      <c r="AG26" s="674"/>
      <c r="AH26" s="674"/>
      <c r="AI26" s="674"/>
      <c r="AJ26" s="674"/>
      <c r="AK26" s="674"/>
      <c r="AL26" s="643" t="s">
        <v>222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222</v>
      </c>
      <c r="BH26" s="621"/>
      <c r="BI26" s="621"/>
      <c r="BJ26" s="621"/>
      <c r="BK26" s="621"/>
      <c r="BL26" s="621"/>
      <c r="BM26" s="621"/>
      <c r="BN26" s="622"/>
      <c r="BO26" s="673" t="s">
        <v>222</v>
      </c>
      <c r="BP26" s="673"/>
      <c r="BQ26" s="673"/>
      <c r="BR26" s="673"/>
      <c r="BS26" s="626" t="s">
        <v>222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1008324</v>
      </c>
      <c r="CS26" s="621"/>
      <c r="CT26" s="621"/>
      <c r="CU26" s="621"/>
      <c r="CV26" s="621"/>
      <c r="CW26" s="621"/>
      <c r="CX26" s="621"/>
      <c r="CY26" s="622"/>
      <c r="CZ26" s="623">
        <v>8.3000000000000007</v>
      </c>
      <c r="DA26" s="641"/>
      <c r="DB26" s="641"/>
      <c r="DC26" s="642"/>
      <c r="DD26" s="626">
        <v>905724</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1492308</v>
      </c>
      <c r="S27" s="621"/>
      <c r="T27" s="621"/>
      <c r="U27" s="621"/>
      <c r="V27" s="621"/>
      <c r="W27" s="621"/>
      <c r="X27" s="621"/>
      <c r="Y27" s="622"/>
      <c r="Z27" s="673">
        <v>11.8</v>
      </c>
      <c r="AA27" s="673"/>
      <c r="AB27" s="673"/>
      <c r="AC27" s="673"/>
      <c r="AD27" s="674" t="s">
        <v>222</v>
      </c>
      <c r="AE27" s="674"/>
      <c r="AF27" s="674"/>
      <c r="AG27" s="674"/>
      <c r="AH27" s="674"/>
      <c r="AI27" s="674"/>
      <c r="AJ27" s="674"/>
      <c r="AK27" s="674"/>
      <c r="AL27" s="643" t="s">
        <v>222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1946960</v>
      </c>
      <c r="BH27" s="621"/>
      <c r="BI27" s="621"/>
      <c r="BJ27" s="621"/>
      <c r="BK27" s="621"/>
      <c r="BL27" s="621"/>
      <c r="BM27" s="621"/>
      <c r="BN27" s="622"/>
      <c r="BO27" s="673">
        <v>100</v>
      </c>
      <c r="BP27" s="673"/>
      <c r="BQ27" s="673"/>
      <c r="BR27" s="673"/>
      <c r="BS27" s="626" t="s">
        <v>222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1366963</v>
      </c>
      <c r="CS27" s="639"/>
      <c r="CT27" s="639"/>
      <c r="CU27" s="639"/>
      <c r="CV27" s="639"/>
      <c r="CW27" s="639"/>
      <c r="CX27" s="639"/>
      <c r="CY27" s="640"/>
      <c r="CZ27" s="623">
        <v>11.2</v>
      </c>
      <c r="DA27" s="641"/>
      <c r="DB27" s="641"/>
      <c r="DC27" s="642"/>
      <c r="DD27" s="626">
        <v>410734</v>
      </c>
      <c r="DE27" s="639"/>
      <c r="DF27" s="639"/>
      <c r="DG27" s="639"/>
      <c r="DH27" s="639"/>
      <c r="DI27" s="639"/>
      <c r="DJ27" s="639"/>
      <c r="DK27" s="640"/>
      <c r="DL27" s="626">
        <v>408809</v>
      </c>
      <c r="DM27" s="639"/>
      <c r="DN27" s="639"/>
      <c r="DO27" s="639"/>
      <c r="DP27" s="639"/>
      <c r="DQ27" s="639"/>
      <c r="DR27" s="639"/>
      <c r="DS27" s="639"/>
      <c r="DT27" s="639"/>
      <c r="DU27" s="639"/>
      <c r="DV27" s="640"/>
      <c r="DW27" s="643">
        <v>5.4</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68261</v>
      </c>
      <c r="S28" s="621"/>
      <c r="T28" s="621"/>
      <c r="U28" s="621"/>
      <c r="V28" s="621"/>
      <c r="W28" s="621"/>
      <c r="X28" s="621"/>
      <c r="Y28" s="622"/>
      <c r="Z28" s="673">
        <v>0.5</v>
      </c>
      <c r="AA28" s="673"/>
      <c r="AB28" s="673"/>
      <c r="AC28" s="673"/>
      <c r="AD28" s="674">
        <v>20429</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1639055</v>
      </c>
      <c r="CS28" s="621"/>
      <c r="CT28" s="621"/>
      <c r="CU28" s="621"/>
      <c r="CV28" s="621"/>
      <c r="CW28" s="621"/>
      <c r="CX28" s="621"/>
      <c r="CY28" s="622"/>
      <c r="CZ28" s="623">
        <v>13.5</v>
      </c>
      <c r="DA28" s="641"/>
      <c r="DB28" s="641"/>
      <c r="DC28" s="642"/>
      <c r="DD28" s="626">
        <v>1590045</v>
      </c>
      <c r="DE28" s="621"/>
      <c r="DF28" s="621"/>
      <c r="DG28" s="621"/>
      <c r="DH28" s="621"/>
      <c r="DI28" s="621"/>
      <c r="DJ28" s="621"/>
      <c r="DK28" s="622"/>
      <c r="DL28" s="626">
        <v>1590045</v>
      </c>
      <c r="DM28" s="621"/>
      <c r="DN28" s="621"/>
      <c r="DO28" s="621"/>
      <c r="DP28" s="621"/>
      <c r="DQ28" s="621"/>
      <c r="DR28" s="621"/>
      <c r="DS28" s="621"/>
      <c r="DT28" s="621"/>
      <c r="DU28" s="621"/>
      <c r="DV28" s="622"/>
      <c r="DW28" s="643">
        <v>21</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14535</v>
      </c>
      <c r="S29" s="621"/>
      <c r="T29" s="621"/>
      <c r="U29" s="621"/>
      <c r="V29" s="621"/>
      <c r="W29" s="621"/>
      <c r="X29" s="621"/>
      <c r="Y29" s="622"/>
      <c r="Z29" s="673">
        <v>0.1</v>
      </c>
      <c r="AA29" s="673"/>
      <c r="AB29" s="673"/>
      <c r="AC29" s="673"/>
      <c r="AD29" s="674" t="s">
        <v>222</v>
      </c>
      <c r="AE29" s="674"/>
      <c r="AF29" s="674"/>
      <c r="AG29" s="674"/>
      <c r="AH29" s="674"/>
      <c r="AI29" s="674"/>
      <c r="AJ29" s="674"/>
      <c r="AK29" s="674"/>
      <c r="AL29" s="643" t="s">
        <v>222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1639055</v>
      </c>
      <c r="CS29" s="639"/>
      <c r="CT29" s="639"/>
      <c r="CU29" s="639"/>
      <c r="CV29" s="639"/>
      <c r="CW29" s="639"/>
      <c r="CX29" s="639"/>
      <c r="CY29" s="640"/>
      <c r="CZ29" s="623">
        <v>13.5</v>
      </c>
      <c r="DA29" s="641"/>
      <c r="DB29" s="641"/>
      <c r="DC29" s="642"/>
      <c r="DD29" s="626">
        <v>1590045</v>
      </c>
      <c r="DE29" s="639"/>
      <c r="DF29" s="639"/>
      <c r="DG29" s="639"/>
      <c r="DH29" s="639"/>
      <c r="DI29" s="639"/>
      <c r="DJ29" s="639"/>
      <c r="DK29" s="640"/>
      <c r="DL29" s="626">
        <v>1590045</v>
      </c>
      <c r="DM29" s="639"/>
      <c r="DN29" s="639"/>
      <c r="DO29" s="639"/>
      <c r="DP29" s="639"/>
      <c r="DQ29" s="639"/>
      <c r="DR29" s="639"/>
      <c r="DS29" s="639"/>
      <c r="DT29" s="639"/>
      <c r="DU29" s="639"/>
      <c r="DV29" s="640"/>
      <c r="DW29" s="643">
        <v>21</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552485</v>
      </c>
      <c r="S30" s="621"/>
      <c r="T30" s="621"/>
      <c r="U30" s="621"/>
      <c r="V30" s="621"/>
      <c r="W30" s="621"/>
      <c r="X30" s="621"/>
      <c r="Y30" s="622"/>
      <c r="Z30" s="673">
        <v>4.4000000000000004</v>
      </c>
      <c r="AA30" s="673"/>
      <c r="AB30" s="673"/>
      <c r="AC30" s="673"/>
      <c r="AD30" s="674" t="s">
        <v>222</v>
      </c>
      <c r="AE30" s="674"/>
      <c r="AF30" s="674"/>
      <c r="AG30" s="674"/>
      <c r="AH30" s="674"/>
      <c r="AI30" s="674"/>
      <c r="AJ30" s="674"/>
      <c r="AK30" s="674"/>
      <c r="AL30" s="643" t="s">
        <v>222</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99.2</v>
      </c>
      <c r="BH30" s="687"/>
      <c r="BI30" s="687"/>
      <c r="BJ30" s="687"/>
      <c r="BK30" s="687"/>
      <c r="BL30" s="687"/>
      <c r="BM30" s="688">
        <v>97.1</v>
      </c>
      <c r="BN30" s="687"/>
      <c r="BO30" s="687"/>
      <c r="BP30" s="687"/>
      <c r="BQ30" s="689"/>
      <c r="BR30" s="686">
        <v>99.3</v>
      </c>
      <c r="BS30" s="687"/>
      <c r="BT30" s="687"/>
      <c r="BU30" s="687"/>
      <c r="BV30" s="687"/>
      <c r="BW30" s="687"/>
      <c r="BX30" s="688">
        <v>96.8</v>
      </c>
      <c r="BY30" s="687"/>
      <c r="BZ30" s="687"/>
      <c r="CA30" s="687"/>
      <c r="CB30" s="689"/>
      <c r="CD30" s="692"/>
      <c r="CE30" s="693"/>
      <c r="CF30" s="657" t="s">
        <v>293</v>
      </c>
      <c r="CG30" s="654"/>
      <c r="CH30" s="654"/>
      <c r="CI30" s="654"/>
      <c r="CJ30" s="654"/>
      <c r="CK30" s="654"/>
      <c r="CL30" s="654"/>
      <c r="CM30" s="654"/>
      <c r="CN30" s="654"/>
      <c r="CO30" s="654"/>
      <c r="CP30" s="654"/>
      <c r="CQ30" s="655"/>
      <c r="CR30" s="620">
        <v>1580500</v>
      </c>
      <c r="CS30" s="621"/>
      <c r="CT30" s="621"/>
      <c r="CU30" s="621"/>
      <c r="CV30" s="621"/>
      <c r="CW30" s="621"/>
      <c r="CX30" s="621"/>
      <c r="CY30" s="622"/>
      <c r="CZ30" s="623">
        <v>13</v>
      </c>
      <c r="DA30" s="641"/>
      <c r="DB30" s="641"/>
      <c r="DC30" s="642"/>
      <c r="DD30" s="626">
        <v>1531490</v>
      </c>
      <c r="DE30" s="621"/>
      <c r="DF30" s="621"/>
      <c r="DG30" s="621"/>
      <c r="DH30" s="621"/>
      <c r="DI30" s="621"/>
      <c r="DJ30" s="621"/>
      <c r="DK30" s="622"/>
      <c r="DL30" s="626">
        <v>1531490</v>
      </c>
      <c r="DM30" s="621"/>
      <c r="DN30" s="621"/>
      <c r="DO30" s="621"/>
      <c r="DP30" s="621"/>
      <c r="DQ30" s="621"/>
      <c r="DR30" s="621"/>
      <c r="DS30" s="621"/>
      <c r="DT30" s="621"/>
      <c r="DU30" s="621"/>
      <c r="DV30" s="622"/>
      <c r="DW30" s="643">
        <v>20.2</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248684</v>
      </c>
      <c r="S31" s="621"/>
      <c r="T31" s="621"/>
      <c r="U31" s="621"/>
      <c r="V31" s="621"/>
      <c r="W31" s="621"/>
      <c r="X31" s="621"/>
      <c r="Y31" s="622"/>
      <c r="Z31" s="673">
        <v>2</v>
      </c>
      <c r="AA31" s="673"/>
      <c r="AB31" s="673"/>
      <c r="AC31" s="673"/>
      <c r="AD31" s="674" t="s">
        <v>222</v>
      </c>
      <c r="AE31" s="674"/>
      <c r="AF31" s="674"/>
      <c r="AG31" s="674"/>
      <c r="AH31" s="674"/>
      <c r="AI31" s="674"/>
      <c r="AJ31" s="674"/>
      <c r="AK31" s="674"/>
      <c r="AL31" s="643" t="s">
        <v>222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99.3</v>
      </c>
      <c r="BH31" s="639"/>
      <c r="BI31" s="639"/>
      <c r="BJ31" s="639"/>
      <c r="BK31" s="639"/>
      <c r="BL31" s="639"/>
      <c r="BM31" s="675">
        <v>97.6</v>
      </c>
      <c r="BN31" s="685"/>
      <c r="BO31" s="685"/>
      <c r="BP31" s="685"/>
      <c r="BQ31" s="649"/>
      <c r="BR31" s="684">
        <v>99.3</v>
      </c>
      <c r="BS31" s="639"/>
      <c r="BT31" s="639"/>
      <c r="BU31" s="639"/>
      <c r="BV31" s="639"/>
      <c r="BW31" s="639"/>
      <c r="BX31" s="675">
        <v>97.4</v>
      </c>
      <c r="BY31" s="685"/>
      <c r="BZ31" s="685"/>
      <c r="CA31" s="685"/>
      <c r="CB31" s="649"/>
      <c r="CD31" s="692"/>
      <c r="CE31" s="693"/>
      <c r="CF31" s="657" t="s">
        <v>297</v>
      </c>
      <c r="CG31" s="654"/>
      <c r="CH31" s="654"/>
      <c r="CI31" s="654"/>
      <c r="CJ31" s="654"/>
      <c r="CK31" s="654"/>
      <c r="CL31" s="654"/>
      <c r="CM31" s="654"/>
      <c r="CN31" s="654"/>
      <c r="CO31" s="654"/>
      <c r="CP31" s="654"/>
      <c r="CQ31" s="655"/>
      <c r="CR31" s="620">
        <v>58555</v>
      </c>
      <c r="CS31" s="639"/>
      <c r="CT31" s="639"/>
      <c r="CU31" s="639"/>
      <c r="CV31" s="639"/>
      <c r="CW31" s="639"/>
      <c r="CX31" s="639"/>
      <c r="CY31" s="640"/>
      <c r="CZ31" s="623">
        <v>0.5</v>
      </c>
      <c r="DA31" s="641"/>
      <c r="DB31" s="641"/>
      <c r="DC31" s="642"/>
      <c r="DD31" s="626">
        <v>58555</v>
      </c>
      <c r="DE31" s="639"/>
      <c r="DF31" s="639"/>
      <c r="DG31" s="639"/>
      <c r="DH31" s="639"/>
      <c r="DI31" s="639"/>
      <c r="DJ31" s="639"/>
      <c r="DK31" s="640"/>
      <c r="DL31" s="626">
        <v>58555</v>
      </c>
      <c r="DM31" s="639"/>
      <c r="DN31" s="639"/>
      <c r="DO31" s="639"/>
      <c r="DP31" s="639"/>
      <c r="DQ31" s="639"/>
      <c r="DR31" s="639"/>
      <c r="DS31" s="639"/>
      <c r="DT31" s="639"/>
      <c r="DU31" s="639"/>
      <c r="DV31" s="640"/>
      <c r="DW31" s="643">
        <v>0.8</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204183</v>
      </c>
      <c r="S32" s="621"/>
      <c r="T32" s="621"/>
      <c r="U32" s="621"/>
      <c r="V32" s="621"/>
      <c r="W32" s="621"/>
      <c r="X32" s="621"/>
      <c r="Y32" s="622"/>
      <c r="Z32" s="673">
        <v>1.6</v>
      </c>
      <c r="AA32" s="673"/>
      <c r="AB32" s="673"/>
      <c r="AC32" s="673"/>
      <c r="AD32" s="674">
        <v>5544</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98.9</v>
      </c>
      <c r="BH32" s="605"/>
      <c r="BI32" s="605"/>
      <c r="BJ32" s="605"/>
      <c r="BK32" s="605"/>
      <c r="BL32" s="605"/>
      <c r="BM32" s="668">
        <v>95.8</v>
      </c>
      <c r="BN32" s="605"/>
      <c r="BO32" s="605"/>
      <c r="BP32" s="605"/>
      <c r="BQ32" s="662"/>
      <c r="BR32" s="683">
        <v>99</v>
      </c>
      <c r="BS32" s="605"/>
      <c r="BT32" s="605"/>
      <c r="BU32" s="605"/>
      <c r="BV32" s="605"/>
      <c r="BW32" s="605"/>
      <c r="BX32" s="668">
        <v>95.4</v>
      </c>
      <c r="BY32" s="605"/>
      <c r="BZ32" s="605"/>
      <c r="CA32" s="605"/>
      <c r="CB32" s="662"/>
      <c r="CD32" s="694"/>
      <c r="CE32" s="695"/>
      <c r="CF32" s="657" t="s">
        <v>300</v>
      </c>
      <c r="CG32" s="654"/>
      <c r="CH32" s="654"/>
      <c r="CI32" s="654"/>
      <c r="CJ32" s="654"/>
      <c r="CK32" s="654"/>
      <c r="CL32" s="654"/>
      <c r="CM32" s="654"/>
      <c r="CN32" s="654"/>
      <c r="CO32" s="654"/>
      <c r="CP32" s="654"/>
      <c r="CQ32" s="655"/>
      <c r="CR32" s="620" t="s">
        <v>222</v>
      </c>
      <c r="CS32" s="621"/>
      <c r="CT32" s="621"/>
      <c r="CU32" s="621"/>
      <c r="CV32" s="621"/>
      <c r="CW32" s="621"/>
      <c r="CX32" s="621"/>
      <c r="CY32" s="622"/>
      <c r="CZ32" s="623" t="s">
        <v>222</v>
      </c>
      <c r="DA32" s="641"/>
      <c r="DB32" s="641"/>
      <c r="DC32" s="642"/>
      <c r="DD32" s="626" t="s">
        <v>222</v>
      </c>
      <c r="DE32" s="621"/>
      <c r="DF32" s="621"/>
      <c r="DG32" s="621"/>
      <c r="DH32" s="621"/>
      <c r="DI32" s="621"/>
      <c r="DJ32" s="621"/>
      <c r="DK32" s="622"/>
      <c r="DL32" s="626" t="s">
        <v>222</v>
      </c>
      <c r="DM32" s="621"/>
      <c r="DN32" s="621"/>
      <c r="DO32" s="621"/>
      <c r="DP32" s="621"/>
      <c r="DQ32" s="621"/>
      <c r="DR32" s="621"/>
      <c r="DS32" s="621"/>
      <c r="DT32" s="621"/>
      <c r="DU32" s="621"/>
      <c r="DV32" s="622"/>
      <c r="DW32" s="643" t="s">
        <v>222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1310139</v>
      </c>
      <c r="S33" s="621"/>
      <c r="T33" s="621"/>
      <c r="U33" s="621"/>
      <c r="V33" s="621"/>
      <c r="W33" s="621"/>
      <c r="X33" s="621"/>
      <c r="Y33" s="622"/>
      <c r="Z33" s="673">
        <v>10.4</v>
      </c>
      <c r="AA33" s="673"/>
      <c r="AB33" s="673"/>
      <c r="AC33" s="673"/>
      <c r="AD33" s="674" t="s">
        <v>222</v>
      </c>
      <c r="AE33" s="674"/>
      <c r="AF33" s="674"/>
      <c r="AG33" s="674"/>
      <c r="AH33" s="674"/>
      <c r="AI33" s="674"/>
      <c r="AJ33" s="674"/>
      <c r="AK33" s="674"/>
      <c r="AL33" s="643" t="s">
        <v>222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5505158</v>
      </c>
      <c r="CS33" s="639"/>
      <c r="CT33" s="639"/>
      <c r="CU33" s="639"/>
      <c r="CV33" s="639"/>
      <c r="CW33" s="639"/>
      <c r="CX33" s="639"/>
      <c r="CY33" s="640"/>
      <c r="CZ33" s="623">
        <v>45.2</v>
      </c>
      <c r="DA33" s="641"/>
      <c r="DB33" s="641"/>
      <c r="DC33" s="642"/>
      <c r="DD33" s="626">
        <v>4421727</v>
      </c>
      <c r="DE33" s="639"/>
      <c r="DF33" s="639"/>
      <c r="DG33" s="639"/>
      <c r="DH33" s="639"/>
      <c r="DI33" s="639"/>
      <c r="DJ33" s="639"/>
      <c r="DK33" s="640"/>
      <c r="DL33" s="626">
        <v>3583008</v>
      </c>
      <c r="DM33" s="639"/>
      <c r="DN33" s="639"/>
      <c r="DO33" s="639"/>
      <c r="DP33" s="639"/>
      <c r="DQ33" s="639"/>
      <c r="DR33" s="639"/>
      <c r="DS33" s="639"/>
      <c r="DT33" s="639"/>
      <c r="DU33" s="639"/>
      <c r="DV33" s="640"/>
      <c r="DW33" s="643">
        <v>47.3</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222</v>
      </c>
      <c r="S34" s="621"/>
      <c r="T34" s="621"/>
      <c r="U34" s="621"/>
      <c r="V34" s="621"/>
      <c r="W34" s="621"/>
      <c r="X34" s="621"/>
      <c r="Y34" s="622"/>
      <c r="Z34" s="673" t="s">
        <v>222</v>
      </c>
      <c r="AA34" s="673"/>
      <c r="AB34" s="673"/>
      <c r="AC34" s="673"/>
      <c r="AD34" s="674" t="s">
        <v>222</v>
      </c>
      <c r="AE34" s="674"/>
      <c r="AF34" s="674"/>
      <c r="AG34" s="674"/>
      <c r="AH34" s="674"/>
      <c r="AI34" s="674"/>
      <c r="AJ34" s="674"/>
      <c r="AK34" s="674"/>
      <c r="AL34" s="643" t="s">
        <v>222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1555563</v>
      </c>
      <c r="CS34" s="621"/>
      <c r="CT34" s="621"/>
      <c r="CU34" s="621"/>
      <c r="CV34" s="621"/>
      <c r="CW34" s="621"/>
      <c r="CX34" s="621"/>
      <c r="CY34" s="622"/>
      <c r="CZ34" s="623">
        <v>12.8</v>
      </c>
      <c r="DA34" s="641"/>
      <c r="DB34" s="641"/>
      <c r="DC34" s="642"/>
      <c r="DD34" s="626">
        <v>1258294</v>
      </c>
      <c r="DE34" s="621"/>
      <c r="DF34" s="621"/>
      <c r="DG34" s="621"/>
      <c r="DH34" s="621"/>
      <c r="DI34" s="621"/>
      <c r="DJ34" s="621"/>
      <c r="DK34" s="622"/>
      <c r="DL34" s="626">
        <v>937748</v>
      </c>
      <c r="DM34" s="621"/>
      <c r="DN34" s="621"/>
      <c r="DO34" s="621"/>
      <c r="DP34" s="621"/>
      <c r="DQ34" s="621"/>
      <c r="DR34" s="621"/>
      <c r="DS34" s="621"/>
      <c r="DT34" s="621"/>
      <c r="DU34" s="621"/>
      <c r="DV34" s="622"/>
      <c r="DW34" s="643">
        <v>12.4</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314039</v>
      </c>
      <c r="S35" s="621"/>
      <c r="T35" s="621"/>
      <c r="U35" s="621"/>
      <c r="V35" s="621"/>
      <c r="W35" s="621"/>
      <c r="X35" s="621"/>
      <c r="Y35" s="622"/>
      <c r="Z35" s="673">
        <v>2.5</v>
      </c>
      <c r="AA35" s="673"/>
      <c r="AB35" s="673"/>
      <c r="AC35" s="673"/>
      <c r="AD35" s="674" t="s">
        <v>222</v>
      </c>
      <c r="AE35" s="674"/>
      <c r="AF35" s="674"/>
      <c r="AG35" s="674"/>
      <c r="AH35" s="674"/>
      <c r="AI35" s="674"/>
      <c r="AJ35" s="674"/>
      <c r="AK35" s="674"/>
      <c r="AL35" s="643" t="s">
        <v>222</v>
      </c>
      <c r="AM35" s="675"/>
      <c r="AN35" s="675"/>
      <c r="AO35" s="676"/>
      <c r="AP35" s="188"/>
      <c r="AQ35" s="677" t="s">
        <v>308</v>
      </c>
      <c r="AR35" s="678"/>
      <c r="AS35" s="678"/>
      <c r="AT35" s="678"/>
      <c r="AU35" s="678"/>
      <c r="AV35" s="678"/>
      <c r="AW35" s="678"/>
      <c r="AX35" s="678"/>
      <c r="AY35" s="679"/>
      <c r="AZ35" s="670">
        <v>1845491</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143929</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225308</v>
      </c>
      <c r="CS35" s="639"/>
      <c r="CT35" s="639"/>
      <c r="CU35" s="639"/>
      <c r="CV35" s="639"/>
      <c r="CW35" s="639"/>
      <c r="CX35" s="639"/>
      <c r="CY35" s="640"/>
      <c r="CZ35" s="623">
        <v>1.8</v>
      </c>
      <c r="DA35" s="641"/>
      <c r="DB35" s="641"/>
      <c r="DC35" s="642"/>
      <c r="DD35" s="626">
        <v>175232</v>
      </c>
      <c r="DE35" s="639"/>
      <c r="DF35" s="639"/>
      <c r="DG35" s="639"/>
      <c r="DH35" s="639"/>
      <c r="DI35" s="639"/>
      <c r="DJ35" s="639"/>
      <c r="DK35" s="640"/>
      <c r="DL35" s="626">
        <v>175232</v>
      </c>
      <c r="DM35" s="639"/>
      <c r="DN35" s="639"/>
      <c r="DO35" s="639"/>
      <c r="DP35" s="639"/>
      <c r="DQ35" s="639"/>
      <c r="DR35" s="639"/>
      <c r="DS35" s="639"/>
      <c r="DT35" s="639"/>
      <c r="DU35" s="639"/>
      <c r="DV35" s="640"/>
      <c r="DW35" s="643">
        <v>2.2999999999999998</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12613285</v>
      </c>
      <c r="S36" s="661"/>
      <c r="T36" s="661"/>
      <c r="U36" s="661"/>
      <c r="V36" s="661"/>
      <c r="W36" s="661"/>
      <c r="X36" s="661"/>
      <c r="Y36" s="664"/>
      <c r="Z36" s="665">
        <v>100</v>
      </c>
      <c r="AA36" s="665"/>
      <c r="AB36" s="665"/>
      <c r="AC36" s="665"/>
      <c r="AD36" s="666">
        <v>7261113</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383315</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121523</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2677648</v>
      </c>
      <c r="CS36" s="621"/>
      <c r="CT36" s="621"/>
      <c r="CU36" s="621"/>
      <c r="CV36" s="621"/>
      <c r="CW36" s="621"/>
      <c r="CX36" s="621"/>
      <c r="CY36" s="622"/>
      <c r="CZ36" s="623">
        <v>22</v>
      </c>
      <c r="DA36" s="641"/>
      <c r="DB36" s="641"/>
      <c r="DC36" s="642"/>
      <c r="DD36" s="626">
        <v>2112817</v>
      </c>
      <c r="DE36" s="621"/>
      <c r="DF36" s="621"/>
      <c r="DG36" s="621"/>
      <c r="DH36" s="621"/>
      <c r="DI36" s="621"/>
      <c r="DJ36" s="621"/>
      <c r="DK36" s="622"/>
      <c r="DL36" s="626">
        <v>1625284</v>
      </c>
      <c r="DM36" s="621"/>
      <c r="DN36" s="621"/>
      <c r="DO36" s="621"/>
      <c r="DP36" s="621"/>
      <c r="DQ36" s="621"/>
      <c r="DR36" s="621"/>
      <c r="DS36" s="621"/>
      <c r="DT36" s="621"/>
      <c r="DU36" s="621"/>
      <c r="DV36" s="622"/>
      <c r="DW36" s="643">
        <v>21.5</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333927</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2403</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162203</v>
      </c>
      <c r="CS37" s="639"/>
      <c r="CT37" s="639"/>
      <c r="CU37" s="639"/>
      <c r="CV37" s="639"/>
      <c r="CW37" s="639"/>
      <c r="CX37" s="639"/>
      <c r="CY37" s="640"/>
      <c r="CZ37" s="623">
        <v>1.3</v>
      </c>
      <c r="DA37" s="641"/>
      <c r="DB37" s="641"/>
      <c r="DC37" s="642"/>
      <c r="DD37" s="626">
        <v>161104</v>
      </c>
      <c r="DE37" s="639"/>
      <c r="DF37" s="639"/>
      <c r="DG37" s="639"/>
      <c r="DH37" s="639"/>
      <c r="DI37" s="639"/>
      <c r="DJ37" s="639"/>
      <c r="DK37" s="640"/>
      <c r="DL37" s="626">
        <v>161104</v>
      </c>
      <c r="DM37" s="639"/>
      <c r="DN37" s="639"/>
      <c r="DO37" s="639"/>
      <c r="DP37" s="639"/>
      <c r="DQ37" s="639"/>
      <c r="DR37" s="639"/>
      <c r="DS37" s="639"/>
      <c r="DT37" s="639"/>
      <c r="DU37" s="639"/>
      <c r="DV37" s="640"/>
      <c r="DW37" s="643">
        <v>2.1</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201645</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3704</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967568</v>
      </c>
      <c r="CS38" s="621"/>
      <c r="CT38" s="621"/>
      <c r="CU38" s="621"/>
      <c r="CV38" s="621"/>
      <c r="CW38" s="621"/>
      <c r="CX38" s="621"/>
      <c r="CY38" s="622"/>
      <c r="CZ38" s="623">
        <v>7.9</v>
      </c>
      <c r="DA38" s="641"/>
      <c r="DB38" s="641"/>
      <c r="DC38" s="642"/>
      <c r="DD38" s="626">
        <v>844744</v>
      </c>
      <c r="DE38" s="621"/>
      <c r="DF38" s="621"/>
      <c r="DG38" s="621"/>
      <c r="DH38" s="621"/>
      <c r="DI38" s="621"/>
      <c r="DJ38" s="621"/>
      <c r="DK38" s="622"/>
      <c r="DL38" s="626">
        <v>844744</v>
      </c>
      <c r="DM38" s="621"/>
      <c r="DN38" s="621"/>
      <c r="DO38" s="621"/>
      <c r="DP38" s="621"/>
      <c r="DQ38" s="621"/>
      <c r="DR38" s="621"/>
      <c r="DS38" s="621"/>
      <c r="DT38" s="621"/>
      <c r="DU38" s="621"/>
      <c r="DV38" s="622"/>
      <c r="DW38" s="643">
        <v>11.2</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90</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69071</v>
      </c>
      <c r="CS39" s="639"/>
      <c r="CT39" s="639"/>
      <c r="CU39" s="639"/>
      <c r="CV39" s="639"/>
      <c r="CW39" s="639"/>
      <c r="CX39" s="639"/>
      <c r="CY39" s="640"/>
      <c r="CZ39" s="623">
        <v>0.6</v>
      </c>
      <c r="DA39" s="641"/>
      <c r="DB39" s="641"/>
      <c r="DC39" s="642"/>
      <c r="DD39" s="626">
        <v>20640</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158500</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96</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10000</v>
      </c>
      <c r="CS40" s="621"/>
      <c r="CT40" s="621"/>
      <c r="CU40" s="621"/>
      <c r="CV40" s="621"/>
      <c r="CW40" s="621"/>
      <c r="CX40" s="621"/>
      <c r="CY40" s="622"/>
      <c r="CZ40" s="623">
        <v>0.1</v>
      </c>
      <c r="DA40" s="641"/>
      <c r="DB40" s="641"/>
      <c r="DC40" s="642"/>
      <c r="DD40" s="626">
        <v>10000</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768104</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305</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2085024</v>
      </c>
      <c r="CS42" s="621"/>
      <c r="CT42" s="621"/>
      <c r="CU42" s="621"/>
      <c r="CV42" s="621"/>
      <c r="CW42" s="621"/>
      <c r="CX42" s="621"/>
      <c r="CY42" s="622"/>
      <c r="CZ42" s="623">
        <v>17.100000000000001</v>
      </c>
      <c r="DA42" s="624"/>
      <c r="DB42" s="624"/>
      <c r="DC42" s="625"/>
      <c r="DD42" s="626">
        <v>526889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7429</v>
      </c>
      <c r="CS43" s="639"/>
      <c r="CT43" s="639"/>
      <c r="CU43" s="639"/>
      <c r="CV43" s="639"/>
      <c r="CW43" s="639"/>
      <c r="CX43" s="639"/>
      <c r="CY43" s="640"/>
      <c r="CZ43" s="623">
        <v>0.1</v>
      </c>
      <c r="DA43" s="641"/>
      <c r="DB43" s="641"/>
      <c r="DC43" s="642"/>
      <c r="DD43" s="626">
        <v>7429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2023771</v>
      </c>
      <c r="CS44" s="621"/>
      <c r="CT44" s="621"/>
      <c r="CU44" s="621"/>
      <c r="CV44" s="621"/>
      <c r="CW44" s="621"/>
      <c r="CX44" s="621"/>
      <c r="CY44" s="622"/>
      <c r="CZ44" s="623">
        <v>16.600000000000001</v>
      </c>
      <c r="DA44" s="624"/>
      <c r="DB44" s="624"/>
      <c r="DC44" s="625"/>
      <c r="DD44" s="626">
        <v>500244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559660</v>
      </c>
      <c r="CS45" s="639"/>
      <c r="CT45" s="639"/>
      <c r="CU45" s="639"/>
      <c r="CV45" s="639"/>
      <c r="CW45" s="639"/>
      <c r="CX45" s="639"/>
      <c r="CY45" s="640"/>
      <c r="CZ45" s="623">
        <v>4.5999999999999996</v>
      </c>
      <c r="DA45" s="641"/>
      <c r="DB45" s="641"/>
      <c r="DC45" s="642"/>
      <c r="DD45" s="626">
        <v>11782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1415871</v>
      </c>
      <c r="CS46" s="621"/>
      <c r="CT46" s="621"/>
      <c r="CU46" s="621"/>
      <c r="CV46" s="621"/>
      <c r="CW46" s="621"/>
      <c r="CX46" s="621"/>
      <c r="CY46" s="622"/>
      <c r="CZ46" s="623">
        <v>11.6</v>
      </c>
      <c r="DA46" s="624"/>
      <c r="DB46" s="624"/>
      <c r="DC46" s="625"/>
      <c r="DD46" s="626">
        <v>454144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61253</v>
      </c>
      <c r="CS47" s="639"/>
      <c r="CT47" s="639"/>
      <c r="CU47" s="639"/>
      <c r="CV47" s="639"/>
      <c r="CW47" s="639"/>
      <c r="CX47" s="639"/>
      <c r="CY47" s="640"/>
      <c r="CZ47" s="623">
        <v>0.5</v>
      </c>
      <c r="DA47" s="641"/>
      <c r="DB47" s="641"/>
      <c r="DC47" s="642"/>
      <c r="DD47" s="626">
        <v>26645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222</v>
      </c>
      <c r="CS48" s="621"/>
      <c r="CT48" s="621"/>
      <c r="CU48" s="621"/>
      <c r="CV48" s="621"/>
      <c r="CW48" s="621"/>
      <c r="CX48" s="621"/>
      <c r="CY48" s="622"/>
      <c r="CZ48" s="623" t="s">
        <v>222</v>
      </c>
      <c r="DA48" s="624"/>
      <c r="DB48" s="624"/>
      <c r="DC48" s="625"/>
      <c r="DD48" s="626" t="s">
        <v>222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12181057</v>
      </c>
      <c r="CS49" s="605"/>
      <c r="CT49" s="605"/>
      <c r="CU49" s="605"/>
      <c r="CV49" s="605"/>
      <c r="CW49" s="605"/>
      <c r="CX49" s="605"/>
      <c r="CY49" s="606"/>
      <c r="CZ49" s="607">
        <v>100</v>
      </c>
      <c r="DA49" s="608"/>
      <c r="DB49" s="608"/>
      <c r="DC49" s="609"/>
      <c r="DD49" s="610">
        <v>8419926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12618</v>
      </c>
      <c r="R7" s="1134"/>
      <c r="S7" s="1134"/>
      <c r="T7" s="1134"/>
      <c r="U7" s="1134"/>
      <c r="V7" s="1134">
        <v>12186</v>
      </c>
      <c r="W7" s="1134"/>
      <c r="X7" s="1134"/>
      <c r="Y7" s="1134"/>
      <c r="Z7" s="1134"/>
      <c r="AA7" s="1134">
        <f>Q7-V7</f>
        <v>432</v>
      </c>
      <c r="AB7" s="1134"/>
      <c r="AC7" s="1134"/>
      <c r="AD7" s="1134"/>
      <c r="AE7" s="1135"/>
      <c r="AF7" s="1136">
        <v>245</v>
      </c>
      <c r="AG7" s="1137"/>
      <c r="AH7" s="1137"/>
      <c r="AI7" s="1137"/>
      <c r="AJ7" s="1138"/>
      <c r="AK7" s="1120">
        <v>552485</v>
      </c>
      <c r="AL7" s="1121"/>
      <c r="AM7" s="1121"/>
      <c r="AN7" s="1121"/>
      <c r="AO7" s="1121"/>
      <c r="AP7" s="1121">
        <v>12293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550</v>
      </c>
      <c r="BT7" s="1125"/>
      <c r="BU7" s="1125"/>
      <c r="BV7" s="1125"/>
      <c r="BW7" s="1125"/>
      <c r="BX7" s="1125"/>
      <c r="BY7" s="1125"/>
      <c r="BZ7" s="1125"/>
      <c r="CA7" s="1125"/>
      <c r="CB7" s="1125"/>
      <c r="CC7" s="1125"/>
      <c r="CD7" s="1125"/>
      <c r="CE7" s="1125"/>
      <c r="CF7" s="1125"/>
      <c r="CG7" s="1126"/>
      <c r="CH7" s="1117">
        <v>6</v>
      </c>
      <c r="CI7" s="1118"/>
      <c r="CJ7" s="1118"/>
      <c r="CK7" s="1118"/>
      <c r="CL7" s="1119"/>
      <c r="CM7" s="1117">
        <v>52</v>
      </c>
      <c r="CN7" s="1118"/>
      <c r="CO7" s="1118"/>
      <c r="CP7" s="1118"/>
      <c r="CQ7" s="1119"/>
      <c r="CR7" s="1117">
        <v>8</v>
      </c>
      <c r="CS7" s="1118"/>
      <c r="CT7" s="1118"/>
      <c r="CU7" s="1118"/>
      <c r="CV7" s="1119"/>
      <c r="CW7" s="1117" t="s">
        <v>551</v>
      </c>
      <c r="CX7" s="1118"/>
      <c r="CY7" s="1118"/>
      <c r="CZ7" s="1118"/>
      <c r="DA7" s="1119"/>
      <c r="DB7" s="1117" t="s">
        <v>552</v>
      </c>
      <c r="DC7" s="1118"/>
      <c r="DD7" s="1118"/>
      <c r="DE7" s="1118"/>
      <c r="DF7" s="1119"/>
      <c r="DG7" s="1117" t="s">
        <v>552</v>
      </c>
      <c r="DH7" s="1118"/>
      <c r="DI7" s="1118"/>
      <c r="DJ7" s="1118"/>
      <c r="DK7" s="1119"/>
      <c r="DL7" s="1117" t="s">
        <v>552</v>
      </c>
      <c r="DM7" s="1118"/>
      <c r="DN7" s="1118"/>
      <c r="DO7" s="1118"/>
      <c r="DP7" s="1119"/>
      <c r="DQ7" s="1117" t="s">
        <v>552</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12613</v>
      </c>
      <c r="R23" s="1098"/>
      <c r="S23" s="1098"/>
      <c r="T23" s="1098"/>
      <c r="U23" s="1098"/>
      <c r="V23" s="1098">
        <v>12181</v>
      </c>
      <c r="W23" s="1098"/>
      <c r="X23" s="1098"/>
      <c r="Y23" s="1098"/>
      <c r="Z23" s="1098"/>
      <c r="AA23" s="1098">
        <f>Q23-V23</f>
        <v>432</v>
      </c>
      <c r="AB23" s="1098"/>
      <c r="AC23" s="1098"/>
      <c r="AD23" s="1098"/>
      <c r="AE23" s="1099"/>
      <c r="AF23" s="1100">
        <v>245</v>
      </c>
      <c r="AG23" s="1098"/>
      <c r="AH23" s="1098"/>
      <c r="AI23" s="1098"/>
      <c r="AJ23" s="1101"/>
      <c r="AK23" s="1102"/>
      <c r="AL23" s="1103"/>
      <c r="AM23" s="1103"/>
      <c r="AN23" s="1103"/>
      <c r="AO23" s="1103"/>
      <c r="AP23" s="1098">
        <v>12293</v>
      </c>
      <c r="AQ23" s="1098"/>
      <c r="AR23" s="1098"/>
      <c r="AS23" s="1098"/>
      <c r="AT23" s="1098"/>
      <c r="AU23" s="1104"/>
      <c r="AV23" s="1104"/>
      <c r="AW23" s="1104"/>
      <c r="AX23" s="1104"/>
      <c r="AY23" s="1105"/>
      <c r="AZ23" s="1094" t="s">
        <v>222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f>(2093456+4615)/1000</f>
        <v>2098.0709999999999</v>
      </c>
      <c r="R28" s="1083"/>
      <c r="S28" s="1083"/>
      <c r="T28" s="1083"/>
      <c r="U28" s="1083"/>
      <c r="V28" s="1083">
        <f>(1949527+4615)/1000</f>
        <v>1954.1420000000001</v>
      </c>
      <c r="W28" s="1083"/>
      <c r="X28" s="1083"/>
      <c r="Y28" s="1083"/>
      <c r="Z28" s="1083"/>
      <c r="AA28" s="1083">
        <v>144</v>
      </c>
      <c r="AB28" s="1083"/>
      <c r="AC28" s="1083"/>
      <c r="AD28" s="1083"/>
      <c r="AE28" s="1084"/>
      <c r="AF28" s="1085">
        <v>144</v>
      </c>
      <c r="AG28" s="1083"/>
      <c r="AH28" s="1083"/>
      <c r="AI28" s="1083"/>
      <c r="AJ28" s="1086"/>
      <c r="AK28" s="1087">
        <v>159</v>
      </c>
      <c r="AL28" s="1075"/>
      <c r="AM28" s="1075"/>
      <c r="AN28" s="1075"/>
      <c r="AO28" s="1075"/>
      <c r="AP28" s="1075" t="s">
        <v>539</v>
      </c>
      <c r="AQ28" s="1075"/>
      <c r="AR28" s="1075"/>
      <c r="AS28" s="1075"/>
      <c r="AT28" s="1075"/>
      <c r="AU28" s="1075" t="s">
        <v>539</v>
      </c>
      <c r="AV28" s="1075"/>
      <c r="AW28" s="1075"/>
      <c r="AX28" s="1075"/>
      <c r="AY28" s="1075"/>
      <c r="AZ28" s="1076" t="s">
        <v>539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2668</v>
      </c>
      <c r="R29" s="1073"/>
      <c r="S29" s="1073"/>
      <c r="T29" s="1073"/>
      <c r="U29" s="1073"/>
      <c r="V29" s="1073">
        <v>2542</v>
      </c>
      <c r="W29" s="1073"/>
      <c r="X29" s="1073"/>
      <c r="Y29" s="1073"/>
      <c r="Z29" s="1073"/>
      <c r="AA29" s="1073">
        <v>127</v>
      </c>
      <c r="AB29" s="1073"/>
      <c r="AC29" s="1073"/>
      <c r="AD29" s="1073"/>
      <c r="AE29" s="1074"/>
      <c r="AF29" s="1048">
        <v>127</v>
      </c>
      <c r="AG29" s="1049"/>
      <c r="AH29" s="1049"/>
      <c r="AI29" s="1049"/>
      <c r="AJ29" s="1050"/>
      <c r="AK29" s="1009">
        <v>410</v>
      </c>
      <c r="AL29" s="1000"/>
      <c r="AM29" s="1000"/>
      <c r="AN29" s="1000"/>
      <c r="AO29" s="1000"/>
      <c r="AP29" s="1000" t="s">
        <v>540</v>
      </c>
      <c r="AQ29" s="1000"/>
      <c r="AR29" s="1000"/>
      <c r="AS29" s="1000"/>
      <c r="AT29" s="1000"/>
      <c r="AU29" s="1000" t="s">
        <v>541</v>
      </c>
      <c r="AV29" s="1000"/>
      <c r="AW29" s="1000"/>
      <c r="AX29" s="1000"/>
      <c r="AY29" s="1000"/>
      <c r="AZ29" s="1071" t="s">
        <v>540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533</v>
      </c>
      <c r="R30" s="1073"/>
      <c r="S30" s="1073"/>
      <c r="T30" s="1073"/>
      <c r="U30" s="1073"/>
      <c r="V30" s="1073">
        <v>528</v>
      </c>
      <c r="W30" s="1073"/>
      <c r="X30" s="1073"/>
      <c r="Y30" s="1073"/>
      <c r="Z30" s="1073"/>
      <c r="AA30" s="1073">
        <v>5</v>
      </c>
      <c r="AB30" s="1073"/>
      <c r="AC30" s="1073"/>
      <c r="AD30" s="1073"/>
      <c r="AE30" s="1074"/>
      <c r="AF30" s="1048">
        <v>5</v>
      </c>
      <c r="AG30" s="1049"/>
      <c r="AH30" s="1049"/>
      <c r="AI30" s="1049"/>
      <c r="AJ30" s="1050"/>
      <c r="AK30" s="1009">
        <v>358</v>
      </c>
      <c r="AL30" s="1000"/>
      <c r="AM30" s="1000"/>
      <c r="AN30" s="1000"/>
      <c r="AO30" s="1000"/>
      <c r="AP30" s="1000" t="s">
        <v>540</v>
      </c>
      <c r="AQ30" s="1000"/>
      <c r="AR30" s="1000"/>
      <c r="AS30" s="1000"/>
      <c r="AT30" s="1000"/>
      <c r="AU30" s="1000" t="s">
        <v>540</v>
      </c>
      <c r="AV30" s="1000"/>
      <c r="AW30" s="1000"/>
      <c r="AX30" s="1000"/>
      <c r="AY30" s="1000"/>
      <c r="AZ30" s="1071" t="s">
        <v>540</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8</v>
      </c>
      <c r="R31" s="1073"/>
      <c r="S31" s="1073"/>
      <c r="T31" s="1073"/>
      <c r="U31" s="1073"/>
      <c r="V31" s="1073">
        <v>7</v>
      </c>
      <c r="W31" s="1073"/>
      <c r="X31" s="1073"/>
      <c r="Y31" s="1073"/>
      <c r="Z31" s="1073"/>
      <c r="AA31" s="1073">
        <v>0</v>
      </c>
      <c r="AB31" s="1073"/>
      <c r="AC31" s="1073"/>
      <c r="AD31" s="1073"/>
      <c r="AE31" s="1074"/>
      <c r="AF31" s="1048">
        <v>0</v>
      </c>
      <c r="AG31" s="1049"/>
      <c r="AH31" s="1049"/>
      <c r="AI31" s="1049"/>
      <c r="AJ31" s="1050"/>
      <c r="AK31" s="1009">
        <v>1</v>
      </c>
      <c r="AL31" s="1000"/>
      <c r="AM31" s="1000"/>
      <c r="AN31" s="1000"/>
      <c r="AO31" s="1000"/>
      <c r="AP31" s="1000" t="s">
        <v>540</v>
      </c>
      <c r="AQ31" s="1000"/>
      <c r="AR31" s="1000"/>
      <c r="AS31" s="1000"/>
      <c r="AT31" s="1000"/>
      <c r="AU31" s="1000" t="s">
        <v>540</v>
      </c>
      <c r="AV31" s="1000"/>
      <c r="AW31" s="1000"/>
      <c r="AX31" s="1000"/>
      <c r="AY31" s="1000"/>
      <c r="AZ31" s="1071" t="s">
        <v>540</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414</v>
      </c>
      <c r="R32" s="1073"/>
      <c r="S32" s="1073"/>
      <c r="T32" s="1073"/>
      <c r="U32" s="1073"/>
      <c r="V32" s="1073">
        <v>422</v>
      </c>
      <c r="W32" s="1073"/>
      <c r="X32" s="1073"/>
      <c r="Y32" s="1073"/>
      <c r="Z32" s="1073"/>
      <c r="AA32" s="1073">
        <v>-9</v>
      </c>
      <c r="AB32" s="1073"/>
      <c r="AC32" s="1073"/>
      <c r="AD32" s="1073"/>
      <c r="AE32" s="1074"/>
      <c r="AF32" s="1048">
        <v>1215</v>
      </c>
      <c r="AG32" s="1049"/>
      <c r="AH32" s="1049"/>
      <c r="AI32" s="1049"/>
      <c r="AJ32" s="1050"/>
      <c r="AK32" s="1009">
        <v>122</v>
      </c>
      <c r="AL32" s="1000"/>
      <c r="AM32" s="1000"/>
      <c r="AN32" s="1000"/>
      <c r="AO32" s="1000"/>
      <c r="AP32" s="1000">
        <v>2472</v>
      </c>
      <c r="AQ32" s="1000"/>
      <c r="AR32" s="1000"/>
      <c r="AS32" s="1000"/>
      <c r="AT32" s="1000"/>
      <c r="AU32" s="1000">
        <v>2175</v>
      </c>
      <c r="AV32" s="1000"/>
      <c r="AW32" s="1000"/>
      <c r="AX32" s="1000"/>
      <c r="AY32" s="1000"/>
      <c r="AZ32" s="1071" t="s">
        <v>540</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135</v>
      </c>
      <c r="R33" s="1073"/>
      <c r="S33" s="1073"/>
      <c r="T33" s="1073"/>
      <c r="U33" s="1073"/>
      <c r="V33" s="1073">
        <v>179</v>
      </c>
      <c r="W33" s="1073"/>
      <c r="X33" s="1073"/>
      <c r="Y33" s="1073"/>
      <c r="Z33" s="1073"/>
      <c r="AA33" s="1073">
        <v>-44</v>
      </c>
      <c r="AB33" s="1073"/>
      <c r="AC33" s="1073"/>
      <c r="AD33" s="1073"/>
      <c r="AE33" s="1074"/>
      <c r="AF33" s="1048">
        <v>269</v>
      </c>
      <c r="AG33" s="1049"/>
      <c r="AH33" s="1049"/>
      <c r="AI33" s="1049"/>
      <c r="AJ33" s="1050"/>
      <c r="AK33" s="1009">
        <v>42</v>
      </c>
      <c r="AL33" s="1000"/>
      <c r="AM33" s="1000"/>
      <c r="AN33" s="1000"/>
      <c r="AO33" s="1000"/>
      <c r="AP33" s="1000">
        <v>1258</v>
      </c>
      <c r="AQ33" s="1000"/>
      <c r="AR33" s="1000"/>
      <c r="AS33" s="1000"/>
      <c r="AT33" s="1000"/>
      <c r="AU33" s="1000">
        <v>1246</v>
      </c>
      <c r="AV33" s="1000"/>
      <c r="AW33" s="1000"/>
      <c r="AX33" s="1000"/>
      <c r="AY33" s="1000"/>
      <c r="AZ33" s="1071" t="s">
        <v>540</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387</v>
      </c>
      <c r="C34" s="1067"/>
      <c r="D34" s="1067"/>
      <c r="E34" s="1067"/>
      <c r="F34" s="1067"/>
      <c r="G34" s="1067"/>
      <c r="H34" s="1067"/>
      <c r="I34" s="1067"/>
      <c r="J34" s="1067"/>
      <c r="K34" s="1067"/>
      <c r="L34" s="1067"/>
      <c r="M34" s="1067"/>
      <c r="N34" s="1067"/>
      <c r="O34" s="1067"/>
      <c r="P34" s="1068"/>
      <c r="Q34" s="1072">
        <v>56</v>
      </c>
      <c r="R34" s="1073"/>
      <c r="S34" s="1073"/>
      <c r="T34" s="1073"/>
      <c r="U34" s="1073"/>
      <c r="V34" s="1073">
        <v>56</v>
      </c>
      <c r="W34" s="1073"/>
      <c r="X34" s="1073"/>
      <c r="Y34" s="1073"/>
      <c r="Z34" s="1073"/>
      <c r="AA34" s="1073">
        <v>1</v>
      </c>
      <c r="AB34" s="1073"/>
      <c r="AC34" s="1073"/>
      <c r="AD34" s="1073"/>
      <c r="AE34" s="1074"/>
      <c r="AF34" s="1048">
        <v>1</v>
      </c>
      <c r="AG34" s="1049"/>
      <c r="AH34" s="1049"/>
      <c r="AI34" s="1049"/>
      <c r="AJ34" s="1050"/>
      <c r="AK34" s="1009">
        <v>41</v>
      </c>
      <c r="AL34" s="1000"/>
      <c r="AM34" s="1000"/>
      <c r="AN34" s="1000"/>
      <c r="AO34" s="1000"/>
      <c r="AP34" s="1000">
        <v>217</v>
      </c>
      <c r="AQ34" s="1000"/>
      <c r="AR34" s="1000"/>
      <c r="AS34" s="1000"/>
      <c r="AT34" s="1000"/>
      <c r="AU34" s="1000">
        <v>217</v>
      </c>
      <c r="AV34" s="1000"/>
      <c r="AW34" s="1000"/>
      <c r="AX34" s="1000"/>
      <c r="AY34" s="1000"/>
      <c r="AZ34" s="1071" t="s">
        <v>540</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1761</v>
      </c>
      <c r="AG63" s="988"/>
      <c r="AH63" s="988"/>
      <c r="AI63" s="988"/>
      <c r="AJ63" s="1059"/>
      <c r="AK63" s="1060"/>
      <c r="AL63" s="992"/>
      <c r="AM63" s="992"/>
      <c r="AN63" s="992"/>
      <c r="AO63" s="992"/>
      <c r="AP63" s="988">
        <v>3947</v>
      </c>
      <c r="AQ63" s="988"/>
      <c r="AR63" s="988"/>
      <c r="AS63" s="988"/>
      <c r="AT63" s="988"/>
      <c r="AU63" s="988">
        <v>3638</v>
      </c>
      <c r="AV63" s="988"/>
      <c r="AW63" s="988"/>
      <c r="AX63" s="988"/>
      <c r="AY63" s="988"/>
      <c r="AZ63" s="1054"/>
      <c r="BA63" s="1054"/>
      <c r="BB63" s="1054"/>
      <c r="BC63" s="1054"/>
      <c r="BD63" s="1054"/>
      <c r="BE63" s="989"/>
      <c r="BF63" s="989"/>
      <c r="BG63" s="989"/>
      <c r="BH63" s="989"/>
      <c r="BI63" s="990"/>
      <c r="BJ63" s="1055" t="s">
        <v>222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392</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393</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542</v>
      </c>
      <c r="C68" s="1015"/>
      <c r="D68" s="1015"/>
      <c r="E68" s="1015"/>
      <c r="F68" s="1015"/>
      <c r="G68" s="1015"/>
      <c r="H68" s="1015"/>
      <c r="I68" s="1015"/>
      <c r="J68" s="1015"/>
      <c r="K68" s="1015"/>
      <c r="L68" s="1015"/>
      <c r="M68" s="1015"/>
      <c r="N68" s="1015"/>
      <c r="O68" s="1015"/>
      <c r="P68" s="1016"/>
      <c r="Q68" s="1017">
        <v>181</v>
      </c>
      <c r="R68" s="1011"/>
      <c r="S68" s="1011"/>
      <c r="T68" s="1011"/>
      <c r="U68" s="1011"/>
      <c r="V68" s="1011">
        <v>167</v>
      </c>
      <c r="W68" s="1011"/>
      <c r="X68" s="1011"/>
      <c r="Y68" s="1011"/>
      <c r="Z68" s="1011"/>
      <c r="AA68" s="1011">
        <v>15</v>
      </c>
      <c r="AB68" s="1011"/>
      <c r="AC68" s="1011"/>
      <c r="AD68" s="1011"/>
      <c r="AE68" s="1011"/>
      <c r="AF68" s="1011">
        <v>15</v>
      </c>
      <c r="AG68" s="1011"/>
      <c r="AH68" s="1011"/>
      <c r="AI68" s="1011"/>
      <c r="AJ68" s="1011"/>
      <c r="AK68" s="1011" t="s">
        <v>540</v>
      </c>
      <c r="AL68" s="1011"/>
      <c r="AM68" s="1011"/>
      <c r="AN68" s="1011"/>
      <c r="AO68" s="1011"/>
      <c r="AP68" s="1011" t="s">
        <v>540</v>
      </c>
      <c r="AQ68" s="1011"/>
      <c r="AR68" s="1011"/>
      <c r="AS68" s="1011"/>
      <c r="AT68" s="1011"/>
      <c r="AU68" s="1011" t="s">
        <v>540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543</v>
      </c>
      <c r="C69" s="1004"/>
      <c r="D69" s="1004"/>
      <c r="E69" s="1004"/>
      <c r="F69" s="1004"/>
      <c r="G69" s="1004"/>
      <c r="H69" s="1004"/>
      <c r="I69" s="1004"/>
      <c r="J69" s="1004"/>
      <c r="K69" s="1004"/>
      <c r="L69" s="1004"/>
      <c r="M69" s="1004"/>
      <c r="N69" s="1004"/>
      <c r="O69" s="1004"/>
      <c r="P69" s="1005"/>
      <c r="Q69" s="1006">
        <v>3021</v>
      </c>
      <c r="R69" s="1000"/>
      <c r="S69" s="1000"/>
      <c r="T69" s="1000"/>
      <c r="U69" s="1000"/>
      <c r="V69" s="1000">
        <v>3157</v>
      </c>
      <c r="W69" s="1000"/>
      <c r="X69" s="1000"/>
      <c r="Y69" s="1000"/>
      <c r="Z69" s="1000"/>
      <c r="AA69" s="1000">
        <v>-135</v>
      </c>
      <c r="AB69" s="1000"/>
      <c r="AC69" s="1000"/>
      <c r="AD69" s="1000"/>
      <c r="AE69" s="1000"/>
      <c r="AF69" s="1000">
        <v>1730</v>
      </c>
      <c r="AG69" s="1000"/>
      <c r="AH69" s="1000"/>
      <c r="AI69" s="1000"/>
      <c r="AJ69" s="1000"/>
      <c r="AK69" s="1000">
        <v>304</v>
      </c>
      <c r="AL69" s="1000"/>
      <c r="AM69" s="1000"/>
      <c r="AN69" s="1000"/>
      <c r="AO69" s="1000"/>
      <c r="AP69" s="1000">
        <v>1195</v>
      </c>
      <c r="AQ69" s="1000"/>
      <c r="AR69" s="1000"/>
      <c r="AS69" s="1000"/>
      <c r="AT69" s="1000"/>
      <c r="AU69" s="1000">
        <v>674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544</v>
      </c>
      <c r="C70" s="1004"/>
      <c r="D70" s="1004"/>
      <c r="E70" s="1004"/>
      <c r="F70" s="1004"/>
      <c r="G70" s="1004"/>
      <c r="H70" s="1004"/>
      <c r="I70" s="1004"/>
      <c r="J70" s="1004"/>
      <c r="K70" s="1004"/>
      <c r="L70" s="1004"/>
      <c r="M70" s="1004"/>
      <c r="N70" s="1004"/>
      <c r="O70" s="1004"/>
      <c r="P70" s="1005"/>
      <c r="Q70" s="1006">
        <v>1010</v>
      </c>
      <c r="R70" s="1000"/>
      <c r="S70" s="1000"/>
      <c r="T70" s="1000"/>
      <c r="U70" s="1000"/>
      <c r="V70" s="1000">
        <v>1010</v>
      </c>
      <c r="W70" s="1000"/>
      <c r="X70" s="1000"/>
      <c r="Y70" s="1000"/>
      <c r="Z70" s="1000"/>
      <c r="AA70" s="1000">
        <v>0</v>
      </c>
      <c r="AB70" s="1000"/>
      <c r="AC70" s="1000"/>
      <c r="AD70" s="1000"/>
      <c r="AE70" s="1000"/>
      <c r="AF70" s="1000">
        <v>0</v>
      </c>
      <c r="AG70" s="1000"/>
      <c r="AH70" s="1000"/>
      <c r="AI70" s="1000"/>
      <c r="AJ70" s="1000"/>
      <c r="AK70" s="1000">
        <v>0</v>
      </c>
      <c r="AL70" s="1000"/>
      <c r="AM70" s="1000"/>
      <c r="AN70" s="1000"/>
      <c r="AO70" s="1000"/>
      <c r="AP70" s="1000" t="s">
        <v>540</v>
      </c>
      <c r="AQ70" s="1000"/>
      <c r="AR70" s="1000"/>
      <c r="AS70" s="1000"/>
      <c r="AT70" s="1000"/>
      <c r="AU70" s="1000" t="s">
        <v>540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545</v>
      </c>
      <c r="C71" s="1004"/>
      <c r="D71" s="1004"/>
      <c r="E71" s="1004"/>
      <c r="F71" s="1004"/>
      <c r="G71" s="1004"/>
      <c r="H71" s="1004"/>
      <c r="I71" s="1004"/>
      <c r="J71" s="1004"/>
      <c r="K71" s="1004"/>
      <c r="L71" s="1004"/>
      <c r="M71" s="1004"/>
      <c r="N71" s="1004"/>
      <c r="O71" s="1004"/>
      <c r="P71" s="1005"/>
      <c r="Q71" s="1006">
        <v>390063</v>
      </c>
      <c r="R71" s="1000"/>
      <c r="S71" s="1000"/>
      <c r="T71" s="1000"/>
      <c r="U71" s="1000"/>
      <c r="V71" s="1000">
        <v>382629</v>
      </c>
      <c r="W71" s="1000"/>
      <c r="X71" s="1000"/>
      <c r="Y71" s="1000"/>
      <c r="Z71" s="1000"/>
      <c r="AA71" s="1000">
        <v>7434</v>
      </c>
      <c r="AB71" s="1000"/>
      <c r="AC71" s="1000"/>
      <c r="AD71" s="1000"/>
      <c r="AE71" s="1000"/>
      <c r="AF71" s="1000">
        <v>7434</v>
      </c>
      <c r="AG71" s="1000"/>
      <c r="AH71" s="1000"/>
      <c r="AI71" s="1000"/>
      <c r="AJ71" s="1000"/>
      <c r="AK71" s="1000">
        <v>718</v>
      </c>
      <c r="AL71" s="1000"/>
      <c r="AM71" s="1000"/>
      <c r="AN71" s="1000"/>
      <c r="AO71" s="1000"/>
      <c r="AP71" s="1000" t="s">
        <v>540</v>
      </c>
      <c r="AQ71" s="1000"/>
      <c r="AR71" s="1000"/>
      <c r="AS71" s="1000"/>
      <c r="AT71" s="1000"/>
      <c r="AU71" s="1000" t="s">
        <v>540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546</v>
      </c>
      <c r="C72" s="1004"/>
      <c r="D72" s="1004"/>
      <c r="E72" s="1004"/>
      <c r="F72" s="1004"/>
      <c r="G72" s="1004"/>
      <c r="H72" s="1004"/>
      <c r="I72" s="1004"/>
      <c r="J72" s="1004"/>
      <c r="K72" s="1004"/>
      <c r="L72" s="1004"/>
      <c r="M72" s="1004"/>
      <c r="N72" s="1004"/>
      <c r="O72" s="1004"/>
      <c r="P72" s="1005"/>
      <c r="Q72" s="1006">
        <v>39</v>
      </c>
      <c r="R72" s="1000"/>
      <c r="S72" s="1000"/>
      <c r="T72" s="1000"/>
      <c r="U72" s="1000"/>
      <c r="V72" s="1000">
        <v>35</v>
      </c>
      <c r="W72" s="1000"/>
      <c r="X72" s="1000"/>
      <c r="Y72" s="1000"/>
      <c r="Z72" s="1000"/>
      <c r="AA72" s="1000">
        <v>5</v>
      </c>
      <c r="AB72" s="1000"/>
      <c r="AC72" s="1000"/>
      <c r="AD72" s="1000"/>
      <c r="AE72" s="1000"/>
      <c r="AF72" s="1000">
        <v>5</v>
      </c>
      <c r="AG72" s="1000"/>
      <c r="AH72" s="1000"/>
      <c r="AI72" s="1000"/>
      <c r="AJ72" s="1000"/>
      <c r="AK72" s="1000" t="s">
        <v>540</v>
      </c>
      <c r="AL72" s="1000"/>
      <c r="AM72" s="1000"/>
      <c r="AN72" s="1000"/>
      <c r="AO72" s="1000"/>
      <c r="AP72" s="1000" t="s">
        <v>540</v>
      </c>
      <c r="AQ72" s="1000"/>
      <c r="AR72" s="1000"/>
      <c r="AS72" s="1000"/>
      <c r="AT72" s="1000"/>
      <c r="AU72" s="1000" t="s">
        <v>540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547</v>
      </c>
      <c r="C73" s="1004"/>
      <c r="D73" s="1004"/>
      <c r="E73" s="1004"/>
      <c r="F73" s="1004"/>
      <c r="G73" s="1004"/>
      <c r="H73" s="1004"/>
      <c r="I73" s="1004"/>
      <c r="J73" s="1004"/>
      <c r="K73" s="1004"/>
      <c r="L73" s="1004"/>
      <c r="M73" s="1004"/>
      <c r="N73" s="1004"/>
      <c r="O73" s="1004"/>
      <c r="P73" s="1005"/>
      <c r="Q73" s="1006">
        <v>78</v>
      </c>
      <c r="R73" s="1000"/>
      <c r="S73" s="1000"/>
      <c r="T73" s="1000"/>
      <c r="U73" s="1000"/>
      <c r="V73" s="1000">
        <v>74</v>
      </c>
      <c r="W73" s="1000"/>
      <c r="X73" s="1000"/>
      <c r="Y73" s="1000"/>
      <c r="Z73" s="1000"/>
      <c r="AA73" s="1000">
        <v>4</v>
      </c>
      <c r="AB73" s="1000"/>
      <c r="AC73" s="1000"/>
      <c r="AD73" s="1000"/>
      <c r="AE73" s="1000"/>
      <c r="AF73" s="1000">
        <v>2</v>
      </c>
      <c r="AG73" s="1000"/>
      <c r="AH73" s="1000"/>
      <c r="AI73" s="1000"/>
      <c r="AJ73" s="1000"/>
      <c r="AK73" s="1000" t="s">
        <v>540</v>
      </c>
      <c r="AL73" s="1000"/>
      <c r="AM73" s="1000"/>
      <c r="AN73" s="1000"/>
      <c r="AO73" s="1000"/>
      <c r="AP73" s="1000" t="s">
        <v>540</v>
      </c>
      <c r="AQ73" s="1000"/>
      <c r="AR73" s="1000"/>
      <c r="AS73" s="1000"/>
      <c r="AT73" s="1000"/>
      <c r="AU73" s="1000" t="s">
        <v>540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548</v>
      </c>
      <c r="C74" s="1004"/>
      <c r="D74" s="1004"/>
      <c r="E74" s="1004"/>
      <c r="F74" s="1004"/>
      <c r="G74" s="1004"/>
      <c r="H74" s="1004"/>
      <c r="I74" s="1004"/>
      <c r="J74" s="1004"/>
      <c r="K74" s="1004"/>
      <c r="L74" s="1004"/>
      <c r="M74" s="1004"/>
      <c r="N74" s="1004"/>
      <c r="O74" s="1004"/>
      <c r="P74" s="1005"/>
      <c r="Q74" s="1006">
        <v>202</v>
      </c>
      <c r="R74" s="1000"/>
      <c r="S74" s="1000"/>
      <c r="T74" s="1000"/>
      <c r="U74" s="1000"/>
      <c r="V74" s="1000">
        <v>168</v>
      </c>
      <c r="W74" s="1000"/>
      <c r="X74" s="1000"/>
      <c r="Y74" s="1000"/>
      <c r="Z74" s="1000"/>
      <c r="AA74" s="1000">
        <v>35</v>
      </c>
      <c r="AB74" s="1000"/>
      <c r="AC74" s="1000"/>
      <c r="AD74" s="1000"/>
      <c r="AE74" s="1000"/>
      <c r="AF74" s="1000">
        <v>35</v>
      </c>
      <c r="AG74" s="1000"/>
      <c r="AH74" s="1000"/>
      <c r="AI74" s="1000"/>
      <c r="AJ74" s="1000"/>
      <c r="AK74" s="1000" t="s">
        <v>540</v>
      </c>
      <c r="AL74" s="1000"/>
      <c r="AM74" s="1000"/>
      <c r="AN74" s="1000"/>
      <c r="AO74" s="1000"/>
      <c r="AP74" s="1000" t="s">
        <v>540</v>
      </c>
      <c r="AQ74" s="1000"/>
      <c r="AR74" s="1000"/>
      <c r="AS74" s="1000"/>
      <c r="AT74" s="1000"/>
      <c r="AU74" s="1000" t="s">
        <v>540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549</v>
      </c>
      <c r="C75" s="1004"/>
      <c r="D75" s="1004"/>
      <c r="E75" s="1004"/>
      <c r="F75" s="1004"/>
      <c r="G75" s="1004"/>
      <c r="H75" s="1004"/>
      <c r="I75" s="1004"/>
      <c r="J75" s="1004"/>
      <c r="K75" s="1004"/>
      <c r="L75" s="1004"/>
      <c r="M75" s="1004"/>
      <c r="N75" s="1004"/>
      <c r="O75" s="1004"/>
      <c r="P75" s="1005"/>
      <c r="Q75" s="1007">
        <v>6985</v>
      </c>
      <c r="R75" s="1008"/>
      <c r="S75" s="1008"/>
      <c r="T75" s="1008"/>
      <c r="U75" s="1009"/>
      <c r="V75" s="1010">
        <v>6850</v>
      </c>
      <c r="W75" s="1008"/>
      <c r="X75" s="1008"/>
      <c r="Y75" s="1008"/>
      <c r="Z75" s="1009"/>
      <c r="AA75" s="1010">
        <v>134</v>
      </c>
      <c r="AB75" s="1008"/>
      <c r="AC75" s="1008"/>
      <c r="AD75" s="1008"/>
      <c r="AE75" s="1009"/>
      <c r="AF75" s="1010">
        <v>134</v>
      </c>
      <c r="AG75" s="1008"/>
      <c r="AH75" s="1008"/>
      <c r="AI75" s="1008"/>
      <c r="AJ75" s="1009"/>
      <c r="AK75" s="1010" t="s">
        <v>540</v>
      </c>
      <c r="AL75" s="1008"/>
      <c r="AM75" s="1008"/>
      <c r="AN75" s="1008"/>
      <c r="AO75" s="1009"/>
      <c r="AP75" s="1010" t="s">
        <v>540</v>
      </c>
      <c r="AQ75" s="1008"/>
      <c r="AR75" s="1008"/>
      <c r="AS75" s="1008"/>
      <c r="AT75" s="1009"/>
      <c r="AU75" s="1010" t="s">
        <v>540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9355</v>
      </c>
      <c r="AG88" s="988"/>
      <c r="AH88" s="988"/>
      <c r="AI88" s="988"/>
      <c r="AJ88" s="988"/>
      <c r="AK88" s="992"/>
      <c r="AL88" s="992"/>
      <c r="AM88" s="992"/>
      <c r="AN88" s="992"/>
      <c r="AO88" s="992"/>
      <c r="AP88" s="988">
        <v>1195</v>
      </c>
      <c r="AQ88" s="988"/>
      <c r="AR88" s="988"/>
      <c r="AS88" s="988"/>
      <c r="AT88" s="988"/>
      <c r="AU88" s="988">
        <v>674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8</v>
      </c>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288</v>
      </c>
      <c r="AG109" s="923"/>
      <c r="AH109" s="923"/>
      <c r="AI109" s="923"/>
      <c r="AJ109" s="924"/>
      <c r="AK109" s="925" t="s">
        <v>287</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288</v>
      </c>
      <c r="BW109" s="923"/>
      <c r="BX109" s="923"/>
      <c r="BY109" s="923"/>
      <c r="BZ109" s="924"/>
      <c r="CA109" s="925" t="s">
        <v>287</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288</v>
      </c>
      <c r="DM109" s="923"/>
      <c r="DN109" s="923"/>
      <c r="DO109" s="923"/>
      <c r="DP109" s="924"/>
      <c r="DQ109" s="925" t="s">
        <v>287</v>
      </c>
      <c r="DR109" s="923"/>
      <c r="DS109" s="923"/>
      <c r="DT109" s="923"/>
      <c r="DU109" s="924"/>
      <c r="DV109" s="925" t="s">
        <v>404</v>
      </c>
      <c r="DW109" s="923"/>
      <c r="DX109" s="923"/>
      <c r="DY109" s="923"/>
      <c r="DZ109" s="954"/>
    </row>
    <row r="110" spans="1:131" s="199" customFormat="1" ht="26.25" customHeight="1" x14ac:dyDescent="0.15">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1822143</v>
      </c>
      <c r="AB110" s="916"/>
      <c r="AC110" s="916"/>
      <c r="AD110" s="916"/>
      <c r="AE110" s="917"/>
      <c r="AF110" s="918">
        <v>1713110</v>
      </c>
      <c r="AG110" s="916"/>
      <c r="AH110" s="916"/>
      <c r="AI110" s="916"/>
      <c r="AJ110" s="917"/>
      <c r="AK110" s="918">
        <v>1639055</v>
      </c>
      <c r="AL110" s="916"/>
      <c r="AM110" s="916"/>
      <c r="AN110" s="916"/>
      <c r="AO110" s="917"/>
      <c r="AP110" s="919">
        <v>26.9</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13036136</v>
      </c>
      <c r="BR110" s="863"/>
      <c r="BS110" s="863"/>
      <c r="BT110" s="863"/>
      <c r="BU110" s="863"/>
      <c r="BV110" s="863">
        <v>12562903</v>
      </c>
      <c r="BW110" s="863"/>
      <c r="BX110" s="863"/>
      <c r="BY110" s="863"/>
      <c r="BZ110" s="863"/>
      <c r="CA110" s="863">
        <v>12292542</v>
      </c>
      <c r="CB110" s="863"/>
      <c r="CC110" s="863"/>
      <c r="CD110" s="863"/>
      <c r="CE110" s="863"/>
      <c r="CF110" s="887">
        <v>202.1</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222</v>
      </c>
      <c r="DH110" s="863"/>
      <c r="DI110" s="863"/>
      <c r="DJ110" s="863"/>
      <c r="DK110" s="863"/>
      <c r="DL110" s="863" t="s">
        <v>222</v>
      </c>
      <c r="DM110" s="863"/>
      <c r="DN110" s="863"/>
      <c r="DO110" s="863"/>
      <c r="DP110" s="863"/>
      <c r="DQ110" s="863" t="s">
        <v>222</v>
      </c>
      <c r="DR110" s="863"/>
      <c r="DS110" s="863"/>
      <c r="DT110" s="863"/>
      <c r="DU110" s="863"/>
      <c r="DV110" s="864" t="s">
        <v>222</v>
      </c>
      <c r="DW110" s="864"/>
      <c r="DX110" s="864"/>
      <c r="DY110" s="864"/>
      <c r="DZ110" s="865"/>
    </row>
    <row r="111" spans="1:131" s="199" customFormat="1" ht="26.25" customHeight="1" x14ac:dyDescent="0.15">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222</v>
      </c>
      <c r="AB111" s="944"/>
      <c r="AC111" s="944"/>
      <c r="AD111" s="944"/>
      <c r="AE111" s="945"/>
      <c r="AF111" s="946" t="s">
        <v>222</v>
      </c>
      <c r="AG111" s="944"/>
      <c r="AH111" s="944"/>
      <c r="AI111" s="944"/>
      <c r="AJ111" s="945"/>
      <c r="AK111" s="946" t="s">
        <v>222</v>
      </c>
      <c r="AL111" s="944"/>
      <c r="AM111" s="944"/>
      <c r="AN111" s="944"/>
      <c r="AO111" s="945"/>
      <c r="AP111" s="947" t="s">
        <v>222</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55382</v>
      </c>
      <c r="BR111" s="835"/>
      <c r="BS111" s="835"/>
      <c r="BT111" s="835"/>
      <c r="BU111" s="835"/>
      <c r="BV111" s="835" t="s">
        <v>222</v>
      </c>
      <c r="BW111" s="835"/>
      <c r="BX111" s="835"/>
      <c r="BY111" s="835"/>
      <c r="BZ111" s="835"/>
      <c r="CA111" s="835" t="s">
        <v>222</v>
      </c>
      <c r="CB111" s="835"/>
      <c r="CC111" s="835"/>
      <c r="CD111" s="835"/>
      <c r="CE111" s="835"/>
      <c r="CF111" s="896" t="s">
        <v>222</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222</v>
      </c>
      <c r="DH111" s="835"/>
      <c r="DI111" s="835"/>
      <c r="DJ111" s="835"/>
      <c r="DK111" s="835"/>
      <c r="DL111" s="835" t="s">
        <v>222</v>
      </c>
      <c r="DM111" s="835"/>
      <c r="DN111" s="835"/>
      <c r="DO111" s="835"/>
      <c r="DP111" s="835"/>
      <c r="DQ111" s="835" t="s">
        <v>222</v>
      </c>
      <c r="DR111" s="835"/>
      <c r="DS111" s="835"/>
      <c r="DT111" s="835"/>
      <c r="DU111" s="835"/>
      <c r="DV111" s="812" t="s">
        <v>222</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222</v>
      </c>
      <c r="AB112" s="798"/>
      <c r="AC112" s="798"/>
      <c r="AD112" s="798"/>
      <c r="AE112" s="799"/>
      <c r="AF112" s="800" t="s">
        <v>222</v>
      </c>
      <c r="AG112" s="798"/>
      <c r="AH112" s="798"/>
      <c r="AI112" s="798"/>
      <c r="AJ112" s="799"/>
      <c r="AK112" s="800" t="s">
        <v>222</v>
      </c>
      <c r="AL112" s="798"/>
      <c r="AM112" s="798"/>
      <c r="AN112" s="798"/>
      <c r="AO112" s="799"/>
      <c r="AP112" s="845" t="s">
        <v>222</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4151628</v>
      </c>
      <c r="BR112" s="835"/>
      <c r="BS112" s="835"/>
      <c r="BT112" s="835"/>
      <c r="BU112" s="835"/>
      <c r="BV112" s="835">
        <v>3872397</v>
      </c>
      <c r="BW112" s="835"/>
      <c r="BX112" s="835"/>
      <c r="BY112" s="835"/>
      <c r="BZ112" s="835"/>
      <c r="CA112" s="835">
        <v>3638061</v>
      </c>
      <c r="CB112" s="835"/>
      <c r="CC112" s="835"/>
      <c r="CD112" s="835"/>
      <c r="CE112" s="835"/>
      <c r="CF112" s="896">
        <v>59.8</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222</v>
      </c>
      <c r="DH112" s="835"/>
      <c r="DI112" s="835"/>
      <c r="DJ112" s="835"/>
      <c r="DK112" s="835"/>
      <c r="DL112" s="835" t="s">
        <v>222</v>
      </c>
      <c r="DM112" s="835"/>
      <c r="DN112" s="835"/>
      <c r="DO112" s="835"/>
      <c r="DP112" s="835"/>
      <c r="DQ112" s="835" t="s">
        <v>222</v>
      </c>
      <c r="DR112" s="835"/>
      <c r="DS112" s="835"/>
      <c r="DT112" s="835"/>
      <c r="DU112" s="835"/>
      <c r="DV112" s="812" t="s">
        <v>222</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330259</v>
      </c>
      <c r="AB113" s="944"/>
      <c r="AC113" s="944"/>
      <c r="AD113" s="944"/>
      <c r="AE113" s="945"/>
      <c r="AF113" s="946">
        <v>349170</v>
      </c>
      <c r="AG113" s="944"/>
      <c r="AH113" s="944"/>
      <c r="AI113" s="944"/>
      <c r="AJ113" s="945"/>
      <c r="AK113" s="946">
        <v>358226</v>
      </c>
      <c r="AL113" s="944"/>
      <c r="AM113" s="944"/>
      <c r="AN113" s="944"/>
      <c r="AO113" s="945"/>
      <c r="AP113" s="947">
        <v>5.9</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746159</v>
      </c>
      <c r="BR113" s="835"/>
      <c r="BS113" s="835"/>
      <c r="BT113" s="835"/>
      <c r="BU113" s="835"/>
      <c r="BV113" s="835">
        <v>708045</v>
      </c>
      <c r="BW113" s="835"/>
      <c r="BX113" s="835"/>
      <c r="BY113" s="835"/>
      <c r="BZ113" s="835"/>
      <c r="CA113" s="835">
        <v>673904</v>
      </c>
      <c r="CB113" s="835"/>
      <c r="CC113" s="835"/>
      <c r="CD113" s="835"/>
      <c r="CE113" s="835"/>
      <c r="CF113" s="896">
        <v>11.1</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55382</v>
      </c>
      <c r="DH113" s="798"/>
      <c r="DI113" s="798"/>
      <c r="DJ113" s="798"/>
      <c r="DK113" s="799"/>
      <c r="DL113" s="800" t="s">
        <v>222</v>
      </c>
      <c r="DM113" s="798"/>
      <c r="DN113" s="798"/>
      <c r="DO113" s="798"/>
      <c r="DP113" s="799"/>
      <c r="DQ113" s="800" t="s">
        <v>222</v>
      </c>
      <c r="DR113" s="798"/>
      <c r="DS113" s="798"/>
      <c r="DT113" s="798"/>
      <c r="DU113" s="799"/>
      <c r="DV113" s="845" t="s">
        <v>222</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86617</v>
      </c>
      <c r="AB114" s="798"/>
      <c r="AC114" s="798"/>
      <c r="AD114" s="798"/>
      <c r="AE114" s="799"/>
      <c r="AF114" s="800">
        <v>110061</v>
      </c>
      <c r="AG114" s="798"/>
      <c r="AH114" s="798"/>
      <c r="AI114" s="798"/>
      <c r="AJ114" s="799"/>
      <c r="AK114" s="800">
        <v>101036</v>
      </c>
      <c r="AL114" s="798"/>
      <c r="AM114" s="798"/>
      <c r="AN114" s="798"/>
      <c r="AO114" s="799"/>
      <c r="AP114" s="845">
        <v>1.7</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1500763</v>
      </c>
      <c r="BR114" s="835"/>
      <c r="BS114" s="835"/>
      <c r="BT114" s="835"/>
      <c r="BU114" s="835"/>
      <c r="BV114" s="835">
        <v>1347827</v>
      </c>
      <c r="BW114" s="835"/>
      <c r="BX114" s="835"/>
      <c r="BY114" s="835"/>
      <c r="BZ114" s="835"/>
      <c r="CA114" s="835">
        <v>1254835</v>
      </c>
      <c r="CB114" s="835"/>
      <c r="CC114" s="835"/>
      <c r="CD114" s="835"/>
      <c r="CE114" s="835"/>
      <c r="CF114" s="896">
        <v>20.6</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222</v>
      </c>
      <c r="DH114" s="798"/>
      <c r="DI114" s="798"/>
      <c r="DJ114" s="798"/>
      <c r="DK114" s="799"/>
      <c r="DL114" s="800" t="s">
        <v>222</v>
      </c>
      <c r="DM114" s="798"/>
      <c r="DN114" s="798"/>
      <c r="DO114" s="798"/>
      <c r="DP114" s="799"/>
      <c r="DQ114" s="800" t="s">
        <v>222</v>
      </c>
      <c r="DR114" s="798"/>
      <c r="DS114" s="798"/>
      <c r="DT114" s="798"/>
      <c r="DU114" s="799"/>
      <c r="DV114" s="845" t="s">
        <v>222</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20431</v>
      </c>
      <c r="AB115" s="944"/>
      <c r="AC115" s="944"/>
      <c r="AD115" s="944"/>
      <c r="AE115" s="945"/>
      <c r="AF115" s="946">
        <v>22031</v>
      </c>
      <c r="AG115" s="944"/>
      <c r="AH115" s="944"/>
      <c r="AI115" s="944"/>
      <c r="AJ115" s="945"/>
      <c r="AK115" s="946">
        <v>27361</v>
      </c>
      <c r="AL115" s="944"/>
      <c r="AM115" s="944"/>
      <c r="AN115" s="944"/>
      <c r="AO115" s="945"/>
      <c r="AP115" s="947">
        <v>0.4</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222</v>
      </c>
      <c r="BR115" s="835"/>
      <c r="BS115" s="835"/>
      <c r="BT115" s="835"/>
      <c r="BU115" s="835"/>
      <c r="BV115" s="835" t="s">
        <v>222</v>
      </c>
      <c r="BW115" s="835"/>
      <c r="BX115" s="835"/>
      <c r="BY115" s="835"/>
      <c r="BZ115" s="835"/>
      <c r="CA115" s="835">
        <v>7256</v>
      </c>
      <c r="CB115" s="835"/>
      <c r="CC115" s="835"/>
      <c r="CD115" s="835"/>
      <c r="CE115" s="835"/>
      <c r="CF115" s="896">
        <v>0.1</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222</v>
      </c>
      <c r="DH115" s="798"/>
      <c r="DI115" s="798"/>
      <c r="DJ115" s="798"/>
      <c r="DK115" s="799"/>
      <c r="DL115" s="800" t="s">
        <v>222</v>
      </c>
      <c r="DM115" s="798"/>
      <c r="DN115" s="798"/>
      <c r="DO115" s="798"/>
      <c r="DP115" s="799"/>
      <c r="DQ115" s="800" t="s">
        <v>222</v>
      </c>
      <c r="DR115" s="798"/>
      <c r="DS115" s="798"/>
      <c r="DT115" s="798"/>
      <c r="DU115" s="799"/>
      <c r="DV115" s="845" t="s">
        <v>222</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222</v>
      </c>
      <c r="AB116" s="798"/>
      <c r="AC116" s="798"/>
      <c r="AD116" s="798"/>
      <c r="AE116" s="799"/>
      <c r="AF116" s="800" t="s">
        <v>222</v>
      </c>
      <c r="AG116" s="798"/>
      <c r="AH116" s="798"/>
      <c r="AI116" s="798"/>
      <c r="AJ116" s="799"/>
      <c r="AK116" s="800" t="s">
        <v>222</v>
      </c>
      <c r="AL116" s="798"/>
      <c r="AM116" s="798"/>
      <c r="AN116" s="798"/>
      <c r="AO116" s="799"/>
      <c r="AP116" s="845" t="s">
        <v>222</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222</v>
      </c>
      <c r="BR116" s="835"/>
      <c r="BS116" s="835"/>
      <c r="BT116" s="835"/>
      <c r="BU116" s="835"/>
      <c r="BV116" s="835" t="s">
        <v>222</v>
      </c>
      <c r="BW116" s="835"/>
      <c r="BX116" s="835"/>
      <c r="BY116" s="835"/>
      <c r="BZ116" s="835"/>
      <c r="CA116" s="835" t="s">
        <v>222</v>
      </c>
      <c r="CB116" s="835"/>
      <c r="CC116" s="835"/>
      <c r="CD116" s="835"/>
      <c r="CE116" s="835"/>
      <c r="CF116" s="896" t="s">
        <v>222</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222</v>
      </c>
      <c r="DH116" s="798"/>
      <c r="DI116" s="798"/>
      <c r="DJ116" s="798"/>
      <c r="DK116" s="799"/>
      <c r="DL116" s="800" t="s">
        <v>222</v>
      </c>
      <c r="DM116" s="798"/>
      <c r="DN116" s="798"/>
      <c r="DO116" s="798"/>
      <c r="DP116" s="799"/>
      <c r="DQ116" s="800" t="s">
        <v>222</v>
      </c>
      <c r="DR116" s="798"/>
      <c r="DS116" s="798"/>
      <c r="DT116" s="798"/>
      <c r="DU116" s="799"/>
      <c r="DV116" s="845" t="s">
        <v>222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2259450</v>
      </c>
      <c r="AB117" s="930"/>
      <c r="AC117" s="930"/>
      <c r="AD117" s="930"/>
      <c r="AE117" s="931"/>
      <c r="AF117" s="932">
        <v>2194372</v>
      </c>
      <c r="AG117" s="930"/>
      <c r="AH117" s="930"/>
      <c r="AI117" s="930"/>
      <c r="AJ117" s="931"/>
      <c r="AK117" s="932">
        <v>2125678</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222</v>
      </c>
      <c r="BR117" s="835"/>
      <c r="BS117" s="835"/>
      <c r="BT117" s="835"/>
      <c r="BU117" s="835"/>
      <c r="BV117" s="835" t="s">
        <v>222</v>
      </c>
      <c r="BW117" s="835"/>
      <c r="BX117" s="835"/>
      <c r="BY117" s="835"/>
      <c r="BZ117" s="835"/>
      <c r="CA117" s="835" t="s">
        <v>222</v>
      </c>
      <c r="CB117" s="835"/>
      <c r="CC117" s="835"/>
      <c r="CD117" s="835"/>
      <c r="CE117" s="835"/>
      <c r="CF117" s="896" t="s">
        <v>222</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222</v>
      </c>
      <c r="DH117" s="798"/>
      <c r="DI117" s="798"/>
      <c r="DJ117" s="798"/>
      <c r="DK117" s="799"/>
      <c r="DL117" s="800" t="s">
        <v>222</v>
      </c>
      <c r="DM117" s="798"/>
      <c r="DN117" s="798"/>
      <c r="DO117" s="798"/>
      <c r="DP117" s="799"/>
      <c r="DQ117" s="800" t="s">
        <v>222</v>
      </c>
      <c r="DR117" s="798"/>
      <c r="DS117" s="798"/>
      <c r="DT117" s="798"/>
      <c r="DU117" s="799"/>
      <c r="DV117" s="845" t="s">
        <v>222</v>
      </c>
      <c r="DW117" s="846"/>
      <c r="DX117" s="846"/>
      <c r="DY117" s="846"/>
      <c r="DZ117" s="847"/>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288</v>
      </c>
      <c r="AG118" s="923"/>
      <c r="AH118" s="923"/>
      <c r="AI118" s="923"/>
      <c r="AJ118" s="924"/>
      <c r="AK118" s="925" t="s">
        <v>287</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222</v>
      </c>
      <c r="BR118" s="866"/>
      <c r="BS118" s="866"/>
      <c r="BT118" s="866"/>
      <c r="BU118" s="866"/>
      <c r="BV118" s="866" t="s">
        <v>222</v>
      </c>
      <c r="BW118" s="866"/>
      <c r="BX118" s="866"/>
      <c r="BY118" s="866"/>
      <c r="BZ118" s="866"/>
      <c r="CA118" s="866" t="s">
        <v>222</v>
      </c>
      <c r="CB118" s="866"/>
      <c r="CC118" s="866"/>
      <c r="CD118" s="866"/>
      <c r="CE118" s="866"/>
      <c r="CF118" s="896" t="s">
        <v>222</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222</v>
      </c>
      <c r="DH118" s="798"/>
      <c r="DI118" s="798"/>
      <c r="DJ118" s="798"/>
      <c r="DK118" s="799"/>
      <c r="DL118" s="800" t="s">
        <v>222</v>
      </c>
      <c r="DM118" s="798"/>
      <c r="DN118" s="798"/>
      <c r="DO118" s="798"/>
      <c r="DP118" s="799"/>
      <c r="DQ118" s="800" t="s">
        <v>222</v>
      </c>
      <c r="DR118" s="798"/>
      <c r="DS118" s="798"/>
      <c r="DT118" s="798"/>
      <c r="DU118" s="799"/>
      <c r="DV118" s="845" t="s">
        <v>222</v>
      </c>
      <c r="DW118" s="846"/>
      <c r="DX118" s="846"/>
      <c r="DY118" s="846"/>
      <c r="DZ118" s="847"/>
    </row>
    <row r="119" spans="1:130" s="199" customFormat="1" ht="26.25" customHeight="1" x14ac:dyDescent="0.15">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222</v>
      </c>
      <c r="AB119" s="916"/>
      <c r="AC119" s="916"/>
      <c r="AD119" s="916"/>
      <c r="AE119" s="917"/>
      <c r="AF119" s="918" t="s">
        <v>222</v>
      </c>
      <c r="AG119" s="916"/>
      <c r="AH119" s="916"/>
      <c r="AI119" s="916"/>
      <c r="AJ119" s="917"/>
      <c r="AK119" s="918" t="s">
        <v>222</v>
      </c>
      <c r="AL119" s="916"/>
      <c r="AM119" s="916"/>
      <c r="AN119" s="916"/>
      <c r="AO119" s="917"/>
      <c r="AP119" s="919" t="s">
        <v>222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434</v>
      </c>
      <c r="BP119" s="899"/>
      <c r="BQ119" s="903">
        <v>19490068</v>
      </c>
      <c r="BR119" s="866"/>
      <c r="BS119" s="866"/>
      <c r="BT119" s="866"/>
      <c r="BU119" s="866"/>
      <c r="BV119" s="866">
        <v>18491172</v>
      </c>
      <c r="BW119" s="866"/>
      <c r="BX119" s="866"/>
      <c r="BY119" s="866"/>
      <c r="BZ119" s="866"/>
      <c r="CA119" s="866">
        <v>17866598</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222</v>
      </c>
      <c r="DH119" s="781"/>
      <c r="DI119" s="781"/>
      <c r="DJ119" s="781"/>
      <c r="DK119" s="782"/>
      <c r="DL119" s="783" t="s">
        <v>222</v>
      </c>
      <c r="DM119" s="781"/>
      <c r="DN119" s="781"/>
      <c r="DO119" s="781"/>
      <c r="DP119" s="782"/>
      <c r="DQ119" s="783" t="s">
        <v>222</v>
      </c>
      <c r="DR119" s="781"/>
      <c r="DS119" s="781"/>
      <c r="DT119" s="781"/>
      <c r="DU119" s="782"/>
      <c r="DV119" s="869" t="s">
        <v>222</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222</v>
      </c>
      <c r="AB120" s="798"/>
      <c r="AC120" s="798"/>
      <c r="AD120" s="798"/>
      <c r="AE120" s="799"/>
      <c r="AF120" s="800" t="s">
        <v>222</v>
      </c>
      <c r="AG120" s="798"/>
      <c r="AH120" s="798"/>
      <c r="AI120" s="798"/>
      <c r="AJ120" s="799"/>
      <c r="AK120" s="800" t="s">
        <v>222</v>
      </c>
      <c r="AL120" s="798"/>
      <c r="AM120" s="798"/>
      <c r="AN120" s="798"/>
      <c r="AO120" s="799"/>
      <c r="AP120" s="845" t="s">
        <v>222</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4661745</v>
      </c>
      <c r="BR120" s="863"/>
      <c r="BS120" s="863"/>
      <c r="BT120" s="863"/>
      <c r="BU120" s="863"/>
      <c r="BV120" s="863">
        <v>4814503</v>
      </c>
      <c r="BW120" s="863"/>
      <c r="BX120" s="863"/>
      <c r="BY120" s="863"/>
      <c r="BZ120" s="863"/>
      <c r="CA120" s="863">
        <v>4465868</v>
      </c>
      <c r="CB120" s="863"/>
      <c r="CC120" s="863"/>
      <c r="CD120" s="863"/>
      <c r="CE120" s="863"/>
      <c r="CF120" s="887">
        <v>73.400000000000006</v>
      </c>
      <c r="CG120" s="888"/>
      <c r="CH120" s="888"/>
      <c r="CI120" s="888"/>
      <c r="CJ120" s="888"/>
      <c r="CK120" s="889" t="s">
        <v>438</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1081518</v>
      </c>
      <c r="DH120" s="863"/>
      <c r="DI120" s="863"/>
      <c r="DJ120" s="863"/>
      <c r="DK120" s="863"/>
      <c r="DL120" s="863">
        <v>2373186</v>
      </c>
      <c r="DM120" s="863"/>
      <c r="DN120" s="863"/>
      <c r="DO120" s="863"/>
      <c r="DP120" s="863"/>
      <c r="DQ120" s="863">
        <v>2174956</v>
      </c>
      <c r="DR120" s="863"/>
      <c r="DS120" s="863"/>
      <c r="DT120" s="863"/>
      <c r="DU120" s="863"/>
      <c r="DV120" s="864">
        <v>35.700000000000003</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222</v>
      </c>
      <c r="AB121" s="798"/>
      <c r="AC121" s="798"/>
      <c r="AD121" s="798"/>
      <c r="AE121" s="799"/>
      <c r="AF121" s="800" t="s">
        <v>222</v>
      </c>
      <c r="AG121" s="798"/>
      <c r="AH121" s="798"/>
      <c r="AI121" s="798"/>
      <c r="AJ121" s="799"/>
      <c r="AK121" s="800" t="s">
        <v>222</v>
      </c>
      <c r="AL121" s="798"/>
      <c r="AM121" s="798"/>
      <c r="AN121" s="798"/>
      <c r="AO121" s="799"/>
      <c r="AP121" s="845" t="s">
        <v>222</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242891</v>
      </c>
      <c r="BR121" s="835"/>
      <c r="BS121" s="835"/>
      <c r="BT121" s="835"/>
      <c r="BU121" s="835"/>
      <c r="BV121" s="835">
        <v>192520</v>
      </c>
      <c r="BW121" s="835"/>
      <c r="BX121" s="835"/>
      <c r="BY121" s="835"/>
      <c r="BZ121" s="835"/>
      <c r="CA121" s="835">
        <v>157426</v>
      </c>
      <c r="CB121" s="835"/>
      <c r="CC121" s="835"/>
      <c r="CD121" s="835"/>
      <c r="CE121" s="835"/>
      <c r="CF121" s="896">
        <v>2.6</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1295457</v>
      </c>
      <c r="DH121" s="835"/>
      <c r="DI121" s="835"/>
      <c r="DJ121" s="835"/>
      <c r="DK121" s="835"/>
      <c r="DL121" s="835">
        <v>1265025</v>
      </c>
      <c r="DM121" s="835"/>
      <c r="DN121" s="835"/>
      <c r="DO121" s="835"/>
      <c r="DP121" s="835"/>
      <c r="DQ121" s="835">
        <v>1246252</v>
      </c>
      <c r="DR121" s="835"/>
      <c r="DS121" s="835"/>
      <c r="DT121" s="835"/>
      <c r="DU121" s="835"/>
      <c r="DV121" s="812">
        <v>20.5</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222</v>
      </c>
      <c r="AB122" s="798"/>
      <c r="AC122" s="798"/>
      <c r="AD122" s="798"/>
      <c r="AE122" s="799"/>
      <c r="AF122" s="800" t="s">
        <v>222</v>
      </c>
      <c r="AG122" s="798"/>
      <c r="AH122" s="798"/>
      <c r="AI122" s="798"/>
      <c r="AJ122" s="799"/>
      <c r="AK122" s="800" t="s">
        <v>222</v>
      </c>
      <c r="AL122" s="798"/>
      <c r="AM122" s="798"/>
      <c r="AN122" s="798"/>
      <c r="AO122" s="799"/>
      <c r="AP122" s="845" t="s">
        <v>222</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13264426</v>
      </c>
      <c r="BR122" s="866"/>
      <c r="BS122" s="866"/>
      <c r="BT122" s="866"/>
      <c r="BU122" s="866"/>
      <c r="BV122" s="866">
        <v>12801258</v>
      </c>
      <c r="BW122" s="866"/>
      <c r="BX122" s="866"/>
      <c r="BY122" s="866"/>
      <c r="BZ122" s="866"/>
      <c r="CA122" s="866">
        <v>12332031</v>
      </c>
      <c r="CB122" s="866"/>
      <c r="CC122" s="866"/>
      <c r="CD122" s="866"/>
      <c r="CE122" s="866"/>
      <c r="CF122" s="867">
        <v>202.7</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v>251152</v>
      </c>
      <c r="DH122" s="835"/>
      <c r="DI122" s="835"/>
      <c r="DJ122" s="835"/>
      <c r="DK122" s="835"/>
      <c r="DL122" s="835">
        <v>234186</v>
      </c>
      <c r="DM122" s="835"/>
      <c r="DN122" s="835"/>
      <c r="DO122" s="835"/>
      <c r="DP122" s="835"/>
      <c r="DQ122" s="835">
        <v>216853</v>
      </c>
      <c r="DR122" s="835"/>
      <c r="DS122" s="835"/>
      <c r="DT122" s="835"/>
      <c r="DU122" s="835"/>
      <c r="DV122" s="812">
        <v>3.6</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222</v>
      </c>
      <c r="AB123" s="798"/>
      <c r="AC123" s="798"/>
      <c r="AD123" s="798"/>
      <c r="AE123" s="799"/>
      <c r="AF123" s="800" t="s">
        <v>222</v>
      </c>
      <c r="AG123" s="798"/>
      <c r="AH123" s="798"/>
      <c r="AI123" s="798"/>
      <c r="AJ123" s="799"/>
      <c r="AK123" s="800" t="s">
        <v>222</v>
      </c>
      <c r="AL123" s="798"/>
      <c r="AM123" s="798"/>
      <c r="AN123" s="798"/>
      <c r="AO123" s="799"/>
      <c r="AP123" s="845" t="s">
        <v>222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442</v>
      </c>
      <c r="BP123" s="899"/>
      <c r="BQ123" s="853">
        <v>18169062</v>
      </c>
      <c r="BR123" s="854"/>
      <c r="BS123" s="854"/>
      <c r="BT123" s="854"/>
      <c r="BU123" s="854"/>
      <c r="BV123" s="854">
        <v>17808281</v>
      </c>
      <c r="BW123" s="854"/>
      <c r="BX123" s="854"/>
      <c r="BY123" s="854"/>
      <c r="BZ123" s="854"/>
      <c r="CA123" s="854">
        <v>16955325</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v>988</v>
      </c>
      <c r="AB124" s="798"/>
      <c r="AC124" s="798"/>
      <c r="AD124" s="798"/>
      <c r="AE124" s="799"/>
      <c r="AF124" s="800" t="s">
        <v>222</v>
      </c>
      <c r="AG124" s="798"/>
      <c r="AH124" s="798"/>
      <c r="AI124" s="798"/>
      <c r="AJ124" s="799"/>
      <c r="AK124" s="800">
        <v>1307</v>
      </c>
      <c r="AL124" s="798"/>
      <c r="AM124" s="798"/>
      <c r="AN124" s="798"/>
      <c r="AO124" s="799"/>
      <c r="AP124" s="845">
        <v>0</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20.5</v>
      </c>
      <c r="BR124" s="852"/>
      <c r="BS124" s="852"/>
      <c r="BT124" s="852"/>
      <c r="BU124" s="852"/>
      <c r="BV124" s="852">
        <v>10.5</v>
      </c>
      <c r="BW124" s="852"/>
      <c r="BX124" s="852"/>
      <c r="BY124" s="852"/>
      <c r="BZ124" s="852"/>
      <c r="CA124" s="852">
        <v>14.9</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v>1523501</v>
      </c>
      <c r="DH124" s="781"/>
      <c r="DI124" s="781"/>
      <c r="DJ124" s="781"/>
      <c r="DK124" s="782"/>
      <c r="DL124" s="783" t="s">
        <v>222</v>
      </c>
      <c r="DM124" s="781"/>
      <c r="DN124" s="781"/>
      <c r="DO124" s="781"/>
      <c r="DP124" s="782"/>
      <c r="DQ124" s="783" t="s">
        <v>222</v>
      </c>
      <c r="DR124" s="781"/>
      <c r="DS124" s="781"/>
      <c r="DT124" s="781"/>
      <c r="DU124" s="782"/>
      <c r="DV124" s="869" t="s">
        <v>222</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222</v>
      </c>
      <c r="AB125" s="798"/>
      <c r="AC125" s="798"/>
      <c r="AD125" s="798"/>
      <c r="AE125" s="799"/>
      <c r="AF125" s="800" t="s">
        <v>222</v>
      </c>
      <c r="AG125" s="798"/>
      <c r="AH125" s="798"/>
      <c r="AI125" s="798"/>
      <c r="AJ125" s="799"/>
      <c r="AK125" s="800" t="s">
        <v>222</v>
      </c>
      <c r="AL125" s="798"/>
      <c r="AM125" s="798"/>
      <c r="AN125" s="798"/>
      <c r="AO125" s="799"/>
      <c r="AP125" s="845" t="s">
        <v>222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222</v>
      </c>
      <c r="DH125" s="863"/>
      <c r="DI125" s="863"/>
      <c r="DJ125" s="863"/>
      <c r="DK125" s="863"/>
      <c r="DL125" s="863" t="s">
        <v>222</v>
      </c>
      <c r="DM125" s="863"/>
      <c r="DN125" s="863"/>
      <c r="DO125" s="863"/>
      <c r="DP125" s="863"/>
      <c r="DQ125" s="863" t="s">
        <v>222</v>
      </c>
      <c r="DR125" s="863"/>
      <c r="DS125" s="863"/>
      <c r="DT125" s="863"/>
      <c r="DU125" s="863"/>
      <c r="DV125" s="864" t="s">
        <v>222</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222</v>
      </c>
      <c r="AB126" s="798"/>
      <c r="AC126" s="798"/>
      <c r="AD126" s="798"/>
      <c r="AE126" s="799"/>
      <c r="AF126" s="800" t="s">
        <v>222</v>
      </c>
      <c r="AG126" s="798"/>
      <c r="AH126" s="798"/>
      <c r="AI126" s="798"/>
      <c r="AJ126" s="799"/>
      <c r="AK126" s="800" t="s">
        <v>222</v>
      </c>
      <c r="AL126" s="798"/>
      <c r="AM126" s="798"/>
      <c r="AN126" s="798"/>
      <c r="AO126" s="799"/>
      <c r="AP126" s="845" t="s">
        <v>222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222</v>
      </c>
      <c r="DH126" s="835"/>
      <c r="DI126" s="835"/>
      <c r="DJ126" s="835"/>
      <c r="DK126" s="835"/>
      <c r="DL126" s="835" t="s">
        <v>222</v>
      </c>
      <c r="DM126" s="835"/>
      <c r="DN126" s="835"/>
      <c r="DO126" s="835"/>
      <c r="DP126" s="835"/>
      <c r="DQ126" s="835" t="s">
        <v>222</v>
      </c>
      <c r="DR126" s="835"/>
      <c r="DS126" s="835"/>
      <c r="DT126" s="835"/>
      <c r="DU126" s="835"/>
      <c r="DV126" s="812" t="s">
        <v>222</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19443</v>
      </c>
      <c r="AB127" s="798"/>
      <c r="AC127" s="798"/>
      <c r="AD127" s="798"/>
      <c r="AE127" s="799"/>
      <c r="AF127" s="800">
        <v>22031</v>
      </c>
      <c r="AG127" s="798"/>
      <c r="AH127" s="798"/>
      <c r="AI127" s="798"/>
      <c r="AJ127" s="799"/>
      <c r="AK127" s="800">
        <v>26054</v>
      </c>
      <c r="AL127" s="798"/>
      <c r="AM127" s="798"/>
      <c r="AN127" s="798"/>
      <c r="AO127" s="799"/>
      <c r="AP127" s="845">
        <v>0.4</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222</v>
      </c>
      <c r="DH127" s="835"/>
      <c r="DI127" s="835"/>
      <c r="DJ127" s="835"/>
      <c r="DK127" s="835"/>
      <c r="DL127" s="835" t="s">
        <v>222</v>
      </c>
      <c r="DM127" s="835"/>
      <c r="DN127" s="835"/>
      <c r="DO127" s="835"/>
      <c r="DP127" s="835"/>
      <c r="DQ127" s="835" t="s">
        <v>222</v>
      </c>
      <c r="DR127" s="835"/>
      <c r="DS127" s="835"/>
      <c r="DT127" s="835"/>
      <c r="DU127" s="835"/>
      <c r="DV127" s="812" t="s">
        <v>222</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50101</v>
      </c>
      <c r="AB128" s="819"/>
      <c r="AC128" s="819"/>
      <c r="AD128" s="819"/>
      <c r="AE128" s="820"/>
      <c r="AF128" s="821">
        <v>50366</v>
      </c>
      <c r="AG128" s="819"/>
      <c r="AH128" s="819"/>
      <c r="AI128" s="819"/>
      <c r="AJ128" s="820"/>
      <c r="AK128" s="821">
        <v>49010</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222</v>
      </c>
      <c r="BG128" s="805"/>
      <c r="BH128" s="805"/>
      <c r="BI128" s="805"/>
      <c r="BJ128" s="805"/>
      <c r="BK128" s="805"/>
      <c r="BL128" s="828"/>
      <c r="BM128" s="804">
        <v>13.87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222</v>
      </c>
      <c r="DH128" s="809"/>
      <c r="DI128" s="809"/>
      <c r="DJ128" s="809"/>
      <c r="DK128" s="809"/>
      <c r="DL128" s="809" t="s">
        <v>222</v>
      </c>
      <c r="DM128" s="809"/>
      <c r="DN128" s="809"/>
      <c r="DO128" s="809"/>
      <c r="DP128" s="809"/>
      <c r="DQ128" s="809">
        <v>7256</v>
      </c>
      <c r="DR128" s="809"/>
      <c r="DS128" s="809"/>
      <c r="DT128" s="809"/>
      <c r="DU128" s="809"/>
      <c r="DV128" s="810">
        <v>0.1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8034542</v>
      </c>
      <c r="AB129" s="798"/>
      <c r="AC129" s="798"/>
      <c r="AD129" s="798"/>
      <c r="AE129" s="799"/>
      <c r="AF129" s="800">
        <v>8024826</v>
      </c>
      <c r="AG129" s="798"/>
      <c r="AH129" s="798"/>
      <c r="AI129" s="798"/>
      <c r="AJ129" s="799"/>
      <c r="AK129" s="800">
        <v>7555127</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222</v>
      </c>
      <c r="BG129" s="788"/>
      <c r="BH129" s="788"/>
      <c r="BI129" s="788"/>
      <c r="BJ129" s="788"/>
      <c r="BK129" s="788"/>
      <c r="BL129" s="789"/>
      <c r="BM129" s="787">
        <v>18.87</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1604155</v>
      </c>
      <c r="AB130" s="798"/>
      <c r="AC130" s="798"/>
      <c r="AD130" s="798"/>
      <c r="AE130" s="799"/>
      <c r="AF130" s="800">
        <v>1573692</v>
      </c>
      <c r="AG130" s="798"/>
      <c r="AH130" s="798"/>
      <c r="AI130" s="798"/>
      <c r="AJ130" s="799"/>
      <c r="AK130" s="800">
        <v>1471222</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9.4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6430387</v>
      </c>
      <c r="AB131" s="781"/>
      <c r="AC131" s="781"/>
      <c r="AD131" s="781"/>
      <c r="AE131" s="782"/>
      <c r="AF131" s="783">
        <v>6451134</v>
      </c>
      <c r="AG131" s="781"/>
      <c r="AH131" s="781"/>
      <c r="AI131" s="781"/>
      <c r="AJ131" s="782"/>
      <c r="AK131" s="783">
        <v>6083905</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14.9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9.4114708799999995</v>
      </c>
      <c r="AB132" s="761"/>
      <c r="AC132" s="761"/>
      <c r="AD132" s="761"/>
      <c r="AE132" s="762"/>
      <c r="AF132" s="763">
        <v>8.8405232320000007</v>
      </c>
      <c r="AG132" s="761"/>
      <c r="AH132" s="761"/>
      <c r="AI132" s="761"/>
      <c r="AJ132" s="762"/>
      <c r="AK132" s="763">
        <v>9.9516018079999995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10.4</v>
      </c>
      <c r="AB133" s="740"/>
      <c r="AC133" s="740"/>
      <c r="AD133" s="740"/>
      <c r="AE133" s="741"/>
      <c r="AF133" s="739">
        <v>9.6999999999999993</v>
      </c>
      <c r="AG133" s="740"/>
      <c r="AH133" s="740"/>
      <c r="AI133" s="740"/>
      <c r="AJ133" s="741"/>
      <c r="AK133" s="739">
        <v>9.4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6" zoomScaleSheetLayoutView="66"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2" t="s">
        <v>470</v>
      </c>
      <c r="L7" s="256"/>
      <c r="M7" s="257" t="s">
        <v>471</v>
      </c>
      <c r="N7" s="258"/>
    </row>
    <row r="8" spans="1:16" x14ac:dyDescent="0.15">
      <c r="A8" s="250"/>
      <c r="B8" s="246"/>
      <c r="C8" s="246"/>
      <c r="D8" s="246"/>
      <c r="E8" s="246"/>
      <c r="F8" s="246"/>
      <c r="G8" s="259"/>
      <c r="H8" s="260"/>
      <c r="I8" s="260"/>
      <c r="J8" s="261"/>
      <c r="K8" s="1153"/>
      <c r="L8" s="262" t="s">
        <v>472</v>
      </c>
      <c r="M8" s="263" t="s">
        <v>473</v>
      </c>
      <c r="N8" s="264" t="s">
        <v>474</v>
      </c>
    </row>
    <row r="9" spans="1:16" x14ac:dyDescent="0.15">
      <c r="A9" s="250"/>
      <c r="B9" s="246"/>
      <c r="C9" s="246"/>
      <c r="D9" s="246"/>
      <c r="E9" s="246"/>
      <c r="F9" s="246"/>
      <c r="G9" s="1166" t="s">
        <v>475</v>
      </c>
      <c r="H9" s="1167"/>
      <c r="I9" s="1167"/>
      <c r="J9" s="1168"/>
      <c r="K9" s="265">
        <v>1584857</v>
      </c>
      <c r="L9" s="266">
        <v>94085</v>
      </c>
      <c r="M9" s="267">
        <v>90363</v>
      </c>
      <c r="N9" s="268">
        <v>4.0999999999999996</v>
      </c>
    </row>
    <row r="10" spans="1:16" x14ac:dyDescent="0.15">
      <c r="A10" s="250"/>
      <c r="B10" s="246"/>
      <c r="C10" s="246"/>
      <c r="D10" s="246"/>
      <c r="E10" s="246"/>
      <c r="F10" s="246"/>
      <c r="G10" s="1166" t="s">
        <v>476</v>
      </c>
      <c r="H10" s="1167"/>
      <c r="I10" s="1167"/>
      <c r="J10" s="1168"/>
      <c r="K10" s="269">
        <v>136053</v>
      </c>
      <c r="L10" s="270">
        <v>8077</v>
      </c>
      <c r="M10" s="271">
        <v>8469</v>
      </c>
      <c r="N10" s="272">
        <v>-4.5999999999999996</v>
      </c>
    </row>
    <row r="11" spans="1:16" ht="13.5" customHeight="1" x14ac:dyDescent="0.15">
      <c r="A11" s="250"/>
      <c r="B11" s="246"/>
      <c r="C11" s="246"/>
      <c r="D11" s="246"/>
      <c r="E11" s="246"/>
      <c r="F11" s="246"/>
      <c r="G11" s="1166" t="s">
        <v>477</v>
      </c>
      <c r="H11" s="1167"/>
      <c r="I11" s="1167"/>
      <c r="J11" s="1168"/>
      <c r="K11" s="269">
        <v>38331</v>
      </c>
      <c r="L11" s="270">
        <v>2276</v>
      </c>
      <c r="M11" s="271">
        <v>13208</v>
      </c>
      <c r="N11" s="272">
        <v>-82.8</v>
      </c>
    </row>
    <row r="12" spans="1:16" ht="13.5" customHeight="1" x14ac:dyDescent="0.15">
      <c r="A12" s="250"/>
      <c r="B12" s="246"/>
      <c r="C12" s="246"/>
      <c r="D12" s="246"/>
      <c r="E12" s="246"/>
      <c r="F12" s="246"/>
      <c r="G12" s="1166" t="s">
        <v>478</v>
      </c>
      <c r="H12" s="1167"/>
      <c r="I12" s="1167"/>
      <c r="J12" s="1168"/>
      <c r="K12" s="269" t="s">
        <v>479</v>
      </c>
      <c r="L12" s="270" t="s">
        <v>479</v>
      </c>
      <c r="M12" s="271">
        <v>3308</v>
      </c>
      <c r="N12" s="272" t="s">
        <v>479</v>
      </c>
    </row>
    <row r="13" spans="1:16" ht="13.5" customHeight="1" x14ac:dyDescent="0.15">
      <c r="A13" s="250"/>
      <c r="B13" s="246"/>
      <c r="C13" s="246"/>
      <c r="D13" s="246"/>
      <c r="E13" s="246"/>
      <c r="F13" s="246"/>
      <c r="G13" s="1166" t="s">
        <v>480</v>
      </c>
      <c r="H13" s="1167"/>
      <c r="I13" s="1167"/>
      <c r="J13" s="1168"/>
      <c r="K13" s="269" t="s">
        <v>479</v>
      </c>
      <c r="L13" s="270" t="s">
        <v>479</v>
      </c>
      <c r="M13" s="271" t="s">
        <v>479</v>
      </c>
      <c r="N13" s="272" t="s">
        <v>479</v>
      </c>
    </row>
    <row r="14" spans="1:16" ht="13.5" customHeight="1" x14ac:dyDescent="0.15">
      <c r="A14" s="250"/>
      <c r="B14" s="246"/>
      <c r="C14" s="246"/>
      <c r="D14" s="246"/>
      <c r="E14" s="246"/>
      <c r="F14" s="246"/>
      <c r="G14" s="1166" t="s">
        <v>481</v>
      </c>
      <c r="H14" s="1167"/>
      <c r="I14" s="1167"/>
      <c r="J14" s="1168"/>
      <c r="K14" s="269">
        <v>130119</v>
      </c>
      <c r="L14" s="270">
        <v>7724</v>
      </c>
      <c r="M14" s="271">
        <v>6015</v>
      </c>
      <c r="N14" s="272">
        <v>28.4</v>
      </c>
    </row>
    <row r="15" spans="1:16" ht="13.5" customHeight="1" x14ac:dyDescent="0.15">
      <c r="A15" s="250"/>
      <c r="B15" s="246"/>
      <c r="C15" s="246"/>
      <c r="D15" s="246"/>
      <c r="E15" s="246"/>
      <c r="F15" s="246"/>
      <c r="G15" s="1166" t="s">
        <v>482</v>
      </c>
      <c r="H15" s="1167"/>
      <c r="I15" s="1167"/>
      <c r="J15" s="1168"/>
      <c r="K15" s="269">
        <v>7429</v>
      </c>
      <c r="L15" s="270">
        <v>441</v>
      </c>
      <c r="M15" s="271">
        <v>2049</v>
      </c>
      <c r="N15" s="272">
        <v>-78.5</v>
      </c>
    </row>
    <row r="16" spans="1:16" x14ac:dyDescent="0.15">
      <c r="A16" s="250"/>
      <c r="B16" s="246"/>
      <c r="C16" s="246"/>
      <c r="D16" s="246"/>
      <c r="E16" s="246"/>
      <c r="F16" s="246"/>
      <c r="G16" s="1169" t="s">
        <v>483</v>
      </c>
      <c r="H16" s="1170"/>
      <c r="I16" s="1170"/>
      <c r="J16" s="1171"/>
      <c r="K16" s="270">
        <v>-187354</v>
      </c>
      <c r="L16" s="270">
        <v>-11122</v>
      </c>
      <c r="M16" s="271">
        <v>-10381</v>
      </c>
      <c r="N16" s="272">
        <v>7.1</v>
      </c>
    </row>
    <row r="17" spans="1:16" x14ac:dyDescent="0.15">
      <c r="A17" s="250"/>
      <c r="B17" s="246"/>
      <c r="C17" s="246"/>
      <c r="D17" s="246"/>
      <c r="E17" s="246"/>
      <c r="F17" s="246"/>
      <c r="G17" s="1169" t="s">
        <v>170</v>
      </c>
      <c r="H17" s="1170"/>
      <c r="I17" s="1170"/>
      <c r="J17" s="1171"/>
      <c r="K17" s="270">
        <v>1709435</v>
      </c>
      <c r="L17" s="270">
        <v>101480</v>
      </c>
      <c r="M17" s="271">
        <v>113031</v>
      </c>
      <c r="N17" s="272">
        <v>-10.199999999999999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10.69</v>
      </c>
      <c r="L21" s="283">
        <v>10.59</v>
      </c>
      <c r="M21" s="284">
        <v>0.1</v>
      </c>
      <c r="N21" s="251"/>
      <c r="O21" s="285"/>
      <c r="P21" s="281"/>
    </row>
    <row r="22" spans="1:16" s="286" customFormat="1" x14ac:dyDescent="0.15">
      <c r="A22" s="281"/>
      <c r="B22" s="251"/>
      <c r="C22" s="251"/>
      <c r="D22" s="251"/>
      <c r="E22" s="251"/>
      <c r="F22" s="251"/>
      <c r="G22" s="1163" t="s">
        <v>489</v>
      </c>
      <c r="H22" s="1164"/>
      <c r="I22" s="1164"/>
      <c r="J22" s="1165"/>
      <c r="K22" s="287">
        <v>97.3</v>
      </c>
      <c r="L22" s="288">
        <v>95.9</v>
      </c>
      <c r="M22" s="289">
        <v>1.4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470</v>
      </c>
      <c r="L30" s="256"/>
      <c r="M30" s="257" t="s">
        <v>471</v>
      </c>
      <c r="N30" s="258"/>
    </row>
    <row r="31" spans="1:16" x14ac:dyDescent="0.15">
      <c r="A31" s="250"/>
      <c r="B31" s="246"/>
      <c r="C31" s="246"/>
      <c r="D31" s="246"/>
      <c r="E31" s="246"/>
      <c r="F31" s="246"/>
      <c r="G31" s="259"/>
      <c r="H31" s="260"/>
      <c r="I31" s="260"/>
      <c r="J31" s="261"/>
      <c r="K31" s="1153"/>
      <c r="L31" s="262" t="s">
        <v>472</v>
      </c>
      <c r="M31" s="263" t="s">
        <v>473</v>
      </c>
      <c r="N31" s="264" t="s">
        <v>474</v>
      </c>
    </row>
    <row r="32" spans="1:16" ht="27" customHeight="1" x14ac:dyDescent="0.15">
      <c r="A32" s="250"/>
      <c r="B32" s="246"/>
      <c r="C32" s="246"/>
      <c r="D32" s="246"/>
      <c r="E32" s="246"/>
      <c r="F32" s="246"/>
      <c r="G32" s="1154" t="s">
        <v>493</v>
      </c>
      <c r="H32" s="1155"/>
      <c r="I32" s="1155"/>
      <c r="J32" s="1156"/>
      <c r="K32" s="296">
        <v>1639055</v>
      </c>
      <c r="L32" s="296">
        <v>97302</v>
      </c>
      <c r="M32" s="297">
        <v>74012</v>
      </c>
      <c r="N32" s="298">
        <v>31.5</v>
      </c>
    </row>
    <row r="33" spans="1:16" ht="13.5" customHeight="1" x14ac:dyDescent="0.15">
      <c r="A33" s="250"/>
      <c r="B33" s="246"/>
      <c r="C33" s="246"/>
      <c r="D33" s="246"/>
      <c r="E33" s="246"/>
      <c r="F33" s="246"/>
      <c r="G33" s="1154" t="s">
        <v>494</v>
      </c>
      <c r="H33" s="1155"/>
      <c r="I33" s="1155"/>
      <c r="J33" s="1156"/>
      <c r="K33" s="296" t="s">
        <v>479</v>
      </c>
      <c r="L33" s="296" t="s">
        <v>479</v>
      </c>
      <c r="M33" s="297" t="s">
        <v>479</v>
      </c>
      <c r="N33" s="298" t="s">
        <v>479</v>
      </c>
    </row>
    <row r="34" spans="1:16" ht="27" customHeight="1" x14ac:dyDescent="0.15">
      <c r="A34" s="250"/>
      <c r="B34" s="246"/>
      <c r="C34" s="246"/>
      <c r="D34" s="246"/>
      <c r="E34" s="246"/>
      <c r="F34" s="246"/>
      <c r="G34" s="1154" t="s">
        <v>495</v>
      </c>
      <c r="H34" s="1155"/>
      <c r="I34" s="1155"/>
      <c r="J34" s="1156"/>
      <c r="K34" s="296" t="s">
        <v>479</v>
      </c>
      <c r="L34" s="296" t="s">
        <v>479</v>
      </c>
      <c r="M34" s="297" t="s">
        <v>479</v>
      </c>
      <c r="N34" s="298" t="s">
        <v>479</v>
      </c>
    </row>
    <row r="35" spans="1:16" ht="27" customHeight="1" x14ac:dyDescent="0.15">
      <c r="A35" s="250"/>
      <c r="B35" s="246"/>
      <c r="C35" s="246"/>
      <c r="D35" s="246"/>
      <c r="E35" s="246"/>
      <c r="F35" s="246"/>
      <c r="G35" s="1154" t="s">
        <v>496</v>
      </c>
      <c r="H35" s="1155"/>
      <c r="I35" s="1155"/>
      <c r="J35" s="1156"/>
      <c r="K35" s="296">
        <v>358226</v>
      </c>
      <c r="L35" s="296">
        <v>21266</v>
      </c>
      <c r="M35" s="297">
        <v>19870</v>
      </c>
      <c r="N35" s="298">
        <v>7</v>
      </c>
    </row>
    <row r="36" spans="1:16" ht="27" customHeight="1" x14ac:dyDescent="0.15">
      <c r="A36" s="250"/>
      <c r="B36" s="246"/>
      <c r="C36" s="246"/>
      <c r="D36" s="246"/>
      <c r="E36" s="246"/>
      <c r="F36" s="246"/>
      <c r="G36" s="1154" t="s">
        <v>497</v>
      </c>
      <c r="H36" s="1155"/>
      <c r="I36" s="1155"/>
      <c r="J36" s="1156"/>
      <c r="K36" s="296">
        <v>101036</v>
      </c>
      <c r="L36" s="296">
        <v>5998</v>
      </c>
      <c r="M36" s="297">
        <v>2956</v>
      </c>
      <c r="N36" s="298">
        <v>102.9</v>
      </c>
    </row>
    <row r="37" spans="1:16" ht="13.5" customHeight="1" x14ac:dyDescent="0.15">
      <c r="A37" s="250"/>
      <c r="B37" s="246"/>
      <c r="C37" s="246"/>
      <c r="D37" s="246"/>
      <c r="E37" s="246"/>
      <c r="F37" s="246"/>
      <c r="G37" s="1154" t="s">
        <v>498</v>
      </c>
      <c r="H37" s="1155"/>
      <c r="I37" s="1155"/>
      <c r="J37" s="1156"/>
      <c r="K37" s="296">
        <v>27361</v>
      </c>
      <c r="L37" s="296">
        <v>1624</v>
      </c>
      <c r="M37" s="297">
        <v>1289</v>
      </c>
      <c r="N37" s="298">
        <v>26</v>
      </c>
    </row>
    <row r="38" spans="1:16" ht="27" customHeight="1" x14ac:dyDescent="0.15">
      <c r="A38" s="250"/>
      <c r="B38" s="246"/>
      <c r="C38" s="246"/>
      <c r="D38" s="246"/>
      <c r="E38" s="246"/>
      <c r="F38" s="246"/>
      <c r="G38" s="1157" t="s">
        <v>499</v>
      </c>
      <c r="H38" s="1158"/>
      <c r="I38" s="1158"/>
      <c r="J38" s="1159"/>
      <c r="K38" s="299" t="s">
        <v>479</v>
      </c>
      <c r="L38" s="299" t="s">
        <v>479</v>
      </c>
      <c r="M38" s="300">
        <v>3</v>
      </c>
      <c r="N38" s="301" t="s">
        <v>479</v>
      </c>
      <c r="O38" s="295"/>
    </row>
    <row r="39" spans="1:16" x14ac:dyDescent="0.15">
      <c r="A39" s="250"/>
      <c r="B39" s="246"/>
      <c r="C39" s="246"/>
      <c r="D39" s="246"/>
      <c r="E39" s="246"/>
      <c r="F39" s="246"/>
      <c r="G39" s="1157" t="s">
        <v>500</v>
      </c>
      <c r="H39" s="1158"/>
      <c r="I39" s="1158"/>
      <c r="J39" s="1159"/>
      <c r="K39" s="302">
        <v>-49010</v>
      </c>
      <c r="L39" s="302">
        <v>-2909</v>
      </c>
      <c r="M39" s="303">
        <v>-3576</v>
      </c>
      <c r="N39" s="304">
        <v>-18.7</v>
      </c>
      <c r="O39" s="295"/>
    </row>
    <row r="40" spans="1:16" ht="27" customHeight="1" x14ac:dyDescent="0.15">
      <c r="A40" s="250"/>
      <c r="B40" s="246"/>
      <c r="C40" s="246"/>
      <c r="D40" s="246"/>
      <c r="E40" s="246"/>
      <c r="F40" s="246"/>
      <c r="G40" s="1154" t="s">
        <v>501</v>
      </c>
      <c r="H40" s="1155"/>
      <c r="I40" s="1155"/>
      <c r="J40" s="1156"/>
      <c r="K40" s="302">
        <v>-1471222</v>
      </c>
      <c r="L40" s="302">
        <v>-87339</v>
      </c>
      <c r="M40" s="303">
        <v>-65861</v>
      </c>
      <c r="N40" s="304">
        <v>32.6</v>
      </c>
      <c r="O40" s="295"/>
    </row>
    <row r="41" spans="1:16" x14ac:dyDescent="0.15">
      <c r="A41" s="250"/>
      <c r="B41" s="246"/>
      <c r="C41" s="246"/>
      <c r="D41" s="246"/>
      <c r="E41" s="246"/>
      <c r="F41" s="246"/>
      <c r="G41" s="1160" t="s">
        <v>282</v>
      </c>
      <c r="H41" s="1161"/>
      <c r="I41" s="1161"/>
      <c r="J41" s="1162"/>
      <c r="K41" s="296">
        <v>605446</v>
      </c>
      <c r="L41" s="302">
        <v>35942</v>
      </c>
      <c r="M41" s="303">
        <v>28693</v>
      </c>
      <c r="N41" s="304">
        <v>25.3</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7" t="s">
        <v>470</v>
      </c>
      <c r="J49" s="1149" t="s">
        <v>505</v>
      </c>
      <c r="K49" s="1150"/>
      <c r="L49" s="1150"/>
      <c r="M49" s="1150"/>
      <c r="N49" s="1151"/>
    </row>
    <row r="50" spans="1:14" x14ac:dyDescent="0.15">
      <c r="A50" s="250"/>
      <c r="B50" s="246"/>
      <c r="C50" s="246"/>
      <c r="D50" s="246"/>
      <c r="E50" s="246"/>
      <c r="F50" s="246"/>
      <c r="G50" s="314"/>
      <c r="H50" s="315"/>
      <c r="I50" s="1148"/>
      <c r="J50" s="316" t="s">
        <v>506</v>
      </c>
      <c r="K50" s="317" t="s">
        <v>507</v>
      </c>
      <c r="L50" s="318" t="s">
        <v>508</v>
      </c>
      <c r="M50" s="319" t="s">
        <v>509</v>
      </c>
      <c r="N50" s="320" t="s">
        <v>510</v>
      </c>
    </row>
    <row r="51" spans="1:14" x14ac:dyDescent="0.15">
      <c r="A51" s="250"/>
      <c r="B51" s="246"/>
      <c r="C51" s="246"/>
      <c r="D51" s="246"/>
      <c r="E51" s="246"/>
      <c r="F51" s="246"/>
      <c r="G51" s="312" t="s">
        <v>511</v>
      </c>
      <c r="H51" s="313"/>
      <c r="I51" s="321">
        <v>1362268</v>
      </c>
      <c r="J51" s="322">
        <v>76670</v>
      </c>
      <c r="K51" s="323">
        <v>-13.2</v>
      </c>
      <c r="L51" s="324">
        <v>79181</v>
      </c>
      <c r="M51" s="325">
        <v>-12.8</v>
      </c>
      <c r="N51" s="326">
        <v>-0.4</v>
      </c>
    </row>
    <row r="52" spans="1:14" x14ac:dyDescent="0.15">
      <c r="A52" s="250"/>
      <c r="B52" s="246"/>
      <c r="C52" s="246"/>
      <c r="D52" s="246"/>
      <c r="E52" s="246"/>
      <c r="F52" s="246"/>
      <c r="G52" s="327"/>
      <c r="H52" s="328" t="s">
        <v>512</v>
      </c>
      <c r="I52" s="329">
        <v>699400</v>
      </c>
      <c r="J52" s="330">
        <v>39363</v>
      </c>
      <c r="K52" s="331">
        <v>-24.4</v>
      </c>
      <c r="L52" s="332">
        <v>40448</v>
      </c>
      <c r="M52" s="333">
        <v>-14</v>
      </c>
      <c r="N52" s="334">
        <v>-10.4</v>
      </c>
    </row>
    <row r="53" spans="1:14" x14ac:dyDescent="0.15">
      <c r="A53" s="250"/>
      <c r="B53" s="246"/>
      <c r="C53" s="246"/>
      <c r="D53" s="246"/>
      <c r="E53" s="246"/>
      <c r="F53" s="246"/>
      <c r="G53" s="312" t="s">
        <v>513</v>
      </c>
      <c r="H53" s="313"/>
      <c r="I53" s="321">
        <v>2008419</v>
      </c>
      <c r="J53" s="322">
        <v>113888</v>
      </c>
      <c r="K53" s="323">
        <v>48.5</v>
      </c>
      <c r="L53" s="324">
        <v>118124</v>
      </c>
      <c r="M53" s="325">
        <v>49.2</v>
      </c>
      <c r="N53" s="326">
        <v>-0.7</v>
      </c>
    </row>
    <row r="54" spans="1:14" x14ac:dyDescent="0.15">
      <c r="A54" s="250"/>
      <c r="B54" s="246"/>
      <c r="C54" s="246"/>
      <c r="D54" s="246"/>
      <c r="E54" s="246"/>
      <c r="F54" s="246"/>
      <c r="G54" s="327"/>
      <c r="H54" s="328" t="s">
        <v>512</v>
      </c>
      <c r="I54" s="329">
        <v>1307174</v>
      </c>
      <c r="J54" s="330">
        <v>74124</v>
      </c>
      <c r="K54" s="331">
        <v>88.3</v>
      </c>
      <c r="L54" s="332">
        <v>54614</v>
      </c>
      <c r="M54" s="333">
        <v>35</v>
      </c>
      <c r="N54" s="334">
        <v>53.3</v>
      </c>
    </row>
    <row r="55" spans="1:14" x14ac:dyDescent="0.15">
      <c r="A55" s="250"/>
      <c r="B55" s="246"/>
      <c r="C55" s="246"/>
      <c r="D55" s="246"/>
      <c r="E55" s="246"/>
      <c r="F55" s="246"/>
      <c r="G55" s="312" t="s">
        <v>514</v>
      </c>
      <c r="H55" s="313"/>
      <c r="I55" s="321">
        <v>1714378</v>
      </c>
      <c r="J55" s="322">
        <v>98829</v>
      </c>
      <c r="K55" s="323">
        <v>-13.2</v>
      </c>
      <c r="L55" s="324">
        <v>101693</v>
      </c>
      <c r="M55" s="325">
        <v>-13.9</v>
      </c>
      <c r="N55" s="326">
        <v>0.7</v>
      </c>
    </row>
    <row r="56" spans="1:14" x14ac:dyDescent="0.15">
      <c r="A56" s="250"/>
      <c r="B56" s="246"/>
      <c r="C56" s="246"/>
      <c r="D56" s="246"/>
      <c r="E56" s="246"/>
      <c r="F56" s="246"/>
      <c r="G56" s="327"/>
      <c r="H56" s="328" t="s">
        <v>512</v>
      </c>
      <c r="I56" s="329">
        <v>932291</v>
      </c>
      <c r="J56" s="330">
        <v>53744</v>
      </c>
      <c r="K56" s="331">
        <v>-27.5</v>
      </c>
      <c r="L56" s="332">
        <v>51066</v>
      </c>
      <c r="M56" s="333">
        <v>-6.5</v>
      </c>
      <c r="N56" s="334">
        <v>-21</v>
      </c>
    </row>
    <row r="57" spans="1:14" x14ac:dyDescent="0.15">
      <c r="A57" s="250"/>
      <c r="B57" s="246"/>
      <c r="C57" s="246"/>
      <c r="D57" s="246"/>
      <c r="E57" s="246"/>
      <c r="F57" s="246"/>
      <c r="G57" s="312" t="s">
        <v>515</v>
      </c>
      <c r="H57" s="313"/>
      <c r="I57" s="321">
        <v>1747732</v>
      </c>
      <c r="J57" s="322">
        <v>102344</v>
      </c>
      <c r="K57" s="323">
        <v>3.6</v>
      </c>
      <c r="L57" s="324">
        <v>96635</v>
      </c>
      <c r="M57" s="325">
        <v>-5</v>
      </c>
      <c r="N57" s="326">
        <v>8.6</v>
      </c>
    </row>
    <row r="58" spans="1:14" x14ac:dyDescent="0.15">
      <c r="A58" s="250"/>
      <c r="B58" s="246"/>
      <c r="C58" s="246"/>
      <c r="D58" s="246"/>
      <c r="E58" s="246"/>
      <c r="F58" s="246"/>
      <c r="G58" s="327"/>
      <c r="H58" s="328" t="s">
        <v>512</v>
      </c>
      <c r="I58" s="329">
        <v>967016</v>
      </c>
      <c r="J58" s="330">
        <v>56627</v>
      </c>
      <c r="K58" s="331">
        <v>5.4</v>
      </c>
      <c r="L58" s="332">
        <v>44408</v>
      </c>
      <c r="M58" s="333">
        <v>-13</v>
      </c>
      <c r="N58" s="334">
        <v>18.399999999999999</v>
      </c>
    </row>
    <row r="59" spans="1:14" x14ac:dyDescent="0.15">
      <c r="A59" s="250"/>
      <c r="B59" s="246"/>
      <c r="C59" s="246"/>
      <c r="D59" s="246"/>
      <c r="E59" s="246"/>
      <c r="F59" s="246"/>
      <c r="G59" s="312" t="s">
        <v>516</v>
      </c>
      <c r="H59" s="313"/>
      <c r="I59" s="321">
        <v>2023771</v>
      </c>
      <c r="J59" s="322">
        <v>120141</v>
      </c>
      <c r="K59" s="323">
        <v>17.399999999999999</v>
      </c>
      <c r="L59" s="324">
        <v>97062</v>
      </c>
      <c r="M59" s="325">
        <v>0.4</v>
      </c>
      <c r="N59" s="326">
        <v>17</v>
      </c>
    </row>
    <row r="60" spans="1:14" x14ac:dyDescent="0.15">
      <c r="A60" s="250"/>
      <c r="B60" s="246"/>
      <c r="C60" s="246"/>
      <c r="D60" s="246"/>
      <c r="E60" s="246"/>
      <c r="F60" s="246"/>
      <c r="G60" s="327"/>
      <c r="H60" s="328" t="s">
        <v>512</v>
      </c>
      <c r="I60" s="335">
        <v>1415871</v>
      </c>
      <c r="J60" s="330">
        <v>84053</v>
      </c>
      <c r="K60" s="331">
        <v>48.4</v>
      </c>
      <c r="L60" s="332">
        <v>50112</v>
      </c>
      <c r="M60" s="333">
        <v>12.8</v>
      </c>
      <c r="N60" s="334">
        <v>35.6</v>
      </c>
    </row>
    <row r="61" spans="1:14" x14ac:dyDescent="0.15">
      <c r="A61" s="250"/>
      <c r="B61" s="246"/>
      <c r="C61" s="246"/>
      <c r="D61" s="246"/>
      <c r="E61" s="246"/>
      <c r="F61" s="246"/>
      <c r="G61" s="312" t="s">
        <v>517</v>
      </c>
      <c r="H61" s="336"/>
      <c r="I61" s="337">
        <v>1771314</v>
      </c>
      <c r="J61" s="338">
        <v>102374</v>
      </c>
      <c r="K61" s="339">
        <v>8.6</v>
      </c>
      <c r="L61" s="340">
        <v>98539</v>
      </c>
      <c r="M61" s="341">
        <v>3.6</v>
      </c>
      <c r="N61" s="326">
        <v>5</v>
      </c>
    </row>
    <row r="62" spans="1:14" x14ac:dyDescent="0.15">
      <c r="A62" s="250"/>
      <c r="B62" s="246"/>
      <c r="C62" s="246"/>
      <c r="D62" s="246"/>
      <c r="E62" s="246"/>
      <c r="F62" s="246"/>
      <c r="G62" s="327"/>
      <c r="H62" s="328" t="s">
        <v>512</v>
      </c>
      <c r="I62" s="329">
        <v>1064350</v>
      </c>
      <c r="J62" s="330">
        <v>61582</v>
      </c>
      <c r="K62" s="331">
        <v>18</v>
      </c>
      <c r="L62" s="332">
        <v>48130</v>
      </c>
      <c r="M62" s="333">
        <v>2.9</v>
      </c>
      <c r="N62" s="334">
        <v>15.1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8" zoomScaleNormal="68"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3" zoomScaleNormal="7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42.98</v>
      </c>
      <c r="G47" s="12">
        <v>44.07</v>
      </c>
      <c r="H47" s="12">
        <v>44.4</v>
      </c>
      <c r="I47" s="12">
        <v>46.89</v>
      </c>
      <c r="J47" s="13">
        <v>45.56</v>
      </c>
    </row>
    <row r="48" spans="2:10" ht="57.75" customHeight="1" x14ac:dyDescent="0.15">
      <c r="B48" s="14"/>
      <c r="C48" s="1174" t="s">
        <v>4</v>
      </c>
      <c r="D48" s="1174"/>
      <c r="E48" s="1175"/>
      <c r="F48" s="15">
        <v>4.26</v>
      </c>
      <c r="G48" s="16">
        <v>4.8499999999999996</v>
      </c>
      <c r="H48" s="16">
        <v>4.62</v>
      </c>
      <c r="I48" s="16">
        <v>4.01</v>
      </c>
      <c r="J48" s="17">
        <v>3.24</v>
      </c>
    </row>
    <row r="49" spans="2:10" ht="57.75" customHeight="1" thickBot="1" x14ac:dyDescent="0.2">
      <c r="B49" s="18"/>
      <c r="C49" s="1176" t="s">
        <v>5</v>
      </c>
      <c r="D49" s="1176"/>
      <c r="E49" s="1177"/>
      <c r="F49" s="19">
        <v>3.53</v>
      </c>
      <c r="G49" s="20" t="s">
        <v>524</v>
      </c>
      <c r="H49" s="20" t="s">
        <v>525</v>
      </c>
      <c r="I49" s="20" t="s">
        <v>526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2018-04-13T09:43:37Z</cp:lastPrinted>
  <dcterms:created xsi:type="dcterms:W3CDTF">2018-01-24T05:59:56Z</dcterms:created>
  <dcterms:modified xsi:type="dcterms:W3CDTF">2018-04-17T02:47:58Z</dcterms:modified>
  <cp:category/>
</cp:coreProperties>
</file>