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<sst xmlns="http://schemas.openxmlformats.org/spreadsheetml/2006/main" count="1055" uniqueCount="549">
  <si>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</si>
  <si>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</si>
  <si>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</si>
  <si>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</si>
  <si>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</si>
  <si>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</si>
  <si>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</si>
  <si>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</si>
  <si>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</si>
  <si>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</si>
  <si>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</si>
  <si>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</si>
  <si>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</si>
  <si>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</si>
  <si>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</si>
  <si>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</si>
  <si>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</si>
  <si>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</si>
  <si>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</si>
  <si>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</si>
  <si>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</si>
  <si>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</si>
  <si>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</si>
  <si>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</si>
  <si>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</si>
  <si>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</si>
  <si>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</si>
  <si>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</si>
  <si>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</si>
  <si>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</si>
  <si>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</si>
  <si>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</si>
  <si>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</si>
  <si>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</si>
  <si>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</si>
  <si>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</si>
  <si>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</si>
  <si>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</si>
  <si>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</si>
  <si>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</si>
  <si>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</si>
  <si>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</si>
  <si>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</si>
  <si>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</si>
  <si>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</si>
  <si>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</si>
  <si>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</si>
  <si>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</si>
  <si>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</si>
  <si>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</si>
  <si>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</si>
  <si>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</si>
  <si>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</si>
  <si>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</si>
  <si>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</si>
  <si>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</si>
  <si>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</si>
  <si>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</si>
  <si>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</si>
  <si>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</si>
  <si>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</si>
  <si>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</si>
  <si>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</si>
  <si>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</si>
  <si>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</si>
  <si>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</si>
  <si>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</si>
  <si>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</si>
  <si>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</si>
  <si>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</si>
  <si>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</si>
  <si>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</si>
  <si>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</si>
  <si>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</si>
  <si>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</si>
  <si>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</si>
  <si>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</si>
  <si>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</si>
  <si>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</si>
  <si>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</si>
  <si>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</si>
  <si>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</si>
  <si>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</si>
  <si>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</si>
  <si>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</si>
  <si>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</si>
  <si>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</si>
  <si>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</si>
  <si>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</si>
  <si>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</si>
  <si>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</si>
  <si>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</si>
  <si>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</si>
  <si>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</si>
  <si>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</si>
  <si>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</si>
  <si>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</si>
  <si>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</si>
  <si>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</si>
  <si>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</si>
  <si>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</si>
  <si>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</si>
  <si>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</si>
  <si>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</si>
  <si>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</si>
  <si>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</si>
  <si>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</si>
  <si>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</si>
  <si>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</si>
  <si>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</si>
  <si>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</si>
  <si>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</si>
  <si>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</si>
  <si>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</si>
  <si>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</si>
  <si>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</si>
  <si>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</si>
  <si>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</si>
  <si>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</si>
  <si>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</si>
  <si>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</si>
  <si>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</si>
  <si>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</si>
  <si>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</si>
  <si>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</si>
  <si>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</si>
  <si>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</si>
  <si>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</si>
  <si>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</si>
  <si>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</si>
  <si>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</si>
  <si>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</si>
  <si>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</si>
  <si>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</si>
  <si>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</si>
  <si>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</si>
  <si>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</si>
  <si>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</si>
  <si>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</si>
  <si>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</si>
  <si>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</si>
  <si>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</si>
  <si>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</si>
  <si>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</si>
  <si>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</si>
  <si>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</si>
  <si>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</si>
  <si>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</si>
  <si>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</si>
  <si>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</si>
  <si>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</si>
  <si>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</si>
  <si>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</si>
  <si>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</si>
  <si>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</si>
  <si>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</si>
  <si>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</si>
  <si>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</si>
  <si>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</si>
  <si>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</si>
  <si>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</si>
  <si>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</si>
  <si>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</si>
  <si>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</si>
  <si>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</si>
  <si>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</si>
  <si>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</si>
  <si>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</si>
  <si>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</si>
  <si>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</si>
  <si>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</si>
  <si>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</si>
  <si>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</si>
  <si>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</si>
  <si>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</si>
  <si>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</si>
  <si>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</si>
  <si>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</si>
  <si>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</si>
  <si>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</si>
  <si>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</si>
  <si>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</si>
  <si>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</si>
  <si>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</si>
  <si>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</si>
  <si>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</si>
  <si>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</si>
  <si>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</si>
  <si>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</si>
  <si>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</si>
  <si>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</si>
  <si>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</si>
  <si>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</si>
  <si>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</si>
  <si>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</si>
  <si>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</si>
  <si>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</si>
  <si>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</si>
  <si>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</si>
  <si>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</si>
  <si>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</si>
  <si>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</si>
  <si>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</si>
  <si>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</si>
  <si>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</si>
  <si>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</si>
  <si>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</si>
  <si>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</si>
  <si>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</si>
  <si>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</si>
  <si>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</si>
  <si>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</si>
  <si>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</si>
  <si>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</si>
  <si>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</si>
  <si>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</si>
  <si>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</si>
  <si>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</si>
  <si>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</si>
  <si>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</si>
  <si>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</si>
  <si>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</si>
  <si>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</si>
  <si>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</si>
  <si>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</si>
  <si>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</si>
  <si>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</si>
  <si>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</si>
  <si>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</si>
  <si>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</si>
  <si>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</si>
  <si>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</si>
  <si>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</si>
  <si>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</si>
  <si>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</si>
  <si>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</si>
  <si>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</si>
  <si>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</si>
  <si>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</si>
  <si>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</si>
  <si>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</si>
  <si>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</si>
  <si>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</si>
  <si>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</si>
  <si>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</si>
  <si>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</si>
  <si>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</si>
  <si>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</si>
  <si>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</si>
  <si>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</si>
  <si>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</si>
  <si>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</si>
  <si>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</si>
  <si>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</si>
  <si>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</si>
  <si>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</si>
  <si>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</si>
  <si>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</si>
  <si>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</si>
  <si>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</si>
  <si>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</si>
  <si>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</si>
  <si>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</si>
  <si>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</si>
  <si>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</si>
  <si>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</si>
  <si>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</si>
  <si>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</si>
  <si>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</si>
  <si>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</si>
  <si>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</si>
  <si>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</si>
  <si>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</si>
  <si>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</si>
  <si>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</si>
  <si>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</si>
  <si>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</si>
  <si>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</si>
  <si>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</si>
  <si>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</si>
  <si>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</si>
  <si>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</si>
  <si>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</si>
  <si>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</si>
  <si>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</si>
  <si>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</si>
  <si>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</si>
  <si>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</si>
  <si>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</si>
  <si>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</si>
  <si>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</si>
  <si>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</si>
  <si>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</si>
  <si>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</si>
  <si>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</si>
  <si>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</si>
  <si>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</si>
  <si>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</si>
  <si>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</si>
  <si>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</si>
  <si>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</si>
  <si>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</si>
  <si>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</si>
  <si>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</si>
  <si>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</si>
  <si>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</si>
  <si>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</si>
  <si>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</si>
  <si>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</si>
  <si>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</si>
  <si>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</si>
  <si>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</si>
  <si>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</si>
  <si>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</si>
  <si>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</si>
  <si>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</si>
  <si>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</si>
  <si>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</si>
  <si>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</si>
  <si>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</si>
  <si>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</si>
  <si>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</si>
  <si>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</si>
  <si>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</si>
  <si>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</si>
  <si>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</si>
  <si>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</si>
  <si>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</si>
  <si>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</si>
  <si>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</si>
  <si>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</si>
  <si>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</si>
  <si>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</si>
  <si>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</si>
  <si>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</si>
  <si>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</si>
  <si>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</si>
  <si>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</si>
  <si>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</si>
  <si>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</si>
  <si>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</si>
  <si>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</si>
  <si>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</si>
  <si>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</si>
  <si>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</si>
  <si>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</si>
  <si>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</si>
  <si>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</si>
  <si>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</si>
  <si>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</si>
  <si>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</si>
  <si>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</si>
  <si>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</si>
  <si>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</si>
  <si>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</si>
  <si>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</si>
  <si>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</si>
  <si>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</si>
  <si>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</si>
  <si>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</si>
  <si>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</si>
  <si>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</si>
  <si>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</si>
  <si>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</si>
  <si>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</si>
  <si>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</si>
  <si>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</si>
  <si>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</si>
  <si>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</si>
  <si>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</si>
  <si>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</si>
  <si>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</si>
  <si>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</si>
  <si>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</si>
  <si>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</si>
  <si>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</si>
  <si>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</si>
  <si>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</si>
  <si>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</si>
  <si>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</si>
  <si>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</si>
  <si>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</si>
  <si>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</si>
  <si>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</si>
  <si>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</si>
  <si>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</si>
  <si>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</si>
  <si>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</si>
  <si>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</si>
  <si>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</si>
  <si>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</si>
  <si>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</si>
  <si>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</si>
  <si>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</si>
  <si>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</si>
  <si>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</si>
  <si>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</si>
  <si>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</si>
  <si>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</si>
  <si>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</si>
  <si>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</si>
  <si>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</si>
  <si>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</si>
  <si>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</si>
  <si>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</si>
  <si>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</si>
  <si>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</si>
  <si>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</si>
  <si>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</si>
  <si>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</si>
  <si>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</si>
  <si>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</si>
  <si>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</si>
  <si>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</si>
  <si>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</si>
  <si>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</si>
  <si>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</si>
  <si>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</si>
  <si>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</si>
  <si>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</si>
  <si>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</si>
  <si>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</si>
  <si>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</si>
  <si>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</si>
  <si>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</si>
  <si>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</si>
  <si>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</si>
  <si>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</si>
  <si>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</si>
  <si>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</si>
  <si>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</si>
  <si>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</si>
  <si>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</si>
  <si>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</si>
  <si>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</si>
  <si>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</si>
  <si>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</si>
  <si>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</si>
  <si>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</si>
  <si>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</si>
  <si>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</si>
  <si>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</si>
  <si>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</si>
  <si>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</si>
  <si>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</si>
  <si>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</si>
  <si>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</si>
  <si>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</si>
  <si>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</si>
  <si>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</si>
  <si>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</si>
  <si>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</si>
  <si>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</si>
  <si>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</si>
  <si>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</si>
  <si>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</si>
  <si>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</si>
  <si>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</si>
  <si>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</si>
  <si>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</si>
  <si>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</si>
  <si>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</si>
  <si>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</si>
  <si>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</si>
  <si>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</si>
  <si>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</si>
  <si>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</si>
  <si>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</si>
  <si>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</si>
  <si>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</si>
  <si>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</si>
  <si>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</si>
  <si>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</si>
  <si>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</si>
  <si>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</si>
  <si>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</si>
  <si>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</si>
  <si>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</si>
  <si>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</si>
  <si>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</si>
  <si>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</si>
  <si>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</si>
  <si>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</si>
  <si>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</si>
  <si>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</si>
  <si>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</si>
  <si>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</si>
  <si>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</si>
  <si>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</si>
  <si>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</si>
  <si>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</si>
  <si>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</si>
  <si>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</si>
  <si>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</si>
  <si>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</si>
  <si>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</si>
  <si>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</si>
  <si>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</si>
  <si>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</si>
  <si>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</si>
  <si>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</si>
  <si>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</si>
  <si>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</si>
  <si>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</si>
  <si>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</si>
  <si>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</si>
  <si>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</si>
  <si>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</si>
  <si>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</si>
  <si>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</si>
  <si>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</si>
  <si>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</si>
  <si>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</si>
  <si>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</si>
  <si>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</si>
  <si>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</si>
  <si>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</si>
  <si>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</si>
  <si>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</si>
  <si>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</si>
  <si>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介護保険事業特別会計</t>
  </si>
  <si>
    <t>国民健康保険事業特別会計</t>
  </si>
  <si>
    <t>下水道事業特別会計</t>
  </si>
  <si>
    <t>後期高齢者医療特別会計</t>
  </si>
  <si>
    <t>その他会計（赤字）</t>
  </si>
  <si>
    <t>その他会計（黒字）</t>
  </si>
  <si>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5"/>
  </si>
  <si>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5"/>
  </si>
  <si>
    <t>広島県海田高等学校財産組合</t>
    <rPh sb="0" eb="3">
      <t>ヒロシマケン</t>
    </rPh>
    <rPh sb="3" eb="5">
      <t>カイタ</t>
    </rPh>
    <rPh sb="5" eb="7">
      <t>コウトウ</t>
    </rPh>
    <rPh sb="7" eb="9">
      <t>ガッコウ</t>
    </rPh>
    <rPh sb="9" eb="11">
      <t>ザイサン</t>
    </rPh>
    <rPh sb="11" eb="13">
      <t>クミアイ</t>
    </rPh>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</si>
  <si>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5"/>
  </si>
  <si>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5"/>
  </si>
  <si>
    <t>広島県市町総合事務組合</t>
    <rPh sb="0" eb="3">
      <t>ヒロシマケン</t>
    </rPh>
    <rPh sb="3" eb="4">
      <t>シ</t>
    </rPh>
    <rPh sb="4" eb="5">
      <t>マチ</t>
    </rPh>
    <rPh sb="5" eb="7">
      <t>ソウゴウ</t>
    </rPh>
    <rPh sb="7" eb="9">
      <t>ジム</t>
    </rPh>
    <rPh sb="9" eb="11">
      <t>クミアイ</t>
    </rPh>
    <phoneticPr fontId="5"/>
  </si>
  <si>
    <t>‐</t>
    <phoneticPr fontId="2"/>
  </si>
  <si>
    <t>-</t>
    <phoneticPr fontId="2"/>
  </si>
  <si>
    <t>-</t>
    <phoneticPr fontId="2"/>
  </si>
  <si>
    <t>-</t>
    <phoneticPr fontId="2"/>
  </si>
  <si>
    <t>坂町土地開発公社</t>
    <rPh sb="0" eb="1">
      <t>サカ</t>
    </rPh>
    <rPh sb="1" eb="2">
      <t>チョウ</t>
    </rPh>
    <rPh sb="2" eb="4">
      <t>トチ</t>
    </rPh>
    <rPh sb="4" eb="6">
      <t>カイハツ</t>
    </rPh>
    <rPh sb="6" eb="8">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</si>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</sst>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33947</c:v>
                </c:pt>
                <c:pt idx="1">
                  <c:v>85219</c:v>
                </c:pt>
                <c:pt idx="2">
                  <c:v>99622</c:v>
                </c:pt>
                <c:pt idx="3">
                  <c:v>26807</c:v>
                </c:pt>
                <c:pt idx="4">
                  <c:v>71021</c:v>
                </c:pt>
              </c:numCache>
            </c:numRef>
          </c:val>
          <c:smooth val="0"/>
        </c:ser>
        <c:dLbls>
          <c:showLegendKey val="0"/>
          <c:showVal val="0"/>
          <c:showCatName val="0"/>
          <c:showSerName val="0"/>
          <c:showPercent val="0"/>
          <c:showBubbleSize val="0"/>
        </c:dLbls>
        <c:marker val="1"/>
        <c:smooth val="0"/>
        <c:axId val="109444480"/>
        <c:axId val="107942272"/>
      </c:lineChart>
      <c:catAx>
        <c:axId val="10944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42272"/>
        <c:crosses val="autoZero"/>
        <c:auto val="1"/>
        <c:lblAlgn val="ctr"/>
        <c:lblOffset val="100"/>
        <c:tickLblSkip val="1"/>
        <c:tickMarkSkip val="1"/>
        <c:noMultiLvlLbl val="0"/>
      </c:catAx>
      <c:valAx>
        <c:axId val="1079422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4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0.98</c:v>
                </c:pt>
                <c:pt idx="1">
                  <c:v>3.85</c:v>
                </c:pt>
                <c:pt idx="2">
                  <c:v>3.95</c:v>
                </c:pt>
                <c:pt idx="3">
                  <c:v>4.83</c:v>
                </c:pt>
                <c:pt idx="4">
                  <c:v>5.95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53.48</c:v>
                </c:pt>
                <c:pt idx="1">
                  <c:v>52.92</c:v>
                </c:pt>
                <c:pt idx="2">
                  <c:v>56.08</c:v>
                </c:pt>
                <c:pt idx="3">
                  <c:v>56.9</c:v>
                </c:pt>
                <c:pt idx="4">
                  <c:v>60.51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868480"/>
        <c:axId val="12287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0.84</c:v>
                </c:pt>
                <c:pt idx="1">
                  <c:v>3.4</c:v>
                </c:pt>
                <c:pt idx="2">
                  <c:v>2.0699999999999998</c:v>
                </c:pt>
                <c:pt idx="3">
                  <c:v>2.97</c:v>
                </c:pt>
                <c:pt idx="4">
                  <c:v>3.52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868480"/>
        <c:axId val="122870400"/>
      </c:lineChart>
      <c:catAx>
        <c:axId val="1228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870400"/>
        <c:crosses val="autoZero"/>
        <c:auto val="1"/>
        <c:lblAlgn val="ctr"/>
        <c:lblOffset val="100"/>
        <c:tickLblSkip val="1"/>
        <c:tickMarkSkip val="1"/>
        <c:noMultiLvlLbl val="0"/>
      </c:catAx>
      <c:valAx>
        <c:axId val="12287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0.01</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c:v>
                </c:pt>
                <c:pt idx="2">
                  <c:v>#N/A</c:v>
                </c:pt>
                <c:pt idx="3">
                  <c:v>0.16</c:v>
                </c:pt>
                <c:pt idx="4">
                  <c:v>#N/A</c:v>
                </c:pt>
                <c:pt idx="5">
                  <c:v>0.02</c:v>
                </c:pt>
                <c:pt idx="6">
                  <c:v>#N/A</c:v>
                </c:pt>
                <c:pt idx="7">
                  <c:v>0.47</c:v>
                </c:pt>
                <c:pt idx="8">
                  <c:v>#N/A</c:v>
                </c:pt>
                <c:pt idx="9">
                  <c:v>0.63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c:v>
                </c:pt>
                <c:pt idx="2">
                  <c:v>#N/A</c:v>
                </c:pt>
                <c:pt idx="3">
                  <c:v>0.84</c:v>
                </c:pt>
                <c:pt idx="4">
                  <c:v>#N/A</c:v>
                </c:pt>
                <c:pt idx="5">
                  <c:v>0.75</c:v>
                </c:pt>
                <c:pt idx="6">
                  <c:v>#N/A</c:v>
                </c:pt>
                <c:pt idx="7">
                  <c:v>1.26</c:v>
                </c:pt>
                <c:pt idx="8">
                  <c:v>#N/A</c:v>
                </c:pt>
                <c:pt idx="9">
                  <c:v>0.82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0.15</c:v>
                </c:pt>
                <c:pt idx="2">
                  <c:v>#N/A</c:v>
                </c:pt>
                <c:pt idx="3">
                  <c:v>0.32</c:v>
                </c:pt>
                <c:pt idx="4">
                  <c:v>#N/A</c:v>
                </c:pt>
                <c:pt idx="5">
                  <c:v>0.81</c:v>
                </c:pt>
                <c:pt idx="6">
                  <c:v>#N/A</c:v>
                </c:pt>
                <c:pt idx="7">
                  <c:v>1.21</c:v>
                </c:pt>
                <c:pt idx="8">
                  <c:v>#N/A</c:v>
                </c:pt>
                <c:pt idx="9">
                  <c:v>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0.97</c:v>
                </c:pt>
                <c:pt idx="2">
                  <c:v>#N/A</c:v>
                </c:pt>
                <c:pt idx="3">
                  <c:v>3.84</c:v>
                </c:pt>
                <c:pt idx="4">
                  <c:v>#N/A</c:v>
                </c:pt>
                <c:pt idx="5">
                  <c:v>3.94</c:v>
                </c:pt>
                <c:pt idx="6">
                  <c:v>#N/A</c:v>
                </c:pt>
                <c:pt idx="7">
                  <c:v>4.82</c:v>
                </c:pt>
                <c:pt idx="8">
                  <c:v>#N/A</c:v>
                </c:pt>
                <c:pt idx="9">
                  <c:v>5.95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635968"/>
        <c:axId val="123641856"/>
      </c:barChart>
      <c:catAx>
        <c:axId val="1236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41856"/>
        <c:crosses val="autoZero"/>
        <c:auto val="1"/>
        <c:lblAlgn val="ctr"/>
        <c:lblOffset val="100"/>
        <c:tickLblSkip val="1"/>
        <c:tickMarkSkip val="1"/>
        <c:noMultiLvlLbl val="0"/>
      </c:catAx>
      <c:valAx>
        <c:axId val="12364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35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541</c:v>
                </c:pt>
                <c:pt idx="5">
                  <c:v>551</c:v>
                </c:pt>
                <c:pt idx="8">
                  <c:v>549</c:v>
                </c:pt>
                <c:pt idx="11">
                  <c:v>541</c:v>
                </c:pt>
                <c:pt idx="14">
                  <c:v>538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33</c:v>
                </c:pt>
                <c:pt idx="3">
                  <c:v>33</c:v>
                </c:pt>
                <c:pt idx="6">
                  <c:v>33</c:v>
                </c:pt>
                <c:pt idx="9">
                  <c:v>33</c:v>
                </c:pt>
                <c:pt idx="12">
                  <c:v>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225</c:v>
                </c:pt>
                <c:pt idx="3">
                  <c:v>216</c:v>
                </c:pt>
                <c:pt idx="6">
                  <c:v>212</c:v>
                </c:pt>
                <c:pt idx="9">
                  <c:v>234</c:v>
                </c:pt>
                <c:pt idx="12">
                  <c:v>186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451</c:v>
                </c:pt>
                <c:pt idx="3">
                  <c:v>456</c:v>
                </c:pt>
                <c:pt idx="6">
                  <c:v>456</c:v>
                </c:pt>
                <c:pt idx="9">
                  <c:v>441</c:v>
                </c:pt>
                <c:pt idx="12">
                  <c:v>436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299712"/>
        <c:axId val="123314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171</c:v>
                </c:pt>
                <c:pt idx="2">
                  <c:v>#N/A</c:v>
                </c:pt>
                <c:pt idx="3">
                  <c:v>#N/A</c:v>
                </c:pt>
                <c:pt idx="4">
                  <c:v>157</c:v>
                </c:pt>
                <c:pt idx="5">
                  <c:v>#N/A</c:v>
                </c:pt>
                <c:pt idx="6">
                  <c:v>#N/A</c:v>
                </c:pt>
                <c:pt idx="7">
                  <c:v>155</c:v>
                </c:pt>
                <c:pt idx="8">
                  <c:v>#N/A</c:v>
                </c:pt>
                <c:pt idx="9">
                  <c:v>#N/A</c:v>
                </c:pt>
                <c:pt idx="10">
                  <c:v>169</c:v>
                </c:pt>
                <c:pt idx="11">
                  <c:v>#N/A</c:v>
                </c:pt>
                <c:pt idx="12">
                  <c:v>#N/A</c:v>
                </c:pt>
                <c:pt idx="13">
                  <c:v>115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299712"/>
        <c:axId val="123314176"/>
      </c:lineChart>
      <c:catAx>
        <c:axId val="12329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14176"/>
        <c:crosses val="autoZero"/>
        <c:auto val="1"/>
        <c:lblAlgn val="ctr"/>
        <c:lblOffset val="100"/>
        <c:tickLblSkip val="1"/>
        <c:tickMarkSkip val="1"/>
        <c:noMultiLvlLbl val="0"/>
      </c:catAx>
      <c:valAx>
        <c:axId val="12331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9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6204</c:v>
                </c:pt>
                <c:pt idx="5">
                  <c:v>6245</c:v>
                </c:pt>
                <c:pt idx="8">
                  <c:v>6246</c:v>
                </c:pt>
                <c:pt idx="11">
                  <c:v>6177</c:v>
                </c:pt>
                <c:pt idx="14">
                  <c:v>6225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527</c:v>
                </c:pt>
                <c:pt idx="5">
                  <c:v>474</c:v>
                </c:pt>
                <c:pt idx="8">
                  <c:v>430</c:v>
                </c:pt>
                <c:pt idx="11">
                  <c:v>384</c:v>
                </c:pt>
                <c:pt idx="14">
                  <c:v>443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4100</c:v>
                </c:pt>
                <c:pt idx="5">
                  <c:v>4171</c:v>
                </c:pt>
                <c:pt idx="8">
                  <c:v>4403</c:v>
                </c:pt>
                <c:pt idx="11">
                  <c:v>4738</c:v>
                </c:pt>
                <c:pt idx="14">
                  <c:v>5059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705</c:v>
                </c:pt>
                <c:pt idx="3">
                  <c:v>623</c:v>
                </c:pt>
                <c:pt idx="6">
                  <c:v>608</c:v>
                </c:pt>
                <c:pt idx="9">
                  <c:v>568</c:v>
                </c:pt>
                <c:pt idx="12">
                  <c:v>550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130</c:v>
                </c:pt>
                <c:pt idx="3">
                  <c:v>99</c:v>
                </c:pt>
                <c:pt idx="6">
                  <c:v>67</c:v>
                </c:pt>
                <c:pt idx="9">
                  <c:v>49</c:v>
                </c:pt>
                <c:pt idx="12">
                  <c:v>147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2803</c:v>
                </c:pt>
                <c:pt idx="3">
                  <c:v>2705</c:v>
                </c:pt>
                <c:pt idx="6">
                  <c:v>2506</c:v>
                </c:pt>
                <c:pt idx="9">
                  <c:v>2483</c:v>
                </c:pt>
                <c:pt idx="12">
                  <c:v>2275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79</c:v>
                </c:pt>
                <c:pt idx="3">
                  <c:v>57</c:v>
                </c:pt>
                <c:pt idx="6">
                  <c:v>40</c:v>
                </c:pt>
                <c:pt idx="9">
                  <c:v>37</c:v>
                </c:pt>
                <c:pt idx="12">
                  <c:v>35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4720</c:v>
                </c:pt>
                <c:pt idx="3">
                  <c:v>4826</c:v>
                </c:pt>
                <c:pt idx="6">
                  <c:v>4818</c:v>
                </c:pt>
                <c:pt idx="9">
                  <c:v>4822</c:v>
                </c:pt>
                <c:pt idx="12">
                  <c:v>4752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646592"/>
        <c:axId val="10964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646592"/>
        <c:axId val="109648512"/>
      </c:lineChart>
      <c:catAx>
        <c:axId val="10964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48512"/>
        <c:crosses val="autoZero"/>
        <c:auto val="1"/>
        <c:lblAlgn val="ctr"/>
        <c:lblOffset val="100"/>
        <c:tickLblSkip val="1"/>
        <c:tickMarkSkip val="1"/>
        <c:noMultiLvlLbl val="0"/>
      </c:catAx>
      <c:valAx>
        <c:axId val="10964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4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{A42F40B3-BC49-4721-A28F-E815B29BF19A}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{A8ED931F-0694-4165-AA84-3444331629B4}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{526C7F4E-137E-4428-B3D7-0D0755F39CBF}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{B4A26A1A-97E1-455B-895F-530563FE8017}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{71081E12-A43A-44C9-ACEB-87400D95BB49}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{55B1D37D-0112-4754-A880-7AA4A5ADF7D9}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{239D817F-53AE-44B1-9354-9E9BE0220887}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{A623B46C-B305-4C8E-93A2-ED69BFFE4634}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{0FC1C6F9-1BEC-4CD1-94E6-E595E3FDDBF9}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{DFD4FB80-339C-4402-A6EC-65692A506C12}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52.5</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4495744"/>
        <c:axId val="124514304"/>
      </c:scatterChart>
      <c:valAx>
        <c:axId val="124495744"/>
        <c:scaling>
          <c:orientation val="minMax"/>
          <c:max val="63"/>
          <c:min val="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514304"/>
        <c:crosses val="autoZero"/>
        <c:crossBetween val="midCat"/>
      </c:valAx>
      <c:valAx>
        <c:axId val="124514304"/>
        <c:scaling>
          <c:orientation val="minMax"/>
          <c:max val="15.799999999999999"/>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495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{5F0274DD-D382-4DDA-B0A0-F92F6CEF0E59}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{243655A5-CD18-423F-897A-2C8EA51C3D66}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{9BDD932E-A414-4516-842B-00F81E569A8F}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{A904E4E7-415B-49A4-BAEB-3409029802C6}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{EFB0BD9C-C045-4A52-83B9-F9CECBDDF965}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6.5</c:v>
                </c:pt>
                <c:pt idx="1">
                  <c:v>5.9</c:v>
                </c:pt>
                <c:pt idx="2">
                  <c:v>5.4</c:v>
                </c:pt>
                <c:pt idx="3">
                  <c:v>5.3</c:v>
                </c:pt>
                <c:pt idx="4">
                  <c:v>4.9000000000000004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{19C4BC0B-7C28-4447-8A05-992AAB9F7CA6}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{DA964BA1-FE25-44F9-A4AA-0EACE1EAC0CB}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{7AA6B92E-88E7-4845-8FA7-D5DBD888C1DA}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{4F69C7C3-24ED-405D-927F-81244F883370}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{DEC34155-6467-4144-9234-A14FAAB780CD}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4229504"/>
        <c:axId val="124243968"/>
      </c:scatterChart>
      <c:valAx>
        <c:axId val="124229504"/>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243968"/>
        <c:crosses val="autoZero"/>
        <c:crossBetween val="midCat"/>
      </c:valAx>
      <c:valAx>
        <c:axId val="124243968"/>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22950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　元利償還金及び公営企業債の元利償還金に対する繰入金については、</a:t>
          </a:r>
          <a:r>
            <a:rPr lang="ja-JP" altLang="ja-JP" sz="1100" b="0" i="0" baseline="0">
              <a:solidFill>
                <a:schemeClr val="dk1"/>
              </a:solidFill>
              <a:effectLst/>
              <a:latin typeface="+mn-lt"/>
              <a:ea typeface="+mn-ea"/>
              <a:cs typeface="+mn-cs"/>
            </a:rPr>
            <a:t>償還終了や新規発行抑制及び低金利での資金調達等</a:t>
          </a:r>
          <a:r>
            <a:rPr lang="ja-JP" altLang="en-US" sz="1100" b="0" i="0" baseline="0">
              <a:solidFill>
                <a:schemeClr val="dk1"/>
              </a:solidFill>
              <a:effectLst/>
              <a:latin typeface="+mn-lt"/>
              <a:ea typeface="+mn-ea"/>
              <a:cs typeface="+mn-cs"/>
            </a:rPr>
            <a:t>のため</a:t>
          </a:r>
          <a:r>
            <a:rPr lang="ja-JP" altLang="ja-JP" sz="1100" b="0" i="0" baseline="0">
              <a:solidFill>
                <a:schemeClr val="dk1"/>
              </a:solidFill>
              <a:effectLst/>
              <a:latin typeface="+mn-lt"/>
              <a:ea typeface="+mn-ea"/>
              <a:cs typeface="+mn-cs"/>
            </a:rPr>
            <a:t>近年減少傾向</a:t>
          </a:r>
          <a:r>
            <a:rPr lang="ja-JP" altLang="en-US" sz="1100" b="0" i="0" baseline="0">
              <a:solidFill>
                <a:schemeClr val="dk1"/>
              </a:solidFill>
              <a:effectLst/>
              <a:latin typeface="+mn-lt"/>
              <a:ea typeface="+mn-ea"/>
              <a:cs typeface="+mn-cs"/>
            </a:rPr>
            <a:t>にある。</a:t>
          </a:r>
          <a:endParaRPr lang="ja-JP" altLang="en-US" sz="1100" b="0" i="0" u="none" strike="noStrike" baseline="0" smtClean="0">
            <a:solidFill>
              <a:schemeClr val="dk1"/>
            </a:solidFill>
            <a:latin typeface="+mn-lt"/>
            <a:ea typeface="+mn-ea"/>
            <a:cs typeface="+mn-cs"/>
          </a:endParaRPr>
        </a:p>
        <a:p>
          <a:pPr rtl="0"/>
          <a:r>
            <a:rPr lang="ja-JP" altLang="en-US" sz="1100" b="0" i="0" u="none" strike="noStrike" baseline="0" smtClean="0">
              <a:solidFill>
                <a:schemeClr val="dk1"/>
              </a:solidFill>
              <a:latin typeface="+mn-lt"/>
              <a:ea typeface="+mn-ea"/>
              <a:cs typeface="+mn-cs"/>
            </a:rPr>
            <a:t>　控除財源である算入公債費等については、住宅使用料等充当可能特定財源のほか、基準財政需要額に算入された公債費についてもそれぞれ減少したため、平成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年度より減少している。</a:t>
          </a:r>
        </a:p>
        <a:p>
          <a:pPr rtl="0"/>
          <a:r>
            <a:rPr lang="ja-JP" altLang="en-US" sz="1100" b="0" i="0" u="none" strike="noStrike" baseline="0" smtClean="0">
              <a:solidFill>
                <a:schemeClr val="dk1"/>
              </a:solidFill>
              <a:latin typeface="+mn-lt"/>
              <a:ea typeface="+mn-ea"/>
              <a:cs typeface="+mn-cs"/>
            </a:rPr>
            <a:t>　これにより、実質公債費比率の分子合計では前年度と比較して約</a:t>
          </a:r>
          <a:r>
            <a:rPr lang="en-US" altLang="ja-JP" sz="1100" b="0" i="0" u="none" strike="noStrike" baseline="0" smtClean="0">
              <a:solidFill>
                <a:schemeClr val="dk1"/>
              </a:solidFill>
              <a:latin typeface="+mn-lt"/>
              <a:ea typeface="+mn-ea"/>
              <a:cs typeface="+mn-cs"/>
            </a:rPr>
            <a:t>5,400</a:t>
          </a:r>
          <a:r>
            <a:rPr lang="ja-JP" altLang="en-US" sz="1100" b="0" i="0" u="none" strike="noStrike" baseline="0" smtClean="0">
              <a:solidFill>
                <a:schemeClr val="dk1"/>
              </a:solidFill>
              <a:latin typeface="+mn-lt"/>
              <a:ea typeface="+mn-ea"/>
              <a:cs typeface="+mn-cs"/>
            </a:rPr>
            <a:t>万円減少することとなった。</a:t>
          </a:r>
          <a:endParaRPr lang="en-US" altLang="ja-JP" sz="1100" b="0" i="0" u="none" strike="noStrike" baseline="0" smtClean="0">
            <a:solidFill>
              <a:schemeClr val="dk1"/>
            </a:solidFill>
            <a:latin typeface="+mn-lt"/>
            <a:ea typeface="+mn-ea"/>
            <a:cs typeface="+mn-cs"/>
          </a:endParaRPr>
        </a:p>
        <a:p>
          <a:pPr rtl="0"/>
          <a:r>
            <a:rPr lang="ja-JP" altLang="en-US" sz="1100" b="0" i="0" u="none" strike="noStrike" baseline="0" smtClean="0">
              <a:solidFill>
                <a:schemeClr val="dk1"/>
              </a:solidFill>
              <a:latin typeface="+mn-lt"/>
              <a:ea typeface="+mn-ea"/>
              <a:cs typeface="+mn-cs"/>
            </a:rPr>
            <a:t>　今後も、国の景気動向及び制度改正を注視し、有利な地方債を活用しながら計画的な町債発行を行う。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baseline="0">
              <a:solidFill>
                <a:schemeClr val="dk1"/>
              </a:solidFill>
              <a:latin typeface="ＭＳ ゴシック" pitchFamily="49" charset="-128"/>
              <a:ea typeface="ＭＳ ゴシック" pitchFamily="49" charset="-128"/>
              <a:cs typeface="+mn-cs"/>
            </a:rPr>
            <a:t>　</a:t>
          </a:r>
          <a:r>
            <a:rPr lang="ja-JP" altLang="en-US" sz="1100" b="0" i="0" u="none" strike="noStrike" baseline="0" smtClean="0">
              <a:solidFill>
                <a:schemeClr val="dk1"/>
              </a:solidFill>
              <a:latin typeface="+mn-lt"/>
              <a:ea typeface="+mn-ea"/>
              <a:cs typeface="+mn-cs"/>
            </a:rPr>
            <a:t>一般会計、下水道事業会計ともに地方債残高が低下しており将来負担額は減少している。しかしながら、その内の臨時財政対策債残高は上昇し続けており、一部事務組合が発行した起債に対する負担も増加している。</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将来負担比率の分子は年々減少しているが、今後も建設事業債を過度に発行することなく、身の丈に合った財政運営を心掛け、世代間の公平性も考慮しながら、適正な起債管理に努める。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13,101
12,972
15.69
6,120,257
5,790,060
204,852
3,440,015
4,752,228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有形固定資産減価償却率は類似団体より高い水準にあり、建物全体の延べ床面積の約</a:t>
          </a:r>
          <a:r>
            <a:rPr kumimoji="1" lang="en-US" altLang="ja-JP" sz="1100">
              <a:latin typeface="ＭＳ Ｐゴシック"/>
            </a:rPr>
            <a:t>41</a:t>
          </a:r>
          <a:r>
            <a:rPr kumimoji="1" lang="ja-JP" altLang="en-US" sz="1100">
              <a:latin typeface="ＭＳ Ｐゴシック"/>
            </a:rPr>
            <a:t>％を占める学校施設の老朽化が大きく影響していると思われる。今後も有形固定資産減価償却率は上昇していくと思われるが、平成</a:t>
          </a:r>
          <a:r>
            <a:rPr kumimoji="1" lang="en-US" altLang="ja-JP" sz="1100">
              <a:latin typeface="ＭＳ Ｐゴシック"/>
            </a:rPr>
            <a:t>28</a:t>
          </a:r>
          <a:r>
            <a:rPr kumimoji="1" lang="ja-JP" altLang="en-US" sz="1100">
              <a:latin typeface="ＭＳ Ｐゴシック"/>
            </a:rPr>
            <a:t>年度に策定した坂町公共施設等総合管理計画に基づき、計画的な修繕、更新を行っていく予定である。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72" name="直線コネクタ 71"/>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73"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74" name="直線コネクタ 73"/>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75"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6" name="直線コネクタ 75"/>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7" name="有形固定資産減価償却率平均値テキスト"/>
        <xdr:cNvSpPr txBox="1"/>
      </xdr:nvSpPr>
      <xdr:spPr>
        <a:xfrm>
          <a:off x="4813300" y="57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8" name="フローチャート : 判断 77"/>
        <xdr:cNvSpPr/>
      </xdr:nvSpPr>
      <xdr:spPr>
        <a:xfrm>
          <a:off x="4711700" y="58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57150</xdr:rowOff>
    </xdr:from>
    <xdr:to>
      <xdr:col>3</xdr:col>
      <xdr:colOff>511175</xdr:colOff>
      <xdr:row>30</xdr:row>
      <xdr:rowOff>158750</xdr:rowOff>
    </xdr:to>
    <xdr:sp macro="" textlink="">
      <xdr:nvSpPr>
        <xdr:cNvPr id="79" name="フローチャート : 判断 78"/>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22981</xdr:rowOff>
    </xdr:from>
    <xdr:to>
      <xdr:col>3</xdr:col>
      <xdr:colOff>511175</xdr:colOff>
      <xdr:row>29</xdr:row>
      <xdr:rowOff>124581</xdr:rowOff>
    </xdr:to>
    <xdr:sp macro="" textlink="">
      <xdr:nvSpPr>
        <xdr:cNvPr id="85" name="円/楕円 84"/>
        <xdr:cNvSpPr/>
      </xdr:nvSpPr>
      <xdr:spPr>
        <a:xfrm>
          <a:off x="4000500" y="57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149877</xdr:rowOff>
    </xdr:from>
    <xdr:ext cx="405111" cy="259045"/>
    <xdr:sp macro="" textlink="">
      <xdr:nvSpPr>
        <xdr:cNvPr id="86" name="n_1aveValue有形固定資産減価償却率"/>
        <xdr:cNvSpPr txBox="1"/>
      </xdr:nvSpPr>
      <xdr:spPr>
        <a:xfrm>
          <a:off x="3836043"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141108</xdr:rowOff>
    </xdr:from>
    <xdr:ext cx="405111" cy="259045"/>
    <xdr:sp macro="" textlink="">
      <xdr:nvSpPr>
        <xdr:cNvPr id="87" name="n_1mainValue有形固定資産減価償却率"/>
        <xdr:cNvSpPr txBox="1"/>
      </xdr:nvSpPr>
      <xdr:spPr>
        <a:xfrm>
          <a:off x="3836043" y="555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1" name="正方形/長方形 10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2" name="正方形/長方形 10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3" name="正方形/長方形 10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4" name="テキスト ボックス 10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5" name="テキスト ボックス 10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6" name="テキスト ボックス 10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7" name="テキスト ボックス 10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13,101
12,972
15.69
6,120,257
5,790,060
204,852
3,440,015
4,752,228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112268</xdr:rowOff>
    </xdr:from>
    <xdr:to>
      <xdr:col>5</xdr:col>
      <xdr:colOff>409575</xdr:colOff>
      <xdr:row>40</xdr:row>
      <xdr:rowOff>42418</xdr:rowOff>
    </xdr:to>
    <xdr:sp macro="" textlink="">
      <xdr:nvSpPr>
        <xdr:cNvPr id="62" name="フローチャート : 判断 61"/>
        <xdr:cNvSpPr/>
      </xdr:nvSpPr>
      <xdr:spPr>
        <a:xfrm>
          <a:off x="3746500" y="67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89408</xdr:rowOff>
    </xdr:from>
    <xdr:to>
      <xdr:col>5</xdr:col>
      <xdr:colOff>409575</xdr:colOff>
      <xdr:row>39</xdr:row>
      <xdr:rowOff>19558</xdr:rowOff>
    </xdr:to>
    <xdr:sp macro="" textlink="">
      <xdr:nvSpPr>
        <xdr:cNvPr id="68" name="円/楕円 67"/>
        <xdr:cNvSpPr/>
      </xdr:nvSpPr>
      <xdr:spPr>
        <a:xfrm>
          <a:off x="3746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33545</xdr:rowOff>
    </xdr:from>
    <xdr:ext cx="405111" cy="259045"/>
    <xdr:sp macro="" textlink="">
      <xdr:nvSpPr>
        <xdr:cNvPr id="69" name="n_1aveValue【道路】&#10;有形固定資産減価償却率"/>
        <xdr:cNvSpPr txBox="1"/>
      </xdr:nvSpPr>
      <xdr:spPr>
        <a:xfrm>
          <a:off x="3582043"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36085</xdr:rowOff>
    </xdr:from>
    <xdr:ext cx="405111" cy="259045"/>
    <xdr:sp macro="" textlink="">
      <xdr:nvSpPr>
        <xdr:cNvPr id="70" name="n_1mainValue【道路】&#10;有形固定資産減価償却率"/>
        <xdr:cNvSpPr txBox="1"/>
      </xdr:nvSpPr>
      <xdr:spPr>
        <a:xfrm>
          <a:off x="3582043" y="637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81407</xdr:rowOff>
    </xdr:from>
    <xdr:to>
      <xdr:col>14</xdr:col>
      <xdr:colOff>79375</xdr:colOff>
      <xdr:row>42</xdr:row>
      <xdr:rowOff>11557</xdr:rowOff>
    </xdr:to>
    <xdr:sp macro="" textlink="">
      <xdr:nvSpPr>
        <xdr:cNvPr id="108" name="円/楕円 107"/>
        <xdr:cNvSpPr/>
      </xdr:nvSpPr>
      <xdr:spPr>
        <a:xfrm>
          <a:off x="9588500" y="71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2684</xdr:rowOff>
    </xdr:from>
    <xdr:ext cx="469744" cy="259045"/>
    <xdr:sp macro="" textlink="">
      <xdr:nvSpPr>
        <xdr:cNvPr id="110" name="n_1mainValue【道路】&#10;一人当たり延長"/>
        <xdr:cNvSpPr txBox="1"/>
      </xdr:nvSpPr>
      <xdr:spPr>
        <a:xfrm>
          <a:off x="9391727" y="720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40640</xdr:rowOff>
    </xdr:from>
    <xdr:to>
      <xdr:col>5</xdr:col>
      <xdr:colOff>409575</xdr:colOff>
      <xdr:row>58</xdr:row>
      <xdr:rowOff>142240</xdr:rowOff>
    </xdr:to>
    <xdr:sp macro="" textlink="">
      <xdr:nvSpPr>
        <xdr:cNvPr id="146" name="円/楕円 145"/>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7"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158767</xdr:rowOff>
    </xdr:from>
    <xdr:ext cx="405111" cy="259045"/>
    <xdr:sp macro="" textlink="">
      <xdr:nvSpPr>
        <xdr:cNvPr id="148" name="n_1mainValue【橋りょう・トンネル】&#10;有形固定資産減価償却率"/>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22523</xdr:rowOff>
    </xdr:from>
    <xdr:to>
      <xdr:col>14</xdr:col>
      <xdr:colOff>79375</xdr:colOff>
      <xdr:row>63</xdr:row>
      <xdr:rowOff>124123</xdr:rowOff>
    </xdr:to>
    <xdr:sp macro="" textlink="">
      <xdr:nvSpPr>
        <xdr:cNvPr id="187" name="円/楕円 186"/>
        <xdr:cNvSpPr/>
      </xdr:nvSpPr>
      <xdr:spPr>
        <a:xfrm>
          <a:off x="9588500" y="1082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8"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115250</xdr:rowOff>
    </xdr:from>
    <xdr:ext cx="599010" cy="259045"/>
    <xdr:sp macro="" textlink="">
      <xdr:nvSpPr>
        <xdr:cNvPr id="189" name="n_1mainValue【橋りょう・トンネル】&#10;一人当たり有形固定資産（償却資産）額"/>
        <xdr:cNvSpPr txBox="1"/>
      </xdr:nvSpPr>
      <xdr:spPr>
        <a:xfrm>
          <a:off x="9327094" y="1091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124461</xdr:rowOff>
    </xdr:from>
    <xdr:to>
      <xdr:col>5</xdr:col>
      <xdr:colOff>409575</xdr:colOff>
      <xdr:row>82</xdr:row>
      <xdr:rowOff>54611</xdr:rowOff>
    </xdr:to>
    <xdr:sp macro="" textlink="">
      <xdr:nvSpPr>
        <xdr:cNvPr id="221" name="フローチャート : 判断 220"/>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55880</xdr:rowOff>
    </xdr:from>
    <xdr:to>
      <xdr:col>5</xdr:col>
      <xdr:colOff>409575</xdr:colOff>
      <xdr:row>85</xdr:row>
      <xdr:rowOff>157480</xdr:rowOff>
    </xdr:to>
    <xdr:sp macro="" textlink="">
      <xdr:nvSpPr>
        <xdr:cNvPr id="227" name="円/楕円 226"/>
        <xdr:cNvSpPr/>
      </xdr:nvSpPr>
      <xdr:spPr>
        <a:xfrm>
          <a:off x="3746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71138</xdr:rowOff>
    </xdr:from>
    <xdr:ext cx="405111" cy="259045"/>
    <xdr:sp macro="" textlink="">
      <xdr:nvSpPr>
        <xdr:cNvPr id="228" name="n_1aveValue【公営住宅】&#10;有形固定資産減価償却率"/>
        <xdr:cNvSpPr txBox="1"/>
      </xdr:nvSpPr>
      <xdr:spPr>
        <a:xfrm>
          <a:off x="3582043"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148607</xdr:rowOff>
    </xdr:from>
    <xdr:ext cx="405111" cy="259045"/>
    <xdr:sp macro="" textlink="">
      <xdr:nvSpPr>
        <xdr:cNvPr id="229" name="n_1mainValue【公営住宅】&#10;有形固定資産減価償却率"/>
        <xdr:cNvSpPr txBox="1"/>
      </xdr:nvSpPr>
      <xdr:spPr>
        <a:xfrm>
          <a:off x="3582043"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169723</xdr:rowOff>
    </xdr:from>
    <xdr:to>
      <xdr:col>14</xdr:col>
      <xdr:colOff>79375</xdr:colOff>
      <xdr:row>84</xdr:row>
      <xdr:rowOff>99873</xdr:rowOff>
    </xdr:to>
    <xdr:sp macro="" textlink="">
      <xdr:nvSpPr>
        <xdr:cNvPr id="264" name="円/楕円 263"/>
        <xdr:cNvSpPr/>
      </xdr:nvSpPr>
      <xdr:spPr>
        <a:xfrm>
          <a:off x="9588500" y="144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5"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91000</xdr:rowOff>
    </xdr:from>
    <xdr:ext cx="469744" cy="259045"/>
    <xdr:sp macro="" textlink="">
      <xdr:nvSpPr>
        <xdr:cNvPr id="266" name="n_1mainValue【公営住宅】&#10;一人当たり面積"/>
        <xdr:cNvSpPr txBox="1"/>
      </xdr:nvSpPr>
      <xdr:spPr>
        <a:xfrm>
          <a:off x="9391727" y="1449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8" name="直線コネクタ 2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9" name="テキスト ボックス 27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0" name="直線コネクタ 2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1" name="テキスト ボックス 2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2" name="直線コネクタ 2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3" name="テキスト ボックス 2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4" name="直線コネクタ 2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5" name="テキスト ボックス 2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6" name="直線コネクタ 2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7" name="テキスト ボックス 2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8" name="直線コネクタ 2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9" name="テキスト ボックス 28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1" name="テキスト ボックス 29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108857</xdr:rowOff>
    </xdr:from>
    <xdr:to>
      <xdr:col>6</xdr:col>
      <xdr:colOff>510540</xdr:colOff>
      <xdr:row>106</xdr:row>
      <xdr:rowOff>27214</xdr:rowOff>
    </xdr:to>
    <xdr:cxnSp macro="">
      <xdr:nvCxnSpPr>
        <xdr:cNvPr id="293" name="直線コネクタ 292"/>
        <xdr:cNvCxnSpPr/>
      </xdr:nvCxnSpPr>
      <xdr:spPr>
        <a:xfrm flipV="1">
          <a:off x="4634865" y="17253857"/>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31041</xdr:rowOff>
    </xdr:from>
    <xdr:ext cx="405111" cy="259045"/>
    <xdr:sp macro="" textlink="">
      <xdr:nvSpPr>
        <xdr:cNvPr id="294" name="【港湾・漁港】&#10;有形固定資産減価償却率最小値テキスト"/>
        <xdr:cNvSpPr txBox="1"/>
      </xdr:nvSpPr>
      <xdr:spPr>
        <a:xfrm>
          <a:off x="472440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106</xdr:row>
      <xdr:rowOff>27214</xdr:rowOff>
    </xdr:from>
    <xdr:to>
      <xdr:col>6</xdr:col>
      <xdr:colOff>600075</xdr:colOff>
      <xdr:row>106</xdr:row>
      <xdr:rowOff>27214</xdr:rowOff>
    </xdr:to>
    <xdr:cxnSp macro="">
      <xdr:nvCxnSpPr>
        <xdr:cNvPr id="295" name="直線コネクタ 294"/>
        <xdr:cNvCxnSpPr/>
      </xdr:nvCxnSpPr>
      <xdr:spPr>
        <a:xfrm>
          <a:off x="4546600" y="1820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55534</xdr:rowOff>
    </xdr:from>
    <xdr:ext cx="405111" cy="259045"/>
    <xdr:sp macro="" textlink="">
      <xdr:nvSpPr>
        <xdr:cNvPr id="296" name="【港湾・漁港】&#10;有形固定資産減価償却率最大値テキスト"/>
        <xdr:cNvSpPr txBox="1"/>
      </xdr:nvSpPr>
      <xdr:spPr>
        <a:xfrm>
          <a:off x="4724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6</xdr:col>
      <xdr:colOff>422275</xdr:colOff>
      <xdr:row>100</xdr:row>
      <xdr:rowOff>108857</xdr:rowOff>
    </xdr:from>
    <xdr:to>
      <xdr:col>6</xdr:col>
      <xdr:colOff>600075</xdr:colOff>
      <xdr:row>100</xdr:row>
      <xdr:rowOff>108857</xdr:rowOff>
    </xdr:to>
    <xdr:cxnSp macro="">
      <xdr:nvCxnSpPr>
        <xdr:cNvPr id="297" name="直線コネクタ 296"/>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88191</xdr:rowOff>
    </xdr:from>
    <xdr:ext cx="405111" cy="259045"/>
    <xdr:sp macro="" textlink="">
      <xdr:nvSpPr>
        <xdr:cNvPr id="298" name="【港湾・漁港】&#10;有形固定資産減価償却率平均値テキスト"/>
        <xdr:cNvSpPr txBox="1"/>
      </xdr:nvSpPr>
      <xdr:spPr>
        <a:xfrm>
          <a:off x="4724400" y="17747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109764</xdr:rowOff>
    </xdr:from>
    <xdr:to>
      <xdr:col>6</xdr:col>
      <xdr:colOff>561975</xdr:colOff>
      <xdr:row>104</xdr:row>
      <xdr:rowOff>39914</xdr:rowOff>
    </xdr:to>
    <xdr:sp macro="" textlink="">
      <xdr:nvSpPr>
        <xdr:cNvPr id="299" name="フローチャート : 判断 298"/>
        <xdr:cNvSpPr/>
      </xdr:nvSpPr>
      <xdr:spPr>
        <a:xfrm>
          <a:off x="4584700" y="177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131536</xdr:rowOff>
    </xdr:from>
    <xdr:to>
      <xdr:col>5</xdr:col>
      <xdr:colOff>409575</xdr:colOff>
      <xdr:row>108</xdr:row>
      <xdr:rowOff>61686</xdr:rowOff>
    </xdr:to>
    <xdr:sp macro="" textlink="">
      <xdr:nvSpPr>
        <xdr:cNvPr id="300" name="フローチャート : 判断 299"/>
        <xdr:cNvSpPr/>
      </xdr:nvSpPr>
      <xdr:spPr>
        <a:xfrm>
          <a:off x="3746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117929</xdr:rowOff>
    </xdr:from>
    <xdr:to>
      <xdr:col>5</xdr:col>
      <xdr:colOff>409575</xdr:colOff>
      <xdr:row>107</xdr:row>
      <xdr:rowOff>48079</xdr:rowOff>
    </xdr:to>
    <xdr:sp macro="" textlink="">
      <xdr:nvSpPr>
        <xdr:cNvPr id="306" name="円/楕円 305"/>
        <xdr:cNvSpPr/>
      </xdr:nvSpPr>
      <xdr:spPr>
        <a:xfrm>
          <a:off x="3746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52813</xdr:rowOff>
    </xdr:from>
    <xdr:ext cx="405111" cy="259045"/>
    <xdr:sp macro="" textlink="">
      <xdr:nvSpPr>
        <xdr:cNvPr id="307" name="n_1aveValue【港湾・漁港】&#10;有形固定資産減価償却率"/>
        <xdr:cNvSpPr txBox="1"/>
      </xdr:nvSpPr>
      <xdr:spPr>
        <a:xfrm>
          <a:off x="3582043"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64606</xdr:rowOff>
    </xdr:from>
    <xdr:ext cx="405111" cy="259045"/>
    <xdr:sp macro="" textlink="">
      <xdr:nvSpPr>
        <xdr:cNvPr id="308" name="n_1mainValue【港湾・漁港】&#10;有形固定資産減価償却率"/>
        <xdr:cNvSpPr txBox="1"/>
      </xdr:nvSpPr>
      <xdr:spPr>
        <a:xfrm>
          <a:off x="3582043" y="18066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19" name="テキスト ボックス 318"/>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0" name="直線コネクタ 3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21" name="テキスト ボックス 320"/>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2" name="直線コネクタ 3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3" name="テキスト ボックス 32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4" name="直線コネクタ 3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5" name="テキスト ボックス 32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6" name="直線コネクタ 3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7" name="テキスト ボックス 32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8" name="直線コネクタ 3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9" name="テキスト ボックス 32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1" name="テキスト ボックス 33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104</xdr:row>
      <xdr:rowOff>65906</xdr:rowOff>
    </xdr:from>
    <xdr:to>
      <xdr:col>15</xdr:col>
      <xdr:colOff>180340</xdr:colOff>
      <xdr:row>106</xdr:row>
      <xdr:rowOff>144459</xdr:rowOff>
    </xdr:to>
    <xdr:cxnSp macro="">
      <xdr:nvCxnSpPr>
        <xdr:cNvPr id="333" name="直線コネクタ 332"/>
        <xdr:cNvCxnSpPr/>
      </xdr:nvCxnSpPr>
      <xdr:spPr>
        <a:xfrm flipV="1">
          <a:off x="10476865" y="17896706"/>
          <a:ext cx="0" cy="42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148286</xdr:rowOff>
    </xdr:from>
    <xdr:ext cx="534377" cy="259045"/>
    <xdr:sp macro="" textlink="">
      <xdr:nvSpPr>
        <xdr:cNvPr id="334" name="【港湾・漁港】&#10;一人当たり有形固定資産（償却資産）額最小値テキスト"/>
        <xdr:cNvSpPr txBox="1"/>
      </xdr:nvSpPr>
      <xdr:spPr>
        <a:xfrm>
          <a:off x="10566400" y="183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96,042</a:t>
          </a:r>
          <a:endParaRPr kumimoji="1" lang="ja-JP" altLang="en-US" sz="1000" b="1">
            <a:latin typeface="ＭＳ Ｐゴシック"/>
          </a:endParaRPr>
        </a:p>
      </xdr:txBody>
    </xdr:sp>
    <xdr:clientData/>
  </xdr:oneCellAnchor>
  <xdr:twoCellAnchor>
    <xdr:from>
      <xdr:col>15</xdr:col>
      <xdr:colOff>92075</xdr:colOff>
      <xdr:row>106</xdr:row>
      <xdr:rowOff>144459</xdr:rowOff>
    </xdr:from>
    <xdr:to>
      <xdr:col>15</xdr:col>
      <xdr:colOff>269875</xdr:colOff>
      <xdr:row>106</xdr:row>
      <xdr:rowOff>144459</xdr:rowOff>
    </xdr:to>
    <xdr:cxnSp macro="">
      <xdr:nvCxnSpPr>
        <xdr:cNvPr id="335" name="直線コネクタ 334"/>
        <xdr:cNvCxnSpPr/>
      </xdr:nvCxnSpPr>
      <xdr:spPr>
        <a:xfrm>
          <a:off x="10388600" y="18318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12583</xdr:rowOff>
    </xdr:from>
    <xdr:ext cx="599010" cy="259045"/>
    <xdr:sp macro="" textlink="">
      <xdr:nvSpPr>
        <xdr:cNvPr id="336" name="【港湾・漁港】&#10;一人当たり有形固定資産（償却資産）額最大値テキスト"/>
        <xdr:cNvSpPr txBox="1"/>
      </xdr:nvSpPr>
      <xdr:spPr>
        <a:xfrm>
          <a:off x="10566400" y="1767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151,351</a:t>
          </a:r>
          <a:endParaRPr kumimoji="1" lang="ja-JP" altLang="en-US" sz="1000" b="1">
            <a:latin typeface="ＭＳ Ｐゴシック"/>
          </a:endParaRPr>
        </a:p>
      </xdr:txBody>
    </xdr:sp>
    <xdr:clientData/>
  </xdr:oneCellAnchor>
  <xdr:twoCellAnchor>
    <xdr:from>
      <xdr:col>15</xdr:col>
      <xdr:colOff>92075</xdr:colOff>
      <xdr:row>104</xdr:row>
      <xdr:rowOff>65906</xdr:rowOff>
    </xdr:from>
    <xdr:to>
      <xdr:col>15</xdr:col>
      <xdr:colOff>269875</xdr:colOff>
      <xdr:row>104</xdr:row>
      <xdr:rowOff>65906</xdr:rowOff>
    </xdr:to>
    <xdr:cxnSp macro="">
      <xdr:nvCxnSpPr>
        <xdr:cNvPr id="337" name="直線コネクタ 336"/>
        <xdr:cNvCxnSpPr/>
      </xdr:nvCxnSpPr>
      <xdr:spPr>
        <a:xfrm>
          <a:off x="10388600" y="1789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40090</xdr:rowOff>
    </xdr:from>
    <xdr:ext cx="599010" cy="259045"/>
    <xdr:sp macro="" textlink="">
      <xdr:nvSpPr>
        <xdr:cNvPr id="338" name="【港湾・漁港】&#10;一人当たり有形固定資産（償却資産）額平均値テキスト"/>
        <xdr:cNvSpPr txBox="1"/>
      </xdr:nvSpPr>
      <xdr:spPr>
        <a:xfrm>
          <a:off x="10566400" y="1804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122,741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61663</xdr:rowOff>
    </xdr:from>
    <xdr:to>
      <xdr:col>15</xdr:col>
      <xdr:colOff>231775</xdr:colOff>
      <xdr:row>105</xdr:row>
      <xdr:rowOff>163263</xdr:rowOff>
    </xdr:to>
    <xdr:sp macro="" textlink="">
      <xdr:nvSpPr>
        <xdr:cNvPr id="339" name="フローチャート : 判断 338"/>
        <xdr:cNvSpPr/>
      </xdr:nvSpPr>
      <xdr:spPr>
        <a:xfrm>
          <a:off x="10426700" y="180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170897</xdr:rowOff>
    </xdr:from>
    <xdr:to>
      <xdr:col>14</xdr:col>
      <xdr:colOff>79375</xdr:colOff>
      <xdr:row>100</xdr:row>
      <xdr:rowOff>101047</xdr:rowOff>
    </xdr:to>
    <xdr:sp macro="" textlink="">
      <xdr:nvSpPr>
        <xdr:cNvPr id="340" name="フローチャート : 判断 339"/>
        <xdr:cNvSpPr/>
      </xdr:nvSpPr>
      <xdr:spPr>
        <a:xfrm>
          <a:off x="9588500" y="171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40252</xdr:rowOff>
    </xdr:from>
    <xdr:to>
      <xdr:col>14</xdr:col>
      <xdr:colOff>79375</xdr:colOff>
      <xdr:row>108</xdr:row>
      <xdr:rowOff>141852</xdr:rowOff>
    </xdr:to>
    <xdr:sp macro="" textlink="">
      <xdr:nvSpPr>
        <xdr:cNvPr id="346" name="円/楕円 345"/>
        <xdr:cNvSpPr/>
      </xdr:nvSpPr>
      <xdr:spPr>
        <a:xfrm>
          <a:off x="9588500" y="185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117574</xdr:rowOff>
    </xdr:from>
    <xdr:ext cx="599010" cy="259045"/>
    <xdr:sp macro="" textlink="">
      <xdr:nvSpPr>
        <xdr:cNvPr id="347" name="n_1aveValue【港湾・漁港】&#10;一人当たり有形固定資産（償却資産）額"/>
        <xdr:cNvSpPr txBox="1"/>
      </xdr:nvSpPr>
      <xdr:spPr>
        <a:xfrm>
          <a:off x="9327094" y="1691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243,406</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132979</xdr:rowOff>
    </xdr:from>
    <xdr:ext cx="534377" cy="259045"/>
    <xdr:sp macro="" textlink="">
      <xdr:nvSpPr>
        <xdr:cNvPr id="348" name="n_1mainValue【港湾・漁港】&#10;一人当たり有形固定資産（償却資産）額"/>
        <xdr:cNvSpPr txBox="1"/>
      </xdr:nvSpPr>
      <xdr:spPr>
        <a:xfrm>
          <a:off x="9359411" y="186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0" name="直線コネクタ 3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1" name="テキスト ボックス 3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2" name="直線コネクタ 3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3" name="テキスト ボックス 3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4" name="直線コネクタ 3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5" name="テキスト ボックス 3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6" name="直線コネクタ 3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7" name="テキスト ボックス 3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89916</xdr:rowOff>
    </xdr:from>
    <xdr:to>
      <xdr:col>23</xdr:col>
      <xdr:colOff>516889</xdr:colOff>
      <xdr:row>37</xdr:row>
      <xdr:rowOff>169926</xdr:rowOff>
    </xdr:to>
    <xdr:cxnSp macro="">
      <xdr:nvCxnSpPr>
        <xdr:cNvPr id="371" name="直線コネクタ 370"/>
        <xdr:cNvCxnSpPr/>
      </xdr:nvCxnSpPr>
      <xdr:spPr>
        <a:xfrm flipV="1">
          <a:off x="16318864" y="5747766"/>
          <a:ext cx="0" cy="7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2303</xdr:rowOff>
    </xdr:from>
    <xdr:ext cx="405111" cy="259045"/>
    <xdr:sp macro="" textlink="">
      <xdr:nvSpPr>
        <xdr:cNvPr id="372" name="【認定こども園・幼稚園・保育所】&#10;有形固定資産減価償却率最小値テキスト"/>
        <xdr:cNvSpPr txBox="1"/>
      </xdr:nvSpPr>
      <xdr:spPr>
        <a:xfrm>
          <a:off x="16408400" y="65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37</xdr:row>
      <xdr:rowOff>169926</xdr:rowOff>
    </xdr:from>
    <xdr:to>
      <xdr:col>23</xdr:col>
      <xdr:colOff>606425</xdr:colOff>
      <xdr:row>37</xdr:row>
      <xdr:rowOff>169926</xdr:rowOff>
    </xdr:to>
    <xdr:cxnSp macro="">
      <xdr:nvCxnSpPr>
        <xdr:cNvPr id="373" name="直線コネクタ 372"/>
        <xdr:cNvCxnSpPr/>
      </xdr:nvCxnSpPr>
      <xdr:spPr>
        <a:xfrm>
          <a:off x="16230600" y="651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36593</xdr:rowOff>
    </xdr:from>
    <xdr:ext cx="405111" cy="259045"/>
    <xdr:sp macro="" textlink="">
      <xdr:nvSpPr>
        <xdr:cNvPr id="374" name="【認定こども園・幼稚園・保育所】&#10;有形固定資産減価償却率最大値テキスト"/>
        <xdr:cNvSpPr txBox="1"/>
      </xdr:nvSpPr>
      <xdr:spPr>
        <a:xfrm>
          <a:off x="16408400" y="552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89916</xdr:rowOff>
    </xdr:from>
    <xdr:to>
      <xdr:col>23</xdr:col>
      <xdr:colOff>606425</xdr:colOff>
      <xdr:row>33</xdr:row>
      <xdr:rowOff>89916</xdr:rowOff>
    </xdr:to>
    <xdr:cxnSp macro="">
      <xdr:nvCxnSpPr>
        <xdr:cNvPr id="375" name="直線コネクタ 374"/>
        <xdr:cNvCxnSpPr/>
      </xdr:nvCxnSpPr>
      <xdr:spPr>
        <a:xfrm>
          <a:off x="16230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70121</xdr:rowOff>
    </xdr:from>
    <xdr:ext cx="405111" cy="259045"/>
    <xdr:sp macro="" textlink="">
      <xdr:nvSpPr>
        <xdr:cNvPr id="376" name="【認定こども園・幼稚園・保育所】&#10;有形固定資産減価償却率平均値テキスト"/>
        <xdr:cNvSpPr txBox="1"/>
      </xdr:nvSpPr>
      <xdr:spPr>
        <a:xfrm>
          <a:off x="16408400" y="624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91694</xdr:rowOff>
    </xdr:from>
    <xdr:to>
      <xdr:col>23</xdr:col>
      <xdr:colOff>568325</xdr:colOff>
      <xdr:row>37</xdr:row>
      <xdr:rowOff>21844</xdr:rowOff>
    </xdr:to>
    <xdr:sp macro="" textlink="">
      <xdr:nvSpPr>
        <xdr:cNvPr id="377" name="フローチャート : 判断 376"/>
        <xdr:cNvSpPr/>
      </xdr:nvSpPr>
      <xdr:spPr>
        <a:xfrm>
          <a:off x="16268700" y="626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9398</xdr:rowOff>
    </xdr:from>
    <xdr:to>
      <xdr:col>22</xdr:col>
      <xdr:colOff>415925</xdr:colOff>
      <xdr:row>37</xdr:row>
      <xdr:rowOff>110998</xdr:rowOff>
    </xdr:to>
    <xdr:sp macro="" textlink="">
      <xdr:nvSpPr>
        <xdr:cNvPr id="378" name="フローチャート : 判断 377"/>
        <xdr:cNvSpPr/>
      </xdr:nvSpPr>
      <xdr:spPr>
        <a:xfrm>
          <a:off x="15430500" y="63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25400</xdr:rowOff>
    </xdr:from>
    <xdr:to>
      <xdr:col>22</xdr:col>
      <xdr:colOff>415925</xdr:colOff>
      <xdr:row>40</xdr:row>
      <xdr:rowOff>127000</xdr:rowOff>
    </xdr:to>
    <xdr:sp macro="" textlink="">
      <xdr:nvSpPr>
        <xdr:cNvPr id="384" name="円/楕円 383"/>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127525</xdr:rowOff>
    </xdr:from>
    <xdr:ext cx="405111" cy="259045"/>
    <xdr:sp macro="" textlink="">
      <xdr:nvSpPr>
        <xdr:cNvPr id="385" name="n_1aveValue【認定こども園・幼稚園・保育所】&#10;有形固定資産減価償却率"/>
        <xdr:cNvSpPr txBox="1"/>
      </xdr:nvSpPr>
      <xdr:spPr>
        <a:xfrm>
          <a:off x="15266043"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118127</xdr:rowOff>
    </xdr:from>
    <xdr:ext cx="405111" cy="259045"/>
    <xdr:sp macro="" textlink="">
      <xdr:nvSpPr>
        <xdr:cNvPr id="386" name="n_1mainValue【認定こども園・幼稚園・保育所】&#10;有形固定資産減価償却率"/>
        <xdr:cNvSpPr txBox="1"/>
      </xdr:nvSpPr>
      <xdr:spPr>
        <a:xfrm>
          <a:off x="15266043"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7" name="直線コネクタ 3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8" name="テキスト ボックス 3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9" name="直線コネクタ 3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0" name="テキスト ボックス 3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1" name="直線コネクタ 4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2" name="テキスト ボックス 4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3" name="直線コネクタ 4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4" name="テキスト ボックス 4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5" name="直線コネクタ 4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6" name="テキスト ボックス 4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99060</xdr:rowOff>
    </xdr:from>
    <xdr:to>
      <xdr:col>32</xdr:col>
      <xdr:colOff>186689</xdr:colOff>
      <xdr:row>39</xdr:row>
      <xdr:rowOff>80010</xdr:rowOff>
    </xdr:to>
    <xdr:cxnSp macro="">
      <xdr:nvCxnSpPr>
        <xdr:cNvPr id="410" name="直線コネクタ 409"/>
        <xdr:cNvCxnSpPr/>
      </xdr:nvCxnSpPr>
      <xdr:spPr>
        <a:xfrm flipV="1">
          <a:off x="22160864" y="575691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83837</xdr:rowOff>
    </xdr:from>
    <xdr:ext cx="469744" cy="259045"/>
    <xdr:sp macro="" textlink="">
      <xdr:nvSpPr>
        <xdr:cNvPr id="411" name="【認定こども園・幼稚園・保育所】&#10;一人当たり面積最小値テキスト"/>
        <xdr:cNvSpPr txBox="1"/>
      </xdr:nvSpPr>
      <xdr:spPr>
        <a:xfrm>
          <a:off x="222504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39</xdr:row>
      <xdr:rowOff>80010</xdr:rowOff>
    </xdr:from>
    <xdr:to>
      <xdr:col>32</xdr:col>
      <xdr:colOff>276225</xdr:colOff>
      <xdr:row>39</xdr:row>
      <xdr:rowOff>80010</xdr:rowOff>
    </xdr:to>
    <xdr:cxnSp macro="">
      <xdr:nvCxnSpPr>
        <xdr:cNvPr id="412" name="直線コネクタ 411"/>
        <xdr:cNvCxnSpPr/>
      </xdr:nvCxnSpPr>
      <xdr:spPr>
        <a:xfrm>
          <a:off x="22072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45737</xdr:rowOff>
    </xdr:from>
    <xdr:ext cx="469744" cy="259045"/>
    <xdr:sp macro="" textlink="">
      <xdr:nvSpPr>
        <xdr:cNvPr id="413" name="【認定こども園・幼稚園・保育所】&#10;一人当たり面積最大値テキスト"/>
        <xdr:cNvSpPr txBox="1"/>
      </xdr:nvSpPr>
      <xdr:spPr>
        <a:xfrm>
          <a:off x="2225040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33</xdr:row>
      <xdr:rowOff>99060</xdr:rowOff>
    </xdr:from>
    <xdr:to>
      <xdr:col>32</xdr:col>
      <xdr:colOff>276225</xdr:colOff>
      <xdr:row>33</xdr:row>
      <xdr:rowOff>99060</xdr:rowOff>
    </xdr:to>
    <xdr:cxnSp macro="">
      <xdr:nvCxnSpPr>
        <xdr:cNvPr id="414" name="直線コネクタ 413"/>
        <xdr:cNvCxnSpPr/>
      </xdr:nvCxnSpPr>
      <xdr:spPr>
        <a:xfrm>
          <a:off x="22072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11447</xdr:rowOff>
    </xdr:from>
    <xdr:ext cx="469744" cy="259045"/>
    <xdr:sp macro="" textlink="">
      <xdr:nvSpPr>
        <xdr:cNvPr id="415" name="【認定こども園・幼稚園・保育所】&#10;一人当たり面積平均値テキスト"/>
        <xdr:cNvSpPr txBox="1"/>
      </xdr:nvSpPr>
      <xdr:spPr>
        <a:xfrm>
          <a:off x="22250400" y="6183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33020</xdr:rowOff>
    </xdr:from>
    <xdr:to>
      <xdr:col>32</xdr:col>
      <xdr:colOff>238125</xdr:colOff>
      <xdr:row>36</xdr:row>
      <xdr:rowOff>134620</xdr:rowOff>
    </xdr:to>
    <xdr:sp macro="" textlink="">
      <xdr:nvSpPr>
        <xdr:cNvPr id="416" name="フローチャート : 判断 415"/>
        <xdr:cNvSpPr/>
      </xdr:nvSpPr>
      <xdr:spPr>
        <a:xfrm>
          <a:off x="221107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10160</xdr:rowOff>
    </xdr:from>
    <xdr:to>
      <xdr:col>31</xdr:col>
      <xdr:colOff>85725</xdr:colOff>
      <xdr:row>35</xdr:row>
      <xdr:rowOff>111760</xdr:rowOff>
    </xdr:to>
    <xdr:sp macro="" textlink="">
      <xdr:nvSpPr>
        <xdr:cNvPr id="417" name="フローチャート : 判断 416"/>
        <xdr:cNvSpPr/>
      </xdr:nvSpPr>
      <xdr:spPr>
        <a:xfrm>
          <a:off x="21272500" y="60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128270</xdr:rowOff>
    </xdr:from>
    <xdr:to>
      <xdr:col>31</xdr:col>
      <xdr:colOff>85725</xdr:colOff>
      <xdr:row>41</xdr:row>
      <xdr:rowOff>58420</xdr:rowOff>
    </xdr:to>
    <xdr:sp macro="" textlink="">
      <xdr:nvSpPr>
        <xdr:cNvPr id="423" name="円/楕円 422"/>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128287</xdr:rowOff>
    </xdr:from>
    <xdr:ext cx="469744" cy="259045"/>
    <xdr:sp macro="" textlink="">
      <xdr:nvSpPr>
        <xdr:cNvPr id="424" name="n_1aveValue【認定こども園・幼稚園・保育所】&#10;一人当たり面積"/>
        <xdr:cNvSpPr txBox="1"/>
      </xdr:nvSpPr>
      <xdr:spPr>
        <a:xfrm>
          <a:off x="2107572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49547</xdr:rowOff>
    </xdr:from>
    <xdr:ext cx="469744" cy="259045"/>
    <xdr:sp macro="" textlink="">
      <xdr:nvSpPr>
        <xdr:cNvPr id="425"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7" name="テキスト ボックス 43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5" name="テキスト ボックス 44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449" name="直線コネクタ 448"/>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450"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51" name="直線コネクタ 450"/>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452"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453" name="直線コネクタ 452"/>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454"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455" name="フローチャート : 判断 454"/>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42545</xdr:rowOff>
    </xdr:from>
    <xdr:to>
      <xdr:col>22</xdr:col>
      <xdr:colOff>415925</xdr:colOff>
      <xdr:row>57</xdr:row>
      <xdr:rowOff>144145</xdr:rowOff>
    </xdr:to>
    <xdr:sp macro="" textlink="">
      <xdr:nvSpPr>
        <xdr:cNvPr id="456" name="フローチャート : 判断 455"/>
        <xdr:cNvSpPr/>
      </xdr:nvSpPr>
      <xdr:spPr>
        <a:xfrm>
          <a:off x="15430500" y="98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8255</xdr:rowOff>
    </xdr:from>
    <xdr:to>
      <xdr:col>22</xdr:col>
      <xdr:colOff>415925</xdr:colOff>
      <xdr:row>56</xdr:row>
      <xdr:rowOff>109855</xdr:rowOff>
    </xdr:to>
    <xdr:sp macro="" textlink="">
      <xdr:nvSpPr>
        <xdr:cNvPr id="462" name="円/楕円 461"/>
        <xdr:cNvSpPr/>
      </xdr:nvSpPr>
      <xdr:spPr>
        <a:xfrm>
          <a:off x="15430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135272</xdr:rowOff>
    </xdr:from>
    <xdr:ext cx="405111" cy="259045"/>
    <xdr:sp macro="" textlink="">
      <xdr:nvSpPr>
        <xdr:cNvPr id="463" name="n_1aveValue【学校施設】&#10;有形固定資産減価償却率"/>
        <xdr:cNvSpPr txBox="1"/>
      </xdr:nvSpPr>
      <xdr:spPr>
        <a:xfrm>
          <a:off x="15266043" y="990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126382</xdr:rowOff>
    </xdr:from>
    <xdr:ext cx="405111" cy="259045"/>
    <xdr:sp macro="" textlink="">
      <xdr:nvSpPr>
        <xdr:cNvPr id="464" name="n_1mainValue【学校施設】&#10;有形固定資産減価償却率"/>
        <xdr:cNvSpPr txBox="1"/>
      </xdr:nvSpPr>
      <xdr:spPr>
        <a:xfrm>
          <a:off x="15266043"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87" name="直線コネクタ 486"/>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88"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89" name="直線コネクタ 488"/>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90"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91" name="直線コネクタ 490"/>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92"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93" name="フローチャート : 判断 492"/>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94" name="フローチャート : 判断 493"/>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119279</xdr:rowOff>
    </xdr:from>
    <xdr:to>
      <xdr:col>31</xdr:col>
      <xdr:colOff>85725</xdr:colOff>
      <xdr:row>62</xdr:row>
      <xdr:rowOff>49429</xdr:rowOff>
    </xdr:to>
    <xdr:sp macro="" textlink="">
      <xdr:nvSpPr>
        <xdr:cNvPr id="500" name="円/楕円 499"/>
        <xdr:cNvSpPr/>
      </xdr:nvSpPr>
      <xdr:spPr>
        <a:xfrm>
          <a:off x="21272500" y="105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501"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40556</xdr:rowOff>
    </xdr:from>
    <xdr:ext cx="469744" cy="259045"/>
    <xdr:sp macro="" textlink="">
      <xdr:nvSpPr>
        <xdr:cNvPr id="502" name="n_1mainValue【学校施設】&#10;一人当たり面積"/>
        <xdr:cNvSpPr txBox="1"/>
      </xdr:nvSpPr>
      <xdr:spPr>
        <a:xfrm>
          <a:off x="21075727" y="106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9" name="テキスト ボックス 5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1" name="テキスト ボックス 5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9" name="テキスト ボックス 5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1" name="テキスト ボックス 5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543" name="直線コネクタ 542"/>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544"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545" name="直線コネクタ 544"/>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546"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547" name="直線コネクタ 546"/>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548"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549" name="フローチャート : 判断 548"/>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135889</xdr:rowOff>
    </xdr:from>
    <xdr:to>
      <xdr:col>22</xdr:col>
      <xdr:colOff>415925</xdr:colOff>
      <xdr:row>103</xdr:row>
      <xdr:rowOff>66039</xdr:rowOff>
    </xdr:to>
    <xdr:sp macro="" textlink="">
      <xdr:nvSpPr>
        <xdr:cNvPr id="550" name="フローチャート : 判断 549"/>
        <xdr:cNvSpPr/>
      </xdr:nvSpPr>
      <xdr:spPr>
        <a:xfrm>
          <a:off x="15430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25400</xdr:rowOff>
    </xdr:from>
    <xdr:to>
      <xdr:col>22</xdr:col>
      <xdr:colOff>415925</xdr:colOff>
      <xdr:row>104</xdr:row>
      <xdr:rowOff>127000</xdr:rowOff>
    </xdr:to>
    <xdr:sp macro="" textlink="">
      <xdr:nvSpPr>
        <xdr:cNvPr id="556" name="円/楕円 555"/>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82566</xdr:rowOff>
    </xdr:from>
    <xdr:ext cx="405111" cy="259045"/>
    <xdr:sp macro="" textlink="">
      <xdr:nvSpPr>
        <xdr:cNvPr id="557" name="n_1aveValue【公民館】&#10;有形固定資産減価償却率"/>
        <xdr:cNvSpPr txBox="1"/>
      </xdr:nvSpPr>
      <xdr:spPr>
        <a:xfrm>
          <a:off x="15266043"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118127</xdr:rowOff>
    </xdr:from>
    <xdr:ext cx="405111" cy="259045"/>
    <xdr:sp macro="" textlink="">
      <xdr:nvSpPr>
        <xdr:cNvPr id="558" name="n_1mainValue【公民館】&#10;有形固定資産減価償却率"/>
        <xdr:cNvSpPr txBox="1"/>
      </xdr:nvSpPr>
      <xdr:spPr>
        <a:xfrm>
          <a:off x="15266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9" name="直線コネクタ 5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0" name="テキスト ボックス 5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1" name="直線コネクタ 5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2" name="テキスト ボックス 5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3" name="直線コネクタ 5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4" name="テキスト ボックス 5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5" name="直線コネクタ 5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6" name="テキスト ボックス 5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30480</xdr:rowOff>
    </xdr:from>
    <xdr:to>
      <xdr:col>32</xdr:col>
      <xdr:colOff>186689</xdr:colOff>
      <xdr:row>107</xdr:row>
      <xdr:rowOff>103632</xdr:rowOff>
    </xdr:to>
    <xdr:cxnSp macro="">
      <xdr:nvCxnSpPr>
        <xdr:cNvPr id="580" name="直線コネクタ 579"/>
        <xdr:cNvCxnSpPr/>
      </xdr:nvCxnSpPr>
      <xdr:spPr>
        <a:xfrm flipV="1">
          <a:off x="22160864" y="1734693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107459</xdr:rowOff>
    </xdr:from>
    <xdr:ext cx="469744" cy="259045"/>
    <xdr:sp macro="" textlink="">
      <xdr:nvSpPr>
        <xdr:cNvPr id="581" name="【公民館】&#10;一人当たり面積最小値テキスト"/>
        <xdr:cNvSpPr txBox="1"/>
      </xdr:nvSpPr>
      <xdr:spPr>
        <a:xfrm>
          <a:off x="22250400"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107</xdr:row>
      <xdr:rowOff>103632</xdr:rowOff>
    </xdr:from>
    <xdr:to>
      <xdr:col>32</xdr:col>
      <xdr:colOff>276225</xdr:colOff>
      <xdr:row>107</xdr:row>
      <xdr:rowOff>103632</xdr:rowOff>
    </xdr:to>
    <xdr:cxnSp macro="">
      <xdr:nvCxnSpPr>
        <xdr:cNvPr id="582" name="直線コネクタ 581"/>
        <xdr:cNvCxnSpPr/>
      </xdr:nvCxnSpPr>
      <xdr:spPr>
        <a:xfrm>
          <a:off x="22072600" y="1844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148607</xdr:rowOff>
    </xdr:from>
    <xdr:ext cx="469744" cy="259045"/>
    <xdr:sp macro="" textlink="">
      <xdr:nvSpPr>
        <xdr:cNvPr id="583" name="【公民館】&#10;一人当たり面積最大値テキスト"/>
        <xdr:cNvSpPr txBox="1"/>
      </xdr:nvSpPr>
      <xdr:spPr>
        <a:xfrm>
          <a:off x="222504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101</xdr:row>
      <xdr:rowOff>30480</xdr:rowOff>
    </xdr:from>
    <xdr:to>
      <xdr:col>32</xdr:col>
      <xdr:colOff>276225</xdr:colOff>
      <xdr:row>101</xdr:row>
      <xdr:rowOff>30480</xdr:rowOff>
    </xdr:to>
    <xdr:cxnSp macro="">
      <xdr:nvCxnSpPr>
        <xdr:cNvPr id="584" name="直線コネクタ 583"/>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56405</xdr:rowOff>
    </xdr:from>
    <xdr:ext cx="469744" cy="259045"/>
    <xdr:sp macro="" textlink="">
      <xdr:nvSpPr>
        <xdr:cNvPr id="585" name="【公民館】&#10;一人当たり面積平均値テキスト"/>
        <xdr:cNvSpPr txBox="1"/>
      </xdr:nvSpPr>
      <xdr:spPr>
        <a:xfrm>
          <a:off x="22250400" y="1788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77978</xdr:rowOff>
    </xdr:from>
    <xdr:to>
      <xdr:col>32</xdr:col>
      <xdr:colOff>238125</xdr:colOff>
      <xdr:row>105</xdr:row>
      <xdr:rowOff>8128</xdr:rowOff>
    </xdr:to>
    <xdr:sp macro="" textlink="">
      <xdr:nvSpPr>
        <xdr:cNvPr id="586" name="フローチャート : 判断 585"/>
        <xdr:cNvSpPr/>
      </xdr:nvSpPr>
      <xdr:spPr>
        <a:xfrm>
          <a:off x="221107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107696</xdr:rowOff>
    </xdr:from>
    <xdr:to>
      <xdr:col>31</xdr:col>
      <xdr:colOff>85725</xdr:colOff>
      <xdr:row>105</xdr:row>
      <xdr:rowOff>37846</xdr:rowOff>
    </xdr:to>
    <xdr:sp macro="" textlink="">
      <xdr:nvSpPr>
        <xdr:cNvPr id="587" name="フローチャート : 判断 586"/>
        <xdr:cNvSpPr/>
      </xdr:nvSpPr>
      <xdr:spPr>
        <a:xfrm>
          <a:off x="21272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132842</xdr:rowOff>
    </xdr:from>
    <xdr:to>
      <xdr:col>31</xdr:col>
      <xdr:colOff>85725</xdr:colOff>
      <xdr:row>108</xdr:row>
      <xdr:rowOff>62992</xdr:rowOff>
    </xdr:to>
    <xdr:sp macro="" textlink="">
      <xdr:nvSpPr>
        <xdr:cNvPr id="593" name="円/楕円 592"/>
        <xdr:cNvSpPr/>
      </xdr:nvSpPr>
      <xdr:spPr>
        <a:xfrm>
          <a:off x="21272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54373</xdr:rowOff>
    </xdr:from>
    <xdr:ext cx="469744" cy="259045"/>
    <xdr:sp macro="" textlink="">
      <xdr:nvSpPr>
        <xdr:cNvPr id="594" name="n_1aveValue【公民館】&#10;一人当たり面積"/>
        <xdr:cNvSpPr txBox="1"/>
      </xdr:nvSpPr>
      <xdr:spPr>
        <a:xfrm>
          <a:off x="21075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54119</xdr:rowOff>
    </xdr:from>
    <xdr:ext cx="469744" cy="259045"/>
    <xdr:sp macro="" textlink="">
      <xdr:nvSpPr>
        <xdr:cNvPr id="595" name="n_1mainValue【公民館】&#10;一人当たり面積"/>
        <xdr:cNvSpPr txBox="1"/>
      </xdr:nvSpPr>
      <xdr:spPr>
        <a:xfrm>
          <a:off x="21075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類似団体と比較して、特に有形固定資産減価償却率が高くなっている施設は、学校と橋梁・トンネルであり、特に低くなっている施設は、公営住宅と認定こども園・幼稚園・保育所である。</a:t>
          </a:r>
          <a:endParaRPr kumimoji="1" lang="en-US" altLang="ja-JP" sz="1300">
            <a:latin typeface="ＭＳ Ｐゴシック"/>
          </a:endParaRPr>
        </a:p>
        <a:p>
          <a:r>
            <a:rPr kumimoji="1" lang="ja-JP" altLang="en-US" sz="1300">
              <a:latin typeface="ＭＳ Ｐゴシック"/>
            </a:rPr>
            <a:t>　学校校舎については、全て建築後３０年以上が経過しており、</a:t>
          </a:r>
          <a:r>
            <a:rPr kumimoji="1" lang="ja-JP" altLang="en-US" sz="1300">
              <a:solidFill>
                <a:schemeClr val="dk1"/>
              </a:solidFill>
              <a:effectLst/>
              <a:latin typeface="+mn-lt"/>
              <a:ea typeface="+mn-ea"/>
              <a:cs typeface="+mn-cs"/>
            </a:rPr>
            <a:t>有</a:t>
          </a:r>
          <a:r>
            <a:rPr kumimoji="1" lang="ja-JP" altLang="ja-JP" sz="1300">
              <a:solidFill>
                <a:schemeClr val="dk1"/>
              </a:solidFill>
              <a:effectLst/>
              <a:latin typeface="+mn-lt"/>
              <a:ea typeface="+mn-ea"/>
              <a:cs typeface="+mn-cs"/>
            </a:rPr>
            <a:t>形固定資産減価償却率が高くなっている</a:t>
          </a:r>
          <a:r>
            <a:rPr kumimoji="1" lang="ja-JP" altLang="en-US" sz="1300">
              <a:solidFill>
                <a:schemeClr val="dk1"/>
              </a:solidFill>
              <a:effectLst/>
              <a:latin typeface="+mn-lt"/>
              <a:ea typeface="+mn-ea"/>
              <a:cs typeface="+mn-cs"/>
            </a:rPr>
            <a:t>が、</a:t>
          </a:r>
          <a:r>
            <a:rPr kumimoji="1" lang="ja-JP" altLang="en-US" sz="1300">
              <a:latin typeface="ＭＳ Ｐゴシック"/>
            </a:rPr>
            <a:t>平成２３年度までに耐震改修工事を実施し、平成２７年度末での耐震化率は</a:t>
          </a:r>
          <a:r>
            <a:rPr kumimoji="1" lang="en-US" altLang="ja-JP" sz="1300">
              <a:latin typeface="ＭＳ Ｐゴシック"/>
            </a:rPr>
            <a:t>100</a:t>
          </a:r>
          <a:r>
            <a:rPr kumimoji="1" lang="ja-JP" altLang="en-US" sz="1300">
              <a:latin typeface="ＭＳ Ｐゴシック"/>
            </a:rPr>
            <a:t>％となっており、使用する上での問題はない。</a:t>
          </a:r>
          <a:endParaRPr kumimoji="1" lang="en-US" altLang="ja-JP" sz="1300">
            <a:latin typeface="ＭＳ Ｐゴシック"/>
          </a:endParaRPr>
        </a:p>
        <a:p>
          <a:r>
            <a:rPr kumimoji="1" lang="ja-JP" altLang="en-US" sz="1300">
              <a:latin typeface="ＭＳ Ｐゴシック"/>
            </a:rPr>
            <a:t>　道路の一人当たり延長など、類似団体と比較して非常に低い数値となっているが、本町は、町域が狭く、人口密度が高いことが要因と思われる。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13,101
12,972
15.69
6,120,257
5,790,060
204,852
3,440,015
4,752,228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39</xdr:row>
      <xdr:rowOff>165354</xdr:rowOff>
    </xdr:to>
    <xdr:cxnSp macro="">
      <xdr:nvCxnSpPr>
        <xdr:cNvPr id="55" name="直線コネクタ 54"/>
        <xdr:cNvCxnSpPr/>
      </xdr:nvCxnSpPr>
      <xdr:spPr>
        <a:xfrm flipV="1">
          <a:off x="4634865" y="569976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169181</xdr:rowOff>
    </xdr:from>
    <xdr:ext cx="405111" cy="259045"/>
    <xdr:sp macro="" textlink="">
      <xdr:nvSpPr>
        <xdr:cNvPr id="56" name="【図書館】&#10;有形固定資産減価償却率最小値テキスト"/>
        <xdr:cNvSpPr txBox="1"/>
      </xdr:nvSpPr>
      <xdr:spPr>
        <a:xfrm>
          <a:off x="4724400" y="685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39</xdr:row>
      <xdr:rowOff>165354</xdr:rowOff>
    </xdr:from>
    <xdr:to>
      <xdr:col>6</xdr:col>
      <xdr:colOff>600075</xdr:colOff>
      <xdr:row>39</xdr:row>
      <xdr:rowOff>165354</xdr:rowOff>
    </xdr:to>
    <xdr:cxnSp macro="">
      <xdr:nvCxnSpPr>
        <xdr:cNvPr id="57" name="直線コネクタ 56"/>
        <xdr:cNvCxnSpPr/>
      </xdr:nvCxnSpPr>
      <xdr:spPr>
        <a:xfrm>
          <a:off x="4546600" y="685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74693</xdr:rowOff>
    </xdr:from>
    <xdr:ext cx="405111" cy="259045"/>
    <xdr:sp macro="" textlink="">
      <xdr:nvSpPr>
        <xdr:cNvPr id="60" name="【図書館】&#10;有形固定資産減価償却率平均値テキスト"/>
        <xdr:cNvSpPr txBox="1"/>
      </xdr:nvSpPr>
      <xdr:spPr>
        <a:xfrm>
          <a:off x="4724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96266</xdr:rowOff>
    </xdr:from>
    <xdr:to>
      <xdr:col>6</xdr:col>
      <xdr:colOff>561975</xdr:colOff>
      <xdr:row>37</xdr:row>
      <xdr:rowOff>26416</xdr:rowOff>
    </xdr:to>
    <xdr:sp macro="" textlink="">
      <xdr:nvSpPr>
        <xdr:cNvPr id="61" name="フローチャート : 判断 60"/>
        <xdr:cNvSpPr/>
      </xdr:nvSpPr>
      <xdr:spPr>
        <a:xfrm>
          <a:off x="4584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xdr:rowOff>
    </xdr:from>
    <xdr:to>
      <xdr:col>5</xdr:col>
      <xdr:colOff>409575</xdr:colOff>
      <xdr:row>38</xdr:row>
      <xdr:rowOff>108712</xdr:rowOff>
    </xdr:to>
    <xdr:sp macro="" textlink="">
      <xdr:nvSpPr>
        <xdr:cNvPr id="62" name="フローチャート : 判断 61"/>
        <xdr:cNvSpPr/>
      </xdr:nvSpPr>
      <xdr:spPr>
        <a:xfrm>
          <a:off x="3746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125239</xdr:rowOff>
    </xdr:from>
    <xdr:ext cx="405111" cy="259045"/>
    <xdr:sp macro="" textlink="">
      <xdr:nvSpPr>
        <xdr:cNvPr id="63" name="n_1aveValue【図書館】&#10;有形固定資産減価償却率"/>
        <xdr:cNvSpPr txBox="1"/>
      </xdr:nvSpPr>
      <xdr:spPr>
        <a:xfrm>
          <a:off x="3582043" y="629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32258</xdr:rowOff>
    </xdr:from>
    <xdr:to>
      <xdr:col>5</xdr:col>
      <xdr:colOff>409575</xdr:colOff>
      <xdr:row>40</xdr:row>
      <xdr:rowOff>133858</xdr:rowOff>
    </xdr:to>
    <xdr:sp macro="" textlink="">
      <xdr:nvSpPr>
        <xdr:cNvPr id="69" name="円/楕円 68"/>
        <xdr:cNvSpPr/>
      </xdr:nvSpPr>
      <xdr:spPr>
        <a:xfrm>
          <a:off x="37465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124985</xdr:rowOff>
    </xdr:from>
    <xdr:ext cx="405111" cy="259045"/>
    <xdr:sp macro="" textlink="">
      <xdr:nvSpPr>
        <xdr:cNvPr id="70" name="n_1mainValue【図書館】&#10;有形固定資産減価償却率"/>
        <xdr:cNvSpPr txBox="1"/>
      </xdr:nvSpPr>
      <xdr:spPr>
        <a:xfrm>
          <a:off x="3582043" y="698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143527</xdr:rowOff>
    </xdr:from>
    <xdr:ext cx="469744" cy="259045"/>
    <xdr:sp macro="" textlink="">
      <xdr:nvSpPr>
        <xdr:cNvPr id="102" name="n_1ave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29210</xdr:rowOff>
    </xdr:from>
    <xdr:to>
      <xdr:col>14</xdr:col>
      <xdr:colOff>79375</xdr:colOff>
      <xdr:row>40</xdr:row>
      <xdr:rowOff>130810</xdr:rowOff>
    </xdr:to>
    <xdr:sp macro="" textlink="">
      <xdr:nvSpPr>
        <xdr:cNvPr id="108" name="円/楕円 107"/>
        <xdr:cNvSpPr/>
      </xdr:nvSpPr>
      <xdr:spPr>
        <a:xfrm>
          <a:off x="9588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121937</xdr:rowOff>
    </xdr:from>
    <xdr:ext cx="469744" cy="259045"/>
    <xdr:sp macro="" textlink="">
      <xdr:nvSpPr>
        <xdr:cNvPr id="109" name="n_1mainValue【図書館】&#10;一人当たり面積"/>
        <xdr:cNvSpPr txBox="1"/>
      </xdr:nvSpPr>
      <xdr:spPr>
        <a:xfrm>
          <a:off x="93917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114935</xdr:rowOff>
    </xdr:from>
    <xdr:to>
      <xdr:col>5</xdr:col>
      <xdr:colOff>409575</xdr:colOff>
      <xdr:row>60</xdr:row>
      <xdr:rowOff>45085</xdr:rowOff>
    </xdr:to>
    <xdr:sp macro="" textlink="">
      <xdr:nvSpPr>
        <xdr:cNvPr id="141" name="フローチャート : 判断 140"/>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36212</xdr:rowOff>
    </xdr:from>
    <xdr:ext cx="405111" cy="259045"/>
    <xdr:sp macro="" textlink="">
      <xdr:nvSpPr>
        <xdr:cNvPr id="142" name="n_1aveValue【体育館・プール】&#10;有形固定資産減価償却率"/>
        <xdr:cNvSpPr txBox="1"/>
      </xdr:nvSpPr>
      <xdr:spPr>
        <a:xfrm>
          <a:off x="3582043"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154940</xdr:rowOff>
    </xdr:from>
    <xdr:to>
      <xdr:col>5</xdr:col>
      <xdr:colOff>409575</xdr:colOff>
      <xdr:row>57</xdr:row>
      <xdr:rowOff>85090</xdr:rowOff>
    </xdr:to>
    <xdr:sp macro="" textlink="">
      <xdr:nvSpPr>
        <xdr:cNvPr id="148" name="円/楕円 147"/>
        <xdr:cNvSpPr/>
      </xdr:nvSpPr>
      <xdr:spPr>
        <a:xfrm>
          <a:off x="3746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101617</xdr:rowOff>
    </xdr:from>
    <xdr:ext cx="405111" cy="259045"/>
    <xdr:sp macro="" textlink="">
      <xdr:nvSpPr>
        <xdr:cNvPr id="149" name="n_1mainValue【体育館・プール】&#10;有形固定資産減価償却率"/>
        <xdr:cNvSpPr txBox="1"/>
      </xdr:nvSpPr>
      <xdr:spPr>
        <a:xfrm>
          <a:off x="3582043"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2" name="直線コネクタ 171"/>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3"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4" name="直線コネクタ 173"/>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5"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6" name="直線コネクタ 175"/>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7"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8" name="フローチャート : 判断 177"/>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154940</xdr:rowOff>
    </xdr:from>
    <xdr:to>
      <xdr:col>14</xdr:col>
      <xdr:colOff>79375</xdr:colOff>
      <xdr:row>62</xdr:row>
      <xdr:rowOff>85090</xdr:rowOff>
    </xdr:to>
    <xdr:sp macro="" textlink="">
      <xdr:nvSpPr>
        <xdr:cNvPr id="179" name="フローチャート : 判断 178"/>
        <xdr:cNvSpPr/>
      </xdr:nvSpPr>
      <xdr:spPr>
        <a:xfrm>
          <a:off x="9588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76217</xdr:rowOff>
    </xdr:from>
    <xdr:ext cx="469744" cy="259045"/>
    <xdr:sp macro="" textlink="">
      <xdr:nvSpPr>
        <xdr:cNvPr id="180" name="n_1aveValue【体育館・プール】&#10;一人当たり面積"/>
        <xdr:cNvSpPr txBox="1"/>
      </xdr:nvSpPr>
      <xdr:spPr>
        <a:xfrm>
          <a:off x="93917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0.335</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148082</xdr:rowOff>
    </xdr:from>
    <xdr:to>
      <xdr:col>14</xdr:col>
      <xdr:colOff>79375</xdr:colOff>
      <xdr:row>62</xdr:row>
      <xdr:rowOff>78232</xdr:rowOff>
    </xdr:to>
    <xdr:sp macro="" textlink="">
      <xdr:nvSpPr>
        <xdr:cNvPr id="186" name="円/楕円 185"/>
        <xdr:cNvSpPr/>
      </xdr:nvSpPr>
      <xdr:spPr>
        <a:xfrm>
          <a:off x="9588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94759</xdr:rowOff>
    </xdr:from>
    <xdr:ext cx="469744" cy="259045"/>
    <xdr:sp macro="" textlink="">
      <xdr:nvSpPr>
        <xdr:cNvPr id="187" name="n_1mainValue【体育館・プール】&#10;一人当たり面積"/>
        <xdr:cNvSpPr txBox="1"/>
      </xdr:nvSpPr>
      <xdr:spPr>
        <a:xfrm>
          <a:off x="93917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3" name="正方形/長方形 20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2" name="テキスト ボックス 2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3" name="直線コネクタ 2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4" name="テキスト ボックス 2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5" name="直線コネクタ 2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6" name="テキスト ボックス 21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7" name="直線コネクタ 2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8" name="テキスト ボックス 2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9" name="直線コネクタ 2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0" name="テキスト ボックス 2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1" name="直線コネクタ 2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2" name="テキスト ボックス 2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3" name="直線コネクタ 2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4" name="テキスト ボックス 22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5" name="直線コネクタ 2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6" name="テキスト ボックス 22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148589</xdr:rowOff>
    </xdr:from>
    <xdr:to>
      <xdr:col>6</xdr:col>
      <xdr:colOff>510540</xdr:colOff>
      <xdr:row>106</xdr:row>
      <xdr:rowOff>114300</xdr:rowOff>
    </xdr:to>
    <xdr:cxnSp macro="">
      <xdr:nvCxnSpPr>
        <xdr:cNvPr id="228" name="直線コネクタ 227"/>
        <xdr:cNvCxnSpPr/>
      </xdr:nvCxnSpPr>
      <xdr:spPr>
        <a:xfrm flipV="1">
          <a:off x="4634865" y="171221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118127</xdr:rowOff>
    </xdr:from>
    <xdr:ext cx="405111" cy="259045"/>
    <xdr:sp macro="" textlink="">
      <xdr:nvSpPr>
        <xdr:cNvPr id="229" name="【市民会館】&#10;有形固定資産減価償却率最小値テキスト"/>
        <xdr:cNvSpPr txBox="1"/>
      </xdr:nvSpPr>
      <xdr:spPr>
        <a:xfrm>
          <a:off x="47244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106</xdr:row>
      <xdr:rowOff>114300</xdr:rowOff>
    </xdr:from>
    <xdr:to>
      <xdr:col>6</xdr:col>
      <xdr:colOff>600075</xdr:colOff>
      <xdr:row>106</xdr:row>
      <xdr:rowOff>114300</xdr:rowOff>
    </xdr:to>
    <xdr:cxnSp macro="">
      <xdr:nvCxnSpPr>
        <xdr:cNvPr id="230" name="直線コネクタ 229"/>
        <xdr:cNvCxnSpPr/>
      </xdr:nvCxnSpPr>
      <xdr:spPr>
        <a:xfrm>
          <a:off x="4546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95266</xdr:rowOff>
    </xdr:from>
    <xdr:ext cx="405111" cy="259045"/>
    <xdr:sp macro="" textlink="">
      <xdr:nvSpPr>
        <xdr:cNvPr id="231" name="【市民会館】&#10;有形固定資産減価償却率最大値テキスト"/>
        <xdr:cNvSpPr txBox="1"/>
      </xdr:nvSpPr>
      <xdr:spPr>
        <a:xfrm>
          <a:off x="47244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99</xdr:row>
      <xdr:rowOff>148589</xdr:rowOff>
    </xdr:from>
    <xdr:to>
      <xdr:col>6</xdr:col>
      <xdr:colOff>600075</xdr:colOff>
      <xdr:row>99</xdr:row>
      <xdr:rowOff>148589</xdr:rowOff>
    </xdr:to>
    <xdr:cxnSp macro="">
      <xdr:nvCxnSpPr>
        <xdr:cNvPr id="232" name="直線コネクタ 231"/>
        <xdr:cNvCxnSpPr/>
      </xdr:nvCxnSpPr>
      <xdr:spPr>
        <a:xfrm>
          <a:off x="4546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114316</xdr:rowOff>
    </xdr:from>
    <xdr:ext cx="405111" cy="259045"/>
    <xdr:sp macro="" textlink="">
      <xdr:nvSpPr>
        <xdr:cNvPr id="233" name="【市民会館】&#10;有形固定資産減価償却率平均値テキスト"/>
        <xdr:cNvSpPr txBox="1"/>
      </xdr:nvSpPr>
      <xdr:spPr>
        <a:xfrm>
          <a:off x="4724400" y="1743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135889</xdr:rowOff>
    </xdr:from>
    <xdr:to>
      <xdr:col>6</xdr:col>
      <xdr:colOff>561975</xdr:colOff>
      <xdr:row>102</xdr:row>
      <xdr:rowOff>66039</xdr:rowOff>
    </xdr:to>
    <xdr:sp macro="" textlink="">
      <xdr:nvSpPr>
        <xdr:cNvPr id="234" name="フローチャート : 判断 233"/>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55880</xdr:rowOff>
    </xdr:from>
    <xdr:to>
      <xdr:col>5</xdr:col>
      <xdr:colOff>409575</xdr:colOff>
      <xdr:row>104</xdr:row>
      <xdr:rowOff>157480</xdr:rowOff>
    </xdr:to>
    <xdr:sp macro="" textlink="">
      <xdr:nvSpPr>
        <xdr:cNvPr id="235" name="フローチャート : 判断 234"/>
        <xdr:cNvSpPr/>
      </xdr:nvSpPr>
      <xdr:spPr>
        <a:xfrm>
          <a:off x="3746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2557</xdr:rowOff>
    </xdr:from>
    <xdr:ext cx="405111" cy="259045"/>
    <xdr:sp macro="" textlink="">
      <xdr:nvSpPr>
        <xdr:cNvPr id="236" name="n_1aveValue【市民会館】&#10;有形固定資産減価償却率"/>
        <xdr:cNvSpPr txBox="1"/>
      </xdr:nvSpPr>
      <xdr:spPr>
        <a:xfrm>
          <a:off x="3582043"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7" name="テキスト ボックス 2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8" name="テキスト ボックス 2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9" name="テキスト ボックス 2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0" name="テキスト ボックス 2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1" name="テキスト ボックス 2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109220</xdr:rowOff>
    </xdr:from>
    <xdr:to>
      <xdr:col>5</xdr:col>
      <xdr:colOff>409575</xdr:colOff>
      <xdr:row>109</xdr:row>
      <xdr:rowOff>39370</xdr:rowOff>
    </xdr:to>
    <xdr:sp macro="" textlink="">
      <xdr:nvSpPr>
        <xdr:cNvPr id="242" name="円/楕円 241"/>
        <xdr:cNvSpPr/>
      </xdr:nvSpPr>
      <xdr:spPr>
        <a:xfrm>
          <a:off x="3746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30497</xdr:rowOff>
    </xdr:from>
    <xdr:ext cx="405111" cy="259045"/>
    <xdr:sp macro="" textlink="">
      <xdr:nvSpPr>
        <xdr:cNvPr id="243" name="n_1mainValue【市民会館】&#10;有形固定資産減価償却率"/>
        <xdr:cNvSpPr txBox="1"/>
      </xdr:nvSpPr>
      <xdr:spPr>
        <a:xfrm>
          <a:off x="3582043"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1" name="正方形/長方形 2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2" name="テキスト ボックス 2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3" name="直線コネクタ 2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4" name="直線コネクタ 2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5" name="テキスト ボックス 2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6" name="直線コネクタ 2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7" name="テキスト ボックス 2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8" name="直線コネクタ 2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9" name="テキスト ボックス 2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0" name="直線コネクタ 2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1" name="テキスト ボックス 2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2" name="直線コネクタ 2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3" name="テキスト ボックス 2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67" name="直線コネクタ 266"/>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68"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69" name="直線コネクタ 268"/>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70"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71" name="直線コネクタ 270"/>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72"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73" name="フローチャート : 判断 272"/>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274" name="フローチャート : 判断 273"/>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81932</xdr:rowOff>
    </xdr:from>
    <xdr:ext cx="469744" cy="259045"/>
    <xdr:sp macro="" textlink="">
      <xdr:nvSpPr>
        <xdr:cNvPr id="275" name="n_1aveValue【市民会館】&#10;一人当たり面積"/>
        <xdr:cNvSpPr txBox="1"/>
      </xdr:nvSpPr>
      <xdr:spPr>
        <a:xfrm>
          <a:off x="93917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13970</xdr:rowOff>
    </xdr:from>
    <xdr:to>
      <xdr:col>14</xdr:col>
      <xdr:colOff>79375</xdr:colOff>
      <xdr:row>99</xdr:row>
      <xdr:rowOff>115570</xdr:rowOff>
    </xdr:to>
    <xdr:sp macro="" textlink="">
      <xdr:nvSpPr>
        <xdr:cNvPr id="281" name="円/楕円 280"/>
        <xdr:cNvSpPr/>
      </xdr:nvSpPr>
      <xdr:spPr>
        <a:xfrm>
          <a:off x="9588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132097</xdr:rowOff>
    </xdr:from>
    <xdr:ext cx="469744" cy="259045"/>
    <xdr:sp macro="" textlink="">
      <xdr:nvSpPr>
        <xdr:cNvPr id="282" name="n_1mainValue【市民会館】&#10;一人当たり面積"/>
        <xdr:cNvSpPr txBox="1"/>
      </xdr:nvSpPr>
      <xdr:spPr>
        <a:xfrm>
          <a:off x="939172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0.856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113756</xdr:rowOff>
    </xdr:from>
    <xdr:to>
      <xdr:col>23</xdr:col>
      <xdr:colOff>516889</xdr:colOff>
      <xdr:row>38</xdr:row>
      <xdr:rowOff>161109</xdr:rowOff>
    </xdr:to>
    <xdr:cxnSp macro="">
      <xdr:nvCxnSpPr>
        <xdr:cNvPr id="309" name="直線コネクタ 308"/>
        <xdr:cNvCxnSpPr/>
      </xdr:nvCxnSpPr>
      <xdr:spPr>
        <a:xfrm flipV="1">
          <a:off x="16318864" y="5771606"/>
          <a:ext cx="0" cy="90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164936</xdr:rowOff>
    </xdr:from>
    <xdr:ext cx="405111" cy="259045"/>
    <xdr:sp macro="" textlink="">
      <xdr:nvSpPr>
        <xdr:cNvPr id="310" name="【一般廃棄物処理施設】&#10;有形固定資産減価償却率最小値テキスト"/>
        <xdr:cNvSpPr txBox="1"/>
      </xdr:nvSpPr>
      <xdr:spPr>
        <a:xfrm>
          <a:off x="16408400" y="6680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38</xdr:row>
      <xdr:rowOff>161109</xdr:rowOff>
    </xdr:from>
    <xdr:to>
      <xdr:col>23</xdr:col>
      <xdr:colOff>606425</xdr:colOff>
      <xdr:row>38</xdr:row>
      <xdr:rowOff>161109</xdr:rowOff>
    </xdr:to>
    <xdr:cxnSp macro="">
      <xdr:nvCxnSpPr>
        <xdr:cNvPr id="311" name="直線コネクタ 310"/>
        <xdr:cNvCxnSpPr/>
      </xdr:nvCxnSpPr>
      <xdr:spPr>
        <a:xfrm>
          <a:off x="16230600" y="667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60433</xdr:rowOff>
    </xdr:from>
    <xdr:ext cx="405111" cy="259045"/>
    <xdr:sp macro="" textlink="">
      <xdr:nvSpPr>
        <xdr:cNvPr id="312" name="【一般廃棄物処理施設】&#10;有形固定資産減価償却率最大値テキスト"/>
        <xdr:cNvSpPr txBox="1"/>
      </xdr:nvSpPr>
      <xdr:spPr>
        <a:xfrm>
          <a:off x="16408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33</xdr:row>
      <xdr:rowOff>113756</xdr:rowOff>
    </xdr:from>
    <xdr:to>
      <xdr:col>23</xdr:col>
      <xdr:colOff>606425</xdr:colOff>
      <xdr:row>33</xdr:row>
      <xdr:rowOff>113756</xdr:rowOff>
    </xdr:to>
    <xdr:cxnSp macro="">
      <xdr:nvCxnSpPr>
        <xdr:cNvPr id="313" name="直線コネクタ 312"/>
        <xdr:cNvCxnSpPr/>
      </xdr:nvCxnSpPr>
      <xdr:spPr>
        <a:xfrm>
          <a:off x="16230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160581</xdr:rowOff>
    </xdr:from>
    <xdr:ext cx="405111" cy="259045"/>
    <xdr:sp macro="" textlink="">
      <xdr:nvSpPr>
        <xdr:cNvPr id="314" name="【一般廃棄物処理施設】&#10;有形固定資産減価償却率平均値テキスト"/>
        <xdr:cNvSpPr txBox="1"/>
      </xdr:nvSpPr>
      <xdr:spPr>
        <a:xfrm>
          <a:off x="164084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xdr:rowOff>
    </xdr:from>
    <xdr:to>
      <xdr:col>23</xdr:col>
      <xdr:colOff>568325</xdr:colOff>
      <xdr:row>37</xdr:row>
      <xdr:rowOff>112304</xdr:rowOff>
    </xdr:to>
    <xdr:sp macro="" textlink="">
      <xdr:nvSpPr>
        <xdr:cNvPr id="315" name="フローチャート : 判断 314"/>
        <xdr:cNvSpPr/>
      </xdr:nvSpPr>
      <xdr:spPr>
        <a:xfrm>
          <a:off x="16268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51526</xdr:rowOff>
    </xdr:from>
    <xdr:to>
      <xdr:col>22</xdr:col>
      <xdr:colOff>415925</xdr:colOff>
      <xdr:row>36</xdr:row>
      <xdr:rowOff>153126</xdr:rowOff>
    </xdr:to>
    <xdr:sp macro="" textlink="">
      <xdr:nvSpPr>
        <xdr:cNvPr id="316" name="フローチャート : 判断 315"/>
        <xdr:cNvSpPr/>
      </xdr:nvSpPr>
      <xdr:spPr>
        <a:xfrm>
          <a:off x="15430500" y="622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169653</xdr:rowOff>
    </xdr:from>
    <xdr:ext cx="405111" cy="259045"/>
    <xdr:sp macro="" textlink="">
      <xdr:nvSpPr>
        <xdr:cNvPr id="317" name="n_1aveValue【一般廃棄物処理施設】&#10;有形固定資産減価償却率"/>
        <xdr:cNvSpPr txBox="1"/>
      </xdr:nvSpPr>
      <xdr:spPr>
        <a:xfrm>
          <a:off x="15266043"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46627</xdr:rowOff>
    </xdr:from>
    <xdr:to>
      <xdr:col>22</xdr:col>
      <xdr:colOff>415925</xdr:colOff>
      <xdr:row>41</xdr:row>
      <xdr:rowOff>148227</xdr:rowOff>
    </xdr:to>
    <xdr:sp macro="" textlink="">
      <xdr:nvSpPr>
        <xdr:cNvPr id="323" name="円/楕円 322"/>
        <xdr:cNvSpPr/>
      </xdr:nvSpPr>
      <xdr:spPr>
        <a:xfrm>
          <a:off x="15430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139354</xdr:rowOff>
    </xdr:from>
    <xdr:ext cx="405111" cy="259045"/>
    <xdr:sp macro="" textlink="">
      <xdr:nvSpPr>
        <xdr:cNvPr id="324" name="n_1mainValue【一般廃棄物処理施設】&#10;有形固定資産減価償却率"/>
        <xdr:cNvSpPr txBox="1"/>
      </xdr:nvSpPr>
      <xdr:spPr>
        <a:xfrm>
          <a:off x="15266043"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346" name="直線コネクタ 345"/>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347"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348" name="直線コネクタ 347"/>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349"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350" name="直線コネクタ 349"/>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351"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352" name="フローチャート : 判断 351"/>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146462</xdr:rowOff>
    </xdr:from>
    <xdr:to>
      <xdr:col>31</xdr:col>
      <xdr:colOff>85725</xdr:colOff>
      <xdr:row>38</xdr:row>
      <xdr:rowOff>76612</xdr:rowOff>
    </xdr:to>
    <xdr:sp macro="" textlink="">
      <xdr:nvSpPr>
        <xdr:cNvPr id="353" name="フローチャート : 判断 352"/>
        <xdr:cNvSpPr/>
      </xdr:nvSpPr>
      <xdr:spPr>
        <a:xfrm>
          <a:off x="21272500" y="649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93139</xdr:rowOff>
    </xdr:from>
    <xdr:ext cx="599010" cy="259045"/>
    <xdr:sp macro="" textlink="">
      <xdr:nvSpPr>
        <xdr:cNvPr id="354" name="n_1aveValue【一般廃棄物処理施設】&#10;一人当たり有形固定資産（償却資産）額"/>
        <xdr:cNvSpPr txBox="1"/>
      </xdr:nvSpPr>
      <xdr:spPr>
        <a:xfrm>
          <a:off x="21011094" y="626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19128</xdr:rowOff>
    </xdr:from>
    <xdr:to>
      <xdr:col>31</xdr:col>
      <xdr:colOff>85725</xdr:colOff>
      <xdr:row>41</xdr:row>
      <xdr:rowOff>120728</xdr:rowOff>
    </xdr:to>
    <xdr:sp macro="" textlink="">
      <xdr:nvSpPr>
        <xdr:cNvPr id="360" name="円/楕円 359"/>
        <xdr:cNvSpPr/>
      </xdr:nvSpPr>
      <xdr:spPr>
        <a:xfrm>
          <a:off x="21272500" y="70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111855</xdr:rowOff>
    </xdr:from>
    <xdr:ext cx="534377" cy="259045"/>
    <xdr:sp macro="" textlink="">
      <xdr:nvSpPr>
        <xdr:cNvPr id="361" name="n_1mainValue【一般廃棄物処理施設】&#10;一人当たり有形固定資産（償却資産）額"/>
        <xdr:cNvSpPr txBox="1"/>
      </xdr:nvSpPr>
      <xdr:spPr>
        <a:xfrm>
          <a:off x="21043411" y="71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86" name="直線コネクタ 385"/>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87"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88" name="直線コネクタ 38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89"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90" name="直線コネクタ 389"/>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91"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92" name="フローチャート : 判断 391"/>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93" name="フローチャート : 判断 392"/>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394"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48260</xdr:rowOff>
    </xdr:from>
    <xdr:to>
      <xdr:col>22</xdr:col>
      <xdr:colOff>415925</xdr:colOff>
      <xdr:row>56</xdr:row>
      <xdr:rowOff>149860</xdr:rowOff>
    </xdr:to>
    <xdr:sp macro="" textlink="">
      <xdr:nvSpPr>
        <xdr:cNvPr id="400" name="円/楕円 399"/>
        <xdr:cNvSpPr/>
      </xdr:nvSpPr>
      <xdr:spPr>
        <a:xfrm>
          <a:off x="15430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166387</xdr:rowOff>
    </xdr:from>
    <xdr:ext cx="405111" cy="259045"/>
    <xdr:sp macro="" textlink="">
      <xdr:nvSpPr>
        <xdr:cNvPr id="401" name="n_1mainValue【保健センター・保健所】&#10;有形固定資産減価償却率"/>
        <xdr:cNvSpPr txBox="1"/>
      </xdr:nvSpPr>
      <xdr:spPr>
        <a:xfrm>
          <a:off x="15266043"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426" name="直線コネクタ 425"/>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427"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428" name="直線コネクタ 427"/>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29"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30" name="直線コネクタ 429"/>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31"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432" name="フローチャート : 判断 431"/>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33" name="フローチャート : 判断 432"/>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43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113030</xdr:rowOff>
    </xdr:from>
    <xdr:to>
      <xdr:col>31</xdr:col>
      <xdr:colOff>85725</xdr:colOff>
      <xdr:row>64</xdr:row>
      <xdr:rowOff>43180</xdr:rowOff>
    </xdr:to>
    <xdr:sp macro="" textlink="">
      <xdr:nvSpPr>
        <xdr:cNvPr id="440" name="円/楕円 439"/>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34307</xdr:rowOff>
    </xdr:from>
    <xdr:ext cx="469744" cy="259045"/>
    <xdr:sp macro="" textlink="">
      <xdr:nvSpPr>
        <xdr:cNvPr id="441"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162198</xdr:rowOff>
    </xdr:from>
    <xdr:to>
      <xdr:col>23</xdr:col>
      <xdr:colOff>516889</xdr:colOff>
      <xdr:row>86</xdr:row>
      <xdr:rowOff>51163</xdr:rowOff>
    </xdr:to>
    <xdr:cxnSp macro="">
      <xdr:nvCxnSpPr>
        <xdr:cNvPr id="467" name="直線コネクタ 466"/>
        <xdr:cNvCxnSpPr/>
      </xdr:nvCxnSpPr>
      <xdr:spPr>
        <a:xfrm flipV="1">
          <a:off x="16318864" y="13706748"/>
          <a:ext cx="0" cy="1089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54990</xdr:rowOff>
    </xdr:from>
    <xdr:ext cx="340478" cy="259045"/>
    <xdr:sp macro="" textlink="">
      <xdr:nvSpPr>
        <xdr:cNvPr id="468" name="【消防施設】&#10;有形固定資産減価償却率最小値テキスト"/>
        <xdr:cNvSpPr txBox="1"/>
      </xdr:nvSpPr>
      <xdr:spPr>
        <a:xfrm>
          <a:off x="16408400" y="14799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86</xdr:row>
      <xdr:rowOff>51163</xdr:rowOff>
    </xdr:from>
    <xdr:to>
      <xdr:col>23</xdr:col>
      <xdr:colOff>606425</xdr:colOff>
      <xdr:row>86</xdr:row>
      <xdr:rowOff>51163</xdr:rowOff>
    </xdr:to>
    <xdr:cxnSp macro="">
      <xdr:nvCxnSpPr>
        <xdr:cNvPr id="469" name="直線コネクタ 468"/>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108875</xdr:rowOff>
    </xdr:from>
    <xdr:ext cx="405111" cy="259045"/>
    <xdr:sp macro="" textlink="">
      <xdr:nvSpPr>
        <xdr:cNvPr id="470" name="【消防施設】&#10;有形固定資産減価償却率最大値テキスト"/>
        <xdr:cNvSpPr txBox="1"/>
      </xdr:nvSpPr>
      <xdr:spPr>
        <a:xfrm>
          <a:off x="16408400" y="1348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79</xdr:row>
      <xdr:rowOff>162198</xdr:rowOff>
    </xdr:from>
    <xdr:to>
      <xdr:col>23</xdr:col>
      <xdr:colOff>606425</xdr:colOff>
      <xdr:row>79</xdr:row>
      <xdr:rowOff>162198</xdr:rowOff>
    </xdr:to>
    <xdr:cxnSp macro="">
      <xdr:nvCxnSpPr>
        <xdr:cNvPr id="471" name="直線コネクタ 470"/>
        <xdr:cNvCxnSpPr/>
      </xdr:nvCxnSpPr>
      <xdr:spPr>
        <a:xfrm>
          <a:off x="16230600" y="1370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8182</xdr:rowOff>
    </xdr:from>
    <xdr:ext cx="405111" cy="259045"/>
    <xdr:sp macro="" textlink="">
      <xdr:nvSpPr>
        <xdr:cNvPr id="472" name="【消防施設】&#10;有形固定資産減価償却率平均値テキスト"/>
        <xdr:cNvSpPr txBox="1"/>
      </xdr:nvSpPr>
      <xdr:spPr>
        <a:xfrm>
          <a:off x="16408400" y="13724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29755</xdr:rowOff>
    </xdr:from>
    <xdr:to>
      <xdr:col>23</xdr:col>
      <xdr:colOff>568325</xdr:colOff>
      <xdr:row>80</xdr:row>
      <xdr:rowOff>131355</xdr:rowOff>
    </xdr:to>
    <xdr:sp macro="" textlink="">
      <xdr:nvSpPr>
        <xdr:cNvPr id="473" name="フローチャート : 判断 472"/>
        <xdr:cNvSpPr/>
      </xdr:nvSpPr>
      <xdr:spPr>
        <a:xfrm>
          <a:off x="162687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85271</xdr:rowOff>
    </xdr:from>
    <xdr:to>
      <xdr:col>22</xdr:col>
      <xdr:colOff>415925</xdr:colOff>
      <xdr:row>81</xdr:row>
      <xdr:rowOff>15421</xdr:rowOff>
    </xdr:to>
    <xdr:sp macro="" textlink="">
      <xdr:nvSpPr>
        <xdr:cNvPr id="474" name="フローチャート : 判断 473"/>
        <xdr:cNvSpPr/>
      </xdr:nvSpPr>
      <xdr:spPr>
        <a:xfrm>
          <a:off x="15430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6548</xdr:rowOff>
    </xdr:from>
    <xdr:ext cx="405111" cy="259045"/>
    <xdr:sp macro="" textlink="">
      <xdr:nvSpPr>
        <xdr:cNvPr id="475" name="n_1aveValue【消防施設】&#10;有形固定資産減価償却率"/>
        <xdr:cNvSpPr txBox="1"/>
      </xdr:nvSpPr>
      <xdr:spPr>
        <a:xfrm>
          <a:off x="15266043"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18324</xdr:rowOff>
    </xdr:from>
    <xdr:to>
      <xdr:col>22</xdr:col>
      <xdr:colOff>415925</xdr:colOff>
      <xdr:row>78</xdr:row>
      <xdr:rowOff>119924</xdr:rowOff>
    </xdr:to>
    <xdr:sp macro="" textlink="">
      <xdr:nvSpPr>
        <xdr:cNvPr id="481" name="円/楕円 480"/>
        <xdr:cNvSpPr/>
      </xdr:nvSpPr>
      <xdr:spPr>
        <a:xfrm>
          <a:off x="154305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136451</xdr:rowOff>
    </xdr:from>
    <xdr:ext cx="405111" cy="259045"/>
    <xdr:sp macro="" textlink="">
      <xdr:nvSpPr>
        <xdr:cNvPr id="482" name="n_1mainValue【消防施設】&#10;有形固定資産減価償却率"/>
        <xdr:cNvSpPr txBox="1"/>
      </xdr:nvSpPr>
      <xdr:spPr>
        <a:xfrm>
          <a:off x="15266043" y="1316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3" name="直線コネクタ 4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4" name="テキスト ボックス 4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5" name="直線コネクタ 4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6" name="テキスト ボックス 4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7" name="直線コネクタ 4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8" name="テキスト ボックス 4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9" name="直線コネクタ 4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0" name="テキスト ボックス 4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1" name="直線コネクタ 5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2" name="テキスト ボックス 5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3" name="直線コネクタ 5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4" name="テキスト ボックス 5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508" name="直線コネクタ 507"/>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509"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10" name="直線コネクタ 50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11"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12" name="直線コネクタ 511"/>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513"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14" name="フローチャート : 判断 513"/>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15" name="フローチャート : 判断 514"/>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516"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84182</xdr:rowOff>
    </xdr:from>
    <xdr:to>
      <xdr:col>31</xdr:col>
      <xdr:colOff>85725</xdr:colOff>
      <xdr:row>87</xdr:row>
      <xdr:rowOff>14332</xdr:rowOff>
    </xdr:to>
    <xdr:sp macro="" textlink="">
      <xdr:nvSpPr>
        <xdr:cNvPr id="522" name="円/楕円 521"/>
        <xdr:cNvSpPr/>
      </xdr:nvSpPr>
      <xdr:spPr>
        <a:xfrm>
          <a:off x="21272500" y="1482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5459</xdr:rowOff>
    </xdr:from>
    <xdr:ext cx="469744" cy="259045"/>
    <xdr:sp macro="" textlink="">
      <xdr:nvSpPr>
        <xdr:cNvPr id="523" name="n_1mainValue【消防施設】&#10;一人当たり面積"/>
        <xdr:cNvSpPr txBox="1"/>
      </xdr:nvSpPr>
      <xdr:spPr>
        <a:xfrm>
          <a:off x="21075727" y="1492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6" name="テキスト ボックス 53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6" name="テキスト ボックス 54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550" name="直線コネクタ 549"/>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551"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552" name="直線コネクタ 551"/>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553"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554" name="直線コネクタ 553"/>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555"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556" name="フローチャート : 判断 555"/>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38463</xdr:rowOff>
    </xdr:from>
    <xdr:to>
      <xdr:col>22</xdr:col>
      <xdr:colOff>415925</xdr:colOff>
      <xdr:row>106</xdr:row>
      <xdr:rowOff>140063</xdr:rowOff>
    </xdr:to>
    <xdr:sp macro="" textlink="">
      <xdr:nvSpPr>
        <xdr:cNvPr id="557" name="フローチャート : 判断 556"/>
        <xdr:cNvSpPr/>
      </xdr:nvSpPr>
      <xdr:spPr>
        <a:xfrm>
          <a:off x="15430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131190</xdr:rowOff>
    </xdr:from>
    <xdr:ext cx="405111" cy="259045"/>
    <xdr:sp macro="" textlink="">
      <xdr:nvSpPr>
        <xdr:cNvPr id="558" name="n_1aveValue【庁舎】&#10;有形固定資産減価償却率"/>
        <xdr:cNvSpPr txBox="1"/>
      </xdr:nvSpPr>
      <xdr:spPr>
        <a:xfrm>
          <a:off x="15266043"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156029</xdr:rowOff>
    </xdr:from>
    <xdr:to>
      <xdr:col>22</xdr:col>
      <xdr:colOff>415925</xdr:colOff>
      <xdr:row>105</xdr:row>
      <xdr:rowOff>86179</xdr:rowOff>
    </xdr:to>
    <xdr:sp macro="" textlink="">
      <xdr:nvSpPr>
        <xdr:cNvPr id="564" name="円/楕円 563"/>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102706</xdr:rowOff>
    </xdr:from>
    <xdr:ext cx="405111" cy="259045"/>
    <xdr:sp macro="" textlink="">
      <xdr:nvSpPr>
        <xdr:cNvPr id="565" name="n_1mainValue【庁舎】&#10;有形固定資産減価償却率"/>
        <xdr:cNvSpPr txBox="1"/>
      </xdr:nvSpPr>
      <xdr:spPr>
        <a:xfrm>
          <a:off x="15266043"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6" name="テキスト ボックス 5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92" name="直線コネクタ 591"/>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93"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94" name="直線コネクタ 593"/>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95"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96" name="直線コネクタ 595"/>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97"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98" name="フローチャート : 判断 597"/>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99" name="フローチャート : 判断 598"/>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600"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134801</xdr:rowOff>
    </xdr:from>
    <xdr:to>
      <xdr:col>31</xdr:col>
      <xdr:colOff>85725</xdr:colOff>
      <xdr:row>106</xdr:row>
      <xdr:rowOff>64951</xdr:rowOff>
    </xdr:to>
    <xdr:sp macro="" textlink="">
      <xdr:nvSpPr>
        <xdr:cNvPr id="606" name="円/楕円 605"/>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81478</xdr:rowOff>
    </xdr:from>
    <xdr:ext cx="469744" cy="259045"/>
    <xdr:sp macro="" textlink="">
      <xdr:nvSpPr>
        <xdr:cNvPr id="607" name="n_1mainValue【庁舎】&#10;一人当たり面積"/>
        <xdr:cNvSpPr txBox="1"/>
      </xdr:nvSpPr>
      <xdr:spPr>
        <a:xfrm>
          <a:off x="210757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類似団体と比較して、特に有形固定資産減価償却率が高くなっている施設は、</a:t>
          </a:r>
          <a:r>
            <a:rPr kumimoji="1" lang="ja-JP" altLang="en-US" sz="1300">
              <a:solidFill>
                <a:schemeClr val="dk1"/>
              </a:solidFill>
              <a:effectLst/>
              <a:latin typeface="+mn-lt"/>
              <a:ea typeface="+mn-ea"/>
              <a:cs typeface="+mn-cs"/>
            </a:rPr>
            <a:t>体育館・プールと保健センターであり、</a:t>
          </a:r>
          <a:r>
            <a:rPr kumimoji="1" lang="ja-JP" altLang="ja-JP" sz="1300">
              <a:solidFill>
                <a:schemeClr val="dk1"/>
              </a:solidFill>
              <a:effectLst/>
              <a:latin typeface="+mn-lt"/>
              <a:ea typeface="+mn-ea"/>
              <a:cs typeface="+mn-cs"/>
            </a:rPr>
            <a:t>特に低くなっている施設は、</a:t>
          </a:r>
          <a:r>
            <a:rPr kumimoji="1" lang="ja-JP" altLang="en-US" sz="1300">
              <a:solidFill>
                <a:schemeClr val="dk1"/>
              </a:solidFill>
              <a:effectLst/>
              <a:latin typeface="+mn-lt"/>
              <a:ea typeface="+mn-ea"/>
              <a:cs typeface="+mn-cs"/>
            </a:rPr>
            <a:t>市民会館一般廃棄物処理施設である。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プールや保健センターについては、耐用年数が近づいており、近い将来に大規模改修や更新が必要と思われる。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今後は、財政状況や人口推計、住民の利用需要などを見極めながら、施設総量に目標値を定めるなど、</a:t>
          </a:r>
          <a:r>
            <a:rPr kumimoji="1" lang="ja-JP" altLang="ja-JP" sz="1300">
              <a:solidFill>
                <a:schemeClr val="dk1"/>
              </a:solidFill>
              <a:effectLst/>
              <a:latin typeface="+mn-lt"/>
              <a:ea typeface="+mn-ea"/>
              <a:cs typeface="+mn-cs"/>
            </a:rPr>
            <a:t>坂町公共施設等総合管理計画に基づ</a:t>
          </a:r>
          <a:r>
            <a:rPr kumimoji="1" lang="ja-JP" altLang="en-US" sz="1300">
              <a:solidFill>
                <a:schemeClr val="dk1"/>
              </a:solidFill>
              <a:effectLst/>
              <a:latin typeface="+mn-lt"/>
              <a:ea typeface="+mn-ea"/>
              <a:cs typeface="+mn-cs"/>
            </a:rPr>
            <a:t>いて施設の維持管理を適切に進めていく予定である。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13,101
12,972
15.69
6,120,257
5,790,060
204,852
3,440,015
4,752,228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ここ数年、数値は横ばいであり、全国平均、類似団体内平均を上回っており、平成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年度は地方消費税交付金の増収等のため基準財政収入額が増となったことから、</a:t>
          </a:r>
          <a:r>
            <a:rPr lang="en-US" altLang="ja-JP" sz="1100" b="0" i="0" u="none" strike="noStrike" baseline="0" smtClean="0">
              <a:solidFill>
                <a:schemeClr val="dk1"/>
              </a:solidFill>
              <a:latin typeface="+mn-lt"/>
              <a:ea typeface="+mn-ea"/>
              <a:cs typeface="+mn-cs"/>
            </a:rPr>
            <a:t>0.01</a:t>
          </a:r>
          <a:r>
            <a:rPr lang="ja-JP" altLang="en-US" sz="1100" b="0" i="0" u="none" strike="noStrike" baseline="0" smtClean="0">
              <a:solidFill>
                <a:schemeClr val="dk1"/>
              </a:solidFill>
              <a:latin typeface="+mn-lt"/>
              <a:ea typeface="+mn-ea"/>
              <a:cs typeface="+mn-cs"/>
            </a:rPr>
            <a:t>ポイント改善している。</a:t>
          </a:r>
        </a:p>
        <a:p>
          <a:pPr rtl="0"/>
          <a:r>
            <a:rPr lang="ja-JP" altLang="en-US" sz="1100" b="0" i="0" u="none" strike="noStrike" baseline="0" smtClean="0">
              <a:solidFill>
                <a:schemeClr val="dk1"/>
              </a:solidFill>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、法人町民税、固定資産税の減収</a:t>
          </a:r>
          <a:r>
            <a:rPr lang="ja-JP" altLang="en-US" sz="1100" b="0" i="0" baseline="0">
              <a:solidFill>
                <a:schemeClr val="dk1"/>
              </a:solidFill>
              <a:effectLst/>
              <a:latin typeface="+mn-lt"/>
              <a:ea typeface="+mn-ea"/>
              <a:cs typeface="+mn-cs"/>
            </a:rPr>
            <a:t>が見込まれることから、</a:t>
          </a:r>
          <a:r>
            <a:rPr lang="ja-JP" altLang="ja-JP" sz="1100" b="0" i="0" baseline="0">
              <a:solidFill>
                <a:schemeClr val="dk1"/>
              </a:solidFill>
              <a:effectLst/>
              <a:latin typeface="+mn-lt"/>
              <a:ea typeface="+mn-ea"/>
              <a:cs typeface="+mn-cs"/>
            </a:rPr>
            <a:t>財政力指数が低下する可能性がある。町税の収納率の向上</a:t>
          </a:r>
          <a:r>
            <a:rPr lang="ja-JP" altLang="en-US" sz="1100" b="0" i="0" baseline="0">
              <a:solidFill>
                <a:schemeClr val="dk1"/>
              </a:solidFill>
              <a:effectLst/>
              <a:latin typeface="+mn-lt"/>
              <a:ea typeface="+mn-ea"/>
              <a:cs typeface="+mn-cs"/>
            </a:rPr>
            <a:t>等、</a:t>
          </a:r>
          <a:r>
            <a:rPr lang="ja-JP" altLang="en-US" sz="1100" b="0" i="0" u="none" strike="noStrike" baseline="0" smtClean="0">
              <a:solidFill>
                <a:schemeClr val="dk1"/>
              </a:solidFill>
              <a:latin typeface="+mn-lt"/>
              <a:ea typeface="+mn-ea"/>
              <a:cs typeface="+mn-cs"/>
            </a:rPr>
            <a:t>自主財源の確保に努める必要がある。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138491</xdr:rowOff>
    </xdr:to>
    <xdr:cxnSp macro="">
      <xdr:nvCxnSpPr>
        <xdr:cNvPr id="69" name="直線コネクタ 68"/>
        <xdr:cNvCxnSpPr/>
      </xdr:nvCxnSpPr>
      <xdr:spPr>
        <a:xfrm flipV="1">
          <a:off x="4114800" y="69850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138491</xdr:rowOff>
    </xdr:from>
    <xdr:to>
      <xdr:col>6</xdr:col>
      <xdr:colOff>0</xdr:colOff>
      <xdr:row>40</xdr:row>
      <xdr:rowOff>161472</xdr:rowOff>
    </xdr:to>
    <xdr:cxnSp macro="">
      <xdr:nvCxnSpPr>
        <xdr:cNvPr id="72" name="直線コネクタ 71"/>
        <xdr:cNvCxnSpPr/>
      </xdr:nvCxnSpPr>
      <xdr:spPr>
        <a:xfrm flipV="1">
          <a:off x="3225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138491</xdr:rowOff>
    </xdr:from>
    <xdr:to>
      <xdr:col>4</xdr:col>
      <xdr:colOff>482600</xdr:colOff>
      <xdr:row>40</xdr:row>
      <xdr:rowOff>161472</xdr:rowOff>
    </xdr:to>
    <xdr:cxnSp macro="">
      <xdr:nvCxnSpPr>
        <xdr:cNvPr id="75" name="直線コネクタ 74"/>
        <xdr:cNvCxnSpPr/>
      </xdr:nvCxnSpPr>
      <xdr:spPr>
        <a:xfrm>
          <a:off x="2336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138491</xdr:rowOff>
    </xdr:to>
    <xdr:cxnSp macro="">
      <xdr:nvCxnSpPr>
        <xdr:cNvPr id="78" name="直線コネクタ 77"/>
        <xdr:cNvCxnSpPr/>
      </xdr:nvCxnSpPr>
      <xdr:spPr>
        <a:xfrm>
          <a:off x="1447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8" name="円/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87691</xdr:rowOff>
    </xdr:from>
    <xdr:to>
      <xdr:col>6</xdr:col>
      <xdr:colOff>50800</xdr:colOff>
      <xdr:row>41</xdr:row>
      <xdr:rowOff>17841</xdr:rowOff>
    </xdr:to>
    <xdr:sp macro="" textlink="">
      <xdr:nvSpPr>
        <xdr:cNvPr id="90" name="円/楕円 89"/>
        <xdr:cNvSpPr/>
      </xdr:nvSpPr>
      <xdr:spPr>
        <a:xfrm>
          <a:off x="4064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28018</xdr:rowOff>
    </xdr:from>
    <xdr:ext cx="736600" cy="259045"/>
    <xdr:sp macro="" textlink="">
      <xdr:nvSpPr>
        <xdr:cNvPr id="91" name="テキスト ボックス 90"/>
        <xdr:cNvSpPr txBox="1"/>
      </xdr:nvSpPr>
      <xdr:spPr>
        <a:xfrm>
          <a:off x="3733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2" name="円/楕円 91"/>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3" name="テキスト ボックス 92"/>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87691</xdr:rowOff>
    </xdr:from>
    <xdr:to>
      <xdr:col>3</xdr:col>
      <xdr:colOff>330200</xdr:colOff>
      <xdr:row>41</xdr:row>
      <xdr:rowOff>17841</xdr:rowOff>
    </xdr:to>
    <xdr:sp macro="" textlink="">
      <xdr:nvSpPr>
        <xdr:cNvPr id="94" name="円/楕円 93"/>
        <xdr:cNvSpPr/>
      </xdr:nvSpPr>
      <xdr:spPr>
        <a:xfrm>
          <a:off x="2286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28018</xdr:rowOff>
    </xdr:from>
    <xdr:ext cx="762000" cy="259045"/>
    <xdr:sp macro="" textlink="">
      <xdr:nvSpPr>
        <xdr:cNvPr id="95" name="テキスト ボックス 94"/>
        <xdr:cNvSpPr txBox="1"/>
      </xdr:nvSpPr>
      <xdr:spPr>
        <a:xfrm>
          <a:off x="1955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6" name="円/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経常収支比率は、類似団体内平均は下回っているものの、平成</a:t>
          </a:r>
          <a:r>
            <a:rPr kumimoji="1" lang="en-US" altLang="ja-JP" sz="1100">
              <a:latin typeface="ＭＳ Ｐゴシック"/>
            </a:rPr>
            <a:t>27</a:t>
          </a:r>
          <a:r>
            <a:rPr kumimoji="1" lang="ja-JP" altLang="en-US" sz="1100">
              <a:latin typeface="ＭＳ Ｐゴシック"/>
            </a:rPr>
            <a:t>年度より</a:t>
          </a:r>
          <a:r>
            <a:rPr kumimoji="1" lang="en-US" altLang="ja-JP" sz="1100">
              <a:latin typeface="ＭＳ Ｐゴシック"/>
            </a:rPr>
            <a:t>0.4</a:t>
          </a:r>
          <a:r>
            <a:rPr kumimoji="1" lang="ja-JP" altLang="en-US" sz="1100">
              <a:latin typeface="ＭＳ Ｐゴシック"/>
            </a:rPr>
            <a:t>ポイント上昇し、やや悪化している。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29</a:t>
          </a:r>
          <a:r>
            <a:rPr kumimoji="1" lang="ja-JP" altLang="en-US" sz="1100">
              <a:latin typeface="ＭＳ Ｐゴシック"/>
            </a:rPr>
            <a:t>年度から社会福祉事務所経費が普通交付税算入され数値の改善が見込まれる一方、自立支援事業など社会保障経費は増加傾向にある。資格審査等の適正化による抑制や、経常経費の削減を図る。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62</xdr:row>
      <xdr:rowOff>126492</xdr:rowOff>
    </xdr:to>
    <xdr:cxnSp macro="">
      <xdr:nvCxnSpPr>
        <xdr:cNvPr id="130" name="直線コネクタ 129"/>
        <xdr:cNvCxnSpPr/>
      </xdr:nvCxnSpPr>
      <xdr:spPr>
        <a:xfrm>
          <a:off x="4114800" y="107370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107188</xdr:rowOff>
    </xdr:to>
    <xdr:cxnSp macro="">
      <xdr:nvCxnSpPr>
        <xdr:cNvPr id="133" name="直線コネクタ 132"/>
        <xdr:cNvCxnSpPr/>
      </xdr:nvCxnSpPr>
      <xdr:spPr>
        <a:xfrm>
          <a:off x="3225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10668</xdr:rowOff>
    </xdr:from>
    <xdr:to>
      <xdr:col>4</xdr:col>
      <xdr:colOff>482600</xdr:colOff>
      <xdr:row>62</xdr:row>
      <xdr:rowOff>15494</xdr:rowOff>
    </xdr:to>
    <xdr:cxnSp macro="">
      <xdr:nvCxnSpPr>
        <xdr:cNvPr id="136" name="直線コネクタ 135"/>
        <xdr:cNvCxnSpPr/>
      </xdr:nvCxnSpPr>
      <xdr:spPr>
        <a:xfrm flipV="1">
          <a:off x="2336800" y="106405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44450</xdr:rowOff>
    </xdr:to>
    <xdr:cxnSp macro="">
      <xdr:nvCxnSpPr>
        <xdr:cNvPr id="139" name="直線コネクタ 138"/>
        <xdr:cNvCxnSpPr/>
      </xdr:nvCxnSpPr>
      <xdr:spPr>
        <a:xfrm flipV="1">
          <a:off x="1447800" y="106453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9" name="円/楕円 148"/>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92219</xdr:rowOff>
    </xdr:from>
    <xdr:ext cx="762000" cy="259045"/>
    <xdr:sp macro="" textlink="">
      <xdr:nvSpPr>
        <xdr:cNvPr id="150"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56388</xdr:rowOff>
    </xdr:from>
    <xdr:to>
      <xdr:col>6</xdr:col>
      <xdr:colOff>50800</xdr:colOff>
      <xdr:row>62</xdr:row>
      <xdr:rowOff>157988</xdr:rowOff>
    </xdr:to>
    <xdr:sp macro="" textlink="">
      <xdr:nvSpPr>
        <xdr:cNvPr id="151" name="円/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168165</xdr:rowOff>
    </xdr:from>
    <xdr:ext cx="736600" cy="259045"/>
    <xdr:sp macro="" textlink="">
      <xdr:nvSpPr>
        <xdr:cNvPr id="152" name="テキスト ボックス 151"/>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3" name="円/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71645</xdr:rowOff>
    </xdr:from>
    <xdr:ext cx="762000" cy="259045"/>
    <xdr:sp macro="" textlink="">
      <xdr:nvSpPr>
        <xdr:cNvPr id="154" name="テキスト ボックス 153"/>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5" name="円/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56" name="テキスト ボックス 155"/>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7" name="円/楕円 156"/>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58" name="テキスト ボックス 157"/>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類似団体内よりは低い数値となっており、全国平均とほぼ同額であるが、平成</a:t>
          </a:r>
          <a:r>
            <a:rPr kumimoji="1" lang="en-US" altLang="ja-JP" sz="1100">
              <a:latin typeface="ＭＳ Ｐゴシック"/>
            </a:rPr>
            <a:t>27</a:t>
          </a:r>
          <a:r>
            <a:rPr kumimoji="1" lang="ja-JP" altLang="en-US" sz="1100">
              <a:latin typeface="ＭＳ Ｐゴシック"/>
            </a:rPr>
            <a:t>年度より</a:t>
          </a:r>
          <a:r>
            <a:rPr kumimoji="1" lang="en-US" altLang="ja-JP" sz="1100">
              <a:latin typeface="ＭＳ Ｐゴシック"/>
            </a:rPr>
            <a:t>1</a:t>
          </a:r>
          <a:r>
            <a:rPr kumimoji="1" lang="ja-JP" altLang="en-US" sz="1100">
              <a:latin typeface="ＭＳ Ｐゴシック"/>
            </a:rPr>
            <a:t>人当たり</a:t>
          </a:r>
          <a:r>
            <a:rPr kumimoji="1" lang="en-US" altLang="ja-JP" sz="1100">
              <a:latin typeface="ＭＳ Ｐゴシック"/>
            </a:rPr>
            <a:t>3,568</a:t>
          </a:r>
          <a:r>
            <a:rPr kumimoji="1" lang="ja-JP" altLang="en-US" sz="1100">
              <a:latin typeface="ＭＳ Ｐゴシック"/>
            </a:rPr>
            <a:t>円増額となっており、ここ</a:t>
          </a:r>
          <a:r>
            <a:rPr kumimoji="1" lang="en-US" altLang="ja-JP" sz="1100">
              <a:latin typeface="ＭＳ Ｐゴシック"/>
            </a:rPr>
            <a:t>5</a:t>
          </a:r>
          <a:r>
            <a:rPr kumimoji="1" lang="ja-JP" altLang="en-US" sz="1100">
              <a:latin typeface="ＭＳ Ｐゴシック"/>
            </a:rPr>
            <a:t>年間で最高値となった。主な要因としては、自治体情報システム強靭化に係る委託料や町ホームページのリニューアルに係る費用がかかっていることである。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年度について一時的な要因であるが、今後は公共施設の老朽化に伴う維持補修費の増が見込まれる。引き続き、無駄を削減し不要な予算執行を抑制する。</a:t>
          </a:r>
          <a:endParaRPr kumimoji="1" lang="en-US" altLang="ja-JP"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88187</xdr:rowOff>
    </xdr:from>
    <xdr:to>
      <xdr:col>7</xdr:col>
      <xdr:colOff>152400</xdr:colOff>
      <xdr:row>81</xdr:row>
      <xdr:rowOff>105406</xdr:rowOff>
    </xdr:to>
    <xdr:cxnSp macro="">
      <xdr:nvCxnSpPr>
        <xdr:cNvPr id="191" name="直線コネクタ 190"/>
        <xdr:cNvCxnSpPr/>
      </xdr:nvCxnSpPr>
      <xdr:spPr>
        <a:xfrm>
          <a:off x="4114800" y="13975637"/>
          <a:ext cx="8382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88187</xdr:rowOff>
    </xdr:from>
    <xdr:to>
      <xdr:col>6</xdr:col>
      <xdr:colOff>0</xdr:colOff>
      <xdr:row>81</xdr:row>
      <xdr:rowOff>96382</xdr:rowOff>
    </xdr:to>
    <xdr:cxnSp macro="">
      <xdr:nvCxnSpPr>
        <xdr:cNvPr id="194" name="直線コネクタ 193"/>
        <xdr:cNvCxnSpPr/>
      </xdr:nvCxnSpPr>
      <xdr:spPr>
        <a:xfrm flipV="1">
          <a:off x="3225800" y="13975637"/>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65557</xdr:rowOff>
    </xdr:from>
    <xdr:to>
      <xdr:col>4</xdr:col>
      <xdr:colOff>482600</xdr:colOff>
      <xdr:row>81</xdr:row>
      <xdr:rowOff>96382</xdr:rowOff>
    </xdr:to>
    <xdr:cxnSp macro="">
      <xdr:nvCxnSpPr>
        <xdr:cNvPr id="197" name="直線コネクタ 196"/>
        <xdr:cNvCxnSpPr/>
      </xdr:nvCxnSpPr>
      <xdr:spPr>
        <a:xfrm>
          <a:off x="2336800" y="13953007"/>
          <a:ext cx="889000" cy="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60582</xdr:rowOff>
    </xdr:from>
    <xdr:to>
      <xdr:col>3</xdr:col>
      <xdr:colOff>279400</xdr:colOff>
      <xdr:row>81</xdr:row>
      <xdr:rowOff>65557</xdr:rowOff>
    </xdr:to>
    <xdr:cxnSp macro="">
      <xdr:nvCxnSpPr>
        <xdr:cNvPr id="200" name="直線コネクタ 199"/>
        <xdr:cNvCxnSpPr/>
      </xdr:nvCxnSpPr>
      <xdr:spPr>
        <a:xfrm>
          <a:off x="1447800" y="13948032"/>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54606</xdr:rowOff>
    </xdr:from>
    <xdr:to>
      <xdr:col>7</xdr:col>
      <xdr:colOff>203200</xdr:colOff>
      <xdr:row>81</xdr:row>
      <xdr:rowOff>156206</xdr:rowOff>
    </xdr:to>
    <xdr:sp macro="" textlink="">
      <xdr:nvSpPr>
        <xdr:cNvPr id="210" name="円/楕円 209"/>
        <xdr:cNvSpPr/>
      </xdr:nvSpPr>
      <xdr:spPr>
        <a:xfrm>
          <a:off x="4902200" y="139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71133</xdr:rowOff>
    </xdr:from>
    <xdr:ext cx="762000" cy="259045"/>
    <xdr:sp macro="" textlink="">
      <xdr:nvSpPr>
        <xdr:cNvPr id="211" name="人件費・物件費等の状況該当値テキスト"/>
        <xdr:cNvSpPr txBox="1"/>
      </xdr:nvSpPr>
      <xdr:spPr>
        <a:xfrm>
          <a:off x="5041900" y="1378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37387</xdr:rowOff>
    </xdr:from>
    <xdr:to>
      <xdr:col>6</xdr:col>
      <xdr:colOff>50800</xdr:colOff>
      <xdr:row>81</xdr:row>
      <xdr:rowOff>138987</xdr:rowOff>
    </xdr:to>
    <xdr:sp macro="" textlink="">
      <xdr:nvSpPr>
        <xdr:cNvPr id="212" name="円/楕円 211"/>
        <xdr:cNvSpPr/>
      </xdr:nvSpPr>
      <xdr:spPr>
        <a:xfrm>
          <a:off x="4064000" y="1392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149164</xdr:rowOff>
    </xdr:from>
    <xdr:ext cx="736600" cy="259045"/>
    <xdr:sp macro="" textlink="">
      <xdr:nvSpPr>
        <xdr:cNvPr id="213" name="テキスト ボックス 212"/>
        <xdr:cNvSpPr txBox="1"/>
      </xdr:nvSpPr>
      <xdr:spPr>
        <a:xfrm>
          <a:off x="3733800" y="1369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45582</xdr:rowOff>
    </xdr:from>
    <xdr:to>
      <xdr:col>4</xdr:col>
      <xdr:colOff>533400</xdr:colOff>
      <xdr:row>81</xdr:row>
      <xdr:rowOff>147182</xdr:rowOff>
    </xdr:to>
    <xdr:sp macro="" textlink="">
      <xdr:nvSpPr>
        <xdr:cNvPr id="214" name="円/楕円 213"/>
        <xdr:cNvSpPr/>
      </xdr:nvSpPr>
      <xdr:spPr>
        <a:xfrm>
          <a:off x="3175000" y="139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157359</xdr:rowOff>
    </xdr:from>
    <xdr:ext cx="762000" cy="259045"/>
    <xdr:sp macro="" textlink="">
      <xdr:nvSpPr>
        <xdr:cNvPr id="215" name="テキスト ボックス 214"/>
        <xdr:cNvSpPr txBox="1"/>
      </xdr:nvSpPr>
      <xdr:spPr>
        <a:xfrm>
          <a:off x="2844800" y="1370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14757</xdr:rowOff>
    </xdr:from>
    <xdr:to>
      <xdr:col>3</xdr:col>
      <xdr:colOff>330200</xdr:colOff>
      <xdr:row>81</xdr:row>
      <xdr:rowOff>116357</xdr:rowOff>
    </xdr:to>
    <xdr:sp macro="" textlink="">
      <xdr:nvSpPr>
        <xdr:cNvPr id="216" name="円/楕円 215"/>
        <xdr:cNvSpPr/>
      </xdr:nvSpPr>
      <xdr:spPr>
        <a:xfrm>
          <a:off x="2286000" y="139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126534</xdr:rowOff>
    </xdr:from>
    <xdr:ext cx="762000" cy="259045"/>
    <xdr:sp macro="" textlink="">
      <xdr:nvSpPr>
        <xdr:cNvPr id="217" name="テキスト ボックス 216"/>
        <xdr:cNvSpPr txBox="1"/>
      </xdr:nvSpPr>
      <xdr:spPr>
        <a:xfrm>
          <a:off x="1955800" y="1367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9782</xdr:rowOff>
    </xdr:from>
    <xdr:to>
      <xdr:col>2</xdr:col>
      <xdr:colOff>127000</xdr:colOff>
      <xdr:row>81</xdr:row>
      <xdr:rowOff>111382</xdr:rowOff>
    </xdr:to>
    <xdr:sp macro="" textlink="">
      <xdr:nvSpPr>
        <xdr:cNvPr id="218" name="円/楕円 217"/>
        <xdr:cNvSpPr/>
      </xdr:nvSpPr>
      <xdr:spPr>
        <a:xfrm>
          <a:off x="1397000" y="1389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121559</xdr:rowOff>
    </xdr:from>
    <xdr:ext cx="762000" cy="259045"/>
    <xdr:sp macro="" textlink="">
      <xdr:nvSpPr>
        <xdr:cNvPr id="219" name="テキスト ボックス 218"/>
        <xdr:cNvSpPr txBox="1"/>
      </xdr:nvSpPr>
      <xdr:spPr>
        <a:xfrm>
          <a:off x="1066800" y="136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年度は国の給与臨時特例法による減額措置の影響により、一時的に指数が</a:t>
          </a:r>
          <a:r>
            <a:rPr lang="en-US" altLang="ja-JP" sz="1100" b="0" i="0" u="none" strike="noStrike" baseline="0" smtClean="0">
              <a:solidFill>
                <a:schemeClr val="dk1"/>
              </a:solidFill>
              <a:latin typeface="+mn-lt"/>
              <a:ea typeface="+mn-ea"/>
              <a:cs typeface="+mn-cs"/>
            </a:rPr>
            <a:t>100</a:t>
          </a:r>
          <a:r>
            <a:rPr lang="ja-JP" altLang="en-US" sz="1100" b="0" i="0" u="none" strike="noStrike" baseline="0" smtClean="0">
              <a:solidFill>
                <a:schemeClr val="dk1"/>
              </a:solidFill>
              <a:latin typeface="+mn-lt"/>
              <a:ea typeface="+mn-ea"/>
              <a:cs typeface="+mn-cs"/>
            </a:rPr>
            <a:t>を上回ったが、それ以降は従来の水準で推移している。なお、地域手当の支給対象でありながら、地域手当は支給していない。</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国に準じ給与改定を行ったが、国に比べ若年層職員の割合が高く、給与引上げ率が高くなり、数値引上げの要因となった。また、高卒及び短大卒の初任給が国に比べ高く、高卒及び短大卒の若年層は数値引上げの要因となり、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年に短大卒の採用があったため数値が上昇した。</a:t>
          </a:r>
          <a:endParaRPr lang="en-US" altLang="ja-JP" sz="11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今後も国に準じた給与改定を行</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、適正な給与体系を維持する。</a:t>
          </a:r>
          <a:endParaRPr lang="ja-JP" altLang="ja-JP">
            <a:effectLst/>
          </a:endParaRPr>
        </a:p>
        <a:p>
          <a:endParaRPr lang="en-US" altLang="ja-JP" sz="1100" b="0" i="0" u="none" strike="noStrike" baseline="0" smtClean="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80011</xdr:rowOff>
    </xdr:to>
    <xdr:cxnSp macro="">
      <xdr:nvCxnSpPr>
        <xdr:cNvPr id="253" name="直線コネクタ 252"/>
        <xdr:cNvCxnSpPr/>
      </xdr:nvCxnSpPr>
      <xdr:spPr>
        <a:xfrm>
          <a:off x="16179800" y="146050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71966</xdr:rowOff>
    </xdr:to>
    <xdr:cxnSp macro="">
      <xdr:nvCxnSpPr>
        <xdr:cNvPr id="256" name="直線コネクタ 255"/>
        <xdr:cNvCxnSpPr/>
      </xdr:nvCxnSpPr>
      <xdr:spPr>
        <a:xfrm flipV="1">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85</xdr:row>
      <xdr:rowOff>71966</xdr:rowOff>
    </xdr:to>
    <xdr:cxnSp macro="">
      <xdr:nvCxnSpPr>
        <xdr:cNvPr id="259" name="直線コネクタ 258"/>
        <xdr:cNvCxnSpPr/>
      </xdr:nvCxnSpPr>
      <xdr:spPr>
        <a:xfrm>
          <a:off x="14401800" y="1451652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112607</xdr:rowOff>
    </xdr:to>
    <xdr:cxnSp macro="">
      <xdr:nvCxnSpPr>
        <xdr:cNvPr id="262" name="直線コネクタ 261"/>
        <xdr:cNvCxnSpPr/>
      </xdr:nvCxnSpPr>
      <xdr:spPr>
        <a:xfrm flipV="1">
          <a:off x="13512800" y="1451652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2" name="円/楕円 271"/>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3"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4" name="円/楕円 27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5" name="テキスト ボックス 27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6" name="円/楕円 275"/>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77" name="テキスト ボックス 276"/>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78" name="円/楕円 277"/>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79" name="テキスト ボックス 278"/>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0" name="円/楕円 279"/>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81" name="テキスト ボックス 280"/>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人口千人当たり職員数は類似団体内平均よりも</a:t>
          </a:r>
          <a:r>
            <a:rPr kumimoji="1" lang="en-US" altLang="ja-JP" sz="1100">
              <a:latin typeface="ＭＳ Ｐゴシック"/>
            </a:rPr>
            <a:t>2.89</a:t>
          </a:r>
          <a:r>
            <a:rPr kumimoji="1" lang="ja-JP" altLang="en-US" sz="1100">
              <a:latin typeface="ＭＳ Ｐゴシック"/>
            </a:rPr>
            <a:t>人少ない</a:t>
          </a:r>
          <a:r>
            <a:rPr kumimoji="1" lang="en-US" altLang="ja-JP" sz="1100">
              <a:latin typeface="ＭＳ Ｐゴシック"/>
            </a:rPr>
            <a:t>7.10</a:t>
          </a:r>
          <a:r>
            <a:rPr kumimoji="1" lang="ja-JP" altLang="en-US" sz="1100">
              <a:latin typeface="ＭＳ Ｐゴシック"/>
            </a:rPr>
            <a:t>人となっており、全国平均、広島県平均ともに下回っている。</a:t>
          </a:r>
          <a:endParaRPr kumimoji="1" lang="en-US" altLang="ja-JP" sz="1100">
            <a:latin typeface="ＭＳ Ｐゴシック"/>
          </a:endParaRPr>
        </a:p>
        <a:p>
          <a:r>
            <a:rPr kumimoji="1" lang="ja-JP" altLang="en-US" sz="11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坂町第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次行政改革推進計画に基づき、</a:t>
          </a:r>
          <a:r>
            <a:rPr lang="ja-JP" altLang="en-US" sz="1100" b="0" i="0" u="none" strike="noStrike" baseline="0" smtClean="0">
              <a:solidFill>
                <a:schemeClr val="dk1"/>
              </a:solidFill>
              <a:latin typeface="+mn-lt"/>
              <a:ea typeface="+mn-ea"/>
              <a:cs typeface="+mn-cs"/>
            </a:rPr>
            <a:t>職員再任用制度の効率的な運用、必要に応じた組織の見直し、また、複雑多様化する行政需要に対応できる効率的な組織の構築、課（職員）間の横断的な連携を強化し、必要かつ最小限の人員体制を構築する。</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122886</xdr:rowOff>
    </xdr:from>
    <xdr:to>
      <xdr:col>24</xdr:col>
      <xdr:colOff>558800</xdr:colOff>
      <xdr:row>60</xdr:row>
      <xdr:rowOff>126746</xdr:rowOff>
    </xdr:to>
    <xdr:cxnSp macro="">
      <xdr:nvCxnSpPr>
        <xdr:cNvPr id="313" name="直線コネクタ 312"/>
        <xdr:cNvCxnSpPr/>
      </xdr:nvCxnSpPr>
      <xdr:spPr>
        <a:xfrm>
          <a:off x="16179800" y="10409886"/>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119990</xdr:rowOff>
    </xdr:from>
    <xdr:to>
      <xdr:col>23</xdr:col>
      <xdr:colOff>406400</xdr:colOff>
      <xdr:row>60</xdr:row>
      <xdr:rowOff>122886</xdr:rowOff>
    </xdr:to>
    <xdr:cxnSp macro="">
      <xdr:nvCxnSpPr>
        <xdr:cNvPr id="316" name="直線コネクタ 315"/>
        <xdr:cNvCxnSpPr/>
      </xdr:nvCxnSpPr>
      <xdr:spPr>
        <a:xfrm>
          <a:off x="15290800" y="1040699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119507</xdr:rowOff>
    </xdr:from>
    <xdr:to>
      <xdr:col>22</xdr:col>
      <xdr:colOff>203200</xdr:colOff>
      <xdr:row>60</xdr:row>
      <xdr:rowOff>119990</xdr:rowOff>
    </xdr:to>
    <xdr:cxnSp macro="">
      <xdr:nvCxnSpPr>
        <xdr:cNvPr id="319" name="直線コネクタ 318"/>
        <xdr:cNvCxnSpPr/>
      </xdr:nvCxnSpPr>
      <xdr:spPr>
        <a:xfrm>
          <a:off x="14401800" y="1040650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118059</xdr:rowOff>
    </xdr:from>
    <xdr:to>
      <xdr:col>21</xdr:col>
      <xdr:colOff>0</xdr:colOff>
      <xdr:row>60</xdr:row>
      <xdr:rowOff>119507</xdr:rowOff>
    </xdr:to>
    <xdr:cxnSp macro="">
      <xdr:nvCxnSpPr>
        <xdr:cNvPr id="322" name="直線コネクタ 321"/>
        <xdr:cNvCxnSpPr/>
      </xdr:nvCxnSpPr>
      <xdr:spPr>
        <a:xfrm>
          <a:off x="13512800" y="1040505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75946</xdr:rowOff>
    </xdr:from>
    <xdr:to>
      <xdr:col>24</xdr:col>
      <xdr:colOff>609600</xdr:colOff>
      <xdr:row>61</xdr:row>
      <xdr:rowOff>6096</xdr:rowOff>
    </xdr:to>
    <xdr:sp macro="" textlink="">
      <xdr:nvSpPr>
        <xdr:cNvPr id="332" name="円/楕円 331"/>
        <xdr:cNvSpPr/>
      </xdr:nvSpPr>
      <xdr:spPr>
        <a:xfrm>
          <a:off x="16967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168673</xdr:rowOff>
    </xdr:from>
    <xdr:ext cx="762000" cy="259045"/>
    <xdr:sp macro="" textlink="">
      <xdr:nvSpPr>
        <xdr:cNvPr id="333" name="定員管理の状況該当値テキスト"/>
        <xdr:cNvSpPr txBox="1"/>
      </xdr:nvSpPr>
      <xdr:spPr>
        <a:xfrm>
          <a:off x="17106900" y="1028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72086</xdr:rowOff>
    </xdr:from>
    <xdr:to>
      <xdr:col>23</xdr:col>
      <xdr:colOff>457200</xdr:colOff>
      <xdr:row>61</xdr:row>
      <xdr:rowOff>2236</xdr:rowOff>
    </xdr:to>
    <xdr:sp macro="" textlink="">
      <xdr:nvSpPr>
        <xdr:cNvPr id="334" name="円/楕円 333"/>
        <xdr:cNvSpPr/>
      </xdr:nvSpPr>
      <xdr:spPr>
        <a:xfrm>
          <a:off x="16129000" y="103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12413</xdr:rowOff>
    </xdr:from>
    <xdr:ext cx="736600" cy="259045"/>
    <xdr:sp macro="" textlink="">
      <xdr:nvSpPr>
        <xdr:cNvPr id="335" name="テキスト ボックス 334"/>
        <xdr:cNvSpPr txBox="1"/>
      </xdr:nvSpPr>
      <xdr:spPr>
        <a:xfrm>
          <a:off x="15798800" y="1012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69190</xdr:rowOff>
    </xdr:from>
    <xdr:to>
      <xdr:col>22</xdr:col>
      <xdr:colOff>254000</xdr:colOff>
      <xdr:row>60</xdr:row>
      <xdr:rowOff>170790</xdr:rowOff>
    </xdr:to>
    <xdr:sp macro="" textlink="">
      <xdr:nvSpPr>
        <xdr:cNvPr id="336" name="円/楕円 335"/>
        <xdr:cNvSpPr/>
      </xdr:nvSpPr>
      <xdr:spPr>
        <a:xfrm>
          <a:off x="15240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9517</xdr:rowOff>
    </xdr:from>
    <xdr:ext cx="762000" cy="259045"/>
    <xdr:sp macro="" textlink="">
      <xdr:nvSpPr>
        <xdr:cNvPr id="337" name="テキスト ボックス 336"/>
        <xdr:cNvSpPr txBox="1"/>
      </xdr:nvSpPr>
      <xdr:spPr>
        <a:xfrm>
          <a:off x="14909800" y="1012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68707</xdr:rowOff>
    </xdr:from>
    <xdr:to>
      <xdr:col>21</xdr:col>
      <xdr:colOff>50800</xdr:colOff>
      <xdr:row>60</xdr:row>
      <xdr:rowOff>170307</xdr:rowOff>
    </xdr:to>
    <xdr:sp macro="" textlink="">
      <xdr:nvSpPr>
        <xdr:cNvPr id="338" name="円/楕円 337"/>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9034</xdr:rowOff>
    </xdr:from>
    <xdr:ext cx="762000" cy="259045"/>
    <xdr:sp macro="" textlink="">
      <xdr:nvSpPr>
        <xdr:cNvPr id="339" name="テキスト ボックス 338"/>
        <xdr:cNvSpPr txBox="1"/>
      </xdr:nvSpPr>
      <xdr:spPr>
        <a:xfrm>
          <a:off x="14020800" y="101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67259</xdr:rowOff>
    </xdr:from>
    <xdr:to>
      <xdr:col>19</xdr:col>
      <xdr:colOff>533400</xdr:colOff>
      <xdr:row>60</xdr:row>
      <xdr:rowOff>168859</xdr:rowOff>
    </xdr:to>
    <xdr:sp macro="" textlink="">
      <xdr:nvSpPr>
        <xdr:cNvPr id="340" name="円/楕円 339"/>
        <xdr:cNvSpPr/>
      </xdr:nvSpPr>
      <xdr:spPr>
        <a:xfrm>
          <a:off x="13462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7586</xdr:rowOff>
    </xdr:from>
    <xdr:ext cx="762000" cy="259045"/>
    <xdr:sp macro="" textlink="">
      <xdr:nvSpPr>
        <xdr:cNvPr id="341" name="テキスト ボックス 340"/>
        <xdr:cNvSpPr txBox="1"/>
      </xdr:nvSpPr>
      <xdr:spPr>
        <a:xfrm>
          <a:off x="13131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臨時財政対策債は増加する一方、建設事業債の発行額の抑制や下水道事業債残高の減少のために、前年度より</a:t>
          </a:r>
          <a:r>
            <a:rPr lang="en-US" altLang="ja-JP" sz="1100" b="0" i="0" u="none" strike="noStrike" baseline="0" smtClean="0">
              <a:solidFill>
                <a:schemeClr val="dk1"/>
              </a:solidFill>
              <a:latin typeface="+mn-lt"/>
              <a:ea typeface="+mn-ea"/>
              <a:cs typeface="+mn-cs"/>
            </a:rPr>
            <a:t>0.4</a:t>
          </a:r>
          <a:r>
            <a:rPr lang="ja-JP" altLang="en-US" sz="1100" b="0" i="0" u="none" strike="noStrike" baseline="0" smtClean="0">
              <a:solidFill>
                <a:schemeClr val="dk1"/>
              </a:solidFill>
              <a:latin typeface="+mn-lt"/>
              <a:ea typeface="+mn-ea"/>
              <a:cs typeface="+mn-cs"/>
            </a:rPr>
            <a:t>ポイント低下し、</a:t>
          </a:r>
          <a:r>
            <a:rPr lang="en-US" altLang="ja-JP" sz="1100" b="0" i="0" u="none" strike="noStrike" baseline="0" smtClean="0">
              <a:solidFill>
                <a:schemeClr val="dk1"/>
              </a:solidFill>
              <a:latin typeface="+mn-lt"/>
              <a:ea typeface="+mn-ea"/>
              <a:cs typeface="+mn-cs"/>
            </a:rPr>
            <a:t>4.9%</a:t>
          </a:r>
          <a:r>
            <a:rPr lang="ja-JP" altLang="en-US" sz="1100" b="0" i="0" u="none" strike="noStrike" baseline="0" smtClean="0">
              <a:solidFill>
                <a:schemeClr val="dk1"/>
              </a:solidFill>
              <a:latin typeface="+mn-lt"/>
              <a:ea typeface="+mn-ea"/>
              <a:cs typeface="+mn-cs"/>
            </a:rPr>
            <a:t>となった。</a:t>
          </a:r>
        </a:p>
        <a:p>
          <a:pPr rtl="0"/>
          <a:r>
            <a:rPr lang="ja-JP" altLang="en-US" sz="1100" b="0" i="0" u="none" strike="noStrike" baseline="0" smtClean="0">
              <a:solidFill>
                <a:schemeClr val="dk1"/>
              </a:solidFill>
              <a:latin typeface="+mn-lt"/>
              <a:ea typeface="+mn-ea"/>
              <a:cs typeface="+mn-cs"/>
            </a:rPr>
            <a:t>　引き続き交付税算入率の高い事業についてのみ借入を行い、比率の上昇を抑制する。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47498</xdr:rowOff>
    </xdr:from>
    <xdr:to>
      <xdr:col>24</xdr:col>
      <xdr:colOff>558800</xdr:colOff>
      <xdr:row>39</xdr:row>
      <xdr:rowOff>86106</xdr:rowOff>
    </xdr:to>
    <xdr:cxnSp macro="">
      <xdr:nvCxnSpPr>
        <xdr:cNvPr id="373" name="直線コネクタ 372"/>
        <xdr:cNvCxnSpPr/>
      </xdr:nvCxnSpPr>
      <xdr:spPr>
        <a:xfrm flipV="1">
          <a:off x="16179800" y="67340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39</xdr:row>
      <xdr:rowOff>95758</xdr:rowOff>
    </xdr:to>
    <xdr:cxnSp macro="">
      <xdr:nvCxnSpPr>
        <xdr:cNvPr id="376" name="直線コネクタ 375"/>
        <xdr:cNvCxnSpPr/>
      </xdr:nvCxnSpPr>
      <xdr:spPr>
        <a:xfrm flipV="1">
          <a:off x="15290800" y="677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95758</xdr:rowOff>
    </xdr:from>
    <xdr:to>
      <xdr:col>22</xdr:col>
      <xdr:colOff>203200</xdr:colOff>
      <xdr:row>39</xdr:row>
      <xdr:rowOff>144018</xdr:rowOff>
    </xdr:to>
    <xdr:cxnSp macro="">
      <xdr:nvCxnSpPr>
        <xdr:cNvPr id="379" name="直線コネクタ 378"/>
        <xdr:cNvCxnSpPr/>
      </xdr:nvCxnSpPr>
      <xdr:spPr>
        <a:xfrm flipV="1">
          <a:off x="14401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144018</xdr:rowOff>
    </xdr:from>
    <xdr:to>
      <xdr:col>21</xdr:col>
      <xdr:colOff>0</xdr:colOff>
      <xdr:row>40</xdr:row>
      <xdr:rowOff>30480</xdr:rowOff>
    </xdr:to>
    <xdr:cxnSp macro="">
      <xdr:nvCxnSpPr>
        <xdr:cNvPr id="382" name="直線コネクタ 381"/>
        <xdr:cNvCxnSpPr/>
      </xdr:nvCxnSpPr>
      <xdr:spPr>
        <a:xfrm flipV="1">
          <a:off x="13512800" y="68305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168148</xdr:rowOff>
    </xdr:from>
    <xdr:to>
      <xdr:col>24</xdr:col>
      <xdr:colOff>609600</xdr:colOff>
      <xdr:row>39</xdr:row>
      <xdr:rowOff>98298</xdr:rowOff>
    </xdr:to>
    <xdr:sp macro="" textlink="">
      <xdr:nvSpPr>
        <xdr:cNvPr id="392" name="円/楕円 391"/>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13225</xdr:rowOff>
    </xdr:from>
    <xdr:ext cx="762000" cy="259045"/>
    <xdr:sp macro="" textlink="">
      <xdr:nvSpPr>
        <xdr:cNvPr id="393"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394" name="円/楕円 393"/>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395" name="テキスト ボックス 394"/>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44958</xdr:rowOff>
    </xdr:from>
    <xdr:to>
      <xdr:col>22</xdr:col>
      <xdr:colOff>254000</xdr:colOff>
      <xdr:row>39</xdr:row>
      <xdr:rowOff>146558</xdr:rowOff>
    </xdr:to>
    <xdr:sp macro="" textlink="">
      <xdr:nvSpPr>
        <xdr:cNvPr id="396" name="円/楕円 395"/>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156735</xdr:rowOff>
    </xdr:from>
    <xdr:ext cx="762000" cy="259045"/>
    <xdr:sp macro="" textlink="">
      <xdr:nvSpPr>
        <xdr:cNvPr id="397" name="テキスト ボックス 396"/>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93218</xdr:rowOff>
    </xdr:from>
    <xdr:to>
      <xdr:col>21</xdr:col>
      <xdr:colOff>50800</xdr:colOff>
      <xdr:row>40</xdr:row>
      <xdr:rowOff>23368</xdr:rowOff>
    </xdr:to>
    <xdr:sp macro="" textlink="">
      <xdr:nvSpPr>
        <xdr:cNvPr id="398" name="円/楕円 397"/>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33545</xdr:rowOff>
    </xdr:from>
    <xdr:ext cx="762000" cy="259045"/>
    <xdr:sp macro="" textlink="">
      <xdr:nvSpPr>
        <xdr:cNvPr id="399" name="テキスト ボックス 398"/>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0" name="円/楕円 399"/>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1" name="テキスト ボックス 400"/>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en-US" sz="1100" b="0" i="0" u="none" strike="noStrike" baseline="0" smtClean="0">
              <a:solidFill>
                <a:schemeClr val="dk1"/>
              </a:solidFill>
              <a:latin typeface="+mn-lt"/>
              <a:ea typeface="+mn-ea"/>
              <a:cs typeface="+mn-cs"/>
            </a:rPr>
            <a:t>起債に依存せず、交付税算入率の高い起債を借り入れることで、充当可能財源が将来負担額を上回っており、将来負担比率はマイナスとなっている。</a:t>
          </a:r>
        </a:p>
        <a:p>
          <a:pPr rtl="0"/>
          <a:r>
            <a:rPr lang="ja-JP" altLang="en-US" sz="1100" b="0" i="0" u="none" strike="noStrike" baseline="0" smtClean="0">
              <a:solidFill>
                <a:schemeClr val="dk1"/>
              </a:solidFill>
              <a:latin typeface="+mn-lt"/>
              <a:ea typeface="+mn-ea"/>
              <a:cs typeface="+mn-cs"/>
            </a:rPr>
            <a:t>　今後も収入に見合った予算編成・事業執行を行い、将来世代へ過大な負担を残さないよう、持続可能な財政運営への取組みを推進する。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13,101
12,972
15.69
6,120,257
5,790,060
204,852
3,440,015
4,752,228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人件費に係る経常収支比率は、全国平均、類似団体内平均を下回っており、平成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年度より</a:t>
          </a:r>
          <a:r>
            <a:rPr lang="en-US" altLang="ja-JP" sz="1100" b="0" i="0" u="none" strike="noStrike" baseline="0" smtClean="0">
              <a:solidFill>
                <a:schemeClr val="dk1"/>
              </a:solidFill>
              <a:latin typeface="+mn-lt"/>
              <a:ea typeface="+mn-ea"/>
              <a:cs typeface="+mn-cs"/>
            </a:rPr>
            <a:t>0.3</a:t>
          </a:r>
          <a:r>
            <a:rPr lang="ja-JP" altLang="en-US" sz="1100" b="0" i="0" u="none" strike="noStrike" baseline="0" smtClean="0">
              <a:solidFill>
                <a:schemeClr val="dk1"/>
              </a:solidFill>
              <a:latin typeface="+mn-lt"/>
              <a:ea typeface="+mn-ea"/>
              <a:cs typeface="+mn-cs"/>
            </a:rPr>
            <a:t>ポイント改善している。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職員数は近年</a:t>
          </a:r>
          <a:r>
            <a:rPr lang="en-US" altLang="ja-JP" sz="1100" b="0" i="0" u="none" strike="noStrike" baseline="0" smtClean="0">
              <a:solidFill>
                <a:schemeClr val="dk1"/>
              </a:solidFill>
              <a:latin typeface="+mn-lt"/>
              <a:ea typeface="+mn-ea"/>
              <a:cs typeface="+mn-cs"/>
            </a:rPr>
            <a:t>100</a:t>
          </a:r>
          <a:r>
            <a:rPr lang="ja-JP" altLang="en-US" sz="1100" b="0" i="0" u="none" strike="noStrike" baseline="0" smtClean="0">
              <a:solidFill>
                <a:schemeClr val="dk1"/>
              </a:solidFill>
              <a:latin typeface="+mn-lt"/>
              <a:ea typeface="+mn-ea"/>
              <a:cs typeface="+mn-cs"/>
            </a:rPr>
            <a:t>人前後で推移しており、人件費割合はほとんど変化が見られない。今後も適正な給与水準を保ちつつ、総人件費の抑制に努める。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58420</xdr:rowOff>
    </xdr:to>
    <xdr:cxnSp macro="">
      <xdr:nvCxnSpPr>
        <xdr:cNvPr id="64" name="直線コネクタ 63"/>
        <xdr:cNvCxnSpPr/>
      </xdr:nvCxnSpPr>
      <xdr:spPr>
        <a:xfrm flipV="1">
          <a:off x="3987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58420</xdr:rowOff>
    </xdr:to>
    <xdr:cxnSp macro="">
      <xdr:nvCxnSpPr>
        <xdr:cNvPr id="67" name="直線コネクタ 66"/>
        <xdr:cNvCxnSpPr/>
      </xdr:nvCxnSpPr>
      <xdr:spPr>
        <a:xfrm>
          <a:off x="3098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40132</xdr:rowOff>
    </xdr:to>
    <xdr:cxnSp macro="">
      <xdr:nvCxnSpPr>
        <xdr:cNvPr id="70" name="直線コネクタ 69"/>
        <xdr:cNvCxnSpPr/>
      </xdr:nvCxnSpPr>
      <xdr:spPr>
        <a:xfrm>
          <a:off x="2209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72136</xdr:rowOff>
    </xdr:to>
    <xdr:cxnSp macro="">
      <xdr:nvCxnSpPr>
        <xdr:cNvPr id="73" name="直線コネクタ 72"/>
        <xdr:cNvCxnSpPr/>
      </xdr:nvCxnSpPr>
      <xdr:spPr>
        <a:xfrm flipV="1">
          <a:off x="1320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3" name="円/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7" name="円/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9" name="円/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91" name="円/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物件費に係る経常収支比率は平成</a:t>
          </a:r>
          <a:r>
            <a:rPr kumimoji="1" lang="en-US" altLang="ja-JP" sz="1100">
              <a:latin typeface="ＭＳ Ｐゴシック"/>
            </a:rPr>
            <a:t>27</a:t>
          </a:r>
          <a:r>
            <a:rPr kumimoji="1" lang="ja-JP" altLang="en-US" sz="1100">
              <a:latin typeface="ＭＳ Ｐゴシック"/>
            </a:rPr>
            <a:t>年度より</a:t>
          </a:r>
          <a:r>
            <a:rPr kumimoji="1" lang="en-US" altLang="ja-JP" sz="1100">
              <a:latin typeface="ＭＳ Ｐゴシック"/>
            </a:rPr>
            <a:t>0.5</a:t>
          </a:r>
          <a:r>
            <a:rPr kumimoji="1" lang="ja-JP" altLang="en-US" sz="1100">
              <a:latin typeface="ＭＳ Ｐゴシック"/>
            </a:rPr>
            <a:t>ポイント悪化し、</a:t>
          </a:r>
          <a:r>
            <a:rPr kumimoji="1" lang="ja-JP" altLang="ja-JP" sz="1100">
              <a:solidFill>
                <a:schemeClr val="dk1"/>
              </a:solidFill>
              <a:effectLst/>
              <a:latin typeface="+mn-lt"/>
              <a:ea typeface="+mn-ea"/>
              <a:cs typeface="+mn-cs"/>
            </a:rPr>
            <a:t>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年間は上昇傾向にある。</a:t>
          </a:r>
          <a:r>
            <a:rPr kumimoji="0" lang="ja-JP" altLang="en-US" sz="1100">
              <a:solidFill>
                <a:schemeClr val="dk1"/>
              </a:solidFill>
              <a:effectLst/>
              <a:latin typeface="+mn-lt"/>
              <a:ea typeface="+mn-ea"/>
              <a:cs typeface="+mn-cs"/>
            </a:rPr>
            <a:t>また、</a:t>
          </a:r>
          <a:r>
            <a:rPr kumimoji="1" lang="ja-JP" altLang="en-US" sz="1100">
              <a:latin typeface="ＭＳ Ｐゴシック"/>
            </a:rPr>
            <a:t>全国平均、類似団体内平均をともに上回る状況である。</a:t>
          </a:r>
          <a:endParaRPr kumimoji="1" lang="en-US" altLang="ja-JP" sz="110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住民サービスを低下させないことを念頭に置いた上で、今後も委託料等経常経費の抑制や無駄を削減し不要な予算執行抑制に取り組み、数値の改善を図る。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115570</xdr:rowOff>
    </xdr:to>
    <xdr:cxnSp macro="">
      <xdr:nvCxnSpPr>
        <xdr:cNvPr id="125" name="直線コネクタ 124"/>
        <xdr:cNvCxnSpPr/>
      </xdr:nvCxnSpPr>
      <xdr:spPr>
        <a:xfrm>
          <a:off x="15671800" y="2992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77470</xdr:rowOff>
    </xdr:to>
    <xdr:cxnSp macro="">
      <xdr:nvCxnSpPr>
        <xdr:cNvPr id="128" name="直線コネクタ 127"/>
        <xdr:cNvCxnSpPr/>
      </xdr:nvCxnSpPr>
      <xdr:spPr>
        <a:xfrm>
          <a:off x="14782800" y="293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24130</xdr:rowOff>
    </xdr:to>
    <xdr:cxnSp macro="">
      <xdr:nvCxnSpPr>
        <xdr:cNvPr id="131" name="直線コネクタ 130"/>
        <xdr:cNvCxnSpPr/>
      </xdr:nvCxnSpPr>
      <xdr:spPr>
        <a:xfrm>
          <a:off x="13893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24130</xdr:rowOff>
    </xdr:to>
    <xdr:cxnSp macro="">
      <xdr:nvCxnSpPr>
        <xdr:cNvPr id="134" name="直線コネクタ 133"/>
        <xdr:cNvCxnSpPr/>
      </xdr:nvCxnSpPr>
      <xdr:spPr>
        <a:xfrm>
          <a:off x="13004800" y="287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6" name="円/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8" name="円/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年度より</a:t>
          </a:r>
          <a:r>
            <a:rPr kumimoji="1" lang="en-US" altLang="ja-JP" sz="1100">
              <a:latin typeface="ＭＳ Ｐゴシック"/>
            </a:rPr>
            <a:t>1.0</a:t>
          </a:r>
          <a:r>
            <a:rPr kumimoji="1" lang="ja-JP" altLang="en-US" sz="1100">
              <a:latin typeface="ＭＳ Ｐゴシック"/>
            </a:rPr>
            <a:t>ポイント上昇し、類似団体内平均を大きく上回っており、最大値に近くなっている。</a:t>
          </a:r>
          <a:r>
            <a:rPr lang="ja-JP" altLang="en-US" sz="1100" b="0" i="0" u="none" strike="noStrike" baseline="0" smtClean="0">
              <a:solidFill>
                <a:schemeClr val="dk1"/>
              </a:solidFill>
              <a:latin typeface="+mn-lt"/>
              <a:ea typeface="+mn-ea"/>
              <a:cs typeface="+mn-cs"/>
            </a:rPr>
            <a:t>社会福祉事務所に係る経費の財源が臨時的一般財源（特別交付税）となっていることや、</a:t>
          </a:r>
          <a:r>
            <a:rPr kumimoji="1" lang="ja-JP" altLang="en-US" sz="1100" b="0" i="0" u="none" strike="noStrike" baseline="0" smtClean="0">
              <a:solidFill>
                <a:schemeClr val="dk1"/>
              </a:solidFill>
              <a:latin typeface="+mn-lt"/>
              <a:ea typeface="+mn-ea"/>
              <a:cs typeface="+mn-cs"/>
            </a:rPr>
            <a:t>障害者自立支援事業や私立保育園運営事業に係る経費の増加に伴い、扶助費に係る経常収支比率は上昇傾向にある。</a:t>
          </a:r>
          <a:endParaRPr kumimoji="1"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baseline="0" smtClean="0">
              <a:solidFill>
                <a:schemeClr val="dk1"/>
              </a:solidFill>
              <a:latin typeface="+mn-lt"/>
              <a:ea typeface="+mn-ea"/>
              <a:cs typeface="+mn-cs"/>
            </a:rPr>
            <a:t>　今後も高齢社会が進むにつれ、上昇していく恐れがあることから、</a:t>
          </a:r>
          <a:r>
            <a:rPr lang="ja-JP" altLang="en-US" sz="1100" b="0" i="0" u="none" strike="noStrike" baseline="0" smtClean="0">
              <a:solidFill>
                <a:schemeClr val="dk1"/>
              </a:solidFill>
              <a:latin typeface="+mn-lt"/>
              <a:ea typeface="+mn-ea"/>
              <a:cs typeface="+mn-cs"/>
            </a:rPr>
            <a:t>国等の制度を踏まえ、適正な支出に努める。</a:t>
          </a:r>
        </a:p>
        <a:p>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78015</xdr:rowOff>
    </xdr:from>
    <xdr:to>
      <xdr:col>7</xdr:col>
      <xdr:colOff>15875</xdr:colOff>
      <xdr:row>61</xdr:row>
      <xdr:rowOff>69850</xdr:rowOff>
    </xdr:to>
    <xdr:cxnSp macro="">
      <xdr:nvCxnSpPr>
        <xdr:cNvPr id="188" name="直線コネクタ 187"/>
        <xdr:cNvCxnSpPr/>
      </xdr:nvCxnSpPr>
      <xdr:spPr>
        <a:xfrm>
          <a:off x="3987800" y="103650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102507</xdr:rowOff>
    </xdr:from>
    <xdr:to>
      <xdr:col>5</xdr:col>
      <xdr:colOff>549275</xdr:colOff>
      <xdr:row>60</xdr:row>
      <xdr:rowOff>78015</xdr:rowOff>
    </xdr:to>
    <xdr:cxnSp macro="">
      <xdr:nvCxnSpPr>
        <xdr:cNvPr id="191" name="直線コネクタ 190"/>
        <xdr:cNvCxnSpPr/>
      </xdr:nvCxnSpPr>
      <xdr:spPr>
        <a:xfrm>
          <a:off x="3098800" y="102180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102507</xdr:rowOff>
    </xdr:from>
    <xdr:to>
      <xdr:col>4</xdr:col>
      <xdr:colOff>346075</xdr:colOff>
      <xdr:row>60</xdr:row>
      <xdr:rowOff>29028</xdr:rowOff>
    </xdr:to>
    <xdr:cxnSp macro="">
      <xdr:nvCxnSpPr>
        <xdr:cNvPr id="194" name="直線コネクタ 193"/>
        <xdr:cNvCxnSpPr/>
      </xdr:nvCxnSpPr>
      <xdr:spPr>
        <a:xfrm flipV="1">
          <a:off x="2209800" y="102180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102507</xdr:rowOff>
    </xdr:from>
    <xdr:to>
      <xdr:col>3</xdr:col>
      <xdr:colOff>142875</xdr:colOff>
      <xdr:row>60</xdr:row>
      <xdr:rowOff>29028</xdr:rowOff>
    </xdr:to>
    <xdr:cxnSp macro="">
      <xdr:nvCxnSpPr>
        <xdr:cNvPr id="197" name="直線コネクタ 196"/>
        <xdr:cNvCxnSpPr/>
      </xdr:nvCxnSpPr>
      <xdr:spPr>
        <a:xfrm>
          <a:off x="1320800" y="102180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7" name="円/楕円 206"/>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08"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27215</xdr:rowOff>
    </xdr:from>
    <xdr:to>
      <xdr:col>5</xdr:col>
      <xdr:colOff>600075</xdr:colOff>
      <xdr:row>60</xdr:row>
      <xdr:rowOff>128815</xdr:rowOff>
    </xdr:to>
    <xdr:sp macro="" textlink="">
      <xdr:nvSpPr>
        <xdr:cNvPr id="209" name="円/楕円 208"/>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113592</xdr:rowOff>
    </xdr:from>
    <xdr:ext cx="736600" cy="259045"/>
    <xdr:sp macro="" textlink="">
      <xdr:nvSpPr>
        <xdr:cNvPr id="210" name="テキスト ボックス 209"/>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51707</xdr:rowOff>
    </xdr:from>
    <xdr:to>
      <xdr:col>4</xdr:col>
      <xdr:colOff>396875</xdr:colOff>
      <xdr:row>59</xdr:row>
      <xdr:rowOff>153307</xdr:rowOff>
    </xdr:to>
    <xdr:sp macro="" textlink="">
      <xdr:nvSpPr>
        <xdr:cNvPr id="211" name="円/楕円 210"/>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138084</xdr:rowOff>
    </xdr:from>
    <xdr:ext cx="762000" cy="259045"/>
    <xdr:sp macro="" textlink="">
      <xdr:nvSpPr>
        <xdr:cNvPr id="212" name="テキスト ボックス 211"/>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149678</xdr:rowOff>
    </xdr:from>
    <xdr:to>
      <xdr:col>3</xdr:col>
      <xdr:colOff>193675</xdr:colOff>
      <xdr:row>60</xdr:row>
      <xdr:rowOff>79828</xdr:rowOff>
    </xdr:to>
    <xdr:sp macro="" textlink="">
      <xdr:nvSpPr>
        <xdr:cNvPr id="213" name="円/楕円 212"/>
        <xdr:cNvSpPr/>
      </xdr:nvSpPr>
      <xdr:spPr>
        <a:xfrm>
          <a:off x="2159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64605</xdr:rowOff>
    </xdr:from>
    <xdr:ext cx="762000" cy="259045"/>
    <xdr:sp macro="" textlink="">
      <xdr:nvSpPr>
        <xdr:cNvPr id="214" name="テキスト ボックス 213"/>
        <xdr:cNvSpPr txBox="1"/>
      </xdr:nvSpPr>
      <xdr:spPr>
        <a:xfrm>
          <a:off x="1828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51707</xdr:rowOff>
    </xdr:from>
    <xdr:to>
      <xdr:col>1</xdr:col>
      <xdr:colOff>676275</xdr:colOff>
      <xdr:row>59</xdr:row>
      <xdr:rowOff>153307</xdr:rowOff>
    </xdr:to>
    <xdr:sp macro="" textlink="">
      <xdr:nvSpPr>
        <xdr:cNvPr id="215" name="円/楕円 214"/>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138084</xdr:rowOff>
    </xdr:from>
    <xdr:ext cx="762000" cy="259045"/>
    <xdr:sp macro="" textlink="">
      <xdr:nvSpPr>
        <xdr:cNvPr id="216" name="テキスト ボックス 215"/>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年度から</a:t>
          </a:r>
          <a:r>
            <a:rPr kumimoji="1" lang="en-US" altLang="ja-JP" sz="1100">
              <a:latin typeface="ＭＳ Ｐゴシック"/>
            </a:rPr>
            <a:t>0.9</a:t>
          </a:r>
          <a:r>
            <a:rPr kumimoji="1" lang="ja-JP" altLang="en-US" sz="1100">
              <a:latin typeface="ＭＳ Ｐゴシック"/>
            </a:rPr>
            <a:t>ポイント改善したものの、全国平均、類似団体内平均を上回っている。</a:t>
          </a:r>
          <a:endParaRPr kumimoji="1" lang="en-US" altLang="ja-JP" sz="1100">
            <a:latin typeface="ＭＳ Ｐゴシック"/>
          </a:endParaRPr>
        </a:p>
        <a:p>
          <a:r>
            <a:rPr kumimoji="1" lang="ja-JP" altLang="en-US" sz="1100">
              <a:latin typeface="ＭＳ Ｐゴシック"/>
            </a:rPr>
            <a:t>　当該指標に影響を与えるものは主に特別会計に対する繰出金である。国民健康保険事業特別会計及び下水道事業会計に対する繰出金は減少しているが、介護保険事業特別会計及び後期高齢者特別会計に対する繰出金は増加となっている。</a:t>
          </a:r>
          <a:endParaRPr kumimoji="1" lang="en-US" altLang="ja-JP" sz="1100">
            <a:latin typeface="ＭＳ Ｐゴシック"/>
          </a:endParaRPr>
        </a:p>
        <a:p>
          <a:r>
            <a:rPr kumimoji="1" lang="ja-JP" altLang="en-US" sz="1100">
              <a:latin typeface="ＭＳ Ｐゴシック"/>
            </a:rPr>
            <a:t>　高齢社会が進むにつれ、社会保障経費も増加する見込みであるので、</a:t>
          </a:r>
          <a:r>
            <a:rPr lang="ja-JP" altLang="en-US" sz="1100" b="0" i="0" u="none" strike="noStrike" baseline="0" smtClean="0">
              <a:solidFill>
                <a:schemeClr val="dk1"/>
              </a:solidFill>
              <a:latin typeface="+mn-lt"/>
              <a:ea typeface="+mn-ea"/>
              <a:cs typeface="+mn-cs"/>
            </a:rPr>
            <a:t>長期的視野に立った財政運営を行っていく必要がある。</a:t>
          </a:r>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60</xdr:row>
      <xdr:rowOff>18415</xdr:rowOff>
    </xdr:to>
    <xdr:cxnSp macro="">
      <xdr:nvCxnSpPr>
        <xdr:cNvPr id="244" name="直線コネクタ 243"/>
        <xdr:cNvCxnSpPr/>
      </xdr:nvCxnSpPr>
      <xdr:spPr>
        <a:xfrm flipV="1">
          <a:off x="15671800" y="102539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155575</xdr:rowOff>
    </xdr:from>
    <xdr:to>
      <xdr:col>22</xdr:col>
      <xdr:colOff>565150</xdr:colOff>
      <xdr:row>60</xdr:row>
      <xdr:rowOff>18415</xdr:rowOff>
    </xdr:to>
    <xdr:cxnSp macro="">
      <xdr:nvCxnSpPr>
        <xdr:cNvPr id="247" name="直線コネクタ 246"/>
        <xdr:cNvCxnSpPr/>
      </xdr:nvCxnSpPr>
      <xdr:spPr>
        <a:xfrm>
          <a:off x="14782800" y="10271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98425</xdr:rowOff>
    </xdr:from>
    <xdr:to>
      <xdr:col>21</xdr:col>
      <xdr:colOff>361950</xdr:colOff>
      <xdr:row>59</xdr:row>
      <xdr:rowOff>155575</xdr:rowOff>
    </xdr:to>
    <xdr:cxnSp macro="">
      <xdr:nvCxnSpPr>
        <xdr:cNvPr id="250" name="直線コネクタ 249"/>
        <xdr:cNvCxnSpPr/>
      </xdr:nvCxnSpPr>
      <xdr:spPr>
        <a:xfrm>
          <a:off x="13893800" y="102139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98425</xdr:rowOff>
    </xdr:from>
    <xdr:to>
      <xdr:col>20</xdr:col>
      <xdr:colOff>158750</xdr:colOff>
      <xdr:row>60</xdr:row>
      <xdr:rowOff>18415</xdr:rowOff>
    </xdr:to>
    <xdr:cxnSp macro="">
      <xdr:nvCxnSpPr>
        <xdr:cNvPr id="253" name="直線コネクタ 252"/>
        <xdr:cNvCxnSpPr/>
      </xdr:nvCxnSpPr>
      <xdr:spPr>
        <a:xfrm flipV="1">
          <a:off x="13004800" y="1021397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63" name="円/楕円 262"/>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64"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139065</xdr:rowOff>
    </xdr:from>
    <xdr:to>
      <xdr:col>22</xdr:col>
      <xdr:colOff>615950</xdr:colOff>
      <xdr:row>60</xdr:row>
      <xdr:rowOff>69215</xdr:rowOff>
    </xdr:to>
    <xdr:sp macro="" textlink="">
      <xdr:nvSpPr>
        <xdr:cNvPr id="265" name="円/楕円 264"/>
        <xdr:cNvSpPr/>
      </xdr:nvSpPr>
      <xdr:spPr>
        <a:xfrm>
          <a:off x="156210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53992</xdr:rowOff>
    </xdr:from>
    <xdr:ext cx="736600" cy="259045"/>
    <xdr:sp macro="" textlink="">
      <xdr:nvSpPr>
        <xdr:cNvPr id="266" name="テキスト ボックス 265"/>
        <xdr:cNvSpPr txBox="1"/>
      </xdr:nvSpPr>
      <xdr:spPr>
        <a:xfrm>
          <a:off x="15290800" y="1034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104775</xdr:rowOff>
    </xdr:from>
    <xdr:to>
      <xdr:col>21</xdr:col>
      <xdr:colOff>412750</xdr:colOff>
      <xdr:row>60</xdr:row>
      <xdr:rowOff>34925</xdr:rowOff>
    </xdr:to>
    <xdr:sp macro="" textlink="">
      <xdr:nvSpPr>
        <xdr:cNvPr id="267" name="円/楕円 266"/>
        <xdr:cNvSpPr/>
      </xdr:nvSpPr>
      <xdr:spPr>
        <a:xfrm>
          <a:off x="14732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19702</xdr:rowOff>
    </xdr:from>
    <xdr:ext cx="762000" cy="259045"/>
    <xdr:sp macro="" textlink="">
      <xdr:nvSpPr>
        <xdr:cNvPr id="268" name="テキスト ボックス 267"/>
        <xdr:cNvSpPr txBox="1"/>
      </xdr:nvSpPr>
      <xdr:spPr>
        <a:xfrm>
          <a:off x="14401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47625</xdr:rowOff>
    </xdr:from>
    <xdr:to>
      <xdr:col>20</xdr:col>
      <xdr:colOff>209550</xdr:colOff>
      <xdr:row>59</xdr:row>
      <xdr:rowOff>149225</xdr:rowOff>
    </xdr:to>
    <xdr:sp macro="" textlink="">
      <xdr:nvSpPr>
        <xdr:cNvPr id="269" name="円/楕円 268"/>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134002</xdr:rowOff>
    </xdr:from>
    <xdr:ext cx="762000" cy="259045"/>
    <xdr:sp macro="" textlink="">
      <xdr:nvSpPr>
        <xdr:cNvPr id="270" name="テキスト ボックス 269"/>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139065</xdr:rowOff>
    </xdr:from>
    <xdr:to>
      <xdr:col>19</xdr:col>
      <xdr:colOff>6350</xdr:colOff>
      <xdr:row>60</xdr:row>
      <xdr:rowOff>69215</xdr:rowOff>
    </xdr:to>
    <xdr:sp macro="" textlink="">
      <xdr:nvSpPr>
        <xdr:cNvPr id="271" name="円/楕円 270"/>
        <xdr:cNvSpPr/>
      </xdr:nvSpPr>
      <xdr:spPr>
        <a:xfrm>
          <a:off x="129540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53992</xdr:rowOff>
    </xdr:from>
    <xdr:ext cx="762000" cy="259045"/>
    <xdr:sp macro="" textlink="">
      <xdr:nvSpPr>
        <xdr:cNvPr id="272" name="テキスト ボックス 271"/>
        <xdr:cNvSpPr txBox="1"/>
      </xdr:nvSpPr>
      <xdr:spPr>
        <a:xfrm>
          <a:off x="12623800" y="103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補助費等に係る経常収支比率は、一部事務組合に対する補助金が減となったことから、</a:t>
          </a:r>
          <a:r>
            <a:rPr kumimoji="1" lang="en-US" altLang="ja-JP" sz="1100">
              <a:latin typeface="ＭＳ Ｐゴシック"/>
            </a:rPr>
            <a:t>0.2</a:t>
          </a:r>
          <a:r>
            <a:rPr kumimoji="1" lang="ja-JP" altLang="en-US" sz="1100">
              <a:latin typeface="ＭＳ Ｐゴシック"/>
            </a:rPr>
            <a:t>ポイント低下している。</a:t>
          </a:r>
          <a:endParaRPr kumimoji="1" lang="en-US" altLang="ja-JP" sz="1100">
            <a:latin typeface="ＭＳ Ｐゴシック"/>
          </a:endParaRPr>
        </a:p>
        <a:p>
          <a:r>
            <a:rPr kumimoji="1" lang="ja-JP" altLang="en-US" sz="1100">
              <a:latin typeface="ＭＳ Ｐゴシック"/>
            </a:rPr>
            <a:t>　</a:t>
          </a:r>
          <a:r>
            <a:rPr kumimoji="0" lang="ja-JP" altLang="en-US" sz="1100" b="0" i="0" u="none" strike="noStrike" baseline="0" smtClean="0">
              <a:solidFill>
                <a:schemeClr val="dk1"/>
              </a:solidFill>
              <a:latin typeface="+mn-lt"/>
              <a:ea typeface="+mn-ea"/>
              <a:cs typeface="+mn-cs"/>
            </a:rPr>
            <a:t>引き続き、</a:t>
          </a:r>
          <a:r>
            <a:rPr lang="ja-JP" altLang="en-US" sz="1100" b="0" i="0" u="none" strike="noStrike" baseline="0" smtClean="0">
              <a:solidFill>
                <a:schemeClr val="dk1"/>
              </a:solidFill>
              <a:latin typeface="+mn-lt"/>
              <a:ea typeface="+mn-ea"/>
              <a:cs typeface="+mn-cs"/>
            </a:rPr>
            <a:t>事務事業の見直しを推進し、補助金等の適正化に努める。</a:t>
          </a:r>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133858</xdr:rowOff>
    </xdr:to>
    <xdr:cxnSp macro="">
      <xdr:nvCxnSpPr>
        <xdr:cNvPr id="302" name="直線コネクタ 301"/>
        <xdr:cNvCxnSpPr/>
      </xdr:nvCxnSpPr>
      <xdr:spPr>
        <a:xfrm flipV="1">
          <a:off x="15671800" y="6125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152146</xdr:rowOff>
    </xdr:to>
    <xdr:cxnSp macro="">
      <xdr:nvCxnSpPr>
        <xdr:cNvPr id="305" name="直線コネクタ 304"/>
        <xdr:cNvCxnSpPr/>
      </xdr:nvCxnSpPr>
      <xdr:spPr>
        <a:xfrm flipV="1">
          <a:off x="14782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165862</xdr:rowOff>
    </xdr:to>
    <xdr:cxnSp macro="">
      <xdr:nvCxnSpPr>
        <xdr:cNvPr id="308" name="直線コネクタ 307"/>
        <xdr:cNvCxnSpPr/>
      </xdr:nvCxnSpPr>
      <xdr:spPr>
        <a:xfrm flipV="1">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35</xdr:row>
      <xdr:rowOff>165862</xdr:rowOff>
    </xdr:to>
    <xdr:cxnSp macro="">
      <xdr:nvCxnSpPr>
        <xdr:cNvPr id="311" name="直線コネクタ 310"/>
        <xdr:cNvCxnSpPr/>
      </xdr:nvCxnSpPr>
      <xdr:spPr>
        <a:xfrm>
          <a:off x="13004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1" name="円/楕円 320"/>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2"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23" name="円/楕円 322"/>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24" name="テキスト ボックス 323"/>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5" name="円/楕円 324"/>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26" name="テキスト ボックス 325"/>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27" name="円/楕円 326"/>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28" name="テキスト ボックス 327"/>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29" name="円/楕円 328"/>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30" name="テキスト ボックス 329"/>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年度より</a:t>
          </a:r>
          <a:r>
            <a:rPr kumimoji="1" lang="en-US" altLang="ja-JP" sz="1100">
              <a:latin typeface="ＭＳ Ｐゴシック"/>
            </a:rPr>
            <a:t>0.3</a:t>
          </a:r>
          <a:r>
            <a:rPr kumimoji="1" lang="ja-JP" altLang="en-US" sz="1100">
              <a:latin typeface="ＭＳ Ｐゴシック"/>
            </a:rPr>
            <a:t>ポイント上昇しているが、全国平均、類似団体内平均よりも下回っており、ここ</a:t>
          </a:r>
          <a:r>
            <a:rPr kumimoji="1" lang="en-US" altLang="ja-JP" sz="1100">
              <a:latin typeface="ＭＳ Ｐゴシック"/>
            </a:rPr>
            <a:t>5</a:t>
          </a:r>
          <a:r>
            <a:rPr kumimoji="1" lang="ja-JP" altLang="en-US" sz="1100">
              <a:latin typeface="ＭＳ Ｐゴシック"/>
            </a:rPr>
            <a:t>年間はほぼ横ばいで推移している。</a:t>
          </a:r>
          <a:endParaRPr kumimoji="1" lang="en-US" altLang="ja-JP" sz="110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今後、臨時財政対策債借入額の増加や大規模事業に係る起債発行額の増加に伴い数値が悪化することも考えられるため、引き続き適正な起債管理に努める。</a:t>
          </a:r>
          <a:endParaRPr kumimoji="1" lang="en-US" altLang="ja-JP" sz="1100" b="0" i="0" u="none" strike="noStrike" baseline="0">
            <a:solidFill>
              <a:schemeClr val="dk1"/>
            </a:solidFill>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49276</xdr:rowOff>
    </xdr:to>
    <xdr:cxnSp macro="">
      <xdr:nvCxnSpPr>
        <xdr:cNvPr id="360" name="直線コネクタ 359"/>
        <xdr:cNvCxnSpPr/>
      </xdr:nvCxnSpPr>
      <xdr:spPr>
        <a:xfrm>
          <a:off x="3987800" y="130657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44704</xdr:rowOff>
    </xdr:to>
    <xdr:cxnSp macro="">
      <xdr:nvCxnSpPr>
        <xdr:cNvPr id="363" name="直線コネクタ 362"/>
        <xdr:cNvCxnSpPr/>
      </xdr:nvCxnSpPr>
      <xdr:spPr>
        <a:xfrm flipV="1">
          <a:off x="3098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44704</xdr:rowOff>
    </xdr:from>
    <xdr:to>
      <xdr:col>4</xdr:col>
      <xdr:colOff>346075</xdr:colOff>
      <xdr:row>76</xdr:row>
      <xdr:rowOff>53848</xdr:rowOff>
    </xdr:to>
    <xdr:cxnSp macro="">
      <xdr:nvCxnSpPr>
        <xdr:cNvPr id="366" name="直線コネクタ 365"/>
        <xdr:cNvCxnSpPr/>
      </xdr:nvCxnSpPr>
      <xdr:spPr>
        <a:xfrm flipV="1">
          <a:off x="2209800" y="13074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40132</xdr:rowOff>
    </xdr:from>
    <xdr:to>
      <xdr:col>3</xdr:col>
      <xdr:colOff>142875</xdr:colOff>
      <xdr:row>76</xdr:row>
      <xdr:rowOff>53848</xdr:rowOff>
    </xdr:to>
    <xdr:cxnSp macro="">
      <xdr:nvCxnSpPr>
        <xdr:cNvPr id="369" name="直線コネクタ 368"/>
        <xdr:cNvCxnSpPr/>
      </xdr:nvCxnSpPr>
      <xdr:spPr>
        <a:xfrm>
          <a:off x="1320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79" name="円/楕円 378"/>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0"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1" name="円/楕円 380"/>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2" name="テキスト ボックス 381"/>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165354</xdr:rowOff>
    </xdr:from>
    <xdr:to>
      <xdr:col>4</xdr:col>
      <xdr:colOff>396875</xdr:colOff>
      <xdr:row>76</xdr:row>
      <xdr:rowOff>95504</xdr:rowOff>
    </xdr:to>
    <xdr:sp macro="" textlink="">
      <xdr:nvSpPr>
        <xdr:cNvPr id="383" name="円/楕円 382"/>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105681</xdr:rowOff>
    </xdr:from>
    <xdr:ext cx="762000" cy="259045"/>
    <xdr:sp macro="" textlink="">
      <xdr:nvSpPr>
        <xdr:cNvPr id="384" name="テキスト ボックス 383"/>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xdr:rowOff>
    </xdr:from>
    <xdr:to>
      <xdr:col>3</xdr:col>
      <xdr:colOff>193675</xdr:colOff>
      <xdr:row>76</xdr:row>
      <xdr:rowOff>104648</xdr:rowOff>
    </xdr:to>
    <xdr:sp macro="" textlink="">
      <xdr:nvSpPr>
        <xdr:cNvPr id="385" name="円/楕円 384"/>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114825</xdr:rowOff>
    </xdr:from>
    <xdr:ext cx="762000" cy="259045"/>
    <xdr:sp macro="" textlink="">
      <xdr:nvSpPr>
        <xdr:cNvPr id="386" name="テキスト ボックス 385"/>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160782</xdr:rowOff>
    </xdr:from>
    <xdr:to>
      <xdr:col>1</xdr:col>
      <xdr:colOff>676275</xdr:colOff>
      <xdr:row>76</xdr:row>
      <xdr:rowOff>90932</xdr:rowOff>
    </xdr:to>
    <xdr:sp macro="" textlink="">
      <xdr:nvSpPr>
        <xdr:cNvPr id="387" name="円/楕円 386"/>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101109</xdr:rowOff>
    </xdr:from>
    <xdr:ext cx="762000" cy="259045"/>
    <xdr:sp macro="" textlink="">
      <xdr:nvSpPr>
        <xdr:cNvPr id="388" name="テキスト ボックス 387"/>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公債費を除く経常収支比率は、平成</a:t>
          </a:r>
          <a:r>
            <a:rPr kumimoji="1" lang="en-US" altLang="ja-JP" sz="1100">
              <a:latin typeface="ＭＳ Ｐゴシック"/>
            </a:rPr>
            <a:t>27</a:t>
          </a:r>
          <a:r>
            <a:rPr kumimoji="1" lang="ja-JP" altLang="en-US" sz="1100">
              <a:latin typeface="ＭＳ Ｐゴシック"/>
            </a:rPr>
            <a:t>年度とほぼ同程度であるが、類似団体内平均はここ</a:t>
          </a:r>
          <a:r>
            <a:rPr kumimoji="1" lang="en-US" altLang="ja-JP" sz="1100">
              <a:latin typeface="ＭＳ Ｐゴシック"/>
            </a:rPr>
            <a:t>5</a:t>
          </a:r>
          <a:r>
            <a:rPr kumimoji="1" lang="ja-JP" altLang="en-US" sz="1100">
              <a:latin typeface="ＭＳ Ｐゴシック"/>
            </a:rPr>
            <a:t>年間継続して上回っている状況である。</a:t>
          </a:r>
          <a:endParaRPr kumimoji="1" lang="en-US" altLang="ja-JP" sz="1100">
            <a:latin typeface="ＭＳ Ｐゴシック"/>
          </a:endParaRPr>
        </a:p>
        <a:p>
          <a:r>
            <a:rPr kumimoji="1" lang="ja-JP" altLang="en-US" sz="1100" b="0" i="0" u="none" strike="noStrike" baseline="0">
              <a:solidFill>
                <a:schemeClr val="dk1"/>
              </a:solidFill>
              <a:latin typeface="ＭＳ Ｐゴシック"/>
              <a:ea typeface="+mn-ea"/>
              <a:cs typeface="+mn-cs"/>
            </a:rPr>
            <a:t>　</a:t>
          </a:r>
          <a:r>
            <a:rPr lang="ja-JP" altLang="en-US" sz="1100" b="0" i="0" u="none" strike="noStrike" baseline="0" smtClean="0">
              <a:solidFill>
                <a:schemeClr val="dk1"/>
              </a:solidFill>
              <a:latin typeface="+mn-lt"/>
              <a:ea typeface="+mn-ea"/>
              <a:cs typeface="+mn-cs"/>
            </a:rPr>
            <a:t>社会保障関係経費の増加に伴い、今後もさらなる上昇が見込まれるが、住民サービスの低下とならないよう効率的な改善策を検討する必要がある。</a:t>
          </a:r>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76</xdr:row>
      <xdr:rowOff>168148</xdr:rowOff>
    </xdr:to>
    <xdr:cxnSp macro="">
      <xdr:nvCxnSpPr>
        <xdr:cNvPr id="419" name="直線コネクタ 418"/>
        <xdr:cNvCxnSpPr/>
      </xdr:nvCxnSpPr>
      <xdr:spPr>
        <a:xfrm>
          <a:off x="15671800" y="13193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76</xdr:row>
      <xdr:rowOff>163576</xdr:rowOff>
    </xdr:to>
    <xdr:cxnSp macro="">
      <xdr:nvCxnSpPr>
        <xdr:cNvPr id="422" name="直線コネクタ 421"/>
        <xdr:cNvCxnSpPr/>
      </xdr:nvCxnSpPr>
      <xdr:spPr>
        <a:xfrm>
          <a:off x="14782800" y="130931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62992</xdr:rowOff>
    </xdr:to>
    <xdr:cxnSp macro="">
      <xdr:nvCxnSpPr>
        <xdr:cNvPr id="425" name="直線コネクタ 424"/>
        <xdr:cNvCxnSpPr/>
      </xdr:nvCxnSpPr>
      <xdr:spPr>
        <a:xfrm>
          <a:off x="13893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99568</xdr:rowOff>
    </xdr:to>
    <xdr:cxnSp macro="">
      <xdr:nvCxnSpPr>
        <xdr:cNvPr id="428" name="直線コネクタ 427"/>
        <xdr:cNvCxnSpPr/>
      </xdr:nvCxnSpPr>
      <xdr:spPr>
        <a:xfrm flipV="1">
          <a:off x="13004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8" name="円/楕円 437"/>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89425</xdr:rowOff>
    </xdr:from>
    <xdr:ext cx="762000" cy="259045"/>
    <xdr:sp macro="" textlink="">
      <xdr:nvSpPr>
        <xdr:cNvPr id="439" name="公債費以外該当値テキスト"/>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0" name="円/楕円 439"/>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41" name="テキスト ボックス 440"/>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42" name="円/楕円 441"/>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98569</xdr:rowOff>
    </xdr:from>
    <xdr:ext cx="762000" cy="259045"/>
    <xdr:sp macro="" textlink="">
      <xdr:nvSpPr>
        <xdr:cNvPr id="443" name="テキスト ボックス 442"/>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44" name="円/楕円 443"/>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5" name="テキスト ボックス 44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46" name="円/楕円 445"/>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135145</xdr:rowOff>
    </xdr:from>
    <xdr:ext cx="762000" cy="259045"/>
    <xdr:sp macro="" textlink="">
      <xdr:nvSpPr>
        <xdr:cNvPr id="447" name="テキスト ボックス 446"/>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88374</xdr:rowOff>
    </xdr:from>
    <xdr:to>
      <xdr:col>4</xdr:col>
      <xdr:colOff>1117600</xdr:colOff>
      <xdr:row>19</xdr:row>
      <xdr:rowOff>89327</xdr:rowOff>
    </xdr:to>
    <xdr:cxnSp macro="">
      <xdr:nvCxnSpPr>
        <xdr:cNvPr id="50" name="直線コネクタ 49"/>
        <xdr:cNvCxnSpPr/>
      </xdr:nvCxnSpPr>
      <xdr:spPr bwMode="auto">
        <a:xfrm>
          <a:off x="5003800" y="3393549"/>
          <a:ext cx="6477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72708</xdr:rowOff>
    </xdr:from>
    <xdr:to>
      <xdr:col>4</xdr:col>
      <xdr:colOff>469900</xdr:colOff>
      <xdr:row>19</xdr:row>
      <xdr:rowOff>88374</xdr:rowOff>
    </xdr:to>
    <xdr:cxnSp macro="">
      <xdr:nvCxnSpPr>
        <xdr:cNvPr id="53" name="直線コネクタ 52"/>
        <xdr:cNvCxnSpPr/>
      </xdr:nvCxnSpPr>
      <xdr:spPr bwMode="auto">
        <a:xfrm>
          <a:off x="4305300" y="3377883"/>
          <a:ext cx="698500" cy="1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72708</xdr:rowOff>
    </xdr:from>
    <xdr:to>
      <xdr:col>3</xdr:col>
      <xdr:colOff>904875</xdr:colOff>
      <xdr:row>19</xdr:row>
      <xdr:rowOff>83383</xdr:rowOff>
    </xdr:to>
    <xdr:cxnSp macro="">
      <xdr:nvCxnSpPr>
        <xdr:cNvPr id="56" name="直線コネクタ 55"/>
        <xdr:cNvCxnSpPr/>
      </xdr:nvCxnSpPr>
      <xdr:spPr bwMode="auto">
        <a:xfrm flipV="1">
          <a:off x="3606800" y="3377883"/>
          <a:ext cx="698500" cy="1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83383</xdr:rowOff>
    </xdr:from>
    <xdr:to>
      <xdr:col>3</xdr:col>
      <xdr:colOff>206375</xdr:colOff>
      <xdr:row>19</xdr:row>
      <xdr:rowOff>89853</xdr:rowOff>
    </xdr:to>
    <xdr:cxnSp macro="">
      <xdr:nvCxnSpPr>
        <xdr:cNvPr id="59" name="直線コネクタ 58"/>
        <xdr:cNvCxnSpPr/>
      </xdr:nvCxnSpPr>
      <xdr:spPr bwMode="auto">
        <a:xfrm flipV="1">
          <a:off x="2908300" y="3388558"/>
          <a:ext cx="698500" cy="6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38527</xdr:rowOff>
    </xdr:from>
    <xdr:to>
      <xdr:col>5</xdr:col>
      <xdr:colOff>34925</xdr:colOff>
      <xdr:row>19</xdr:row>
      <xdr:rowOff>140127</xdr:rowOff>
    </xdr:to>
    <xdr:sp macro="" textlink="">
      <xdr:nvSpPr>
        <xdr:cNvPr id="69" name="円/楕円 68"/>
        <xdr:cNvSpPr/>
      </xdr:nvSpPr>
      <xdr:spPr bwMode="auto">
        <a:xfrm>
          <a:off x="5600700" y="334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118554</xdr:rowOff>
    </xdr:from>
    <xdr:ext cx="762000" cy="259045"/>
    <xdr:sp macro="" textlink="">
      <xdr:nvSpPr>
        <xdr:cNvPr id="70" name="人口1人当たり決算額の推移該当値テキスト130"/>
        <xdr:cNvSpPr txBox="1"/>
      </xdr:nvSpPr>
      <xdr:spPr>
        <a:xfrm>
          <a:off x="5740400" y="325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71,194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37574</xdr:rowOff>
    </xdr:from>
    <xdr:to>
      <xdr:col>4</xdr:col>
      <xdr:colOff>520700</xdr:colOff>
      <xdr:row>19</xdr:row>
      <xdr:rowOff>139174</xdr:rowOff>
    </xdr:to>
    <xdr:sp macro="" textlink="">
      <xdr:nvSpPr>
        <xdr:cNvPr id="71" name="円/楕円 70"/>
        <xdr:cNvSpPr/>
      </xdr:nvSpPr>
      <xdr:spPr bwMode="auto">
        <a:xfrm>
          <a:off x="4953000" y="3342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123951</xdr:rowOff>
    </xdr:from>
    <xdr:ext cx="736600" cy="259045"/>
    <xdr:sp macro="" textlink="">
      <xdr:nvSpPr>
        <xdr:cNvPr id="72" name="テキスト ボックス 71"/>
        <xdr:cNvSpPr txBox="1"/>
      </xdr:nvSpPr>
      <xdr:spPr>
        <a:xfrm>
          <a:off x="4622800" y="342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71,319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21908</xdr:rowOff>
    </xdr:from>
    <xdr:to>
      <xdr:col>3</xdr:col>
      <xdr:colOff>955675</xdr:colOff>
      <xdr:row>19</xdr:row>
      <xdr:rowOff>123508</xdr:rowOff>
    </xdr:to>
    <xdr:sp macro="" textlink="">
      <xdr:nvSpPr>
        <xdr:cNvPr id="73" name="円/楕円 72"/>
        <xdr:cNvSpPr/>
      </xdr:nvSpPr>
      <xdr:spPr bwMode="auto">
        <a:xfrm>
          <a:off x="4254500" y="332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108285</xdr:rowOff>
    </xdr:from>
    <xdr:ext cx="762000" cy="259045"/>
    <xdr:sp macro="" textlink="">
      <xdr:nvSpPr>
        <xdr:cNvPr id="74" name="テキスト ボックス 73"/>
        <xdr:cNvSpPr txBox="1"/>
      </xdr:nvSpPr>
      <xdr:spPr>
        <a:xfrm>
          <a:off x="3924300" y="341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32583</xdr:rowOff>
    </xdr:from>
    <xdr:to>
      <xdr:col>3</xdr:col>
      <xdr:colOff>257175</xdr:colOff>
      <xdr:row>19</xdr:row>
      <xdr:rowOff>134183</xdr:rowOff>
    </xdr:to>
    <xdr:sp macro="" textlink="">
      <xdr:nvSpPr>
        <xdr:cNvPr id="75" name="円/楕円 74"/>
        <xdr:cNvSpPr/>
      </xdr:nvSpPr>
      <xdr:spPr bwMode="auto">
        <a:xfrm>
          <a:off x="3556000" y="333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118960</xdr:rowOff>
    </xdr:from>
    <xdr:ext cx="762000" cy="259045"/>
    <xdr:sp macro="" textlink="">
      <xdr:nvSpPr>
        <xdr:cNvPr id="76" name="テキスト ボックス 75"/>
        <xdr:cNvSpPr txBox="1"/>
      </xdr:nvSpPr>
      <xdr:spPr>
        <a:xfrm>
          <a:off x="3225800" y="342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71,974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39053</xdr:rowOff>
    </xdr:from>
    <xdr:to>
      <xdr:col>2</xdr:col>
      <xdr:colOff>692150</xdr:colOff>
      <xdr:row>19</xdr:row>
      <xdr:rowOff>140653</xdr:rowOff>
    </xdr:to>
    <xdr:sp macro="" textlink="">
      <xdr:nvSpPr>
        <xdr:cNvPr id="77" name="円/楕円 76"/>
        <xdr:cNvSpPr/>
      </xdr:nvSpPr>
      <xdr:spPr bwMode="auto">
        <a:xfrm>
          <a:off x="2857500" y="334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125430</xdr:rowOff>
    </xdr:from>
    <xdr:ext cx="762000" cy="259045"/>
    <xdr:sp macro="" textlink="">
      <xdr:nvSpPr>
        <xdr:cNvPr id="78" name="テキスト ボックス 77"/>
        <xdr:cNvSpPr txBox="1"/>
      </xdr:nvSpPr>
      <xdr:spPr>
        <a:xfrm>
          <a:off x="2527300" y="343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59129</xdr:rowOff>
    </xdr:from>
    <xdr:to>
      <xdr:col>4</xdr:col>
      <xdr:colOff>1117600</xdr:colOff>
      <xdr:row>37</xdr:row>
      <xdr:rowOff>156558</xdr:rowOff>
    </xdr:to>
    <xdr:cxnSp macro="">
      <xdr:nvCxnSpPr>
        <xdr:cNvPr id="110" name="直線コネクタ 109"/>
        <xdr:cNvCxnSpPr/>
      </xdr:nvCxnSpPr>
      <xdr:spPr bwMode="auto">
        <a:xfrm>
          <a:off x="5003800" y="7183829"/>
          <a:ext cx="647700" cy="9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59129</xdr:rowOff>
    </xdr:from>
    <xdr:to>
      <xdr:col>4</xdr:col>
      <xdr:colOff>469900</xdr:colOff>
      <xdr:row>37</xdr:row>
      <xdr:rowOff>88961</xdr:rowOff>
    </xdr:to>
    <xdr:cxnSp macro="">
      <xdr:nvCxnSpPr>
        <xdr:cNvPr id="113" name="直線コネクタ 112"/>
        <xdr:cNvCxnSpPr/>
      </xdr:nvCxnSpPr>
      <xdr:spPr bwMode="auto">
        <a:xfrm flipV="1">
          <a:off x="4305300" y="7183829"/>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87864</xdr:rowOff>
    </xdr:from>
    <xdr:to>
      <xdr:col>3</xdr:col>
      <xdr:colOff>904875</xdr:colOff>
      <xdr:row>37</xdr:row>
      <xdr:rowOff>88961</xdr:rowOff>
    </xdr:to>
    <xdr:cxnSp macro="">
      <xdr:nvCxnSpPr>
        <xdr:cNvPr id="116" name="直線コネクタ 115"/>
        <xdr:cNvCxnSpPr/>
      </xdr:nvCxnSpPr>
      <xdr:spPr bwMode="auto">
        <a:xfrm>
          <a:off x="3606800" y="7212564"/>
          <a:ext cx="698500" cy="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64867</xdr:rowOff>
    </xdr:from>
    <xdr:to>
      <xdr:col>3</xdr:col>
      <xdr:colOff>206375</xdr:colOff>
      <xdr:row>37</xdr:row>
      <xdr:rowOff>87864</xdr:rowOff>
    </xdr:to>
    <xdr:cxnSp macro="">
      <xdr:nvCxnSpPr>
        <xdr:cNvPr id="119" name="直線コネクタ 118"/>
        <xdr:cNvCxnSpPr/>
      </xdr:nvCxnSpPr>
      <xdr:spPr bwMode="auto">
        <a:xfrm>
          <a:off x="2908300" y="7189567"/>
          <a:ext cx="698500" cy="2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105758</xdr:rowOff>
    </xdr:from>
    <xdr:to>
      <xdr:col>5</xdr:col>
      <xdr:colOff>34925</xdr:colOff>
      <xdr:row>37</xdr:row>
      <xdr:rowOff>207358</xdr:rowOff>
    </xdr:to>
    <xdr:sp macro="" textlink="">
      <xdr:nvSpPr>
        <xdr:cNvPr id="129" name="円/楕円 128"/>
        <xdr:cNvSpPr/>
      </xdr:nvSpPr>
      <xdr:spPr bwMode="auto">
        <a:xfrm>
          <a:off x="5600700" y="7230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77835</xdr:rowOff>
    </xdr:from>
    <xdr:ext cx="762000" cy="259045"/>
    <xdr:sp macro="" textlink="">
      <xdr:nvSpPr>
        <xdr:cNvPr id="130" name="人口1人当たり決算額の推移該当値テキスト445"/>
        <xdr:cNvSpPr txBox="1"/>
      </xdr:nvSpPr>
      <xdr:spPr>
        <a:xfrm>
          <a:off x="5740400" y="72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8329</xdr:rowOff>
    </xdr:from>
    <xdr:to>
      <xdr:col>4</xdr:col>
      <xdr:colOff>520700</xdr:colOff>
      <xdr:row>37</xdr:row>
      <xdr:rowOff>109929</xdr:rowOff>
    </xdr:to>
    <xdr:sp macro="" textlink="">
      <xdr:nvSpPr>
        <xdr:cNvPr id="131" name="円/楕円 130"/>
        <xdr:cNvSpPr/>
      </xdr:nvSpPr>
      <xdr:spPr bwMode="auto">
        <a:xfrm>
          <a:off x="4953000" y="713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94706</xdr:rowOff>
    </xdr:from>
    <xdr:ext cx="736600" cy="259045"/>
    <xdr:sp macro="" textlink="">
      <xdr:nvSpPr>
        <xdr:cNvPr id="132" name="テキスト ボックス 131"/>
        <xdr:cNvSpPr txBox="1"/>
      </xdr:nvSpPr>
      <xdr:spPr>
        <a:xfrm>
          <a:off x="4622800" y="721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38161</xdr:rowOff>
    </xdr:from>
    <xdr:to>
      <xdr:col>3</xdr:col>
      <xdr:colOff>955675</xdr:colOff>
      <xdr:row>37</xdr:row>
      <xdr:rowOff>139761</xdr:rowOff>
    </xdr:to>
    <xdr:sp macro="" textlink="">
      <xdr:nvSpPr>
        <xdr:cNvPr id="133" name="円/楕円 132"/>
        <xdr:cNvSpPr/>
      </xdr:nvSpPr>
      <xdr:spPr bwMode="auto">
        <a:xfrm>
          <a:off x="4254500" y="716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124538</xdr:rowOff>
    </xdr:from>
    <xdr:ext cx="762000" cy="259045"/>
    <xdr:sp macro="" textlink="">
      <xdr:nvSpPr>
        <xdr:cNvPr id="134" name="テキスト ボックス 133"/>
        <xdr:cNvSpPr txBox="1"/>
      </xdr:nvSpPr>
      <xdr:spPr>
        <a:xfrm>
          <a:off x="3924300" y="72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37064</xdr:rowOff>
    </xdr:from>
    <xdr:to>
      <xdr:col>3</xdr:col>
      <xdr:colOff>257175</xdr:colOff>
      <xdr:row>37</xdr:row>
      <xdr:rowOff>138664</xdr:rowOff>
    </xdr:to>
    <xdr:sp macro="" textlink="">
      <xdr:nvSpPr>
        <xdr:cNvPr id="135" name="円/楕円 134"/>
        <xdr:cNvSpPr/>
      </xdr:nvSpPr>
      <xdr:spPr bwMode="auto">
        <a:xfrm>
          <a:off x="3556000" y="716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123441</xdr:rowOff>
    </xdr:from>
    <xdr:ext cx="762000" cy="259045"/>
    <xdr:sp macro="" textlink="">
      <xdr:nvSpPr>
        <xdr:cNvPr id="136" name="テキスト ボックス 135"/>
        <xdr:cNvSpPr txBox="1"/>
      </xdr:nvSpPr>
      <xdr:spPr>
        <a:xfrm>
          <a:off x="3225800" y="724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14067</xdr:rowOff>
    </xdr:from>
    <xdr:to>
      <xdr:col>2</xdr:col>
      <xdr:colOff>692150</xdr:colOff>
      <xdr:row>37</xdr:row>
      <xdr:rowOff>115667</xdr:rowOff>
    </xdr:to>
    <xdr:sp macro="" textlink="">
      <xdr:nvSpPr>
        <xdr:cNvPr id="137" name="円/楕円 136"/>
        <xdr:cNvSpPr/>
      </xdr:nvSpPr>
      <xdr:spPr bwMode="auto">
        <a:xfrm>
          <a:off x="2857500" y="713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100444</xdr:rowOff>
    </xdr:from>
    <xdr:ext cx="762000" cy="259045"/>
    <xdr:sp macro="" textlink="">
      <xdr:nvSpPr>
        <xdr:cNvPr id="138" name="テキスト ボックス 137"/>
        <xdr:cNvSpPr txBox="1"/>
      </xdr:nvSpPr>
      <xdr:spPr>
        <a:xfrm>
          <a:off x="2527300" y="722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13,101
12,972
15.69
6,120,257
5,790,060
204,852
3,440,015
4,752,228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98027</xdr:rowOff>
    </xdr:from>
    <xdr:to>
      <xdr:col>6</xdr:col>
      <xdr:colOff>511175</xdr:colOff>
      <xdr:row>38</xdr:row>
      <xdr:rowOff>116086</xdr:rowOff>
    </xdr:to>
    <xdr:cxnSp macro="">
      <xdr:nvCxnSpPr>
        <xdr:cNvPr id="61" name="直線コネクタ 60"/>
        <xdr:cNvCxnSpPr/>
      </xdr:nvCxnSpPr>
      <xdr:spPr>
        <a:xfrm>
          <a:off x="3797300" y="6613127"/>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98027</xdr:rowOff>
    </xdr:from>
    <xdr:to>
      <xdr:col>5</xdr:col>
      <xdr:colOff>358775</xdr:colOff>
      <xdr:row>38</xdr:row>
      <xdr:rowOff>109082</xdr:rowOff>
    </xdr:to>
    <xdr:cxnSp macro="">
      <xdr:nvCxnSpPr>
        <xdr:cNvPr id="64" name="直線コネクタ 63"/>
        <xdr:cNvCxnSpPr/>
      </xdr:nvCxnSpPr>
      <xdr:spPr>
        <a:xfrm flipV="1">
          <a:off x="2908300" y="6613127"/>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109082</xdr:rowOff>
    </xdr:from>
    <xdr:to>
      <xdr:col>4</xdr:col>
      <xdr:colOff>155575</xdr:colOff>
      <xdr:row>38</xdr:row>
      <xdr:rowOff>126868</xdr:rowOff>
    </xdr:to>
    <xdr:cxnSp macro="">
      <xdr:nvCxnSpPr>
        <xdr:cNvPr id="67" name="直線コネクタ 66"/>
        <xdr:cNvCxnSpPr/>
      </xdr:nvCxnSpPr>
      <xdr:spPr>
        <a:xfrm flipV="1">
          <a:off x="2019300" y="6624182"/>
          <a:ext cx="889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119035</xdr:rowOff>
    </xdr:from>
    <xdr:to>
      <xdr:col>2</xdr:col>
      <xdr:colOff>638175</xdr:colOff>
      <xdr:row>38</xdr:row>
      <xdr:rowOff>126868</xdr:rowOff>
    </xdr:to>
    <xdr:cxnSp macro="">
      <xdr:nvCxnSpPr>
        <xdr:cNvPr id="70" name="直線コネクタ 69"/>
        <xdr:cNvCxnSpPr/>
      </xdr:nvCxnSpPr>
      <xdr:spPr>
        <a:xfrm>
          <a:off x="1130300" y="6634135"/>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65286</xdr:rowOff>
    </xdr:from>
    <xdr:to>
      <xdr:col>6</xdr:col>
      <xdr:colOff>561975</xdr:colOff>
      <xdr:row>38</xdr:row>
      <xdr:rowOff>166886</xdr:rowOff>
    </xdr:to>
    <xdr:sp macro="" textlink="">
      <xdr:nvSpPr>
        <xdr:cNvPr id="80" name="円/楕円 79"/>
        <xdr:cNvSpPr/>
      </xdr:nvSpPr>
      <xdr:spPr>
        <a:xfrm>
          <a:off x="4584700" y="65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151663</xdr:rowOff>
    </xdr:from>
    <xdr:ext cx="534377" cy="259045"/>
    <xdr:sp macro="" textlink="">
      <xdr:nvSpPr>
        <xdr:cNvPr id="81" name="人件費該当値テキスト"/>
        <xdr:cNvSpPr txBox="1"/>
      </xdr:nvSpPr>
      <xdr:spPr>
        <a:xfrm>
          <a:off x="4686300" y="649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47227</xdr:rowOff>
    </xdr:from>
    <xdr:to>
      <xdr:col>5</xdr:col>
      <xdr:colOff>409575</xdr:colOff>
      <xdr:row>38</xdr:row>
      <xdr:rowOff>148827</xdr:rowOff>
    </xdr:to>
    <xdr:sp macro="" textlink="">
      <xdr:nvSpPr>
        <xdr:cNvPr id="82" name="円/楕円 81"/>
        <xdr:cNvSpPr/>
      </xdr:nvSpPr>
      <xdr:spPr>
        <a:xfrm>
          <a:off x="3746500" y="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139954</xdr:rowOff>
    </xdr:from>
    <xdr:ext cx="534377" cy="259045"/>
    <xdr:sp macro="" textlink="">
      <xdr:nvSpPr>
        <xdr:cNvPr id="83" name="テキスト ボックス 82"/>
        <xdr:cNvSpPr txBox="1"/>
      </xdr:nvSpPr>
      <xdr:spPr>
        <a:xfrm>
          <a:off x="3530111" y="66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58282</xdr:rowOff>
    </xdr:from>
    <xdr:to>
      <xdr:col>4</xdr:col>
      <xdr:colOff>206375</xdr:colOff>
      <xdr:row>38</xdr:row>
      <xdr:rowOff>159882</xdr:rowOff>
    </xdr:to>
    <xdr:sp macro="" textlink="">
      <xdr:nvSpPr>
        <xdr:cNvPr id="84" name="円/楕円 83"/>
        <xdr:cNvSpPr/>
      </xdr:nvSpPr>
      <xdr:spPr>
        <a:xfrm>
          <a:off x="2857500" y="65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151009</xdr:rowOff>
    </xdr:from>
    <xdr:ext cx="534377" cy="259045"/>
    <xdr:sp macro="" textlink="">
      <xdr:nvSpPr>
        <xdr:cNvPr id="85" name="テキスト ボックス 84"/>
        <xdr:cNvSpPr txBox="1"/>
      </xdr:nvSpPr>
      <xdr:spPr>
        <a:xfrm>
          <a:off x="2641111" y="66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76068</xdr:rowOff>
    </xdr:from>
    <xdr:to>
      <xdr:col>3</xdr:col>
      <xdr:colOff>3175</xdr:colOff>
      <xdr:row>39</xdr:row>
      <xdr:rowOff>6218</xdr:rowOff>
    </xdr:to>
    <xdr:sp macro="" textlink="">
      <xdr:nvSpPr>
        <xdr:cNvPr id="86" name="円/楕円 85"/>
        <xdr:cNvSpPr/>
      </xdr:nvSpPr>
      <xdr:spPr>
        <a:xfrm>
          <a:off x="1968500" y="65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168795</xdr:rowOff>
    </xdr:from>
    <xdr:ext cx="534377" cy="259045"/>
    <xdr:sp macro="" textlink="">
      <xdr:nvSpPr>
        <xdr:cNvPr id="87" name="テキスト ボックス 86"/>
        <xdr:cNvSpPr txBox="1"/>
      </xdr:nvSpPr>
      <xdr:spPr>
        <a:xfrm>
          <a:off x="1752111" y="66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68235</xdr:rowOff>
    </xdr:from>
    <xdr:to>
      <xdr:col>1</xdr:col>
      <xdr:colOff>485775</xdr:colOff>
      <xdr:row>38</xdr:row>
      <xdr:rowOff>169835</xdr:rowOff>
    </xdr:to>
    <xdr:sp macro="" textlink="">
      <xdr:nvSpPr>
        <xdr:cNvPr id="88" name="円/楕円 87"/>
        <xdr:cNvSpPr/>
      </xdr:nvSpPr>
      <xdr:spPr>
        <a:xfrm>
          <a:off x="1079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160962</xdr:rowOff>
    </xdr:from>
    <xdr:ext cx="534377" cy="259045"/>
    <xdr:sp macro="" textlink="">
      <xdr:nvSpPr>
        <xdr:cNvPr id="89" name="テキスト ボックス 88"/>
        <xdr:cNvSpPr txBox="1"/>
      </xdr:nvSpPr>
      <xdr:spPr>
        <a:xfrm>
          <a:off x="863111" y="66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50774</xdr:rowOff>
    </xdr:from>
    <xdr:to>
      <xdr:col>6</xdr:col>
      <xdr:colOff>511175</xdr:colOff>
      <xdr:row>57</xdr:row>
      <xdr:rowOff>65277</xdr:rowOff>
    </xdr:to>
    <xdr:cxnSp macro="">
      <xdr:nvCxnSpPr>
        <xdr:cNvPr id="116" name="直線コネクタ 115"/>
        <xdr:cNvCxnSpPr/>
      </xdr:nvCxnSpPr>
      <xdr:spPr>
        <a:xfrm flipV="1">
          <a:off x="3797300" y="9823424"/>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56924</xdr:rowOff>
    </xdr:from>
    <xdr:to>
      <xdr:col>5</xdr:col>
      <xdr:colOff>358775</xdr:colOff>
      <xdr:row>57</xdr:row>
      <xdr:rowOff>65277</xdr:rowOff>
    </xdr:to>
    <xdr:cxnSp macro="">
      <xdr:nvCxnSpPr>
        <xdr:cNvPr id="119" name="直線コネクタ 118"/>
        <xdr:cNvCxnSpPr/>
      </xdr:nvCxnSpPr>
      <xdr:spPr>
        <a:xfrm>
          <a:off x="2908300" y="9829574"/>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56924</xdr:rowOff>
    </xdr:from>
    <xdr:to>
      <xdr:col>4</xdr:col>
      <xdr:colOff>155575</xdr:colOff>
      <xdr:row>57</xdr:row>
      <xdr:rowOff>73991</xdr:rowOff>
    </xdr:to>
    <xdr:cxnSp macro="">
      <xdr:nvCxnSpPr>
        <xdr:cNvPr id="122" name="直線コネクタ 121"/>
        <xdr:cNvCxnSpPr/>
      </xdr:nvCxnSpPr>
      <xdr:spPr>
        <a:xfrm flipV="1">
          <a:off x="2019300" y="9829574"/>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73991</xdr:rowOff>
    </xdr:from>
    <xdr:to>
      <xdr:col>2</xdr:col>
      <xdr:colOff>638175</xdr:colOff>
      <xdr:row>57</xdr:row>
      <xdr:rowOff>80666</xdr:rowOff>
    </xdr:to>
    <xdr:cxnSp macro="">
      <xdr:nvCxnSpPr>
        <xdr:cNvPr id="125" name="直線コネクタ 124"/>
        <xdr:cNvCxnSpPr/>
      </xdr:nvCxnSpPr>
      <xdr:spPr>
        <a:xfrm flipV="1">
          <a:off x="1130300" y="9846641"/>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171424</xdr:rowOff>
    </xdr:from>
    <xdr:to>
      <xdr:col>6</xdr:col>
      <xdr:colOff>561975</xdr:colOff>
      <xdr:row>57</xdr:row>
      <xdr:rowOff>101574</xdr:rowOff>
    </xdr:to>
    <xdr:sp macro="" textlink="">
      <xdr:nvSpPr>
        <xdr:cNvPr id="135" name="円/楕円 134"/>
        <xdr:cNvSpPr/>
      </xdr:nvSpPr>
      <xdr:spPr>
        <a:xfrm>
          <a:off x="45847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86351</xdr:rowOff>
    </xdr:from>
    <xdr:ext cx="534377" cy="259045"/>
    <xdr:sp macro="" textlink="">
      <xdr:nvSpPr>
        <xdr:cNvPr id="136" name="物件費該当値テキスト"/>
        <xdr:cNvSpPr txBox="1"/>
      </xdr:nvSpPr>
      <xdr:spPr>
        <a:xfrm>
          <a:off x="4686300" y="96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14477</xdr:rowOff>
    </xdr:from>
    <xdr:to>
      <xdr:col>5</xdr:col>
      <xdr:colOff>409575</xdr:colOff>
      <xdr:row>57</xdr:row>
      <xdr:rowOff>116077</xdr:rowOff>
    </xdr:to>
    <xdr:sp macro="" textlink="">
      <xdr:nvSpPr>
        <xdr:cNvPr id="137" name="円/楕円 136"/>
        <xdr:cNvSpPr/>
      </xdr:nvSpPr>
      <xdr:spPr>
        <a:xfrm>
          <a:off x="3746500" y="97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107204</xdr:rowOff>
    </xdr:from>
    <xdr:ext cx="534377" cy="259045"/>
    <xdr:sp macro="" textlink="">
      <xdr:nvSpPr>
        <xdr:cNvPr id="138" name="テキスト ボックス 137"/>
        <xdr:cNvSpPr txBox="1"/>
      </xdr:nvSpPr>
      <xdr:spPr>
        <a:xfrm>
          <a:off x="3530111" y="98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6124</xdr:rowOff>
    </xdr:from>
    <xdr:to>
      <xdr:col>4</xdr:col>
      <xdr:colOff>206375</xdr:colOff>
      <xdr:row>57</xdr:row>
      <xdr:rowOff>107724</xdr:rowOff>
    </xdr:to>
    <xdr:sp macro="" textlink="">
      <xdr:nvSpPr>
        <xdr:cNvPr id="139" name="円/楕円 138"/>
        <xdr:cNvSpPr/>
      </xdr:nvSpPr>
      <xdr:spPr>
        <a:xfrm>
          <a:off x="2857500" y="97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98851</xdr:rowOff>
    </xdr:from>
    <xdr:ext cx="534377" cy="259045"/>
    <xdr:sp macro="" textlink="">
      <xdr:nvSpPr>
        <xdr:cNvPr id="140" name="テキスト ボックス 139"/>
        <xdr:cNvSpPr txBox="1"/>
      </xdr:nvSpPr>
      <xdr:spPr>
        <a:xfrm>
          <a:off x="2641111" y="98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23191</xdr:rowOff>
    </xdr:from>
    <xdr:to>
      <xdr:col>3</xdr:col>
      <xdr:colOff>3175</xdr:colOff>
      <xdr:row>57</xdr:row>
      <xdr:rowOff>124791</xdr:rowOff>
    </xdr:to>
    <xdr:sp macro="" textlink="">
      <xdr:nvSpPr>
        <xdr:cNvPr id="141" name="円/楕円 140"/>
        <xdr:cNvSpPr/>
      </xdr:nvSpPr>
      <xdr:spPr>
        <a:xfrm>
          <a:off x="1968500" y="97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115918</xdr:rowOff>
    </xdr:from>
    <xdr:ext cx="534377" cy="259045"/>
    <xdr:sp macro="" textlink="">
      <xdr:nvSpPr>
        <xdr:cNvPr id="142" name="テキスト ボックス 141"/>
        <xdr:cNvSpPr txBox="1"/>
      </xdr:nvSpPr>
      <xdr:spPr>
        <a:xfrm>
          <a:off x="1752111" y="98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29866</xdr:rowOff>
    </xdr:from>
    <xdr:to>
      <xdr:col>1</xdr:col>
      <xdr:colOff>485775</xdr:colOff>
      <xdr:row>57</xdr:row>
      <xdr:rowOff>131466</xdr:rowOff>
    </xdr:to>
    <xdr:sp macro="" textlink="">
      <xdr:nvSpPr>
        <xdr:cNvPr id="143" name="円/楕円 142"/>
        <xdr:cNvSpPr/>
      </xdr:nvSpPr>
      <xdr:spPr>
        <a:xfrm>
          <a:off x="1079500" y="980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122593</xdr:rowOff>
    </xdr:from>
    <xdr:ext cx="534377" cy="259045"/>
    <xdr:sp macro="" textlink="">
      <xdr:nvSpPr>
        <xdr:cNvPr id="144" name="テキスト ボックス 143"/>
        <xdr:cNvSpPr txBox="1"/>
      </xdr:nvSpPr>
      <xdr:spPr>
        <a:xfrm>
          <a:off x="863111" y="989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39664</xdr:rowOff>
    </xdr:from>
    <xdr:to>
      <xdr:col>6</xdr:col>
      <xdr:colOff>511175</xdr:colOff>
      <xdr:row>77</xdr:row>
      <xdr:rowOff>78115</xdr:rowOff>
    </xdr:to>
    <xdr:cxnSp macro="">
      <xdr:nvCxnSpPr>
        <xdr:cNvPr id="171" name="直線コネクタ 170"/>
        <xdr:cNvCxnSpPr/>
      </xdr:nvCxnSpPr>
      <xdr:spPr>
        <a:xfrm flipV="1">
          <a:off x="3797300" y="13241314"/>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78115</xdr:rowOff>
    </xdr:from>
    <xdr:to>
      <xdr:col>5</xdr:col>
      <xdr:colOff>358775</xdr:colOff>
      <xdr:row>77</xdr:row>
      <xdr:rowOff>124247</xdr:rowOff>
    </xdr:to>
    <xdr:cxnSp macro="">
      <xdr:nvCxnSpPr>
        <xdr:cNvPr id="174" name="直線コネクタ 173"/>
        <xdr:cNvCxnSpPr/>
      </xdr:nvCxnSpPr>
      <xdr:spPr>
        <a:xfrm flipV="1">
          <a:off x="2908300" y="13279765"/>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124247</xdr:rowOff>
    </xdr:from>
    <xdr:to>
      <xdr:col>4</xdr:col>
      <xdr:colOff>155575</xdr:colOff>
      <xdr:row>78</xdr:row>
      <xdr:rowOff>10358</xdr:rowOff>
    </xdr:to>
    <xdr:cxnSp macro="">
      <xdr:nvCxnSpPr>
        <xdr:cNvPr id="177" name="直線コネクタ 176"/>
        <xdr:cNvCxnSpPr/>
      </xdr:nvCxnSpPr>
      <xdr:spPr>
        <a:xfrm flipV="1">
          <a:off x="2019300" y="13325897"/>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121275</xdr:rowOff>
    </xdr:from>
    <xdr:to>
      <xdr:col>2</xdr:col>
      <xdr:colOff>638175</xdr:colOff>
      <xdr:row>78</xdr:row>
      <xdr:rowOff>10358</xdr:rowOff>
    </xdr:to>
    <xdr:cxnSp macro="">
      <xdr:nvCxnSpPr>
        <xdr:cNvPr id="180" name="直線コネクタ 179"/>
        <xdr:cNvCxnSpPr/>
      </xdr:nvCxnSpPr>
      <xdr:spPr>
        <a:xfrm>
          <a:off x="1130300" y="13322925"/>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160314</xdr:rowOff>
    </xdr:from>
    <xdr:to>
      <xdr:col>6</xdr:col>
      <xdr:colOff>561975</xdr:colOff>
      <xdr:row>77</xdr:row>
      <xdr:rowOff>90464</xdr:rowOff>
    </xdr:to>
    <xdr:sp macro="" textlink="">
      <xdr:nvSpPr>
        <xdr:cNvPr id="190" name="円/楕円 189"/>
        <xdr:cNvSpPr/>
      </xdr:nvSpPr>
      <xdr:spPr>
        <a:xfrm>
          <a:off x="4584700" y="131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11741</xdr:rowOff>
    </xdr:from>
    <xdr:ext cx="469744" cy="259045"/>
    <xdr:sp macro="" textlink="">
      <xdr:nvSpPr>
        <xdr:cNvPr id="191" name="維持補修費該当値テキスト"/>
        <xdr:cNvSpPr txBox="1"/>
      </xdr:nvSpPr>
      <xdr:spPr>
        <a:xfrm>
          <a:off x="4686300" y="130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27315</xdr:rowOff>
    </xdr:from>
    <xdr:to>
      <xdr:col>5</xdr:col>
      <xdr:colOff>409575</xdr:colOff>
      <xdr:row>77</xdr:row>
      <xdr:rowOff>128915</xdr:rowOff>
    </xdr:to>
    <xdr:sp macro="" textlink="">
      <xdr:nvSpPr>
        <xdr:cNvPr id="192" name="円/楕円 191"/>
        <xdr:cNvSpPr/>
      </xdr:nvSpPr>
      <xdr:spPr>
        <a:xfrm>
          <a:off x="37465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145442</xdr:rowOff>
    </xdr:from>
    <xdr:ext cx="469744" cy="259045"/>
    <xdr:sp macro="" textlink="">
      <xdr:nvSpPr>
        <xdr:cNvPr id="193" name="テキスト ボックス 192"/>
        <xdr:cNvSpPr txBox="1"/>
      </xdr:nvSpPr>
      <xdr:spPr>
        <a:xfrm>
          <a:off x="3562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73447</xdr:rowOff>
    </xdr:from>
    <xdr:to>
      <xdr:col>4</xdr:col>
      <xdr:colOff>206375</xdr:colOff>
      <xdr:row>78</xdr:row>
      <xdr:rowOff>3597</xdr:rowOff>
    </xdr:to>
    <xdr:sp macro="" textlink="">
      <xdr:nvSpPr>
        <xdr:cNvPr id="194" name="円/楕円 193"/>
        <xdr:cNvSpPr/>
      </xdr:nvSpPr>
      <xdr:spPr>
        <a:xfrm>
          <a:off x="2857500" y="132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166174</xdr:rowOff>
    </xdr:from>
    <xdr:ext cx="469744" cy="259045"/>
    <xdr:sp macro="" textlink="">
      <xdr:nvSpPr>
        <xdr:cNvPr id="195" name="テキスト ボックス 194"/>
        <xdr:cNvSpPr txBox="1"/>
      </xdr:nvSpPr>
      <xdr:spPr>
        <a:xfrm>
          <a:off x="2673427" y="133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131008</xdr:rowOff>
    </xdr:from>
    <xdr:to>
      <xdr:col>3</xdr:col>
      <xdr:colOff>3175</xdr:colOff>
      <xdr:row>78</xdr:row>
      <xdr:rowOff>61158</xdr:rowOff>
    </xdr:to>
    <xdr:sp macro="" textlink="">
      <xdr:nvSpPr>
        <xdr:cNvPr id="196" name="円/楕円 195"/>
        <xdr:cNvSpPr/>
      </xdr:nvSpPr>
      <xdr:spPr>
        <a:xfrm>
          <a:off x="1968500" y="133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52285</xdr:rowOff>
    </xdr:from>
    <xdr:ext cx="469744" cy="259045"/>
    <xdr:sp macro="" textlink="">
      <xdr:nvSpPr>
        <xdr:cNvPr id="197" name="テキスト ボックス 196"/>
        <xdr:cNvSpPr txBox="1"/>
      </xdr:nvSpPr>
      <xdr:spPr>
        <a:xfrm>
          <a:off x="1784427" y="1342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70475</xdr:rowOff>
    </xdr:from>
    <xdr:to>
      <xdr:col>1</xdr:col>
      <xdr:colOff>485775</xdr:colOff>
      <xdr:row>78</xdr:row>
      <xdr:rowOff>625</xdr:rowOff>
    </xdr:to>
    <xdr:sp macro="" textlink="">
      <xdr:nvSpPr>
        <xdr:cNvPr id="198" name="円/楕円 197"/>
        <xdr:cNvSpPr/>
      </xdr:nvSpPr>
      <xdr:spPr>
        <a:xfrm>
          <a:off x="1079500" y="132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163202</xdr:rowOff>
    </xdr:from>
    <xdr:ext cx="469744" cy="259045"/>
    <xdr:sp macro="" textlink="">
      <xdr:nvSpPr>
        <xdr:cNvPr id="199" name="テキスト ボックス 198"/>
        <xdr:cNvSpPr txBox="1"/>
      </xdr:nvSpPr>
      <xdr:spPr>
        <a:xfrm>
          <a:off x="895427" y="133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83824</xdr:rowOff>
    </xdr:from>
    <xdr:to>
      <xdr:col>6</xdr:col>
      <xdr:colOff>511175</xdr:colOff>
      <xdr:row>92</xdr:row>
      <xdr:rowOff>166610</xdr:rowOff>
    </xdr:to>
    <xdr:cxnSp macro="">
      <xdr:nvCxnSpPr>
        <xdr:cNvPr id="231" name="直線コネクタ 230"/>
        <xdr:cNvCxnSpPr/>
      </xdr:nvCxnSpPr>
      <xdr:spPr>
        <a:xfrm flipV="1">
          <a:off x="3797300" y="15857224"/>
          <a:ext cx="8382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166610</xdr:rowOff>
    </xdr:from>
    <xdr:to>
      <xdr:col>5</xdr:col>
      <xdr:colOff>358775</xdr:colOff>
      <xdr:row>94</xdr:row>
      <xdr:rowOff>2181</xdr:rowOff>
    </xdr:to>
    <xdr:cxnSp macro="">
      <xdr:nvCxnSpPr>
        <xdr:cNvPr id="234" name="直線コネクタ 233"/>
        <xdr:cNvCxnSpPr/>
      </xdr:nvCxnSpPr>
      <xdr:spPr>
        <a:xfrm flipV="1">
          <a:off x="2908300" y="15940010"/>
          <a:ext cx="889000" cy="17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2181</xdr:rowOff>
    </xdr:from>
    <xdr:to>
      <xdr:col>4</xdr:col>
      <xdr:colOff>155575</xdr:colOff>
      <xdr:row>94</xdr:row>
      <xdr:rowOff>58204</xdr:rowOff>
    </xdr:to>
    <xdr:cxnSp macro="">
      <xdr:nvCxnSpPr>
        <xdr:cNvPr id="237" name="直線コネクタ 236"/>
        <xdr:cNvCxnSpPr/>
      </xdr:nvCxnSpPr>
      <xdr:spPr>
        <a:xfrm flipV="1">
          <a:off x="2019300" y="16118481"/>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58204</xdr:rowOff>
    </xdr:from>
    <xdr:to>
      <xdr:col>2</xdr:col>
      <xdr:colOff>638175</xdr:colOff>
      <xdr:row>94</xdr:row>
      <xdr:rowOff>69145</xdr:rowOff>
    </xdr:to>
    <xdr:cxnSp macro="">
      <xdr:nvCxnSpPr>
        <xdr:cNvPr id="240" name="直線コネクタ 239"/>
        <xdr:cNvCxnSpPr/>
      </xdr:nvCxnSpPr>
      <xdr:spPr>
        <a:xfrm flipV="1">
          <a:off x="1130300" y="16174504"/>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33024</xdr:rowOff>
    </xdr:from>
    <xdr:to>
      <xdr:col>6</xdr:col>
      <xdr:colOff>561975</xdr:colOff>
      <xdr:row>92</xdr:row>
      <xdr:rowOff>134624</xdr:rowOff>
    </xdr:to>
    <xdr:sp macro="" textlink="">
      <xdr:nvSpPr>
        <xdr:cNvPr id="250" name="円/楕円 249"/>
        <xdr:cNvSpPr/>
      </xdr:nvSpPr>
      <xdr:spPr>
        <a:xfrm>
          <a:off x="4584700" y="158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55901</xdr:rowOff>
    </xdr:from>
    <xdr:ext cx="534377" cy="259045"/>
    <xdr:sp macro="" textlink="">
      <xdr:nvSpPr>
        <xdr:cNvPr id="251" name="扶助費該当値テキスト"/>
        <xdr:cNvSpPr txBox="1"/>
      </xdr:nvSpPr>
      <xdr:spPr>
        <a:xfrm>
          <a:off x="4686300" y="156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94,422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115810</xdr:rowOff>
    </xdr:from>
    <xdr:to>
      <xdr:col>5</xdr:col>
      <xdr:colOff>409575</xdr:colOff>
      <xdr:row>93</xdr:row>
      <xdr:rowOff>45960</xdr:rowOff>
    </xdr:to>
    <xdr:sp macro="" textlink="">
      <xdr:nvSpPr>
        <xdr:cNvPr id="252" name="円/楕円 251"/>
        <xdr:cNvSpPr/>
      </xdr:nvSpPr>
      <xdr:spPr>
        <a:xfrm>
          <a:off x="3746500" y="158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62487</xdr:rowOff>
    </xdr:from>
    <xdr:ext cx="534377" cy="259045"/>
    <xdr:sp macro="" textlink="">
      <xdr:nvSpPr>
        <xdr:cNvPr id="253" name="テキスト ボックス 252"/>
        <xdr:cNvSpPr txBox="1"/>
      </xdr:nvSpPr>
      <xdr:spPr>
        <a:xfrm>
          <a:off x="3530111" y="156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122831</xdr:rowOff>
    </xdr:from>
    <xdr:to>
      <xdr:col>4</xdr:col>
      <xdr:colOff>206375</xdr:colOff>
      <xdr:row>94</xdr:row>
      <xdr:rowOff>52981</xdr:rowOff>
    </xdr:to>
    <xdr:sp macro="" textlink="">
      <xdr:nvSpPr>
        <xdr:cNvPr id="254" name="円/楕円 253"/>
        <xdr:cNvSpPr/>
      </xdr:nvSpPr>
      <xdr:spPr>
        <a:xfrm>
          <a:off x="2857500" y="160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69508</xdr:rowOff>
    </xdr:from>
    <xdr:ext cx="534377" cy="259045"/>
    <xdr:sp macro="" textlink="">
      <xdr:nvSpPr>
        <xdr:cNvPr id="255" name="テキスト ボックス 254"/>
        <xdr:cNvSpPr txBox="1"/>
      </xdr:nvSpPr>
      <xdr:spPr>
        <a:xfrm>
          <a:off x="2641111" y="158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7404</xdr:rowOff>
    </xdr:from>
    <xdr:to>
      <xdr:col>3</xdr:col>
      <xdr:colOff>3175</xdr:colOff>
      <xdr:row>94</xdr:row>
      <xdr:rowOff>109004</xdr:rowOff>
    </xdr:to>
    <xdr:sp macro="" textlink="">
      <xdr:nvSpPr>
        <xdr:cNvPr id="256" name="円/楕円 255"/>
        <xdr:cNvSpPr/>
      </xdr:nvSpPr>
      <xdr:spPr>
        <a:xfrm>
          <a:off x="1968500" y="161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125531</xdr:rowOff>
    </xdr:from>
    <xdr:ext cx="534377" cy="259045"/>
    <xdr:sp macro="" textlink="">
      <xdr:nvSpPr>
        <xdr:cNvPr id="257" name="テキスト ボックス 256"/>
        <xdr:cNvSpPr txBox="1"/>
      </xdr:nvSpPr>
      <xdr:spPr>
        <a:xfrm>
          <a:off x="1752111" y="158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18345</xdr:rowOff>
    </xdr:from>
    <xdr:to>
      <xdr:col>1</xdr:col>
      <xdr:colOff>485775</xdr:colOff>
      <xdr:row>94</xdr:row>
      <xdr:rowOff>119945</xdr:rowOff>
    </xdr:to>
    <xdr:sp macro="" textlink="">
      <xdr:nvSpPr>
        <xdr:cNvPr id="258" name="円/楕円 257"/>
        <xdr:cNvSpPr/>
      </xdr:nvSpPr>
      <xdr:spPr>
        <a:xfrm>
          <a:off x="1079500" y="161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136472</xdr:rowOff>
    </xdr:from>
    <xdr:ext cx="534377" cy="259045"/>
    <xdr:sp macro="" textlink="">
      <xdr:nvSpPr>
        <xdr:cNvPr id="259" name="テキスト ボックス 258"/>
        <xdr:cNvSpPr txBox="1"/>
      </xdr:nvSpPr>
      <xdr:spPr>
        <a:xfrm>
          <a:off x="863111" y="159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40030</xdr:rowOff>
    </xdr:from>
    <xdr:to>
      <xdr:col>15</xdr:col>
      <xdr:colOff>180975</xdr:colOff>
      <xdr:row>38</xdr:row>
      <xdr:rowOff>41925</xdr:rowOff>
    </xdr:to>
    <xdr:cxnSp macro="">
      <xdr:nvCxnSpPr>
        <xdr:cNvPr id="290" name="直線コネクタ 289"/>
        <xdr:cNvCxnSpPr/>
      </xdr:nvCxnSpPr>
      <xdr:spPr>
        <a:xfrm flipV="1">
          <a:off x="9639300" y="6555130"/>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41925</xdr:rowOff>
    </xdr:from>
    <xdr:to>
      <xdr:col>14</xdr:col>
      <xdr:colOff>28575</xdr:colOff>
      <xdr:row>38</xdr:row>
      <xdr:rowOff>53544</xdr:rowOff>
    </xdr:to>
    <xdr:cxnSp macro="">
      <xdr:nvCxnSpPr>
        <xdr:cNvPr id="293" name="直線コネクタ 292"/>
        <xdr:cNvCxnSpPr/>
      </xdr:nvCxnSpPr>
      <xdr:spPr>
        <a:xfrm flipV="1">
          <a:off x="8750300" y="6557025"/>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53544</xdr:rowOff>
    </xdr:from>
    <xdr:to>
      <xdr:col>12</xdr:col>
      <xdr:colOff>511175</xdr:colOff>
      <xdr:row>38</xdr:row>
      <xdr:rowOff>64615</xdr:rowOff>
    </xdr:to>
    <xdr:cxnSp macro="">
      <xdr:nvCxnSpPr>
        <xdr:cNvPr id="296" name="直線コネクタ 295"/>
        <xdr:cNvCxnSpPr/>
      </xdr:nvCxnSpPr>
      <xdr:spPr>
        <a:xfrm flipV="1">
          <a:off x="7861300" y="6568644"/>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57006</xdr:rowOff>
    </xdr:from>
    <xdr:to>
      <xdr:col>11</xdr:col>
      <xdr:colOff>307975</xdr:colOff>
      <xdr:row>38</xdr:row>
      <xdr:rowOff>64615</xdr:rowOff>
    </xdr:to>
    <xdr:cxnSp macro="">
      <xdr:nvCxnSpPr>
        <xdr:cNvPr id="299" name="直線コネクタ 298"/>
        <xdr:cNvCxnSpPr/>
      </xdr:nvCxnSpPr>
      <xdr:spPr>
        <a:xfrm>
          <a:off x="6972300" y="6572106"/>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160680</xdr:rowOff>
    </xdr:from>
    <xdr:to>
      <xdr:col>15</xdr:col>
      <xdr:colOff>231775</xdr:colOff>
      <xdr:row>38</xdr:row>
      <xdr:rowOff>90830</xdr:rowOff>
    </xdr:to>
    <xdr:sp macro="" textlink="">
      <xdr:nvSpPr>
        <xdr:cNvPr id="309" name="円/楕円 308"/>
        <xdr:cNvSpPr/>
      </xdr:nvSpPr>
      <xdr:spPr>
        <a:xfrm>
          <a:off x="104267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75608</xdr:rowOff>
    </xdr:from>
    <xdr:ext cx="534377" cy="259045"/>
    <xdr:sp macro="" textlink="">
      <xdr:nvSpPr>
        <xdr:cNvPr id="310" name="補助費等該当値テキスト"/>
        <xdr:cNvSpPr txBox="1"/>
      </xdr:nvSpPr>
      <xdr:spPr>
        <a:xfrm>
          <a:off x="10528300" y="64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162575</xdr:rowOff>
    </xdr:from>
    <xdr:to>
      <xdr:col>14</xdr:col>
      <xdr:colOff>79375</xdr:colOff>
      <xdr:row>38</xdr:row>
      <xdr:rowOff>92725</xdr:rowOff>
    </xdr:to>
    <xdr:sp macro="" textlink="">
      <xdr:nvSpPr>
        <xdr:cNvPr id="311" name="円/楕円 310"/>
        <xdr:cNvSpPr/>
      </xdr:nvSpPr>
      <xdr:spPr>
        <a:xfrm>
          <a:off x="9588500" y="65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83852</xdr:rowOff>
    </xdr:from>
    <xdr:ext cx="534377" cy="259045"/>
    <xdr:sp macro="" textlink="">
      <xdr:nvSpPr>
        <xdr:cNvPr id="312" name="テキスト ボックス 311"/>
        <xdr:cNvSpPr txBox="1"/>
      </xdr:nvSpPr>
      <xdr:spPr>
        <a:xfrm>
          <a:off x="9372111" y="65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2744</xdr:rowOff>
    </xdr:from>
    <xdr:to>
      <xdr:col>12</xdr:col>
      <xdr:colOff>561975</xdr:colOff>
      <xdr:row>38</xdr:row>
      <xdr:rowOff>104344</xdr:rowOff>
    </xdr:to>
    <xdr:sp macro="" textlink="">
      <xdr:nvSpPr>
        <xdr:cNvPr id="313" name="円/楕円 312"/>
        <xdr:cNvSpPr/>
      </xdr:nvSpPr>
      <xdr:spPr>
        <a:xfrm>
          <a:off x="8699500" y="65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95471</xdr:rowOff>
    </xdr:from>
    <xdr:ext cx="534377" cy="259045"/>
    <xdr:sp macro="" textlink="">
      <xdr:nvSpPr>
        <xdr:cNvPr id="314" name="テキスト ボックス 313"/>
        <xdr:cNvSpPr txBox="1"/>
      </xdr:nvSpPr>
      <xdr:spPr>
        <a:xfrm>
          <a:off x="8483111" y="66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13815</xdr:rowOff>
    </xdr:from>
    <xdr:to>
      <xdr:col>11</xdr:col>
      <xdr:colOff>358775</xdr:colOff>
      <xdr:row>38</xdr:row>
      <xdr:rowOff>115415</xdr:rowOff>
    </xdr:to>
    <xdr:sp macro="" textlink="">
      <xdr:nvSpPr>
        <xdr:cNvPr id="315" name="円/楕円 314"/>
        <xdr:cNvSpPr/>
      </xdr:nvSpPr>
      <xdr:spPr>
        <a:xfrm>
          <a:off x="7810500" y="65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106542</xdr:rowOff>
    </xdr:from>
    <xdr:ext cx="534377" cy="259045"/>
    <xdr:sp macro="" textlink="">
      <xdr:nvSpPr>
        <xdr:cNvPr id="316" name="テキスト ボックス 315"/>
        <xdr:cNvSpPr txBox="1"/>
      </xdr:nvSpPr>
      <xdr:spPr>
        <a:xfrm>
          <a:off x="7594111" y="66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6206</xdr:rowOff>
    </xdr:from>
    <xdr:to>
      <xdr:col>10</xdr:col>
      <xdr:colOff>155575</xdr:colOff>
      <xdr:row>38</xdr:row>
      <xdr:rowOff>107806</xdr:rowOff>
    </xdr:to>
    <xdr:sp macro="" textlink="">
      <xdr:nvSpPr>
        <xdr:cNvPr id="317" name="円/楕円 316"/>
        <xdr:cNvSpPr/>
      </xdr:nvSpPr>
      <xdr:spPr>
        <a:xfrm>
          <a:off x="6921500" y="65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98933</xdr:rowOff>
    </xdr:from>
    <xdr:ext cx="534377" cy="259045"/>
    <xdr:sp macro="" textlink="">
      <xdr:nvSpPr>
        <xdr:cNvPr id="318" name="テキスト ボックス 317"/>
        <xdr:cNvSpPr txBox="1"/>
      </xdr:nvSpPr>
      <xdr:spPr>
        <a:xfrm>
          <a:off x="6705111" y="661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80605</xdr:rowOff>
    </xdr:from>
    <xdr:to>
      <xdr:col>15</xdr:col>
      <xdr:colOff>180975</xdr:colOff>
      <xdr:row>58</xdr:row>
      <xdr:rowOff>164833</xdr:rowOff>
    </xdr:to>
    <xdr:cxnSp macro="">
      <xdr:nvCxnSpPr>
        <xdr:cNvPr id="347" name="直線コネクタ 346"/>
        <xdr:cNvCxnSpPr/>
      </xdr:nvCxnSpPr>
      <xdr:spPr>
        <a:xfrm flipV="1">
          <a:off x="9639300" y="10024705"/>
          <a:ext cx="838200" cy="8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26120</xdr:rowOff>
    </xdr:from>
    <xdr:to>
      <xdr:col>14</xdr:col>
      <xdr:colOff>28575</xdr:colOff>
      <xdr:row>58</xdr:row>
      <xdr:rowOff>164833</xdr:rowOff>
    </xdr:to>
    <xdr:cxnSp macro="">
      <xdr:nvCxnSpPr>
        <xdr:cNvPr id="350" name="直線コネクタ 349"/>
        <xdr:cNvCxnSpPr/>
      </xdr:nvCxnSpPr>
      <xdr:spPr>
        <a:xfrm>
          <a:off x="8750300" y="9970220"/>
          <a:ext cx="889000" cy="13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26120</xdr:rowOff>
    </xdr:from>
    <xdr:to>
      <xdr:col>12</xdr:col>
      <xdr:colOff>511175</xdr:colOff>
      <xdr:row>58</xdr:row>
      <xdr:rowOff>53558</xdr:rowOff>
    </xdr:to>
    <xdr:cxnSp macro="">
      <xdr:nvCxnSpPr>
        <xdr:cNvPr id="353" name="直線コネクタ 352"/>
        <xdr:cNvCxnSpPr/>
      </xdr:nvCxnSpPr>
      <xdr:spPr>
        <a:xfrm flipV="1">
          <a:off x="7861300" y="9970220"/>
          <a:ext cx="889000" cy="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53558</xdr:rowOff>
    </xdr:from>
    <xdr:to>
      <xdr:col>11</xdr:col>
      <xdr:colOff>307975</xdr:colOff>
      <xdr:row>58</xdr:row>
      <xdr:rowOff>151231</xdr:rowOff>
    </xdr:to>
    <xdr:cxnSp macro="">
      <xdr:nvCxnSpPr>
        <xdr:cNvPr id="356" name="直線コネクタ 355"/>
        <xdr:cNvCxnSpPr/>
      </xdr:nvCxnSpPr>
      <xdr:spPr>
        <a:xfrm flipV="1">
          <a:off x="6972300" y="9997658"/>
          <a:ext cx="889000" cy="9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29805</xdr:rowOff>
    </xdr:from>
    <xdr:to>
      <xdr:col>15</xdr:col>
      <xdr:colOff>231775</xdr:colOff>
      <xdr:row>58</xdr:row>
      <xdr:rowOff>131405</xdr:rowOff>
    </xdr:to>
    <xdr:sp macro="" textlink="">
      <xdr:nvSpPr>
        <xdr:cNvPr id="366" name="円/楕円 365"/>
        <xdr:cNvSpPr/>
      </xdr:nvSpPr>
      <xdr:spPr>
        <a:xfrm>
          <a:off x="10426700" y="99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163594</xdr:rowOff>
    </xdr:from>
    <xdr:ext cx="534377" cy="259045"/>
    <xdr:sp macro="" textlink="">
      <xdr:nvSpPr>
        <xdr:cNvPr id="367" name="普通建設事業費該当値テキスト"/>
        <xdr:cNvSpPr txBox="1"/>
      </xdr:nvSpPr>
      <xdr:spPr>
        <a:xfrm>
          <a:off x="10528300"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114033</xdr:rowOff>
    </xdr:from>
    <xdr:to>
      <xdr:col>14</xdr:col>
      <xdr:colOff>79375</xdr:colOff>
      <xdr:row>59</xdr:row>
      <xdr:rowOff>44183</xdr:rowOff>
    </xdr:to>
    <xdr:sp macro="" textlink="">
      <xdr:nvSpPr>
        <xdr:cNvPr id="368" name="円/楕円 367"/>
        <xdr:cNvSpPr/>
      </xdr:nvSpPr>
      <xdr:spPr>
        <a:xfrm>
          <a:off x="9588500" y="100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35310</xdr:rowOff>
    </xdr:from>
    <xdr:ext cx="534377" cy="259045"/>
    <xdr:sp macro="" textlink="">
      <xdr:nvSpPr>
        <xdr:cNvPr id="369" name="テキスト ボックス 368"/>
        <xdr:cNvSpPr txBox="1"/>
      </xdr:nvSpPr>
      <xdr:spPr>
        <a:xfrm>
          <a:off x="9372111" y="101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146770</xdr:rowOff>
    </xdr:from>
    <xdr:to>
      <xdr:col>12</xdr:col>
      <xdr:colOff>561975</xdr:colOff>
      <xdr:row>58</xdr:row>
      <xdr:rowOff>76920</xdr:rowOff>
    </xdr:to>
    <xdr:sp macro="" textlink="">
      <xdr:nvSpPr>
        <xdr:cNvPr id="370" name="円/楕円 369"/>
        <xdr:cNvSpPr/>
      </xdr:nvSpPr>
      <xdr:spPr>
        <a:xfrm>
          <a:off x="8699500" y="99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93447</xdr:rowOff>
    </xdr:from>
    <xdr:ext cx="534377" cy="259045"/>
    <xdr:sp macro="" textlink="">
      <xdr:nvSpPr>
        <xdr:cNvPr id="371" name="テキスト ボックス 370"/>
        <xdr:cNvSpPr txBox="1"/>
      </xdr:nvSpPr>
      <xdr:spPr>
        <a:xfrm>
          <a:off x="8483111" y="96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2758</xdr:rowOff>
    </xdr:from>
    <xdr:to>
      <xdr:col>11</xdr:col>
      <xdr:colOff>358775</xdr:colOff>
      <xdr:row>58</xdr:row>
      <xdr:rowOff>104358</xdr:rowOff>
    </xdr:to>
    <xdr:sp macro="" textlink="">
      <xdr:nvSpPr>
        <xdr:cNvPr id="372" name="円/楕円 371"/>
        <xdr:cNvSpPr/>
      </xdr:nvSpPr>
      <xdr:spPr>
        <a:xfrm>
          <a:off x="7810500" y="99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120885</xdr:rowOff>
    </xdr:from>
    <xdr:ext cx="534377" cy="259045"/>
    <xdr:sp macro="" textlink="">
      <xdr:nvSpPr>
        <xdr:cNvPr id="373" name="テキスト ボックス 372"/>
        <xdr:cNvSpPr txBox="1"/>
      </xdr:nvSpPr>
      <xdr:spPr>
        <a:xfrm>
          <a:off x="7594111" y="97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100431</xdr:rowOff>
    </xdr:from>
    <xdr:to>
      <xdr:col>10</xdr:col>
      <xdr:colOff>155575</xdr:colOff>
      <xdr:row>59</xdr:row>
      <xdr:rowOff>30581</xdr:rowOff>
    </xdr:to>
    <xdr:sp macro="" textlink="">
      <xdr:nvSpPr>
        <xdr:cNvPr id="374" name="円/楕円 373"/>
        <xdr:cNvSpPr/>
      </xdr:nvSpPr>
      <xdr:spPr>
        <a:xfrm>
          <a:off x="6921500" y="100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21708</xdr:rowOff>
    </xdr:from>
    <xdr:ext cx="534377" cy="259045"/>
    <xdr:sp macro="" textlink="">
      <xdr:nvSpPr>
        <xdr:cNvPr id="375" name="テキスト ボックス 374"/>
        <xdr:cNvSpPr txBox="1"/>
      </xdr:nvSpPr>
      <xdr:spPr>
        <a:xfrm>
          <a:off x="6705111" y="101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64376</xdr:rowOff>
    </xdr:from>
    <xdr:to>
      <xdr:col>15</xdr:col>
      <xdr:colOff>180975</xdr:colOff>
      <xdr:row>77</xdr:row>
      <xdr:rowOff>146535</xdr:rowOff>
    </xdr:to>
    <xdr:cxnSp macro="">
      <xdr:nvCxnSpPr>
        <xdr:cNvPr id="400" name="直線コネクタ 399"/>
        <xdr:cNvCxnSpPr/>
      </xdr:nvCxnSpPr>
      <xdr:spPr>
        <a:xfrm flipV="1">
          <a:off x="9639300" y="13266026"/>
          <a:ext cx="8382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143049</xdr:rowOff>
    </xdr:from>
    <xdr:to>
      <xdr:col>14</xdr:col>
      <xdr:colOff>28575</xdr:colOff>
      <xdr:row>77</xdr:row>
      <xdr:rowOff>146535</xdr:rowOff>
    </xdr:to>
    <xdr:cxnSp macro="">
      <xdr:nvCxnSpPr>
        <xdr:cNvPr id="403" name="直線コネクタ 402"/>
        <xdr:cNvCxnSpPr/>
      </xdr:nvCxnSpPr>
      <xdr:spPr>
        <a:xfrm>
          <a:off x="8750300" y="13001799"/>
          <a:ext cx="889000" cy="3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13576</xdr:rowOff>
    </xdr:from>
    <xdr:to>
      <xdr:col>15</xdr:col>
      <xdr:colOff>231775</xdr:colOff>
      <xdr:row>77</xdr:row>
      <xdr:rowOff>115176</xdr:rowOff>
    </xdr:to>
    <xdr:sp macro="" textlink="">
      <xdr:nvSpPr>
        <xdr:cNvPr id="413" name="円/楕円 412"/>
        <xdr:cNvSpPr/>
      </xdr:nvSpPr>
      <xdr:spPr>
        <a:xfrm>
          <a:off x="10426700" y="132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36453</xdr:rowOff>
    </xdr:from>
    <xdr:ext cx="534377" cy="259045"/>
    <xdr:sp macro="" textlink="">
      <xdr:nvSpPr>
        <xdr:cNvPr id="414" name="普通建設事業費 （ うち新規整備　）該当値テキスト"/>
        <xdr:cNvSpPr txBox="1"/>
      </xdr:nvSpPr>
      <xdr:spPr>
        <a:xfrm>
          <a:off x="10528300" y="130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95735</xdr:rowOff>
    </xdr:from>
    <xdr:to>
      <xdr:col>14</xdr:col>
      <xdr:colOff>79375</xdr:colOff>
      <xdr:row>78</xdr:row>
      <xdr:rowOff>25885</xdr:rowOff>
    </xdr:to>
    <xdr:sp macro="" textlink="">
      <xdr:nvSpPr>
        <xdr:cNvPr id="415" name="円/楕円 414"/>
        <xdr:cNvSpPr/>
      </xdr:nvSpPr>
      <xdr:spPr>
        <a:xfrm>
          <a:off x="9588500" y="132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17012</xdr:rowOff>
    </xdr:from>
    <xdr:ext cx="469744" cy="259045"/>
    <xdr:sp macro="" textlink="">
      <xdr:nvSpPr>
        <xdr:cNvPr id="416" name="テキスト ボックス 415"/>
        <xdr:cNvSpPr txBox="1"/>
      </xdr:nvSpPr>
      <xdr:spPr>
        <a:xfrm>
          <a:off x="9404427" y="1339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92249</xdr:rowOff>
    </xdr:from>
    <xdr:to>
      <xdr:col>12</xdr:col>
      <xdr:colOff>561975</xdr:colOff>
      <xdr:row>76</xdr:row>
      <xdr:rowOff>22399</xdr:rowOff>
    </xdr:to>
    <xdr:sp macro="" textlink="">
      <xdr:nvSpPr>
        <xdr:cNvPr id="417" name="円/楕円 416"/>
        <xdr:cNvSpPr/>
      </xdr:nvSpPr>
      <xdr:spPr>
        <a:xfrm>
          <a:off x="8699500" y="129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38926</xdr:rowOff>
    </xdr:from>
    <xdr:ext cx="534377" cy="259045"/>
    <xdr:sp macro="" textlink="">
      <xdr:nvSpPr>
        <xdr:cNvPr id="418" name="テキスト ボックス 417"/>
        <xdr:cNvSpPr txBox="1"/>
      </xdr:nvSpPr>
      <xdr:spPr>
        <a:xfrm>
          <a:off x="8483111" y="127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62164</xdr:rowOff>
    </xdr:from>
    <xdr:to>
      <xdr:col>15</xdr:col>
      <xdr:colOff>180975</xdr:colOff>
      <xdr:row>98</xdr:row>
      <xdr:rowOff>116424</xdr:rowOff>
    </xdr:to>
    <xdr:cxnSp macro="">
      <xdr:nvCxnSpPr>
        <xdr:cNvPr id="445" name="直線コネクタ 444"/>
        <xdr:cNvCxnSpPr/>
      </xdr:nvCxnSpPr>
      <xdr:spPr>
        <a:xfrm flipV="1">
          <a:off x="9639300" y="16864264"/>
          <a:ext cx="838200" cy="5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116424</xdr:rowOff>
    </xdr:from>
    <xdr:to>
      <xdr:col>14</xdr:col>
      <xdr:colOff>28575</xdr:colOff>
      <xdr:row>98</xdr:row>
      <xdr:rowOff>126583</xdr:rowOff>
    </xdr:to>
    <xdr:cxnSp macro="">
      <xdr:nvCxnSpPr>
        <xdr:cNvPr id="448" name="直線コネクタ 447"/>
        <xdr:cNvCxnSpPr/>
      </xdr:nvCxnSpPr>
      <xdr:spPr>
        <a:xfrm flipV="1">
          <a:off x="8750300" y="16918524"/>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11364</xdr:rowOff>
    </xdr:from>
    <xdr:to>
      <xdr:col>15</xdr:col>
      <xdr:colOff>231775</xdr:colOff>
      <xdr:row>98</xdr:row>
      <xdr:rowOff>112964</xdr:rowOff>
    </xdr:to>
    <xdr:sp macro="" textlink="">
      <xdr:nvSpPr>
        <xdr:cNvPr id="458" name="円/楕円 457"/>
        <xdr:cNvSpPr/>
      </xdr:nvSpPr>
      <xdr:spPr>
        <a:xfrm>
          <a:off x="10426700" y="168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135521</xdr:rowOff>
    </xdr:from>
    <xdr:ext cx="534377" cy="259045"/>
    <xdr:sp macro="" textlink="">
      <xdr:nvSpPr>
        <xdr:cNvPr id="459" name="普通建設事業費 （ うち更新整備　）該当値テキスト"/>
        <xdr:cNvSpPr txBox="1"/>
      </xdr:nvSpPr>
      <xdr:spPr>
        <a:xfrm>
          <a:off x="10528300" y="16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65624</xdr:rowOff>
    </xdr:from>
    <xdr:to>
      <xdr:col>14</xdr:col>
      <xdr:colOff>79375</xdr:colOff>
      <xdr:row>98</xdr:row>
      <xdr:rowOff>167224</xdr:rowOff>
    </xdr:to>
    <xdr:sp macro="" textlink="">
      <xdr:nvSpPr>
        <xdr:cNvPr id="460" name="円/楕円 459"/>
        <xdr:cNvSpPr/>
      </xdr:nvSpPr>
      <xdr:spPr>
        <a:xfrm>
          <a:off x="9588500" y="1686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158351</xdr:rowOff>
    </xdr:from>
    <xdr:ext cx="534377" cy="259045"/>
    <xdr:sp macro="" textlink="">
      <xdr:nvSpPr>
        <xdr:cNvPr id="461" name="テキスト ボックス 460"/>
        <xdr:cNvSpPr txBox="1"/>
      </xdr:nvSpPr>
      <xdr:spPr>
        <a:xfrm>
          <a:off x="9372111" y="1696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75783</xdr:rowOff>
    </xdr:from>
    <xdr:to>
      <xdr:col>12</xdr:col>
      <xdr:colOff>561975</xdr:colOff>
      <xdr:row>99</xdr:row>
      <xdr:rowOff>5933</xdr:rowOff>
    </xdr:to>
    <xdr:sp macro="" textlink="">
      <xdr:nvSpPr>
        <xdr:cNvPr id="462" name="円/楕円 461"/>
        <xdr:cNvSpPr/>
      </xdr:nvSpPr>
      <xdr:spPr>
        <a:xfrm>
          <a:off x="8699500" y="168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168510</xdr:rowOff>
    </xdr:from>
    <xdr:ext cx="469744" cy="259045"/>
    <xdr:sp macro="" textlink="">
      <xdr:nvSpPr>
        <xdr:cNvPr id="463" name="テキスト ボックス 462"/>
        <xdr:cNvSpPr txBox="1"/>
      </xdr:nvSpPr>
      <xdr:spPr>
        <a:xfrm>
          <a:off x="8515427" y="1697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146806</xdr:rowOff>
    </xdr:from>
    <xdr:to>
      <xdr:col>23</xdr:col>
      <xdr:colOff>517525</xdr:colOff>
      <xdr:row>39</xdr:row>
      <xdr:rowOff>44450</xdr:rowOff>
    </xdr:to>
    <xdr:cxnSp macro="">
      <xdr:nvCxnSpPr>
        <xdr:cNvPr id="492" name="直線コネクタ 491"/>
        <xdr:cNvCxnSpPr/>
      </xdr:nvCxnSpPr>
      <xdr:spPr>
        <a:xfrm flipV="1">
          <a:off x="15481300" y="6661906"/>
          <a:ext cx="8382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42640</xdr:rowOff>
    </xdr:from>
    <xdr:to>
      <xdr:col>22</xdr:col>
      <xdr:colOff>365125</xdr:colOff>
      <xdr:row>39</xdr:row>
      <xdr:rowOff>44450</xdr:rowOff>
    </xdr:to>
    <xdr:cxnSp macro="">
      <xdr:nvCxnSpPr>
        <xdr:cNvPr id="495" name="直線コネクタ 494"/>
        <xdr:cNvCxnSpPr/>
      </xdr:nvCxnSpPr>
      <xdr:spPr>
        <a:xfrm>
          <a:off x="14592300" y="6729190"/>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36182</xdr:rowOff>
    </xdr:from>
    <xdr:to>
      <xdr:col>21</xdr:col>
      <xdr:colOff>161925</xdr:colOff>
      <xdr:row>39</xdr:row>
      <xdr:rowOff>42640</xdr:rowOff>
    </xdr:to>
    <xdr:cxnSp macro="">
      <xdr:nvCxnSpPr>
        <xdr:cNvPr id="498" name="直線コネクタ 497"/>
        <xdr:cNvCxnSpPr/>
      </xdr:nvCxnSpPr>
      <xdr:spPr>
        <a:xfrm>
          <a:off x="13703300" y="672273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36182</xdr:rowOff>
    </xdr:from>
    <xdr:to>
      <xdr:col>19</xdr:col>
      <xdr:colOff>644525</xdr:colOff>
      <xdr:row>39</xdr:row>
      <xdr:rowOff>44450</xdr:rowOff>
    </xdr:to>
    <xdr:cxnSp macro="">
      <xdr:nvCxnSpPr>
        <xdr:cNvPr id="501" name="直線コネクタ 500"/>
        <xdr:cNvCxnSpPr/>
      </xdr:nvCxnSpPr>
      <xdr:spPr>
        <a:xfrm flipV="1">
          <a:off x="12814300" y="672273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96006</xdr:rowOff>
    </xdr:from>
    <xdr:to>
      <xdr:col>23</xdr:col>
      <xdr:colOff>568325</xdr:colOff>
      <xdr:row>39</xdr:row>
      <xdr:rowOff>26156</xdr:rowOff>
    </xdr:to>
    <xdr:sp macro="" textlink="">
      <xdr:nvSpPr>
        <xdr:cNvPr id="511" name="円/楕円 510"/>
        <xdr:cNvSpPr/>
      </xdr:nvSpPr>
      <xdr:spPr>
        <a:xfrm>
          <a:off x="16268700" y="66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55383</xdr:rowOff>
    </xdr:from>
    <xdr:ext cx="469744" cy="259045"/>
    <xdr:sp macro="" textlink="">
      <xdr:nvSpPr>
        <xdr:cNvPr id="512" name="災害復旧事業費該当値テキスト"/>
        <xdr:cNvSpPr txBox="1"/>
      </xdr:nvSpPr>
      <xdr:spPr>
        <a:xfrm>
          <a:off x="16370300" y="639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163290</xdr:rowOff>
    </xdr:from>
    <xdr:to>
      <xdr:col>21</xdr:col>
      <xdr:colOff>212725</xdr:colOff>
      <xdr:row>39</xdr:row>
      <xdr:rowOff>93440</xdr:rowOff>
    </xdr:to>
    <xdr:sp macro="" textlink="">
      <xdr:nvSpPr>
        <xdr:cNvPr id="515" name="円/楕円 514"/>
        <xdr:cNvSpPr/>
      </xdr:nvSpPr>
      <xdr:spPr>
        <a:xfrm>
          <a:off x="14541500" y="66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84567</xdr:rowOff>
    </xdr:from>
    <xdr:ext cx="313932" cy="259045"/>
    <xdr:sp macro="" textlink="">
      <xdr:nvSpPr>
        <xdr:cNvPr id="516" name="テキスト ボックス 515"/>
        <xdr:cNvSpPr txBox="1"/>
      </xdr:nvSpPr>
      <xdr:spPr>
        <a:xfrm>
          <a:off x="14435333" y="6771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156832</xdr:rowOff>
    </xdr:from>
    <xdr:to>
      <xdr:col>20</xdr:col>
      <xdr:colOff>9525</xdr:colOff>
      <xdr:row>39</xdr:row>
      <xdr:rowOff>86982</xdr:rowOff>
    </xdr:to>
    <xdr:sp macro="" textlink="">
      <xdr:nvSpPr>
        <xdr:cNvPr id="517" name="円/楕円 516"/>
        <xdr:cNvSpPr/>
      </xdr:nvSpPr>
      <xdr:spPr>
        <a:xfrm>
          <a:off x="13652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78109</xdr:rowOff>
    </xdr:from>
    <xdr:ext cx="378565" cy="259045"/>
    <xdr:sp macro="" textlink="">
      <xdr:nvSpPr>
        <xdr:cNvPr id="518" name="テキスト ボックス 517"/>
        <xdr:cNvSpPr txBox="1"/>
      </xdr:nvSpPr>
      <xdr:spPr>
        <a:xfrm>
          <a:off x="13514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130739</xdr:rowOff>
    </xdr:from>
    <xdr:to>
      <xdr:col>23</xdr:col>
      <xdr:colOff>517525</xdr:colOff>
      <xdr:row>77</xdr:row>
      <xdr:rowOff>133855</xdr:rowOff>
    </xdr:to>
    <xdr:cxnSp macro="">
      <xdr:nvCxnSpPr>
        <xdr:cNvPr id="598" name="直線コネクタ 597"/>
        <xdr:cNvCxnSpPr/>
      </xdr:nvCxnSpPr>
      <xdr:spPr>
        <a:xfrm>
          <a:off x="15481300" y="13332389"/>
          <a:ext cx="8382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124422</xdr:rowOff>
    </xdr:from>
    <xdr:to>
      <xdr:col>22</xdr:col>
      <xdr:colOff>365125</xdr:colOff>
      <xdr:row>77</xdr:row>
      <xdr:rowOff>130739</xdr:rowOff>
    </xdr:to>
    <xdr:cxnSp macro="">
      <xdr:nvCxnSpPr>
        <xdr:cNvPr id="601" name="直線コネクタ 600"/>
        <xdr:cNvCxnSpPr/>
      </xdr:nvCxnSpPr>
      <xdr:spPr>
        <a:xfrm>
          <a:off x="14592300" y="13326072"/>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124422</xdr:rowOff>
    </xdr:from>
    <xdr:to>
      <xdr:col>21</xdr:col>
      <xdr:colOff>161925</xdr:colOff>
      <xdr:row>77</xdr:row>
      <xdr:rowOff>127493</xdr:rowOff>
    </xdr:to>
    <xdr:cxnSp macro="">
      <xdr:nvCxnSpPr>
        <xdr:cNvPr id="604" name="直線コネクタ 603"/>
        <xdr:cNvCxnSpPr/>
      </xdr:nvCxnSpPr>
      <xdr:spPr>
        <a:xfrm flipV="1">
          <a:off x="13703300" y="13326072"/>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127493</xdr:rowOff>
    </xdr:from>
    <xdr:to>
      <xdr:col>19</xdr:col>
      <xdr:colOff>644525</xdr:colOff>
      <xdr:row>77</xdr:row>
      <xdr:rowOff>131752</xdr:rowOff>
    </xdr:to>
    <xdr:cxnSp macro="">
      <xdr:nvCxnSpPr>
        <xdr:cNvPr id="607" name="直線コネクタ 606"/>
        <xdr:cNvCxnSpPr/>
      </xdr:nvCxnSpPr>
      <xdr:spPr>
        <a:xfrm flipV="1">
          <a:off x="12814300" y="13329143"/>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83055</xdr:rowOff>
    </xdr:from>
    <xdr:to>
      <xdr:col>23</xdr:col>
      <xdr:colOff>568325</xdr:colOff>
      <xdr:row>78</xdr:row>
      <xdr:rowOff>13205</xdr:rowOff>
    </xdr:to>
    <xdr:sp macro="" textlink="">
      <xdr:nvSpPr>
        <xdr:cNvPr id="617" name="円/楕円 616"/>
        <xdr:cNvSpPr/>
      </xdr:nvSpPr>
      <xdr:spPr>
        <a:xfrm>
          <a:off x="16268700" y="132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61482</xdr:rowOff>
    </xdr:from>
    <xdr:ext cx="534377" cy="259045"/>
    <xdr:sp macro="" textlink="">
      <xdr:nvSpPr>
        <xdr:cNvPr id="618" name="公債費該当値テキスト"/>
        <xdr:cNvSpPr txBox="1"/>
      </xdr:nvSpPr>
      <xdr:spPr>
        <a:xfrm>
          <a:off x="16370300" y="1326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79939</xdr:rowOff>
    </xdr:from>
    <xdr:to>
      <xdr:col>22</xdr:col>
      <xdr:colOff>415925</xdr:colOff>
      <xdr:row>78</xdr:row>
      <xdr:rowOff>10089</xdr:rowOff>
    </xdr:to>
    <xdr:sp macro="" textlink="">
      <xdr:nvSpPr>
        <xdr:cNvPr id="619" name="円/楕円 618"/>
        <xdr:cNvSpPr/>
      </xdr:nvSpPr>
      <xdr:spPr>
        <a:xfrm>
          <a:off x="154305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1216</xdr:rowOff>
    </xdr:from>
    <xdr:ext cx="534377" cy="259045"/>
    <xdr:sp macro="" textlink="">
      <xdr:nvSpPr>
        <xdr:cNvPr id="620" name="テキスト ボックス 619"/>
        <xdr:cNvSpPr txBox="1"/>
      </xdr:nvSpPr>
      <xdr:spPr>
        <a:xfrm>
          <a:off x="15214111" y="133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73622</xdr:rowOff>
    </xdr:from>
    <xdr:to>
      <xdr:col>21</xdr:col>
      <xdr:colOff>212725</xdr:colOff>
      <xdr:row>78</xdr:row>
      <xdr:rowOff>3772</xdr:rowOff>
    </xdr:to>
    <xdr:sp macro="" textlink="">
      <xdr:nvSpPr>
        <xdr:cNvPr id="621" name="円/楕円 620"/>
        <xdr:cNvSpPr/>
      </xdr:nvSpPr>
      <xdr:spPr>
        <a:xfrm>
          <a:off x="145415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166349</xdr:rowOff>
    </xdr:from>
    <xdr:ext cx="534377" cy="259045"/>
    <xdr:sp macro="" textlink="">
      <xdr:nvSpPr>
        <xdr:cNvPr id="622" name="テキスト ボックス 621"/>
        <xdr:cNvSpPr txBox="1"/>
      </xdr:nvSpPr>
      <xdr:spPr>
        <a:xfrm>
          <a:off x="14325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76693</xdr:rowOff>
    </xdr:from>
    <xdr:to>
      <xdr:col>20</xdr:col>
      <xdr:colOff>9525</xdr:colOff>
      <xdr:row>78</xdr:row>
      <xdr:rowOff>6843</xdr:rowOff>
    </xdr:to>
    <xdr:sp macro="" textlink="">
      <xdr:nvSpPr>
        <xdr:cNvPr id="623" name="円/楕円 622"/>
        <xdr:cNvSpPr/>
      </xdr:nvSpPr>
      <xdr:spPr>
        <a:xfrm>
          <a:off x="13652500" y="132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169420</xdr:rowOff>
    </xdr:from>
    <xdr:ext cx="534377" cy="259045"/>
    <xdr:sp macro="" textlink="">
      <xdr:nvSpPr>
        <xdr:cNvPr id="624" name="テキスト ボックス 623"/>
        <xdr:cNvSpPr txBox="1"/>
      </xdr:nvSpPr>
      <xdr:spPr>
        <a:xfrm>
          <a:off x="13436111" y="133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80952</xdr:rowOff>
    </xdr:from>
    <xdr:to>
      <xdr:col>18</xdr:col>
      <xdr:colOff>492125</xdr:colOff>
      <xdr:row>78</xdr:row>
      <xdr:rowOff>11102</xdr:rowOff>
    </xdr:to>
    <xdr:sp macro="" textlink="">
      <xdr:nvSpPr>
        <xdr:cNvPr id="625" name="円/楕円 624"/>
        <xdr:cNvSpPr/>
      </xdr:nvSpPr>
      <xdr:spPr>
        <a:xfrm>
          <a:off x="12763500" y="132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2229</xdr:rowOff>
    </xdr:from>
    <xdr:ext cx="534377" cy="259045"/>
    <xdr:sp macro="" textlink="">
      <xdr:nvSpPr>
        <xdr:cNvPr id="626" name="テキスト ボックス 625"/>
        <xdr:cNvSpPr txBox="1"/>
      </xdr:nvSpPr>
      <xdr:spPr>
        <a:xfrm>
          <a:off x="12547111" y="133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85350</xdr:rowOff>
    </xdr:from>
    <xdr:to>
      <xdr:col>23</xdr:col>
      <xdr:colOff>517525</xdr:colOff>
      <xdr:row>96</xdr:row>
      <xdr:rowOff>107848</xdr:rowOff>
    </xdr:to>
    <xdr:cxnSp macro="">
      <xdr:nvCxnSpPr>
        <xdr:cNvPr id="655" name="直線コネクタ 654"/>
        <xdr:cNvCxnSpPr/>
      </xdr:nvCxnSpPr>
      <xdr:spPr>
        <a:xfrm>
          <a:off x="15481300" y="16544550"/>
          <a:ext cx="8382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97676</xdr:rowOff>
    </xdr:from>
    <xdr:to>
      <xdr:col>22</xdr:col>
      <xdr:colOff>365125</xdr:colOff>
      <xdr:row>96</xdr:row>
      <xdr:rowOff>85350</xdr:rowOff>
    </xdr:to>
    <xdr:cxnSp macro="">
      <xdr:nvCxnSpPr>
        <xdr:cNvPr id="658" name="直線コネクタ 657"/>
        <xdr:cNvCxnSpPr/>
      </xdr:nvCxnSpPr>
      <xdr:spPr>
        <a:xfrm>
          <a:off x="14592300" y="16213976"/>
          <a:ext cx="889000" cy="33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97676</xdr:rowOff>
    </xdr:from>
    <xdr:to>
      <xdr:col>21</xdr:col>
      <xdr:colOff>161925</xdr:colOff>
      <xdr:row>95</xdr:row>
      <xdr:rowOff>44317</xdr:rowOff>
    </xdr:to>
    <xdr:cxnSp macro="">
      <xdr:nvCxnSpPr>
        <xdr:cNvPr id="661" name="直線コネクタ 660"/>
        <xdr:cNvCxnSpPr/>
      </xdr:nvCxnSpPr>
      <xdr:spPr>
        <a:xfrm flipV="1">
          <a:off x="13703300" y="16213976"/>
          <a:ext cx="889000" cy="1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167856</xdr:rowOff>
    </xdr:from>
    <xdr:to>
      <xdr:col>19</xdr:col>
      <xdr:colOff>644525</xdr:colOff>
      <xdr:row>95</xdr:row>
      <xdr:rowOff>44317</xdr:rowOff>
    </xdr:to>
    <xdr:cxnSp macro="">
      <xdr:nvCxnSpPr>
        <xdr:cNvPr id="664" name="直線コネクタ 663"/>
        <xdr:cNvCxnSpPr/>
      </xdr:nvCxnSpPr>
      <xdr:spPr>
        <a:xfrm>
          <a:off x="12814300" y="16284156"/>
          <a:ext cx="889000" cy="4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68" name="テキスト ボックス 667"/>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57048</xdr:rowOff>
    </xdr:from>
    <xdr:to>
      <xdr:col>23</xdr:col>
      <xdr:colOff>568325</xdr:colOff>
      <xdr:row>96</xdr:row>
      <xdr:rowOff>158648</xdr:rowOff>
    </xdr:to>
    <xdr:sp macro="" textlink="">
      <xdr:nvSpPr>
        <xdr:cNvPr id="674" name="円/楕円 673"/>
        <xdr:cNvSpPr/>
      </xdr:nvSpPr>
      <xdr:spPr>
        <a:xfrm>
          <a:off x="162687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79925</xdr:rowOff>
    </xdr:from>
    <xdr:ext cx="534377" cy="259045"/>
    <xdr:sp macro="" textlink="">
      <xdr:nvSpPr>
        <xdr:cNvPr id="675" name="積立金該当値テキスト"/>
        <xdr:cNvSpPr txBox="1"/>
      </xdr:nvSpPr>
      <xdr:spPr>
        <a:xfrm>
          <a:off x="16370300" y="163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34550</xdr:rowOff>
    </xdr:from>
    <xdr:to>
      <xdr:col>22</xdr:col>
      <xdr:colOff>415925</xdr:colOff>
      <xdr:row>96</xdr:row>
      <xdr:rowOff>136150</xdr:rowOff>
    </xdr:to>
    <xdr:sp macro="" textlink="">
      <xdr:nvSpPr>
        <xdr:cNvPr id="676" name="円/楕円 675"/>
        <xdr:cNvSpPr/>
      </xdr:nvSpPr>
      <xdr:spPr>
        <a:xfrm>
          <a:off x="15430500" y="16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127277</xdr:rowOff>
    </xdr:from>
    <xdr:ext cx="534377" cy="259045"/>
    <xdr:sp macro="" textlink="">
      <xdr:nvSpPr>
        <xdr:cNvPr id="677" name="テキスト ボックス 676"/>
        <xdr:cNvSpPr txBox="1"/>
      </xdr:nvSpPr>
      <xdr:spPr>
        <a:xfrm>
          <a:off x="15214111" y="165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46876</xdr:rowOff>
    </xdr:from>
    <xdr:to>
      <xdr:col>21</xdr:col>
      <xdr:colOff>212725</xdr:colOff>
      <xdr:row>94</xdr:row>
      <xdr:rowOff>148476</xdr:rowOff>
    </xdr:to>
    <xdr:sp macro="" textlink="">
      <xdr:nvSpPr>
        <xdr:cNvPr id="678" name="円/楕円 677"/>
        <xdr:cNvSpPr/>
      </xdr:nvSpPr>
      <xdr:spPr>
        <a:xfrm>
          <a:off x="14541500" y="1616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139603</xdr:rowOff>
    </xdr:from>
    <xdr:ext cx="534377" cy="259045"/>
    <xdr:sp macro="" textlink="">
      <xdr:nvSpPr>
        <xdr:cNvPr id="679" name="テキスト ボックス 678"/>
        <xdr:cNvSpPr txBox="1"/>
      </xdr:nvSpPr>
      <xdr:spPr>
        <a:xfrm>
          <a:off x="14325111" y="1625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164967</xdr:rowOff>
    </xdr:from>
    <xdr:to>
      <xdr:col>20</xdr:col>
      <xdr:colOff>9525</xdr:colOff>
      <xdr:row>95</xdr:row>
      <xdr:rowOff>95117</xdr:rowOff>
    </xdr:to>
    <xdr:sp macro="" textlink="">
      <xdr:nvSpPr>
        <xdr:cNvPr id="680" name="円/楕円 679"/>
        <xdr:cNvSpPr/>
      </xdr:nvSpPr>
      <xdr:spPr>
        <a:xfrm>
          <a:off x="13652500" y="162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86244</xdr:rowOff>
    </xdr:from>
    <xdr:ext cx="534377" cy="259045"/>
    <xdr:sp macro="" textlink="">
      <xdr:nvSpPr>
        <xdr:cNvPr id="681" name="テキスト ボックス 680"/>
        <xdr:cNvSpPr txBox="1"/>
      </xdr:nvSpPr>
      <xdr:spPr>
        <a:xfrm>
          <a:off x="13436111" y="163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117056</xdr:rowOff>
    </xdr:from>
    <xdr:to>
      <xdr:col>18</xdr:col>
      <xdr:colOff>492125</xdr:colOff>
      <xdr:row>95</xdr:row>
      <xdr:rowOff>47206</xdr:rowOff>
    </xdr:to>
    <xdr:sp macro="" textlink="">
      <xdr:nvSpPr>
        <xdr:cNvPr id="682" name="円/楕円 681"/>
        <xdr:cNvSpPr/>
      </xdr:nvSpPr>
      <xdr:spPr>
        <a:xfrm>
          <a:off x="12763500" y="1623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63733</xdr:rowOff>
    </xdr:from>
    <xdr:ext cx="534377" cy="259045"/>
    <xdr:sp macro="" textlink="">
      <xdr:nvSpPr>
        <xdr:cNvPr id="683" name="テキスト ボックス 682"/>
        <xdr:cNvSpPr txBox="1"/>
      </xdr:nvSpPr>
      <xdr:spPr>
        <a:xfrm>
          <a:off x="12547111" y="160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95254</xdr:rowOff>
    </xdr:from>
    <xdr:to>
      <xdr:col>32</xdr:col>
      <xdr:colOff>187325</xdr:colOff>
      <xdr:row>59</xdr:row>
      <xdr:rowOff>1658</xdr:rowOff>
    </xdr:to>
    <xdr:cxnSp macro="">
      <xdr:nvCxnSpPr>
        <xdr:cNvPr id="771" name="直線コネクタ 770"/>
        <xdr:cNvCxnSpPr/>
      </xdr:nvCxnSpPr>
      <xdr:spPr>
        <a:xfrm>
          <a:off x="21323300" y="9867904"/>
          <a:ext cx="838200" cy="2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95254</xdr:rowOff>
    </xdr:from>
    <xdr:to>
      <xdr:col>31</xdr:col>
      <xdr:colOff>34925</xdr:colOff>
      <xdr:row>59</xdr:row>
      <xdr:rowOff>2540</xdr:rowOff>
    </xdr:to>
    <xdr:cxnSp macro="">
      <xdr:nvCxnSpPr>
        <xdr:cNvPr id="774" name="直線コネクタ 773"/>
        <xdr:cNvCxnSpPr/>
      </xdr:nvCxnSpPr>
      <xdr:spPr>
        <a:xfrm flipV="1">
          <a:off x="20434300" y="9867904"/>
          <a:ext cx="889000" cy="25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76" name="テキスト ボックス 775"/>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150771</xdr:rowOff>
    </xdr:from>
    <xdr:to>
      <xdr:col>29</xdr:col>
      <xdr:colOff>517525</xdr:colOff>
      <xdr:row>59</xdr:row>
      <xdr:rowOff>2540</xdr:rowOff>
    </xdr:to>
    <xdr:cxnSp macro="">
      <xdr:nvCxnSpPr>
        <xdr:cNvPr id="777" name="直線コネクタ 776"/>
        <xdr:cNvCxnSpPr/>
      </xdr:nvCxnSpPr>
      <xdr:spPr>
        <a:xfrm>
          <a:off x="19545300" y="10094871"/>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150771</xdr:rowOff>
    </xdr:from>
    <xdr:to>
      <xdr:col>28</xdr:col>
      <xdr:colOff>314325</xdr:colOff>
      <xdr:row>58</xdr:row>
      <xdr:rowOff>151293</xdr:rowOff>
    </xdr:to>
    <xdr:cxnSp macro="">
      <xdr:nvCxnSpPr>
        <xdr:cNvPr id="780" name="直線コネクタ 779"/>
        <xdr:cNvCxnSpPr/>
      </xdr:nvCxnSpPr>
      <xdr:spPr>
        <a:xfrm flipV="1">
          <a:off x="18656300" y="10094871"/>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2" name="テキスト ボックス 781"/>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122308</xdr:rowOff>
    </xdr:from>
    <xdr:to>
      <xdr:col>32</xdr:col>
      <xdr:colOff>238125</xdr:colOff>
      <xdr:row>59</xdr:row>
      <xdr:rowOff>52458</xdr:rowOff>
    </xdr:to>
    <xdr:sp macro="" textlink="">
      <xdr:nvSpPr>
        <xdr:cNvPr id="790" name="円/楕円 789"/>
        <xdr:cNvSpPr/>
      </xdr:nvSpPr>
      <xdr:spPr>
        <a:xfrm>
          <a:off x="22110700" y="100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81685</xdr:rowOff>
    </xdr:from>
    <xdr:ext cx="469744" cy="259045"/>
    <xdr:sp macro="" textlink="">
      <xdr:nvSpPr>
        <xdr:cNvPr id="791" name="貸付金該当値テキスト"/>
        <xdr:cNvSpPr txBox="1"/>
      </xdr:nvSpPr>
      <xdr:spPr>
        <a:xfrm>
          <a:off x="22212300" y="985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44454</xdr:rowOff>
    </xdr:from>
    <xdr:to>
      <xdr:col>31</xdr:col>
      <xdr:colOff>85725</xdr:colOff>
      <xdr:row>57</xdr:row>
      <xdr:rowOff>146054</xdr:rowOff>
    </xdr:to>
    <xdr:sp macro="" textlink="">
      <xdr:nvSpPr>
        <xdr:cNvPr id="792" name="円/楕円 791"/>
        <xdr:cNvSpPr/>
      </xdr:nvSpPr>
      <xdr:spPr>
        <a:xfrm>
          <a:off x="21272500" y="98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162581</xdr:rowOff>
    </xdr:from>
    <xdr:ext cx="534377" cy="259045"/>
    <xdr:sp macro="" textlink="">
      <xdr:nvSpPr>
        <xdr:cNvPr id="793" name="テキスト ボックス 792"/>
        <xdr:cNvSpPr txBox="1"/>
      </xdr:nvSpPr>
      <xdr:spPr>
        <a:xfrm>
          <a:off x="21056111" y="95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123190</xdr:rowOff>
    </xdr:from>
    <xdr:to>
      <xdr:col>29</xdr:col>
      <xdr:colOff>568325</xdr:colOff>
      <xdr:row>59</xdr:row>
      <xdr:rowOff>53340</xdr:rowOff>
    </xdr:to>
    <xdr:sp macro="" textlink="">
      <xdr:nvSpPr>
        <xdr:cNvPr id="794" name="円/楕円 793"/>
        <xdr:cNvSpPr/>
      </xdr:nvSpPr>
      <xdr:spPr>
        <a:xfrm>
          <a:off x="20383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44467</xdr:rowOff>
    </xdr:from>
    <xdr:ext cx="469744" cy="259045"/>
    <xdr:sp macro="" textlink="">
      <xdr:nvSpPr>
        <xdr:cNvPr id="795" name="テキスト ボックス 794"/>
        <xdr:cNvSpPr txBox="1"/>
      </xdr:nvSpPr>
      <xdr:spPr>
        <a:xfrm>
          <a:off x="20199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99971</xdr:rowOff>
    </xdr:from>
    <xdr:to>
      <xdr:col>28</xdr:col>
      <xdr:colOff>365125</xdr:colOff>
      <xdr:row>59</xdr:row>
      <xdr:rowOff>30121</xdr:rowOff>
    </xdr:to>
    <xdr:sp macro="" textlink="">
      <xdr:nvSpPr>
        <xdr:cNvPr id="796" name="円/楕円 795"/>
        <xdr:cNvSpPr/>
      </xdr:nvSpPr>
      <xdr:spPr>
        <a:xfrm>
          <a:off x="19494500" y="100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46648</xdr:rowOff>
    </xdr:from>
    <xdr:ext cx="469744" cy="259045"/>
    <xdr:sp macro="" textlink="">
      <xdr:nvSpPr>
        <xdr:cNvPr id="797" name="テキスト ボックス 796"/>
        <xdr:cNvSpPr txBox="1"/>
      </xdr:nvSpPr>
      <xdr:spPr>
        <a:xfrm>
          <a:off x="19310427" y="981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100493</xdr:rowOff>
    </xdr:from>
    <xdr:to>
      <xdr:col>27</xdr:col>
      <xdr:colOff>161925</xdr:colOff>
      <xdr:row>59</xdr:row>
      <xdr:rowOff>30643</xdr:rowOff>
    </xdr:to>
    <xdr:sp macro="" textlink="">
      <xdr:nvSpPr>
        <xdr:cNvPr id="798" name="円/楕円 797"/>
        <xdr:cNvSpPr/>
      </xdr:nvSpPr>
      <xdr:spPr>
        <a:xfrm>
          <a:off x="18605500" y="100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21770</xdr:rowOff>
    </xdr:from>
    <xdr:ext cx="469744" cy="259045"/>
    <xdr:sp macro="" textlink="">
      <xdr:nvSpPr>
        <xdr:cNvPr id="799" name="テキスト ボックス 798"/>
        <xdr:cNvSpPr txBox="1"/>
      </xdr:nvSpPr>
      <xdr:spPr>
        <a:xfrm>
          <a:off x="18421427" y="101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133741</xdr:rowOff>
    </xdr:from>
    <xdr:to>
      <xdr:col>32</xdr:col>
      <xdr:colOff>187325</xdr:colOff>
      <xdr:row>76</xdr:row>
      <xdr:rowOff>164663</xdr:rowOff>
    </xdr:to>
    <xdr:cxnSp macro="">
      <xdr:nvCxnSpPr>
        <xdr:cNvPr id="828" name="直線コネクタ 827"/>
        <xdr:cNvCxnSpPr/>
      </xdr:nvCxnSpPr>
      <xdr:spPr>
        <a:xfrm>
          <a:off x="21323300" y="13163941"/>
          <a:ext cx="8382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133741</xdr:rowOff>
    </xdr:from>
    <xdr:to>
      <xdr:col>31</xdr:col>
      <xdr:colOff>34925</xdr:colOff>
      <xdr:row>76</xdr:row>
      <xdr:rowOff>146214</xdr:rowOff>
    </xdr:to>
    <xdr:cxnSp macro="">
      <xdr:nvCxnSpPr>
        <xdr:cNvPr id="831" name="直線コネクタ 830"/>
        <xdr:cNvCxnSpPr/>
      </xdr:nvCxnSpPr>
      <xdr:spPr>
        <a:xfrm flipV="1">
          <a:off x="20434300" y="13163941"/>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146214</xdr:rowOff>
    </xdr:from>
    <xdr:to>
      <xdr:col>29</xdr:col>
      <xdr:colOff>517525</xdr:colOff>
      <xdr:row>77</xdr:row>
      <xdr:rowOff>1809</xdr:rowOff>
    </xdr:to>
    <xdr:cxnSp macro="">
      <xdr:nvCxnSpPr>
        <xdr:cNvPr id="834" name="直線コネクタ 833"/>
        <xdr:cNvCxnSpPr/>
      </xdr:nvCxnSpPr>
      <xdr:spPr>
        <a:xfrm flipV="1">
          <a:off x="19545300" y="13176414"/>
          <a:ext cx="889000" cy="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153553</xdr:rowOff>
    </xdr:from>
    <xdr:to>
      <xdr:col>28</xdr:col>
      <xdr:colOff>314325</xdr:colOff>
      <xdr:row>77</xdr:row>
      <xdr:rowOff>1809</xdr:rowOff>
    </xdr:to>
    <xdr:cxnSp macro="">
      <xdr:nvCxnSpPr>
        <xdr:cNvPr id="837" name="直線コネクタ 836"/>
        <xdr:cNvCxnSpPr/>
      </xdr:nvCxnSpPr>
      <xdr:spPr>
        <a:xfrm>
          <a:off x="18656300" y="13183753"/>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113863</xdr:rowOff>
    </xdr:from>
    <xdr:to>
      <xdr:col>32</xdr:col>
      <xdr:colOff>238125</xdr:colOff>
      <xdr:row>77</xdr:row>
      <xdr:rowOff>44013</xdr:rowOff>
    </xdr:to>
    <xdr:sp macro="" textlink="">
      <xdr:nvSpPr>
        <xdr:cNvPr id="847" name="円/楕円 846"/>
        <xdr:cNvSpPr/>
      </xdr:nvSpPr>
      <xdr:spPr>
        <a:xfrm>
          <a:off x="22110700" y="131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92290</xdr:rowOff>
    </xdr:from>
    <xdr:ext cx="534377" cy="259045"/>
    <xdr:sp macro="" textlink="">
      <xdr:nvSpPr>
        <xdr:cNvPr id="848" name="繰出金該当値テキスト"/>
        <xdr:cNvSpPr txBox="1"/>
      </xdr:nvSpPr>
      <xdr:spPr>
        <a:xfrm>
          <a:off x="22212300" y="131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51,724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82941</xdr:rowOff>
    </xdr:from>
    <xdr:to>
      <xdr:col>31</xdr:col>
      <xdr:colOff>85725</xdr:colOff>
      <xdr:row>77</xdr:row>
      <xdr:rowOff>13091</xdr:rowOff>
    </xdr:to>
    <xdr:sp macro="" textlink="">
      <xdr:nvSpPr>
        <xdr:cNvPr id="849" name="円/楕円 848"/>
        <xdr:cNvSpPr/>
      </xdr:nvSpPr>
      <xdr:spPr>
        <a:xfrm>
          <a:off x="21272500" y="13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4218</xdr:rowOff>
    </xdr:from>
    <xdr:ext cx="534377" cy="259045"/>
    <xdr:sp macro="" textlink="">
      <xdr:nvSpPr>
        <xdr:cNvPr id="850" name="テキスト ボックス 849"/>
        <xdr:cNvSpPr txBox="1"/>
      </xdr:nvSpPr>
      <xdr:spPr>
        <a:xfrm>
          <a:off x="21056111" y="132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95414</xdr:rowOff>
    </xdr:from>
    <xdr:to>
      <xdr:col>29</xdr:col>
      <xdr:colOff>568325</xdr:colOff>
      <xdr:row>77</xdr:row>
      <xdr:rowOff>25564</xdr:rowOff>
    </xdr:to>
    <xdr:sp macro="" textlink="">
      <xdr:nvSpPr>
        <xdr:cNvPr id="851" name="円/楕円 850"/>
        <xdr:cNvSpPr/>
      </xdr:nvSpPr>
      <xdr:spPr>
        <a:xfrm>
          <a:off x="203835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16691</xdr:rowOff>
    </xdr:from>
    <xdr:ext cx="534377" cy="259045"/>
    <xdr:sp macro="" textlink="">
      <xdr:nvSpPr>
        <xdr:cNvPr id="852" name="テキスト ボックス 851"/>
        <xdr:cNvSpPr txBox="1"/>
      </xdr:nvSpPr>
      <xdr:spPr>
        <a:xfrm>
          <a:off x="20167111" y="132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122459</xdr:rowOff>
    </xdr:from>
    <xdr:to>
      <xdr:col>28</xdr:col>
      <xdr:colOff>365125</xdr:colOff>
      <xdr:row>77</xdr:row>
      <xdr:rowOff>52609</xdr:rowOff>
    </xdr:to>
    <xdr:sp macro="" textlink="">
      <xdr:nvSpPr>
        <xdr:cNvPr id="853" name="円/楕円 852"/>
        <xdr:cNvSpPr/>
      </xdr:nvSpPr>
      <xdr:spPr>
        <a:xfrm>
          <a:off x="19494500" y="131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43736</xdr:rowOff>
    </xdr:from>
    <xdr:ext cx="534377" cy="259045"/>
    <xdr:sp macro="" textlink="">
      <xdr:nvSpPr>
        <xdr:cNvPr id="854" name="テキスト ボックス 853"/>
        <xdr:cNvSpPr txBox="1"/>
      </xdr:nvSpPr>
      <xdr:spPr>
        <a:xfrm>
          <a:off x="19278111" y="132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102753</xdr:rowOff>
    </xdr:from>
    <xdr:to>
      <xdr:col>27</xdr:col>
      <xdr:colOff>161925</xdr:colOff>
      <xdr:row>77</xdr:row>
      <xdr:rowOff>32903</xdr:rowOff>
    </xdr:to>
    <xdr:sp macro="" textlink="">
      <xdr:nvSpPr>
        <xdr:cNvPr id="855" name="円/楕円 854"/>
        <xdr:cNvSpPr/>
      </xdr:nvSpPr>
      <xdr:spPr>
        <a:xfrm>
          <a:off x="18605500" y="1313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24030</xdr:rowOff>
    </xdr:from>
    <xdr:ext cx="534377" cy="259045"/>
    <xdr:sp macro="" textlink="">
      <xdr:nvSpPr>
        <xdr:cNvPr id="856" name="テキスト ボックス 855"/>
        <xdr:cNvSpPr txBox="1"/>
      </xdr:nvSpPr>
      <xdr:spPr>
        <a:xfrm>
          <a:off x="18389111" y="1322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歳出決算総額は、住民一人当たり約</a:t>
          </a:r>
          <a:r>
            <a:rPr lang="en-US" altLang="ja-JP" sz="1100" b="0" i="0" u="none" strike="noStrike" baseline="0" smtClean="0">
              <a:solidFill>
                <a:schemeClr val="dk1"/>
              </a:solidFill>
              <a:latin typeface="+mn-lt"/>
              <a:ea typeface="+mn-ea"/>
              <a:cs typeface="+mn-cs"/>
            </a:rPr>
            <a:t>442,000</a:t>
          </a:r>
          <a:r>
            <a:rPr lang="ja-JP" altLang="en-US" sz="1100" b="0" i="0" u="none" strike="noStrike" baseline="0" smtClean="0">
              <a:solidFill>
                <a:schemeClr val="dk1"/>
              </a:solidFill>
              <a:latin typeface="+mn-lt"/>
              <a:ea typeface="+mn-ea"/>
              <a:cs typeface="+mn-cs"/>
            </a:rPr>
            <a:t>円となっている。</a:t>
          </a:r>
          <a:endParaRPr lang="en-US" altLang="ja-JP" sz="1100" b="0" i="0" u="none" strike="noStrike" baseline="0" smtClean="0">
            <a:solidFill>
              <a:schemeClr val="dk1"/>
            </a:solidFill>
            <a:latin typeface="+mn-lt"/>
            <a:ea typeface="+mn-ea"/>
            <a:cs typeface="+mn-cs"/>
          </a:endParaRPr>
        </a:p>
        <a:p>
          <a:pPr rtl="0"/>
          <a:r>
            <a:rPr lang="ja-JP" altLang="en-US" sz="1100" b="0" i="0" u="none" strike="noStrike" baseline="0" smtClean="0">
              <a:solidFill>
                <a:schemeClr val="dk1"/>
              </a:solidFill>
              <a:latin typeface="+mn-lt"/>
              <a:ea typeface="+mn-ea"/>
              <a:cs typeface="+mn-cs"/>
            </a:rPr>
            <a:t>　性質別歳出の住民一人当たりのコストでは、義務的経費について、人件費及び公債費は類似団体内平均を下回っている。人件費は、引き続き、</a:t>
          </a:r>
          <a:r>
            <a:rPr lang="ja-JP" altLang="ja-JP" sz="1100" b="0" i="0" baseline="0">
              <a:solidFill>
                <a:schemeClr val="dk1"/>
              </a:solidFill>
              <a:effectLst/>
              <a:latin typeface="+mn-lt"/>
              <a:ea typeface="+mn-ea"/>
              <a:cs typeface="+mn-cs"/>
            </a:rPr>
            <a:t>坂町第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次行政改革推進計画</a:t>
          </a:r>
          <a:r>
            <a:rPr lang="ja-JP" altLang="en-US" sz="1100" b="0" i="0" baseline="0">
              <a:solidFill>
                <a:schemeClr val="dk1"/>
              </a:solidFill>
              <a:effectLst/>
              <a:latin typeface="+mn-lt"/>
              <a:ea typeface="+mn-ea"/>
              <a:cs typeface="+mn-cs"/>
            </a:rPr>
            <a:t>に基づいて</a:t>
          </a:r>
          <a:r>
            <a:rPr lang="ja-JP" altLang="en-US" sz="1100" b="0" i="0" u="none" strike="noStrike" baseline="0" smtClean="0">
              <a:solidFill>
                <a:schemeClr val="dk1"/>
              </a:solidFill>
              <a:latin typeface="+mn-lt"/>
              <a:ea typeface="+mn-ea"/>
              <a:cs typeface="+mn-cs"/>
            </a:rPr>
            <a:t>定員、給与水準の適正管理に努める。公債費については、今後も交付税算入率の高いまものを起債するなど、発行抑制を図り健全な財政運営を行う。扶助費については、平成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年度より一人当たりのコストが</a:t>
          </a:r>
          <a:r>
            <a:rPr lang="en-US" altLang="ja-JP" sz="1100" b="0" i="0" u="none" strike="noStrike" baseline="0" smtClean="0">
              <a:solidFill>
                <a:schemeClr val="dk1"/>
              </a:solidFill>
              <a:latin typeface="+mn-lt"/>
              <a:ea typeface="+mn-ea"/>
              <a:cs typeface="+mn-cs"/>
            </a:rPr>
            <a:t>5,070</a:t>
          </a:r>
          <a:r>
            <a:rPr lang="ja-JP" altLang="en-US" sz="1100" b="0" i="0" u="none" strike="noStrike" baseline="0" smtClean="0">
              <a:solidFill>
                <a:schemeClr val="dk1"/>
              </a:solidFill>
              <a:latin typeface="+mn-lt"/>
              <a:ea typeface="+mn-ea"/>
              <a:cs typeface="+mn-cs"/>
            </a:rPr>
            <a:t>円増加しており、上昇を続けている。障害者自立支援事業や</a:t>
          </a:r>
          <a:r>
            <a:rPr kumimoji="1" lang="ja-JP" altLang="ja-JP" sz="1100" b="0" i="0" baseline="0">
              <a:solidFill>
                <a:schemeClr val="dk1"/>
              </a:solidFill>
              <a:effectLst/>
              <a:latin typeface="+mn-lt"/>
              <a:ea typeface="+mn-ea"/>
              <a:cs typeface="+mn-cs"/>
            </a:rPr>
            <a:t>私立保育園運営事業に係る経費</a:t>
          </a:r>
          <a:r>
            <a:rPr kumimoji="1" lang="ja-JP" altLang="en-US" sz="1100" b="0" i="0" baseline="0">
              <a:solidFill>
                <a:schemeClr val="dk1"/>
              </a:solidFill>
              <a:effectLst/>
              <a:latin typeface="+mn-lt"/>
              <a:ea typeface="+mn-ea"/>
              <a:cs typeface="+mn-cs"/>
            </a:rPr>
            <a:t>が増加していことが要因である。</a:t>
          </a:r>
          <a:endParaRPr lang="ja-JP" altLang="en-US" sz="1100" b="0" i="0" u="none" strike="noStrike" baseline="0" smtClean="0">
            <a:solidFill>
              <a:schemeClr val="dk1"/>
            </a:solidFill>
            <a:latin typeface="+mn-lt"/>
            <a:ea typeface="+mn-ea"/>
            <a:cs typeface="+mn-cs"/>
          </a:endParaRPr>
        </a:p>
        <a:p>
          <a:pPr rtl="0"/>
          <a:r>
            <a:rPr lang="ja-JP" altLang="en-US" sz="1100" b="0" i="0" u="none" strike="noStrike" baseline="0" smtClean="0">
              <a:solidFill>
                <a:schemeClr val="dk1"/>
              </a:solidFill>
              <a:latin typeface="+mn-lt"/>
              <a:ea typeface="+mn-ea"/>
              <a:cs typeface="+mn-cs"/>
            </a:rPr>
            <a:t>　普通建設事業費は、平成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年度より一人当たりのコストが</a:t>
          </a:r>
          <a:r>
            <a:rPr lang="en-US" altLang="ja-JP" sz="1100" b="0" i="0" u="none" strike="noStrike" baseline="0" smtClean="0">
              <a:solidFill>
                <a:schemeClr val="dk1"/>
              </a:solidFill>
              <a:latin typeface="+mn-lt"/>
              <a:ea typeface="+mn-ea"/>
              <a:cs typeface="+mn-cs"/>
            </a:rPr>
            <a:t>44,214</a:t>
          </a:r>
          <a:r>
            <a:rPr lang="ja-JP" altLang="en-US" sz="1100" b="0" i="0" u="none" strike="noStrike" baseline="0" smtClean="0">
              <a:solidFill>
                <a:schemeClr val="dk1"/>
              </a:solidFill>
              <a:latin typeface="+mn-lt"/>
              <a:ea typeface="+mn-ea"/>
              <a:cs typeface="+mn-cs"/>
            </a:rPr>
            <a:t>円増となり、大幅に上昇した。社会資本道路整備事業、都市防災総合推進事業、町有住宅購入などの大規模な投資的事業が集中したことから、事業費が大幅に増加した。</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貸付金については、平成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年度より一人当たりのコストが</a:t>
          </a:r>
          <a:r>
            <a:rPr lang="en-US" altLang="ja-JP" sz="1100" b="0" i="0" u="none" strike="noStrike" baseline="0" smtClean="0">
              <a:solidFill>
                <a:schemeClr val="dk1"/>
              </a:solidFill>
              <a:latin typeface="+mn-lt"/>
              <a:ea typeface="+mn-ea"/>
              <a:cs typeface="+mn-cs"/>
            </a:rPr>
            <a:t>7,634</a:t>
          </a:r>
          <a:r>
            <a:rPr lang="ja-JP" altLang="en-US" sz="1100" b="0" i="0" u="none" strike="noStrike" baseline="0" smtClean="0">
              <a:solidFill>
                <a:schemeClr val="dk1"/>
              </a:solidFill>
              <a:latin typeface="+mn-lt"/>
              <a:ea typeface="+mn-ea"/>
              <a:cs typeface="+mn-cs"/>
            </a:rPr>
            <a:t>円減となったが、これは</a:t>
          </a:r>
          <a:r>
            <a:rPr lang="ja-JP" altLang="ja-JP" sz="1100" b="0" i="0" baseline="0">
              <a:solidFill>
                <a:schemeClr val="dk1"/>
              </a:solidFill>
              <a:effectLst/>
              <a:latin typeface="+mn-lt"/>
              <a:ea typeface="+mn-ea"/>
              <a:cs typeface="+mn-cs"/>
            </a:rPr>
            <a:t>小規模特別養護老人ホーム建設事業</a:t>
          </a:r>
          <a:r>
            <a:rPr lang="ja-JP" altLang="en-US" sz="1100" b="0" i="0" baseline="0">
              <a:solidFill>
                <a:schemeClr val="dk1"/>
              </a:solidFill>
              <a:effectLst/>
              <a:latin typeface="+mn-lt"/>
              <a:ea typeface="+mn-ea"/>
              <a:cs typeface="+mn-cs"/>
            </a:rPr>
            <a:t>が終了したことによる。</a:t>
          </a:r>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13,101
12,972
15.69
6,120,257
5,790,060
204,852
3,440,015
4,752,228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137223</xdr:rowOff>
    </xdr:from>
    <xdr:to>
      <xdr:col>6</xdr:col>
      <xdr:colOff>511175</xdr:colOff>
      <xdr:row>36</xdr:row>
      <xdr:rowOff>43307</xdr:rowOff>
    </xdr:to>
    <xdr:cxnSp macro="">
      <xdr:nvCxnSpPr>
        <xdr:cNvPr id="61" name="直線コネクタ 60"/>
        <xdr:cNvCxnSpPr/>
      </xdr:nvCxnSpPr>
      <xdr:spPr>
        <a:xfrm>
          <a:off x="3797300" y="6137973"/>
          <a:ext cx="8382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137223</xdr:rowOff>
    </xdr:from>
    <xdr:to>
      <xdr:col>5</xdr:col>
      <xdr:colOff>358775</xdr:colOff>
      <xdr:row>36</xdr:row>
      <xdr:rowOff>31877</xdr:rowOff>
    </xdr:to>
    <xdr:cxnSp macro="">
      <xdr:nvCxnSpPr>
        <xdr:cNvPr id="64" name="直線コネクタ 63"/>
        <xdr:cNvCxnSpPr/>
      </xdr:nvCxnSpPr>
      <xdr:spPr>
        <a:xfrm flipV="1">
          <a:off x="2908300" y="6137973"/>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31877</xdr:rowOff>
    </xdr:from>
    <xdr:to>
      <xdr:col>4</xdr:col>
      <xdr:colOff>155575</xdr:colOff>
      <xdr:row>36</xdr:row>
      <xdr:rowOff>48070</xdr:rowOff>
    </xdr:to>
    <xdr:cxnSp macro="">
      <xdr:nvCxnSpPr>
        <xdr:cNvPr id="67" name="直線コネクタ 66"/>
        <xdr:cNvCxnSpPr/>
      </xdr:nvCxnSpPr>
      <xdr:spPr>
        <a:xfrm flipV="1">
          <a:off x="2019300" y="6204077"/>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33020</xdr:rowOff>
    </xdr:from>
    <xdr:to>
      <xdr:col>2</xdr:col>
      <xdr:colOff>638175</xdr:colOff>
      <xdr:row>36</xdr:row>
      <xdr:rowOff>48070</xdr:rowOff>
    </xdr:to>
    <xdr:cxnSp macro="">
      <xdr:nvCxnSpPr>
        <xdr:cNvPr id="70" name="直線コネクタ 69"/>
        <xdr:cNvCxnSpPr/>
      </xdr:nvCxnSpPr>
      <xdr:spPr>
        <a:xfrm>
          <a:off x="1130300" y="6205220"/>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163957</xdr:rowOff>
    </xdr:from>
    <xdr:to>
      <xdr:col>6</xdr:col>
      <xdr:colOff>561975</xdr:colOff>
      <xdr:row>36</xdr:row>
      <xdr:rowOff>94107</xdr:rowOff>
    </xdr:to>
    <xdr:sp macro="" textlink="">
      <xdr:nvSpPr>
        <xdr:cNvPr id="80" name="円/楕円 79"/>
        <xdr:cNvSpPr/>
      </xdr:nvSpPr>
      <xdr:spPr>
        <a:xfrm>
          <a:off x="45847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142384</xdr:rowOff>
    </xdr:from>
    <xdr:ext cx="469744" cy="259045"/>
    <xdr:sp macro="" textlink="">
      <xdr:nvSpPr>
        <xdr:cNvPr id="81" name="議会費該当値テキスト"/>
        <xdr:cNvSpPr txBox="1"/>
      </xdr:nvSpPr>
      <xdr:spPr>
        <a:xfrm>
          <a:off x="4686300" y="61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86423</xdr:rowOff>
    </xdr:from>
    <xdr:to>
      <xdr:col>5</xdr:col>
      <xdr:colOff>409575</xdr:colOff>
      <xdr:row>36</xdr:row>
      <xdr:rowOff>16573</xdr:rowOff>
    </xdr:to>
    <xdr:sp macro="" textlink="">
      <xdr:nvSpPr>
        <xdr:cNvPr id="82" name="円/楕円 81"/>
        <xdr:cNvSpPr/>
      </xdr:nvSpPr>
      <xdr:spPr>
        <a:xfrm>
          <a:off x="3746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7700</xdr:rowOff>
    </xdr:from>
    <xdr:ext cx="469744" cy="259045"/>
    <xdr:sp macro="" textlink="">
      <xdr:nvSpPr>
        <xdr:cNvPr id="83" name="テキスト ボックス 82"/>
        <xdr:cNvSpPr txBox="1"/>
      </xdr:nvSpPr>
      <xdr:spPr>
        <a:xfrm>
          <a:off x="3562427" y="617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152527</xdr:rowOff>
    </xdr:from>
    <xdr:to>
      <xdr:col>4</xdr:col>
      <xdr:colOff>206375</xdr:colOff>
      <xdr:row>36</xdr:row>
      <xdr:rowOff>82677</xdr:rowOff>
    </xdr:to>
    <xdr:sp macro="" textlink="">
      <xdr:nvSpPr>
        <xdr:cNvPr id="84" name="円/楕円 83"/>
        <xdr:cNvSpPr/>
      </xdr:nvSpPr>
      <xdr:spPr>
        <a:xfrm>
          <a:off x="2857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73804</xdr:rowOff>
    </xdr:from>
    <xdr:ext cx="469744" cy="259045"/>
    <xdr:sp macro="" textlink="">
      <xdr:nvSpPr>
        <xdr:cNvPr id="85" name="テキスト ボックス 84"/>
        <xdr:cNvSpPr txBox="1"/>
      </xdr:nvSpPr>
      <xdr:spPr>
        <a:xfrm>
          <a:off x="2673427"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168720</xdr:rowOff>
    </xdr:from>
    <xdr:to>
      <xdr:col>3</xdr:col>
      <xdr:colOff>3175</xdr:colOff>
      <xdr:row>36</xdr:row>
      <xdr:rowOff>98870</xdr:rowOff>
    </xdr:to>
    <xdr:sp macro="" textlink="">
      <xdr:nvSpPr>
        <xdr:cNvPr id="86" name="円/楕円 85"/>
        <xdr:cNvSpPr/>
      </xdr:nvSpPr>
      <xdr:spPr>
        <a:xfrm>
          <a:off x="1968500" y="61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89997</xdr:rowOff>
    </xdr:from>
    <xdr:ext cx="469744" cy="259045"/>
    <xdr:sp macro="" textlink="">
      <xdr:nvSpPr>
        <xdr:cNvPr id="87" name="テキスト ボックス 86"/>
        <xdr:cNvSpPr txBox="1"/>
      </xdr:nvSpPr>
      <xdr:spPr>
        <a:xfrm>
          <a:off x="1784427" y="626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153670</xdr:rowOff>
    </xdr:from>
    <xdr:to>
      <xdr:col>1</xdr:col>
      <xdr:colOff>485775</xdr:colOff>
      <xdr:row>36</xdr:row>
      <xdr:rowOff>83820</xdr:rowOff>
    </xdr:to>
    <xdr:sp macro="" textlink="">
      <xdr:nvSpPr>
        <xdr:cNvPr id="88" name="円/楕円 87"/>
        <xdr:cNvSpPr/>
      </xdr:nvSpPr>
      <xdr:spPr>
        <a:xfrm>
          <a:off x="1079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74947</xdr:rowOff>
    </xdr:from>
    <xdr:ext cx="469744" cy="259045"/>
    <xdr:sp macro="" textlink="">
      <xdr:nvSpPr>
        <xdr:cNvPr id="89" name="テキスト ボックス 88"/>
        <xdr:cNvSpPr txBox="1"/>
      </xdr:nvSpPr>
      <xdr:spPr>
        <a:xfrm>
          <a:off x="89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142658</xdr:rowOff>
    </xdr:from>
    <xdr:to>
      <xdr:col>6</xdr:col>
      <xdr:colOff>511175</xdr:colOff>
      <xdr:row>56</xdr:row>
      <xdr:rowOff>153754</xdr:rowOff>
    </xdr:to>
    <xdr:cxnSp macro="">
      <xdr:nvCxnSpPr>
        <xdr:cNvPr id="116" name="直線コネクタ 115"/>
        <xdr:cNvCxnSpPr/>
      </xdr:nvCxnSpPr>
      <xdr:spPr>
        <a:xfrm flipV="1">
          <a:off x="3797300" y="9743858"/>
          <a:ext cx="8382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79862</xdr:rowOff>
    </xdr:from>
    <xdr:to>
      <xdr:col>5</xdr:col>
      <xdr:colOff>358775</xdr:colOff>
      <xdr:row>56</xdr:row>
      <xdr:rowOff>153754</xdr:rowOff>
    </xdr:to>
    <xdr:cxnSp macro="">
      <xdr:nvCxnSpPr>
        <xdr:cNvPr id="119" name="直線コネクタ 118"/>
        <xdr:cNvCxnSpPr/>
      </xdr:nvCxnSpPr>
      <xdr:spPr>
        <a:xfrm>
          <a:off x="2908300" y="9681062"/>
          <a:ext cx="889000" cy="7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79862</xdr:rowOff>
    </xdr:from>
    <xdr:to>
      <xdr:col>4</xdr:col>
      <xdr:colOff>155575</xdr:colOff>
      <xdr:row>56</xdr:row>
      <xdr:rowOff>115263</xdr:rowOff>
    </xdr:to>
    <xdr:cxnSp macro="">
      <xdr:nvCxnSpPr>
        <xdr:cNvPr id="122" name="直線コネクタ 121"/>
        <xdr:cNvCxnSpPr/>
      </xdr:nvCxnSpPr>
      <xdr:spPr>
        <a:xfrm flipV="1">
          <a:off x="2019300" y="9681062"/>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115263</xdr:rowOff>
    </xdr:from>
    <xdr:to>
      <xdr:col>2</xdr:col>
      <xdr:colOff>638175</xdr:colOff>
      <xdr:row>56</xdr:row>
      <xdr:rowOff>120580</xdr:rowOff>
    </xdr:to>
    <xdr:cxnSp macro="">
      <xdr:nvCxnSpPr>
        <xdr:cNvPr id="125" name="直線コネクタ 124"/>
        <xdr:cNvCxnSpPr/>
      </xdr:nvCxnSpPr>
      <xdr:spPr>
        <a:xfrm flipV="1">
          <a:off x="1130300" y="9716463"/>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91858</xdr:rowOff>
    </xdr:from>
    <xdr:to>
      <xdr:col>6</xdr:col>
      <xdr:colOff>561975</xdr:colOff>
      <xdr:row>57</xdr:row>
      <xdr:rowOff>22008</xdr:rowOff>
    </xdr:to>
    <xdr:sp macro="" textlink="">
      <xdr:nvSpPr>
        <xdr:cNvPr id="135" name="円/楕円 134"/>
        <xdr:cNvSpPr/>
      </xdr:nvSpPr>
      <xdr:spPr>
        <a:xfrm>
          <a:off x="4584700" y="96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70285</xdr:rowOff>
    </xdr:from>
    <xdr:ext cx="534377" cy="259045"/>
    <xdr:sp macro="" textlink="">
      <xdr:nvSpPr>
        <xdr:cNvPr id="136" name="総務費該当値テキスト"/>
        <xdr:cNvSpPr txBox="1"/>
      </xdr:nvSpPr>
      <xdr:spPr>
        <a:xfrm>
          <a:off x="4686300" y="96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74,353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102954</xdr:rowOff>
    </xdr:from>
    <xdr:to>
      <xdr:col>5</xdr:col>
      <xdr:colOff>409575</xdr:colOff>
      <xdr:row>57</xdr:row>
      <xdr:rowOff>33104</xdr:rowOff>
    </xdr:to>
    <xdr:sp macro="" textlink="">
      <xdr:nvSpPr>
        <xdr:cNvPr id="137" name="円/楕円 136"/>
        <xdr:cNvSpPr/>
      </xdr:nvSpPr>
      <xdr:spPr>
        <a:xfrm>
          <a:off x="3746500" y="97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24231</xdr:rowOff>
    </xdr:from>
    <xdr:ext cx="534377" cy="259045"/>
    <xdr:sp macro="" textlink="">
      <xdr:nvSpPr>
        <xdr:cNvPr id="138" name="テキスト ボックス 137"/>
        <xdr:cNvSpPr txBox="1"/>
      </xdr:nvSpPr>
      <xdr:spPr>
        <a:xfrm>
          <a:off x="3530111" y="979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29062</xdr:rowOff>
    </xdr:from>
    <xdr:to>
      <xdr:col>4</xdr:col>
      <xdr:colOff>206375</xdr:colOff>
      <xdr:row>56</xdr:row>
      <xdr:rowOff>130662</xdr:rowOff>
    </xdr:to>
    <xdr:sp macro="" textlink="">
      <xdr:nvSpPr>
        <xdr:cNvPr id="139" name="円/楕円 138"/>
        <xdr:cNvSpPr/>
      </xdr:nvSpPr>
      <xdr:spPr>
        <a:xfrm>
          <a:off x="2857500" y="96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121789</xdr:rowOff>
    </xdr:from>
    <xdr:ext cx="534377" cy="259045"/>
    <xdr:sp macro="" textlink="">
      <xdr:nvSpPr>
        <xdr:cNvPr id="140" name="テキスト ボックス 139"/>
        <xdr:cNvSpPr txBox="1"/>
      </xdr:nvSpPr>
      <xdr:spPr>
        <a:xfrm>
          <a:off x="2641111" y="972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88,088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64463</xdr:rowOff>
    </xdr:from>
    <xdr:to>
      <xdr:col>3</xdr:col>
      <xdr:colOff>3175</xdr:colOff>
      <xdr:row>56</xdr:row>
      <xdr:rowOff>166063</xdr:rowOff>
    </xdr:to>
    <xdr:sp macro="" textlink="">
      <xdr:nvSpPr>
        <xdr:cNvPr id="141" name="円/楕円 140"/>
        <xdr:cNvSpPr/>
      </xdr:nvSpPr>
      <xdr:spPr>
        <a:xfrm>
          <a:off x="1968500" y="96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157190</xdr:rowOff>
    </xdr:from>
    <xdr:ext cx="534377" cy="259045"/>
    <xdr:sp macro="" textlink="">
      <xdr:nvSpPr>
        <xdr:cNvPr id="142" name="テキスト ボックス 141"/>
        <xdr:cNvSpPr txBox="1"/>
      </xdr:nvSpPr>
      <xdr:spPr>
        <a:xfrm>
          <a:off x="1752111" y="975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69780</xdr:rowOff>
    </xdr:from>
    <xdr:to>
      <xdr:col>1</xdr:col>
      <xdr:colOff>485775</xdr:colOff>
      <xdr:row>56</xdr:row>
      <xdr:rowOff>171380</xdr:rowOff>
    </xdr:to>
    <xdr:sp macro="" textlink="">
      <xdr:nvSpPr>
        <xdr:cNvPr id="143" name="円/楕円 142"/>
        <xdr:cNvSpPr/>
      </xdr:nvSpPr>
      <xdr:spPr>
        <a:xfrm>
          <a:off x="1079500" y="9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162507</xdr:rowOff>
    </xdr:from>
    <xdr:ext cx="534377" cy="259045"/>
    <xdr:sp macro="" textlink="">
      <xdr:nvSpPr>
        <xdr:cNvPr id="144" name="テキスト ボックス 143"/>
        <xdr:cNvSpPr txBox="1"/>
      </xdr:nvSpPr>
      <xdr:spPr>
        <a:xfrm>
          <a:off x="863111" y="97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7899</xdr:rowOff>
    </xdr:from>
    <xdr:to>
      <xdr:col>6</xdr:col>
      <xdr:colOff>511175</xdr:colOff>
      <xdr:row>76</xdr:row>
      <xdr:rowOff>65807</xdr:rowOff>
    </xdr:to>
    <xdr:cxnSp macro="">
      <xdr:nvCxnSpPr>
        <xdr:cNvPr id="172" name="直線コネクタ 171"/>
        <xdr:cNvCxnSpPr/>
      </xdr:nvCxnSpPr>
      <xdr:spPr>
        <a:xfrm>
          <a:off x="3797300" y="13038099"/>
          <a:ext cx="838200" cy="5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159021</xdr:rowOff>
    </xdr:from>
    <xdr:to>
      <xdr:col>5</xdr:col>
      <xdr:colOff>358775</xdr:colOff>
      <xdr:row>76</xdr:row>
      <xdr:rowOff>7899</xdr:rowOff>
    </xdr:to>
    <xdr:cxnSp macro="">
      <xdr:nvCxnSpPr>
        <xdr:cNvPr id="175" name="直線コネクタ 174"/>
        <xdr:cNvCxnSpPr/>
      </xdr:nvCxnSpPr>
      <xdr:spPr>
        <a:xfrm>
          <a:off x="2908300" y="13017771"/>
          <a:ext cx="889000" cy="2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159021</xdr:rowOff>
    </xdr:from>
    <xdr:to>
      <xdr:col>4</xdr:col>
      <xdr:colOff>155575</xdr:colOff>
      <xdr:row>77</xdr:row>
      <xdr:rowOff>45855</xdr:rowOff>
    </xdr:to>
    <xdr:cxnSp macro="">
      <xdr:nvCxnSpPr>
        <xdr:cNvPr id="178" name="直線コネクタ 177"/>
        <xdr:cNvCxnSpPr/>
      </xdr:nvCxnSpPr>
      <xdr:spPr>
        <a:xfrm flipV="1">
          <a:off x="2019300" y="13017771"/>
          <a:ext cx="889000" cy="2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45855</xdr:rowOff>
    </xdr:from>
    <xdr:to>
      <xdr:col>2</xdr:col>
      <xdr:colOff>638175</xdr:colOff>
      <xdr:row>77</xdr:row>
      <xdr:rowOff>46541</xdr:rowOff>
    </xdr:to>
    <xdr:cxnSp macro="">
      <xdr:nvCxnSpPr>
        <xdr:cNvPr id="181" name="直線コネクタ 180"/>
        <xdr:cNvCxnSpPr/>
      </xdr:nvCxnSpPr>
      <xdr:spPr>
        <a:xfrm flipV="1">
          <a:off x="1130300" y="1324750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15007</xdr:rowOff>
    </xdr:from>
    <xdr:to>
      <xdr:col>6</xdr:col>
      <xdr:colOff>561975</xdr:colOff>
      <xdr:row>76</xdr:row>
      <xdr:rowOff>116607</xdr:rowOff>
    </xdr:to>
    <xdr:sp macro="" textlink="">
      <xdr:nvSpPr>
        <xdr:cNvPr id="191" name="円/楕円 190"/>
        <xdr:cNvSpPr/>
      </xdr:nvSpPr>
      <xdr:spPr>
        <a:xfrm>
          <a:off x="4584700" y="130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164884</xdr:rowOff>
    </xdr:from>
    <xdr:ext cx="599010" cy="259045"/>
    <xdr:sp macro="" textlink="">
      <xdr:nvSpPr>
        <xdr:cNvPr id="192" name="民生費該当値テキスト"/>
        <xdr:cNvSpPr txBox="1"/>
      </xdr:nvSpPr>
      <xdr:spPr>
        <a:xfrm>
          <a:off x="4686300" y="1302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145,581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128549</xdr:rowOff>
    </xdr:from>
    <xdr:to>
      <xdr:col>5</xdr:col>
      <xdr:colOff>409575</xdr:colOff>
      <xdr:row>76</xdr:row>
      <xdr:rowOff>58699</xdr:rowOff>
    </xdr:to>
    <xdr:sp macro="" textlink="">
      <xdr:nvSpPr>
        <xdr:cNvPr id="193" name="円/楕円 192"/>
        <xdr:cNvSpPr/>
      </xdr:nvSpPr>
      <xdr:spPr>
        <a:xfrm>
          <a:off x="3746500" y="129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75226</xdr:rowOff>
    </xdr:from>
    <xdr:ext cx="599010" cy="259045"/>
    <xdr:sp macro="" textlink="">
      <xdr:nvSpPr>
        <xdr:cNvPr id="194" name="テキスト ボックス 193"/>
        <xdr:cNvSpPr txBox="1"/>
      </xdr:nvSpPr>
      <xdr:spPr>
        <a:xfrm>
          <a:off x="3497794" y="1276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151,914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108221</xdr:rowOff>
    </xdr:from>
    <xdr:to>
      <xdr:col>4</xdr:col>
      <xdr:colOff>206375</xdr:colOff>
      <xdr:row>76</xdr:row>
      <xdr:rowOff>38371</xdr:rowOff>
    </xdr:to>
    <xdr:sp macro="" textlink="">
      <xdr:nvSpPr>
        <xdr:cNvPr id="195" name="円/楕円 194"/>
        <xdr:cNvSpPr/>
      </xdr:nvSpPr>
      <xdr:spPr>
        <a:xfrm>
          <a:off x="2857500" y="129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54898</xdr:rowOff>
    </xdr:from>
    <xdr:ext cx="599010" cy="259045"/>
    <xdr:sp macro="" textlink="">
      <xdr:nvSpPr>
        <xdr:cNvPr id="196" name="テキスト ボックス 195"/>
        <xdr:cNvSpPr txBox="1"/>
      </xdr:nvSpPr>
      <xdr:spPr>
        <a:xfrm>
          <a:off x="2608794" y="1274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166505</xdr:rowOff>
    </xdr:from>
    <xdr:to>
      <xdr:col>3</xdr:col>
      <xdr:colOff>3175</xdr:colOff>
      <xdr:row>77</xdr:row>
      <xdr:rowOff>96655</xdr:rowOff>
    </xdr:to>
    <xdr:sp macro="" textlink="">
      <xdr:nvSpPr>
        <xdr:cNvPr id="197" name="円/楕円 196"/>
        <xdr:cNvSpPr/>
      </xdr:nvSpPr>
      <xdr:spPr>
        <a:xfrm>
          <a:off x="1968500" y="131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113182</xdr:rowOff>
    </xdr:from>
    <xdr:ext cx="599010" cy="259045"/>
    <xdr:sp macro="" textlink="">
      <xdr:nvSpPr>
        <xdr:cNvPr id="198" name="テキスト ボックス 197"/>
        <xdr:cNvSpPr txBox="1"/>
      </xdr:nvSpPr>
      <xdr:spPr>
        <a:xfrm>
          <a:off x="1719794" y="1297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167191</xdr:rowOff>
    </xdr:from>
    <xdr:to>
      <xdr:col>1</xdr:col>
      <xdr:colOff>485775</xdr:colOff>
      <xdr:row>77</xdr:row>
      <xdr:rowOff>97341</xdr:rowOff>
    </xdr:to>
    <xdr:sp macro="" textlink="">
      <xdr:nvSpPr>
        <xdr:cNvPr id="199" name="円/楕円 198"/>
        <xdr:cNvSpPr/>
      </xdr:nvSpPr>
      <xdr:spPr>
        <a:xfrm>
          <a:off x="1079500" y="131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113868</xdr:rowOff>
    </xdr:from>
    <xdr:ext cx="599010" cy="259045"/>
    <xdr:sp macro="" textlink="">
      <xdr:nvSpPr>
        <xdr:cNvPr id="200" name="テキスト ボックス 199"/>
        <xdr:cNvSpPr txBox="1"/>
      </xdr:nvSpPr>
      <xdr:spPr>
        <a:xfrm>
          <a:off x="830794" y="1297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116520</xdr:rowOff>
    </xdr:from>
    <xdr:to>
      <xdr:col>6</xdr:col>
      <xdr:colOff>511175</xdr:colOff>
      <xdr:row>98</xdr:row>
      <xdr:rowOff>3231</xdr:rowOff>
    </xdr:to>
    <xdr:cxnSp macro="">
      <xdr:nvCxnSpPr>
        <xdr:cNvPr id="227" name="直線コネクタ 226"/>
        <xdr:cNvCxnSpPr/>
      </xdr:nvCxnSpPr>
      <xdr:spPr>
        <a:xfrm flipV="1">
          <a:off x="3797300" y="16747170"/>
          <a:ext cx="838200" cy="5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3231</xdr:rowOff>
    </xdr:from>
    <xdr:to>
      <xdr:col>5</xdr:col>
      <xdr:colOff>358775</xdr:colOff>
      <xdr:row>98</xdr:row>
      <xdr:rowOff>13883</xdr:rowOff>
    </xdr:to>
    <xdr:cxnSp macro="">
      <xdr:nvCxnSpPr>
        <xdr:cNvPr id="230" name="直線コネクタ 229"/>
        <xdr:cNvCxnSpPr/>
      </xdr:nvCxnSpPr>
      <xdr:spPr>
        <a:xfrm flipV="1">
          <a:off x="2908300" y="16805331"/>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13883</xdr:rowOff>
    </xdr:from>
    <xdr:to>
      <xdr:col>4</xdr:col>
      <xdr:colOff>155575</xdr:colOff>
      <xdr:row>98</xdr:row>
      <xdr:rowOff>17120</xdr:rowOff>
    </xdr:to>
    <xdr:cxnSp macro="">
      <xdr:nvCxnSpPr>
        <xdr:cNvPr id="233" name="直線コネクタ 232"/>
        <xdr:cNvCxnSpPr/>
      </xdr:nvCxnSpPr>
      <xdr:spPr>
        <a:xfrm flipV="1">
          <a:off x="2019300" y="16815983"/>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11885</xdr:rowOff>
    </xdr:from>
    <xdr:to>
      <xdr:col>2</xdr:col>
      <xdr:colOff>638175</xdr:colOff>
      <xdr:row>98</xdr:row>
      <xdr:rowOff>17120</xdr:rowOff>
    </xdr:to>
    <xdr:cxnSp macro="">
      <xdr:nvCxnSpPr>
        <xdr:cNvPr id="236" name="直線コネクタ 235"/>
        <xdr:cNvCxnSpPr/>
      </xdr:nvCxnSpPr>
      <xdr:spPr>
        <a:xfrm>
          <a:off x="1130300" y="16813985"/>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65720</xdr:rowOff>
    </xdr:from>
    <xdr:to>
      <xdr:col>6</xdr:col>
      <xdr:colOff>561975</xdr:colOff>
      <xdr:row>97</xdr:row>
      <xdr:rowOff>167320</xdr:rowOff>
    </xdr:to>
    <xdr:sp macro="" textlink="">
      <xdr:nvSpPr>
        <xdr:cNvPr id="246" name="円/楕円 245"/>
        <xdr:cNvSpPr/>
      </xdr:nvSpPr>
      <xdr:spPr>
        <a:xfrm>
          <a:off x="4584700" y="166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170604</xdr:rowOff>
    </xdr:from>
    <xdr:ext cx="534377" cy="259045"/>
    <xdr:sp macro="" textlink="">
      <xdr:nvSpPr>
        <xdr:cNvPr id="247" name="衛生費該当値テキスト"/>
        <xdr:cNvSpPr txBox="1"/>
      </xdr:nvSpPr>
      <xdr:spPr>
        <a:xfrm>
          <a:off x="4686300" y="166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123881</xdr:rowOff>
    </xdr:from>
    <xdr:to>
      <xdr:col>5</xdr:col>
      <xdr:colOff>409575</xdr:colOff>
      <xdr:row>98</xdr:row>
      <xdr:rowOff>54031</xdr:rowOff>
    </xdr:to>
    <xdr:sp macro="" textlink="">
      <xdr:nvSpPr>
        <xdr:cNvPr id="248" name="円/楕円 247"/>
        <xdr:cNvSpPr/>
      </xdr:nvSpPr>
      <xdr:spPr>
        <a:xfrm>
          <a:off x="3746500" y="167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45158</xdr:rowOff>
    </xdr:from>
    <xdr:ext cx="534377" cy="259045"/>
    <xdr:sp macro="" textlink="">
      <xdr:nvSpPr>
        <xdr:cNvPr id="249" name="テキスト ボックス 248"/>
        <xdr:cNvSpPr txBox="1"/>
      </xdr:nvSpPr>
      <xdr:spPr>
        <a:xfrm>
          <a:off x="3530111" y="168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134533</xdr:rowOff>
    </xdr:from>
    <xdr:to>
      <xdr:col>4</xdr:col>
      <xdr:colOff>206375</xdr:colOff>
      <xdr:row>98</xdr:row>
      <xdr:rowOff>64683</xdr:rowOff>
    </xdr:to>
    <xdr:sp macro="" textlink="">
      <xdr:nvSpPr>
        <xdr:cNvPr id="250" name="円/楕円 249"/>
        <xdr:cNvSpPr/>
      </xdr:nvSpPr>
      <xdr:spPr>
        <a:xfrm>
          <a:off x="2857500" y="167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55810</xdr:rowOff>
    </xdr:from>
    <xdr:ext cx="534377" cy="259045"/>
    <xdr:sp macro="" textlink="">
      <xdr:nvSpPr>
        <xdr:cNvPr id="251" name="テキスト ボックス 250"/>
        <xdr:cNvSpPr txBox="1"/>
      </xdr:nvSpPr>
      <xdr:spPr>
        <a:xfrm>
          <a:off x="2641111" y="168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137770</xdr:rowOff>
    </xdr:from>
    <xdr:to>
      <xdr:col>3</xdr:col>
      <xdr:colOff>3175</xdr:colOff>
      <xdr:row>98</xdr:row>
      <xdr:rowOff>67920</xdr:rowOff>
    </xdr:to>
    <xdr:sp macro="" textlink="">
      <xdr:nvSpPr>
        <xdr:cNvPr id="252" name="円/楕円 251"/>
        <xdr:cNvSpPr/>
      </xdr:nvSpPr>
      <xdr:spPr>
        <a:xfrm>
          <a:off x="1968500" y="167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59047</xdr:rowOff>
    </xdr:from>
    <xdr:ext cx="534377" cy="259045"/>
    <xdr:sp macro="" textlink="">
      <xdr:nvSpPr>
        <xdr:cNvPr id="253" name="テキスト ボックス 252"/>
        <xdr:cNvSpPr txBox="1"/>
      </xdr:nvSpPr>
      <xdr:spPr>
        <a:xfrm>
          <a:off x="1752111" y="168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132535</xdr:rowOff>
    </xdr:from>
    <xdr:to>
      <xdr:col>1</xdr:col>
      <xdr:colOff>485775</xdr:colOff>
      <xdr:row>98</xdr:row>
      <xdr:rowOff>62685</xdr:rowOff>
    </xdr:to>
    <xdr:sp macro="" textlink="">
      <xdr:nvSpPr>
        <xdr:cNvPr id="254" name="円/楕円 253"/>
        <xdr:cNvSpPr/>
      </xdr:nvSpPr>
      <xdr:spPr>
        <a:xfrm>
          <a:off x="1079500" y="1676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53812</xdr:rowOff>
    </xdr:from>
    <xdr:ext cx="534377" cy="259045"/>
    <xdr:sp macro="" textlink="">
      <xdr:nvSpPr>
        <xdr:cNvPr id="255" name="テキスト ボックス 254"/>
        <xdr:cNvSpPr txBox="1"/>
      </xdr:nvSpPr>
      <xdr:spPr>
        <a:xfrm>
          <a:off x="863111" y="1685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139700</xdr:rowOff>
    </xdr:from>
    <xdr:to>
      <xdr:col>15</xdr:col>
      <xdr:colOff>180975</xdr:colOff>
      <xdr:row>36</xdr:row>
      <xdr:rowOff>139700</xdr:rowOff>
    </xdr:to>
    <xdr:cxnSp macro="">
      <xdr:nvCxnSpPr>
        <xdr:cNvPr id="286" name="直線コネクタ 285"/>
        <xdr:cNvCxnSpPr/>
      </xdr:nvCxnSpPr>
      <xdr:spPr>
        <a:xfrm>
          <a:off x="9639300" y="631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145704</xdr:rowOff>
    </xdr:from>
    <xdr:ext cx="378565" cy="259045"/>
    <xdr:sp macro="" textlink="">
      <xdr:nvSpPr>
        <xdr:cNvPr id="287" name="労働費平均値テキスト"/>
        <xdr:cNvSpPr txBox="1"/>
      </xdr:nvSpPr>
      <xdr:spPr>
        <a:xfrm>
          <a:off x="10528300" y="648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139700</xdr:rowOff>
    </xdr:from>
    <xdr:to>
      <xdr:col>14</xdr:col>
      <xdr:colOff>28575</xdr:colOff>
      <xdr:row>36</xdr:row>
      <xdr:rowOff>143945</xdr:rowOff>
    </xdr:to>
    <xdr:cxnSp macro="">
      <xdr:nvCxnSpPr>
        <xdr:cNvPr id="289" name="直線コネクタ 288"/>
        <xdr:cNvCxnSpPr/>
      </xdr:nvCxnSpPr>
      <xdr:spPr>
        <a:xfrm flipV="1">
          <a:off x="8750300" y="631190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1" name="テキスト ボックス 290"/>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143945</xdr:rowOff>
    </xdr:from>
    <xdr:to>
      <xdr:col>12</xdr:col>
      <xdr:colOff>511175</xdr:colOff>
      <xdr:row>36</xdr:row>
      <xdr:rowOff>149497</xdr:rowOff>
    </xdr:to>
    <xdr:cxnSp macro="">
      <xdr:nvCxnSpPr>
        <xdr:cNvPr id="292" name="直線コネクタ 291"/>
        <xdr:cNvCxnSpPr/>
      </xdr:nvCxnSpPr>
      <xdr:spPr>
        <a:xfrm flipV="1">
          <a:off x="7861300" y="631614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33690</xdr:rowOff>
    </xdr:from>
    <xdr:ext cx="378565" cy="259045"/>
    <xdr:sp macro="" textlink="">
      <xdr:nvSpPr>
        <xdr:cNvPr id="294" name="テキスト ボックス 293"/>
        <xdr:cNvSpPr txBox="1"/>
      </xdr:nvSpPr>
      <xdr:spPr>
        <a:xfrm>
          <a:off x="8561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149497</xdr:rowOff>
    </xdr:from>
    <xdr:to>
      <xdr:col>11</xdr:col>
      <xdr:colOff>307975</xdr:colOff>
      <xdr:row>36</xdr:row>
      <xdr:rowOff>151783</xdr:rowOff>
    </xdr:to>
    <xdr:cxnSp macro="">
      <xdr:nvCxnSpPr>
        <xdr:cNvPr id="295" name="直線コネクタ 294"/>
        <xdr:cNvCxnSpPr/>
      </xdr:nvCxnSpPr>
      <xdr:spPr>
        <a:xfrm flipV="1">
          <a:off x="6972300" y="63216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88900</xdr:rowOff>
    </xdr:from>
    <xdr:to>
      <xdr:col>15</xdr:col>
      <xdr:colOff>231775</xdr:colOff>
      <xdr:row>37</xdr:row>
      <xdr:rowOff>19050</xdr:rowOff>
    </xdr:to>
    <xdr:sp macro="" textlink="">
      <xdr:nvSpPr>
        <xdr:cNvPr id="305" name="円/楕円 304"/>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111777</xdr:rowOff>
    </xdr:from>
    <xdr:ext cx="469744" cy="259045"/>
    <xdr:sp macro="" textlink="">
      <xdr:nvSpPr>
        <xdr:cNvPr id="306" name="労働費該当値テキスト"/>
        <xdr:cNvSpPr txBox="1"/>
      </xdr:nvSpPr>
      <xdr:spPr>
        <a:xfrm>
          <a:off x="1052830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88900</xdr:rowOff>
    </xdr:from>
    <xdr:to>
      <xdr:col>14</xdr:col>
      <xdr:colOff>79375</xdr:colOff>
      <xdr:row>37</xdr:row>
      <xdr:rowOff>19050</xdr:rowOff>
    </xdr:to>
    <xdr:sp macro="" textlink="">
      <xdr:nvSpPr>
        <xdr:cNvPr id="307" name="円/楕円 306"/>
        <xdr:cNvSpPr/>
      </xdr:nvSpPr>
      <xdr:spPr>
        <a:xfrm>
          <a:off x="958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35577</xdr:rowOff>
    </xdr:from>
    <xdr:ext cx="469744" cy="259045"/>
    <xdr:sp macro="" textlink="">
      <xdr:nvSpPr>
        <xdr:cNvPr id="308" name="テキスト ボックス 307"/>
        <xdr:cNvSpPr txBox="1"/>
      </xdr:nvSpPr>
      <xdr:spPr>
        <a:xfrm>
          <a:off x="94044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93145</xdr:rowOff>
    </xdr:from>
    <xdr:to>
      <xdr:col>12</xdr:col>
      <xdr:colOff>561975</xdr:colOff>
      <xdr:row>37</xdr:row>
      <xdr:rowOff>23295</xdr:rowOff>
    </xdr:to>
    <xdr:sp macro="" textlink="">
      <xdr:nvSpPr>
        <xdr:cNvPr id="309" name="円/楕円 308"/>
        <xdr:cNvSpPr/>
      </xdr:nvSpPr>
      <xdr:spPr>
        <a:xfrm>
          <a:off x="8699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39822</xdr:rowOff>
    </xdr:from>
    <xdr:ext cx="469744" cy="259045"/>
    <xdr:sp macro="" textlink="">
      <xdr:nvSpPr>
        <xdr:cNvPr id="310" name="テキスト ボックス 309"/>
        <xdr:cNvSpPr txBox="1"/>
      </xdr:nvSpPr>
      <xdr:spPr>
        <a:xfrm>
          <a:off x="8515427" y="604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98697</xdr:rowOff>
    </xdr:from>
    <xdr:to>
      <xdr:col>11</xdr:col>
      <xdr:colOff>358775</xdr:colOff>
      <xdr:row>37</xdr:row>
      <xdr:rowOff>28847</xdr:rowOff>
    </xdr:to>
    <xdr:sp macro="" textlink="">
      <xdr:nvSpPr>
        <xdr:cNvPr id="311" name="円/楕円 310"/>
        <xdr:cNvSpPr/>
      </xdr:nvSpPr>
      <xdr:spPr>
        <a:xfrm>
          <a:off x="7810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19974</xdr:rowOff>
    </xdr:from>
    <xdr:ext cx="469744" cy="259045"/>
    <xdr:sp macro="" textlink="">
      <xdr:nvSpPr>
        <xdr:cNvPr id="312" name="テキスト ボックス 311"/>
        <xdr:cNvSpPr txBox="1"/>
      </xdr:nvSpPr>
      <xdr:spPr>
        <a:xfrm>
          <a:off x="7626427"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100983</xdr:rowOff>
    </xdr:from>
    <xdr:to>
      <xdr:col>10</xdr:col>
      <xdr:colOff>155575</xdr:colOff>
      <xdr:row>37</xdr:row>
      <xdr:rowOff>31133</xdr:rowOff>
    </xdr:to>
    <xdr:sp macro="" textlink="">
      <xdr:nvSpPr>
        <xdr:cNvPr id="313" name="円/楕円 312"/>
        <xdr:cNvSpPr/>
      </xdr:nvSpPr>
      <xdr:spPr>
        <a:xfrm>
          <a:off x="6921500" y="62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22260</xdr:rowOff>
    </xdr:from>
    <xdr:ext cx="469744" cy="259045"/>
    <xdr:sp macro="" textlink="">
      <xdr:nvSpPr>
        <xdr:cNvPr id="314" name="テキスト ボックス 313"/>
        <xdr:cNvSpPr txBox="1"/>
      </xdr:nvSpPr>
      <xdr:spPr>
        <a:xfrm>
          <a:off x="6737427" y="636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30574</xdr:rowOff>
    </xdr:from>
    <xdr:to>
      <xdr:col>15</xdr:col>
      <xdr:colOff>180975</xdr:colOff>
      <xdr:row>59</xdr:row>
      <xdr:rowOff>30825</xdr:rowOff>
    </xdr:to>
    <xdr:cxnSp macro="">
      <xdr:nvCxnSpPr>
        <xdr:cNvPr id="343" name="直線コネクタ 342"/>
        <xdr:cNvCxnSpPr/>
      </xdr:nvCxnSpPr>
      <xdr:spPr>
        <a:xfrm>
          <a:off x="9639300" y="10146124"/>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28935</xdr:rowOff>
    </xdr:from>
    <xdr:to>
      <xdr:col>14</xdr:col>
      <xdr:colOff>28575</xdr:colOff>
      <xdr:row>59</xdr:row>
      <xdr:rowOff>30574</xdr:rowOff>
    </xdr:to>
    <xdr:cxnSp macro="">
      <xdr:nvCxnSpPr>
        <xdr:cNvPr id="346" name="直線コネクタ 345"/>
        <xdr:cNvCxnSpPr/>
      </xdr:nvCxnSpPr>
      <xdr:spPr>
        <a:xfrm>
          <a:off x="8750300" y="1014448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28935</xdr:rowOff>
    </xdr:from>
    <xdr:to>
      <xdr:col>12</xdr:col>
      <xdr:colOff>511175</xdr:colOff>
      <xdr:row>59</xdr:row>
      <xdr:rowOff>30612</xdr:rowOff>
    </xdr:to>
    <xdr:cxnSp macro="">
      <xdr:nvCxnSpPr>
        <xdr:cNvPr id="349" name="直線コネクタ 348"/>
        <xdr:cNvCxnSpPr/>
      </xdr:nvCxnSpPr>
      <xdr:spPr>
        <a:xfrm flipV="1">
          <a:off x="7861300" y="10144485"/>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18245</xdr:rowOff>
    </xdr:from>
    <xdr:to>
      <xdr:col>11</xdr:col>
      <xdr:colOff>307975</xdr:colOff>
      <xdr:row>59</xdr:row>
      <xdr:rowOff>30612</xdr:rowOff>
    </xdr:to>
    <xdr:cxnSp macro="">
      <xdr:nvCxnSpPr>
        <xdr:cNvPr id="352" name="直線コネクタ 351"/>
        <xdr:cNvCxnSpPr/>
      </xdr:nvCxnSpPr>
      <xdr:spPr>
        <a:xfrm>
          <a:off x="6972300" y="10133795"/>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151475</xdr:rowOff>
    </xdr:from>
    <xdr:to>
      <xdr:col>15</xdr:col>
      <xdr:colOff>231775</xdr:colOff>
      <xdr:row>59</xdr:row>
      <xdr:rowOff>81625</xdr:rowOff>
    </xdr:to>
    <xdr:sp macro="" textlink="">
      <xdr:nvSpPr>
        <xdr:cNvPr id="362" name="円/楕円 361"/>
        <xdr:cNvSpPr/>
      </xdr:nvSpPr>
      <xdr:spPr>
        <a:xfrm>
          <a:off x="10426700" y="100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66402</xdr:rowOff>
    </xdr:from>
    <xdr:ext cx="469744" cy="259045"/>
    <xdr:sp macro="" textlink="">
      <xdr:nvSpPr>
        <xdr:cNvPr id="363" name="農林水産業費該当値テキスト"/>
        <xdr:cNvSpPr txBox="1"/>
      </xdr:nvSpPr>
      <xdr:spPr>
        <a:xfrm>
          <a:off x="10528300" y="1001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151224</xdr:rowOff>
    </xdr:from>
    <xdr:to>
      <xdr:col>14</xdr:col>
      <xdr:colOff>79375</xdr:colOff>
      <xdr:row>59</xdr:row>
      <xdr:rowOff>81374</xdr:rowOff>
    </xdr:to>
    <xdr:sp macro="" textlink="">
      <xdr:nvSpPr>
        <xdr:cNvPr id="364" name="円/楕円 363"/>
        <xdr:cNvSpPr/>
      </xdr:nvSpPr>
      <xdr:spPr>
        <a:xfrm>
          <a:off x="9588500" y="100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72501</xdr:rowOff>
    </xdr:from>
    <xdr:ext cx="469744" cy="259045"/>
    <xdr:sp macro="" textlink="">
      <xdr:nvSpPr>
        <xdr:cNvPr id="365" name="テキスト ボックス 364"/>
        <xdr:cNvSpPr txBox="1"/>
      </xdr:nvSpPr>
      <xdr:spPr>
        <a:xfrm>
          <a:off x="9404427" y="101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149585</xdr:rowOff>
    </xdr:from>
    <xdr:to>
      <xdr:col>12</xdr:col>
      <xdr:colOff>561975</xdr:colOff>
      <xdr:row>59</xdr:row>
      <xdr:rowOff>79735</xdr:rowOff>
    </xdr:to>
    <xdr:sp macro="" textlink="">
      <xdr:nvSpPr>
        <xdr:cNvPr id="366" name="円/楕円 365"/>
        <xdr:cNvSpPr/>
      </xdr:nvSpPr>
      <xdr:spPr>
        <a:xfrm>
          <a:off x="8699500" y="100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70862</xdr:rowOff>
    </xdr:from>
    <xdr:ext cx="469744" cy="259045"/>
    <xdr:sp macro="" textlink="">
      <xdr:nvSpPr>
        <xdr:cNvPr id="367" name="テキスト ボックス 366"/>
        <xdr:cNvSpPr txBox="1"/>
      </xdr:nvSpPr>
      <xdr:spPr>
        <a:xfrm>
          <a:off x="8515427" y="1018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151262</xdr:rowOff>
    </xdr:from>
    <xdr:to>
      <xdr:col>11</xdr:col>
      <xdr:colOff>358775</xdr:colOff>
      <xdr:row>59</xdr:row>
      <xdr:rowOff>81412</xdr:rowOff>
    </xdr:to>
    <xdr:sp macro="" textlink="">
      <xdr:nvSpPr>
        <xdr:cNvPr id="368" name="円/楕円 367"/>
        <xdr:cNvSpPr/>
      </xdr:nvSpPr>
      <xdr:spPr>
        <a:xfrm>
          <a:off x="7810500" y="100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72539</xdr:rowOff>
    </xdr:from>
    <xdr:ext cx="469744" cy="259045"/>
    <xdr:sp macro="" textlink="">
      <xdr:nvSpPr>
        <xdr:cNvPr id="369" name="テキスト ボックス 368"/>
        <xdr:cNvSpPr txBox="1"/>
      </xdr:nvSpPr>
      <xdr:spPr>
        <a:xfrm>
          <a:off x="7626427" y="1018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138895</xdr:rowOff>
    </xdr:from>
    <xdr:to>
      <xdr:col>10</xdr:col>
      <xdr:colOff>155575</xdr:colOff>
      <xdr:row>59</xdr:row>
      <xdr:rowOff>69045</xdr:rowOff>
    </xdr:to>
    <xdr:sp macro="" textlink="">
      <xdr:nvSpPr>
        <xdr:cNvPr id="370" name="円/楕円 369"/>
        <xdr:cNvSpPr/>
      </xdr:nvSpPr>
      <xdr:spPr>
        <a:xfrm>
          <a:off x="6921500" y="100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60172</xdr:rowOff>
    </xdr:from>
    <xdr:ext cx="469744" cy="259045"/>
    <xdr:sp macro="" textlink="">
      <xdr:nvSpPr>
        <xdr:cNvPr id="371" name="テキスト ボックス 370"/>
        <xdr:cNvSpPr txBox="1"/>
      </xdr:nvSpPr>
      <xdr:spPr>
        <a:xfrm>
          <a:off x="6737427" y="101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69017</xdr:rowOff>
    </xdr:from>
    <xdr:to>
      <xdr:col>15</xdr:col>
      <xdr:colOff>180975</xdr:colOff>
      <xdr:row>78</xdr:row>
      <xdr:rowOff>97089</xdr:rowOff>
    </xdr:to>
    <xdr:cxnSp macro="">
      <xdr:nvCxnSpPr>
        <xdr:cNvPr id="398" name="直線コネクタ 397"/>
        <xdr:cNvCxnSpPr/>
      </xdr:nvCxnSpPr>
      <xdr:spPr>
        <a:xfrm>
          <a:off x="9639300" y="13442117"/>
          <a:ext cx="8382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69017</xdr:rowOff>
    </xdr:from>
    <xdr:to>
      <xdr:col>14</xdr:col>
      <xdr:colOff>28575</xdr:colOff>
      <xdr:row>78</xdr:row>
      <xdr:rowOff>97546</xdr:rowOff>
    </xdr:to>
    <xdr:cxnSp macro="">
      <xdr:nvCxnSpPr>
        <xdr:cNvPr id="401" name="直線コネクタ 400"/>
        <xdr:cNvCxnSpPr/>
      </xdr:nvCxnSpPr>
      <xdr:spPr>
        <a:xfrm flipV="1">
          <a:off x="8750300" y="13442117"/>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81065</xdr:rowOff>
    </xdr:from>
    <xdr:to>
      <xdr:col>12</xdr:col>
      <xdr:colOff>511175</xdr:colOff>
      <xdr:row>78</xdr:row>
      <xdr:rowOff>97546</xdr:rowOff>
    </xdr:to>
    <xdr:cxnSp macro="">
      <xdr:nvCxnSpPr>
        <xdr:cNvPr id="404" name="直線コネクタ 403"/>
        <xdr:cNvCxnSpPr/>
      </xdr:nvCxnSpPr>
      <xdr:spPr>
        <a:xfrm>
          <a:off x="7861300" y="13454165"/>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81065</xdr:rowOff>
    </xdr:from>
    <xdr:to>
      <xdr:col>11</xdr:col>
      <xdr:colOff>307975</xdr:colOff>
      <xdr:row>78</xdr:row>
      <xdr:rowOff>81590</xdr:rowOff>
    </xdr:to>
    <xdr:cxnSp macro="">
      <xdr:nvCxnSpPr>
        <xdr:cNvPr id="407" name="直線コネクタ 406"/>
        <xdr:cNvCxnSpPr/>
      </xdr:nvCxnSpPr>
      <xdr:spPr>
        <a:xfrm flipV="1">
          <a:off x="6972300" y="13454165"/>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46289</xdr:rowOff>
    </xdr:from>
    <xdr:to>
      <xdr:col>15</xdr:col>
      <xdr:colOff>231775</xdr:colOff>
      <xdr:row>78</xdr:row>
      <xdr:rowOff>147889</xdr:rowOff>
    </xdr:to>
    <xdr:sp macro="" textlink="">
      <xdr:nvSpPr>
        <xdr:cNvPr id="417" name="円/楕円 416"/>
        <xdr:cNvSpPr/>
      </xdr:nvSpPr>
      <xdr:spPr>
        <a:xfrm>
          <a:off x="10426700" y="134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132666</xdr:rowOff>
    </xdr:from>
    <xdr:ext cx="469744" cy="259045"/>
    <xdr:sp macro="" textlink="">
      <xdr:nvSpPr>
        <xdr:cNvPr id="418" name="商工費該当値テキスト"/>
        <xdr:cNvSpPr txBox="1"/>
      </xdr:nvSpPr>
      <xdr:spPr>
        <a:xfrm>
          <a:off x="10528300" y="133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18217</xdr:rowOff>
    </xdr:from>
    <xdr:to>
      <xdr:col>14</xdr:col>
      <xdr:colOff>79375</xdr:colOff>
      <xdr:row>78</xdr:row>
      <xdr:rowOff>119817</xdr:rowOff>
    </xdr:to>
    <xdr:sp macro="" textlink="">
      <xdr:nvSpPr>
        <xdr:cNvPr id="419" name="円/楕円 418"/>
        <xdr:cNvSpPr/>
      </xdr:nvSpPr>
      <xdr:spPr>
        <a:xfrm>
          <a:off x="9588500" y="133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110944</xdr:rowOff>
    </xdr:from>
    <xdr:ext cx="469744" cy="259045"/>
    <xdr:sp macro="" textlink="">
      <xdr:nvSpPr>
        <xdr:cNvPr id="420" name="テキスト ボックス 419"/>
        <xdr:cNvSpPr txBox="1"/>
      </xdr:nvSpPr>
      <xdr:spPr>
        <a:xfrm>
          <a:off x="9404427" y="134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46746</xdr:rowOff>
    </xdr:from>
    <xdr:to>
      <xdr:col>12</xdr:col>
      <xdr:colOff>561975</xdr:colOff>
      <xdr:row>78</xdr:row>
      <xdr:rowOff>148346</xdr:rowOff>
    </xdr:to>
    <xdr:sp macro="" textlink="">
      <xdr:nvSpPr>
        <xdr:cNvPr id="421" name="円/楕円 420"/>
        <xdr:cNvSpPr/>
      </xdr:nvSpPr>
      <xdr:spPr>
        <a:xfrm>
          <a:off x="8699500" y="1341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139473</xdr:rowOff>
    </xdr:from>
    <xdr:ext cx="469744" cy="259045"/>
    <xdr:sp macro="" textlink="">
      <xdr:nvSpPr>
        <xdr:cNvPr id="422" name="テキスト ボックス 421"/>
        <xdr:cNvSpPr txBox="1"/>
      </xdr:nvSpPr>
      <xdr:spPr>
        <a:xfrm>
          <a:off x="8515427" y="1351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30265</xdr:rowOff>
    </xdr:from>
    <xdr:to>
      <xdr:col>11</xdr:col>
      <xdr:colOff>358775</xdr:colOff>
      <xdr:row>78</xdr:row>
      <xdr:rowOff>131865</xdr:rowOff>
    </xdr:to>
    <xdr:sp macro="" textlink="">
      <xdr:nvSpPr>
        <xdr:cNvPr id="423" name="円/楕円 422"/>
        <xdr:cNvSpPr/>
      </xdr:nvSpPr>
      <xdr:spPr>
        <a:xfrm>
          <a:off x="7810500" y="134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122992</xdr:rowOff>
    </xdr:from>
    <xdr:ext cx="469744" cy="259045"/>
    <xdr:sp macro="" textlink="">
      <xdr:nvSpPr>
        <xdr:cNvPr id="424" name="テキスト ボックス 423"/>
        <xdr:cNvSpPr txBox="1"/>
      </xdr:nvSpPr>
      <xdr:spPr>
        <a:xfrm>
          <a:off x="7626427" y="134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30790</xdr:rowOff>
    </xdr:from>
    <xdr:to>
      <xdr:col>10</xdr:col>
      <xdr:colOff>155575</xdr:colOff>
      <xdr:row>78</xdr:row>
      <xdr:rowOff>132390</xdr:rowOff>
    </xdr:to>
    <xdr:sp macro="" textlink="">
      <xdr:nvSpPr>
        <xdr:cNvPr id="425" name="円/楕円 424"/>
        <xdr:cNvSpPr/>
      </xdr:nvSpPr>
      <xdr:spPr>
        <a:xfrm>
          <a:off x="6921500" y="134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123517</xdr:rowOff>
    </xdr:from>
    <xdr:ext cx="469744" cy="259045"/>
    <xdr:sp macro="" textlink="">
      <xdr:nvSpPr>
        <xdr:cNvPr id="426" name="テキスト ボックス 425"/>
        <xdr:cNvSpPr txBox="1"/>
      </xdr:nvSpPr>
      <xdr:spPr>
        <a:xfrm>
          <a:off x="6737427" y="134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123158</xdr:rowOff>
    </xdr:from>
    <xdr:to>
      <xdr:col>15</xdr:col>
      <xdr:colOff>180975</xdr:colOff>
      <xdr:row>97</xdr:row>
      <xdr:rowOff>74960</xdr:rowOff>
    </xdr:to>
    <xdr:cxnSp macro="">
      <xdr:nvCxnSpPr>
        <xdr:cNvPr id="453" name="直線コネクタ 452"/>
        <xdr:cNvCxnSpPr/>
      </xdr:nvCxnSpPr>
      <xdr:spPr>
        <a:xfrm flipV="1">
          <a:off x="9639300" y="16582358"/>
          <a:ext cx="838200" cy="1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74960</xdr:rowOff>
    </xdr:from>
    <xdr:to>
      <xdr:col>14</xdr:col>
      <xdr:colOff>28575</xdr:colOff>
      <xdr:row>97</xdr:row>
      <xdr:rowOff>109748</xdr:rowOff>
    </xdr:to>
    <xdr:cxnSp macro="">
      <xdr:nvCxnSpPr>
        <xdr:cNvPr id="456" name="直線コネクタ 455"/>
        <xdr:cNvCxnSpPr/>
      </xdr:nvCxnSpPr>
      <xdr:spPr>
        <a:xfrm flipV="1">
          <a:off x="8750300" y="16705610"/>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47813</xdr:rowOff>
    </xdr:from>
    <xdr:to>
      <xdr:col>12</xdr:col>
      <xdr:colOff>511175</xdr:colOff>
      <xdr:row>97</xdr:row>
      <xdr:rowOff>109748</xdr:rowOff>
    </xdr:to>
    <xdr:cxnSp macro="">
      <xdr:nvCxnSpPr>
        <xdr:cNvPr id="459" name="直線コネクタ 458"/>
        <xdr:cNvCxnSpPr/>
      </xdr:nvCxnSpPr>
      <xdr:spPr>
        <a:xfrm>
          <a:off x="7861300" y="16678463"/>
          <a:ext cx="889000" cy="6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47813</xdr:rowOff>
    </xdr:from>
    <xdr:to>
      <xdr:col>11</xdr:col>
      <xdr:colOff>307975</xdr:colOff>
      <xdr:row>97</xdr:row>
      <xdr:rowOff>97236</xdr:rowOff>
    </xdr:to>
    <xdr:cxnSp macro="">
      <xdr:nvCxnSpPr>
        <xdr:cNvPr id="462" name="直線コネクタ 461"/>
        <xdr:cNvCxnSpPr/>
      </xdr:nvCxnSpPr>
      <xdr:spPr>
        <a:xfrm flipV="1">
          <a:off x="6972300" y="16678463"/>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72358</xdr:rowOff>
    </xdr:from>
    <xdr:to>
      <xdr:col>15</xdr:col>
      <xdr:colOff>231775</xdr:colOff>
      <xdr:row>97</xdr:row>
      <xdr:rowOff>2508</xdr:rowOff>
    </xdr:to>
    <xdr:sp macro="" textlink="">
      <xdr:nvSpPr>
        <xdr:cNvPr id="472" name="円/楕円 471"/>
        <xdr:cNvSpPr/>
      </xdr:nvSpPr>
      <xdr:spPr>
        <a:xfrm>
          <a:off x="10426700" y="165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95235</xdr:rowOff>
    </xdr:from>
    <xdr:ext cx="534377" cy="259045"/>
    <xdr:sp macro="" textlink="">
      <xdr:nvSpPr>
        <xdr:cNvPr id="473" name="土木費該当値テキスト"/>
        <xdr:cNvSpPr txBox="1"/>
      </xdr:nvSpPr>
      <xdr:spPr>
        <a:xfrm>
          <a:off x="10528300" y="163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24160</xdr:rowOff>
    </xdr:from>
    <xdr:to>
      <xdr:col>14</xdr:col>
      <xdr:colOff>79375</xdr:colOff>
      <xdr:row>97</xdr:row>
      <xdr:rowOff>125760</xdr:rowOff>
    </xdr:to>
    <xdr:sp macro="" textlink="">
      <xdr:nvSpPr>
        <xdr:cNvPr id="474" name="円/楕円 473"/>
        <xdr:cNvSpPr/>
      </xdr:nvSpPr>
      <xdr:spPr>
        <a:xfrm>
          <a:off x="9588500" y="166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116887</xdr:rowOff>
    </xdr:from>
    <xdr:ext cx="534377" cy="259045"/>
    <xdr:sp macro="" textlink="">
      <xdr:nvSpPr>
        <xdr:cNvPr id="475" name="テキスト ボックス 474"/>
        <xdr:cNvSpPr txBox="1"/>
      </xdr:nvSpPr>
      <xdr:spPr>
        <a:xfrm>
          <a:off x="9372111" y="1674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58948</xdr:rowOff>
    </xdr:from>
    <xdr:to>
      <xdr:col>12</xdr:col>
      <xdr:colOff>561975</xdr:colOff>
      <xdr:row>97</xdr:row>
      <xdr:rowOff>160548</xdr:rowOff>
    </xdr:to>
    <xdr:sp macro="" textlink="">
      <xdr:nvSpPr>
        <xdr:cNvPr id="476" name="円/楕円 475"/>
        <xdr:cNvSpPr/>
      </xdr:nvSpPr>
      <xdr:spPr>
        <a:xfrm>
          <a:off x="8699500" y="166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151675</xdr:rowOff>
    </xdr:from>
    <xdr:ext cx="534377" cy="259045"/>
    <xdr:sp macro="" textlink="">
      <xdr:nvSpPr>
        <xdr:cNvPr id="477" name="テキスト ボックス 476"/>
        <xdr:cNvSpPr txBox="1"/>
      </xdr:nvSpPr>
      <xdr:spPr>
        <a:xfrm>
          <a:off x="8483111" y="167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168463</xdr:rowOff>
    </xdr:from>
    <xdr:to>
      <xdr:col>11</xdr:col>
      <xdr:colOff>358775</xdr:colOff>
      <xdr:row>97</xdr:row>
      <xdr:rowOff>98613</xdr:rowOff>
    </xdr:to>
    <xdr:sp macro="" textlink="">
      <xdr:nvSpPr>
        <xdr:cNvPr id="478" name="円/楕円 477"/>
        <xdr:cNvSpPr/>
      </xdr:nvSpPr>
      <xdr:spPr>
        <a:xfrm>
          <a:off x="7810500" y="166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115140</xdr:rowOff>
    </xdr:from>
    <xdr:ext cx="534377" cy="259045"/>
    <xdr:sp macro="" textlink="">
      <xdr:nvSpPr>
        <xdr:cNvPr id="479" name="テキスト ボックス 478"/>
        <xdr:cNvSpPr txBox="1"/>
      </xdr:nvSpPr>
      <xdr:spPr>
        <a:xfrm>
          <a:off x="7594111" y="1640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46436</xdr:rowOff>
    </xdr:from>
    <xdr:to>
      <xdr:col>10</xdr:col>
      <xdr:colOff>155575</xdr:colOff>
      <xdr:row>97</xdr:row>
      <xdr:rowOff>148036</xdr:rowOff>
    </xdr:to>
    <xdr:sp macro="" textlink="">
      <xdr:nvSpPr>
        <xdr:cNvPr id="480" name="円/楕円 479"/>
        <xdr:cNvSpPr/>
      </xdr:nvSpPr>
      <xdr:spPr>
        <a:xfrm>
          <a:off x="6921500" y="1667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139163</xdr:rowOff>
    </xdr:from>
    <xdr:ext cx="534377" cy="259045"/>
    <xdr:sp macro="" textlink="">
      <xdr:nvSpPr>
        <xdr:cNvPr id="481" name="テキスト ボックス 480"/>
        <xdr:cNvSpPr txBox="1"/>
      </xdr:nvSpPr>
      <xdr:spPr>
        <a:xfrm>
          <a:off x="670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46921</xdr:rowOff>
    </xdr:from>
    <xdr:to>
      <xdr:col>23</xdr:col>
      <xdr:colOff>517525</xdr:colOff>
      <xdr:row>38</xdr:row>
      <xdr:rowOff>59543</xdr:rowOff>
    </xdr:to>
    <xdr:cxnSp macro="">
      <xdr:nvCxnSpPr>
        <xdr:cNvPr id="512" name="直線コネクタ 511"/>
        <xdr:cNvCxnSpPr/>
      </xdr:nvCxnSpPr>
      <xdr:spPr>
        <a:xfrm>
          <a:off x="15481300" y="6562021"/>
          <a:ext cx="8382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33646</xdr:rowOff>
    </xdr:from>
    <xdr:to>
      <xdr:col>22</xdr:col>
      <xdr:colOff>365125</xdr:colOff>
      <xdr:row>38</xdr:row>
      <xdr:rowOff>46921</xdr:rowOff>
    </xdr:to>
    <xdr:cxnSp macro="">
      <xdr:nvCxnSpPr>
        <xdr:cNvPr id="515" name="直線コネクタ 514"/>
        <xdr:cNvCxnSpPr/>
      </xdr:nvCxnSpPr>
      <xdr:spPr>
        <a:xfrm>
          <a:off x="14592300" y="6548746"/>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33646</xdr:rowOff>
    </xdr:from>
    <xdr:to>
      <xdr:col>21</xdr:col>
      <xdr:colOff>161925</xdr:colOff>
      <xdr:row>38</xdr:row>
      <xdr:rowOff>48178</xdr:rowOff>
    </xdr:to>
    <xdr:cxnSp macro="">
      <xdr:nvCxnSpPr>
        <xdr:cNvPr id="518" name="直線コネクタ 517"/>
        <xdr:cNvCxnSpPr/>
      </xdr:nvCxnSpPr>
      <xdr:spPr>
        <a:xfrm flipV="1">
          <a:off x="13703300" y="6548746"/>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48178</xdr:rowOff>
    </xdr:from>
    <xdr:to>
      <xdr:col>19</xdr:col>
      <xdr:colOff>644525</xdr:colOff>
      <xdr:row>38</xdr:row>
      <xdr:rowOff>48701</xdr:rowOff>
    </xdr:to>
    <xdr:cxnSp macro="">
      <xdr:nvCxnSpPr>
        <xdr:cNvPr id="521" name="直線コネクタ 520"/>
        <xdr:cNvCxnSpPr/>
      </xdr:nvCxnSpPr>
      <xdr:spPr>
        <a:xfrm flipV="1">
          <a:off x="12814300" y="6563278"/>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8743</xdr:rowOff>
    </xdr:from>
    <xdr:to>
      <xdr:col>23</xdr:col>
      <xdr:colOff>568325</xdr:colOff>
      <xdr:row>38</xdr:row>
      <xdr:rowOff>110343</xdr:rowOff>
    </xdr:to>
    <xdr:sp macro="" textlink="">
      <xdr:nvSpPr>
        <xdr:cNvPr id="531" name="円/楕円 530"/>
        <xdr:cNvSpPr/>
      </xdr:nvSpPr>
      <xdr:spPr>
        <a:xfrm>
          <a:off x="16268700" y="65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95120</xdr:rowOff>
    </xdr:from>
    <xdr:ext cx="534377" cy="259045"/>
    <xdr:sp macro="" textlink="">
      <xdr:nvSpPr>
        <xdr:cNvPr id="532" name="消防費該当値テキスト"/>
        <xdr:cNvSpPr txBox="1"/>
      </xdr:nvSpPr>
      <xdr:spPr>
        <a:xfrm>
          <a:off x="16370300" y="64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167571</xdr:rowOff>
    </xdr:from>
    <xdr:to>
      <xdr:col>22</xdr:col>
      <xdr:colOff>415925</xdr:colOff>
      <xdr:row>38</xdr:row>
      <xdr:rowOff>97721</xdr:rowOff>
    </xdr:to>
    <xdr:sp macro="" textlink="">
      <xdr:nvSpPr>
        <xdr:cNvPr id="533" name="円/楕円 532"/>
        <xdr:cNvSpPr/>
      </xdr:nvSpPr>
      <xdr:spPr>
        <a:xfrm>
          <a:off x="15430500" y="65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88848</xdr:rowOff>
    </xdr:from>
    <xdr:ext cx="534377" cy="259045"/>
    <xdr:sp macro="" textlink="">
      <xdr:nvSpPr>
        <xdr:cNvPr id="534" name="テキスト ボックス 533"/>
        <xdr:cNvSpPr txBox="1"/>
      </xdr:nvSpPr>
      <xdr:spPr>
        <a:xfrm>
          <a:off x="15214111" y="66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154296</xdr:rowOff>
    </xdr:from>
    <xdr:to>
      <xdr:col>21</xdr:col>
      <xdr:colOff>212725</xdr:colOff>
      <xdr:row>38</xdr:row>
      <xdr:rowOff>84446</xdr:rowOff>
    </xdr:to>
    <xdr:sp macro="" textlink="">
      <xdr:nvSpPr>
        <xdr:cNvPr id="535" name="円/楕円 534"/>
        <xdr:cNvSpPr/>
      </xdr:nvSpPr>
      <xdr:spPr>
        <a:xfrm>
          <a:off x="14541500" y="64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75573</xdr:rowOff>
    </xdr:from>
    <xdr:ext cx="534377" cy="259045"/>
    <xdr:sp macro="" textlink="">
      <xdr:nvSpPr>
        <xdr:cNvPr id="536" name="テキスト ボックス 535"/>
        <xdr:cNvSpPr txBox="1"/>
      </xdr:nvSpPr>
      <xdr:spPr>
        <a:xfrm>
          <a:off x="14325111" y="65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168828</xdr:rowOff>
    </xdr:from>
    <xdr:to>
      <xdr:col>20</xdr:col>
      <xdr:colOff>9525</xdr:colOff>
      <xdr:row>38</xdr:row>
      <xdr:rowOff>98978</xdr:rowOff>
    </xdr:to>
    <xdr:sp macro="" textlink="">
      <xdr:nvSpPr>
        <xdr:cNvPr id="537" name="円/楕円 536"/>
        <xdr:cNvSpPr/>
      </xdr:nvSpPr>
      <xdr:spPr>
        <a:xfrm>
          <a:off x="13652500" y="65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90105</xdr:rowOff>
    </xdr:from>
    <xdr:ext cx="534377" cy="259045"/>
    <xdr:sp macro="" textlink="">
      <xdr:nvSpPr>
        <xdr:cNvPr id="538" name="テキスト ボックス 537"/>
        <xdr:cNvSpPr txBox="1"/>
      </xdr:nvSpPr>
      <xdr:spPr>
        <a:xfrm>
          <a:off x="13436111" y="66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169351</xdr:rowOff>
    </xdr:from>
    <xdr:to>
      <xdr:col>18</xdr:col>
      <xdr:colOff>492125</xdr:colOff>
      <xdr:row>38</xdr:row>
      <xdr:rowOff>99501</xdr:rowOff>
    </xdr:to>
    <xdr:sp macro="" textlink="">
      <xdr:nvSpPr>
        <xdr:cNvPr id="539" name="円/楕円 538"/>
        <xdr:cNvSpPr/>
      </xdr:nvSpPr>
      <xdr:spPr>
        <a:xfrm>
          <a:off x="12763500" y="65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90628</xdr:rowOff>
    </xdr:from>
    <xdr:ext cx="534377" cy="259045"/>
    <xdr:sp macro="" textlink="">
      <xdr:nvSpPr>
        <xdr:cNvPr id="540" name="テキスト ボックス 539"/>
        <xdr:cNvSpPr txBox="1"/>
      </xdr:nvSpPr>
      <xdr:spPr>
        <a:xfrm>
          <a:off x="12547111" y="660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131827</xdr:rowOff>
    </xdr:from>
    <xdr:to>
      <xdr:col>23</xdr:col>
      <xdr:colOff>517525</xdr:colOff>
      <xdr:row>57</xdr:row>
      <xdr:rowOff>154732</xdr:rowOff>
    </xdr:to>
    <xdr:cxnSp macro="">
      <xdr:nvCxnSpPr>
        <xdr:cNvPr id="567" name="直線コネクタ 566"/>
        <xdr:cNvCxnSpPr/>
      </xdr:nvCxnSpPr>
      <xdr:spPr>
        <a:xfrm flipV="1">
          <a:off x="15481300" y="9904477"/>
          <a:ext cx="8382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53408</xdr:rowOff>
    </xdr:from>
    <xdr:to>
      <xdr:col>22</xdr:col>
      <xdr:colOff>365125</xdr:colOff>
      <xdr:row>57</xdr:row>
      <xdr:rowOff>154732</xdr:rowOff>
    </xdr:to>
    <xdr:cxnSp macro="">
      <xdr:nvCxnSpPr>
        <xdr:cNvPr id="570" name="直線コネクタ 569"/>
        <xdr:cNvCxnSpPr/>
      </xdr:nvCxnSpPr>
      <xdr:spPr>
        <a:xfrm>
          <a:off x="14592300" y="9654608"/>
          <a:ext cx="889000" cy="27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53408</xdr:rowOff>
    </xdr:from>
    <xdr:to>
      <xdr:col>21</xdr:col>
      <xdr:colOff>161925</xdr:colOff>
      <xdr:row>56</xdr:row>
      <xdr:rowOff>123698</xdr:rowOff>
    </xdr:to>
    <xdr:cxnSp macro="">
      <xdr:nvCxnSpPr>
        <xdr:cNvPr id="573" name="直線コネクタ 572"/>
        <xdr:cNvCxnSpPr/>
      </xdr:nvCxnSpPr>
      <xdr:spPr>
        <a:xfrm flipV="1">
          <a:off x="13703300" y="9654608"/>
          <a:ext cx="889000" cy="7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123698</xdr:rowOff>
    </xdr:from>
    <xdr:to>
      <xdr:col>19</xdr:col>
      <xdr:colOff>644525</xdr:colOff>
      <xdr:row>57</xdr:row>
      <xdr:rowOff>114728</xdr:rowOff>
    </xdr:to>
    <xdr:cxnSp macro="">
      <xdr:nvCxnSpPr>
        <xdr:cNvPr id="576" name="直線コネクタ 575"/>
        <xdr:cNvCxnSpPr/>
      </xdr:nvCxnSpPr>
      <xdr:spPr>
        <a:xfrm flipV="1">
          <a:off x="12814300" y="9724898"/>
          <a:ext cx="889000" cy="16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81027</xdr:rowOff>
    </xdr:from>
    <xdr:to>
      <xdr:col>23</xdr:col>
      <xdr:colOff>568325</xdr:colOff>
      <xdr:row>58</xdr:row>
      <xdr:rowOff>11177</xdr:rowOff>
    </xdr:to>
    <xdr:sp macro="" textlink="">
      <xdr:nvSpPr>
        <xdr:cNvPr id="586" name="円/楕円 585"/>
        <xdr:cNvSpPr/>
      </xdr:nvSpPr>
      <xdr:spPr>
        <a:xfrm>
          <a:off x="16268700" y="98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167404</xdr:rowOff>
    </xdr:from>
    <xdr:ext cx="534377" cy="259045"/>
    <xdr:sp macro="" textlink="">
      <xdr:nvSpPr>
        <xdr:cNvPr id="587" name="教育費該当値テキスト"/>
        <xdr:cNvSpPr txBox="1"/>
      </xdr:nvSpPr>
      <xdr:spPr>
        <a:xfrm>
          <a:off x="16370300" y="97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103932</xdr:rowOff>
    </xdr:from>
    <xdr:to>
      <xdr:col>22</xdr:col>
      <xdr:colOff>415925</xdr:colOff>
      <xdr:row>58</xdr:row>
      <xdr:rowOff>34082</xdr:rowOff>
    </xdr:to>
    <xdr:sp macro="" textlink="">
      <xdr:nvSpPr>
        <xdr:cNvPr id="588" name="円/楕円 587"/>
        <xdr:cNvSpPr/>
      </xdr:nvSpPr>
      <xdr:spPr>
        <a:xfrm>
          <a:off x="15430500" y="9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25209</xdr:rowOff>
    </xdr:from>
    <xdr:ext cx="534377" cy="259045"/>
    <xdr:sp macro="" textlink="">
      <xdr:nvSpPr>
        <xdr:cNvPr id="589" name="テキスト ボックス 588"/>
        <xdr:cNvSpPr txBox="1"/>
      </xdr:nvSpPr>
      <xdr:spPr>
        <a:xfrm>
          <a:off x="15214111" y="9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2608</xdr:rowOff>
    </xdr:from>
    <xdr:to>
      <xdr:col>21</xdr:col>
      <xdr:colOff>212725</xdr:colOff>
      <xdr:row>56</xdr:row>
      <xdr:rowOff>104208</xdr:rowOff>
    </xdr:to>
    <xdr:sp macro="" textlink="">
      <xdr:nvSpPr>
        <xdr:cNvPr id="590" name="円/楕円 589"/>
        <xdr:cNvSpPr/>
      </xdr:nvSpPr>
      <xdr:spPr>
        <a:xfrm>
          <a:off x="14541500" y="96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120735</xdr:rowOff>
    </xdr:from>
    <xdr:ext cx="534377" cy="259045"/>
    <xdr:sp macro="" textlink="">
      <xdr:nvSpPr>
        <xdr:cNvPr id="591" name="テキスト ボックス 590"/>
        <xdr:cNvSpPr txBox="1"/>
      </xdr:nvSpPr>
      <xdr:spPr>
        <a:xfrm>
          <a:off x="14325111" y="93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72898</xdr:rowOff>
    </xdr:from>
    <xdr:to>
      <xdr:col>20</xdr:col>
      <xdr:colOff>9525</xdr:colOff>
      <xdr:row>57</xdr:row>
      <xdr:rowOff>3048</xdr:rowOff>
    </xdr:to>
    <xdr:sp macro="" textlink="">
      <xdr:nvSpPr>
        <xdr:cNvPr id="592" name="円/楕円 591"/>
        <xdr:cNvSpPr/>
      </xdr:nvSpPr>
      <xdr:spPr>
        <a:xfrm>
          <a:off x="13652500" y="96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19575</xdr:rowOff>
    </xdr:from>
    <xdr:ext cx="534377" cy="259045"/>
    <xdr:sp macro="" textlink="">
      <xdr:nvSpPr>
        <xdr:cNvPr id="593" name="テキスト ボックス 592"/>
        <xdr:cNvSpPr txBox="1"/>
      </xdr:nvSpPr>
      <xdr:spPr>
        <a:xfrm>
          <a:off x="13436111" y="94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63928</xdr:rowOff>
    </xdr:from>
    <xdr:to>
      <xdr:col>18</xdr:col>
      <xdr:colOff>492125</xdr:colOff>
      <xdr:row>57</xdr:row>
      <xdr:rowOff>165528</xdr:rowOff>
    </xdr:to>
    <xdr:sp macro="" textlink="">
      <xdr:nvSpPr>
        <xdr:cNvPr id="594" name="円/楕円 593"/>
        <xdr:cNvSpPr/>
      </xdr:nvSpPr>
      <xdr:spPr>
        <a:xfrm>
          <a:off x="12763500" y="98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156655</xdr:rowOff>
    </xdr:from>
    <xdr:ext cx="534377" cy="259045"/>
    <xdr:sp macro="" textlink="">
      <xdr:nvSpPr>
        <xdr:cNvPr id="595" name="テキスト ボックス 594"/>
        <xdr:cNvSpPr txBox="1"/>
      </xdr:nvSpPr>
      <xdr:spPr>
        <a:xfrm>
          <a:off x="12547111" y="99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146805</xdr:rowOff>
    </xdr:from>
    <xdr:to>
      <xdr:col>23</xdr:col>
      <xdr:colOff>517525</xdr:colOff>
      <xdr:row>79</xdr:row>
      <xdr:rowOff>44450</xdr:rowOff>
    </xdr:to>
    <xdr:cxnSp macro="">
      <xdr:nvCxnSpPr>
        <xdr:cNvPr id="624" name="直線コネクタ 623"/>
        <xdr:cNvCxnSpPr/>
      </xdr:nvCxnSpPr>
      <xdr:spPr>
        <a:xfrm flipV="1">
          <a:off x="15481300" y="13519905"/>
          <a:ext cx="838200" cy="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42641</xdr:rowOff>
    </xdr:from>
    <xdr:to>
      <xdr:col>22</xdr:col>
      <xdr:colOff>365125</xdr:colOff>
      <xdr:row>79</xdr:row>
      <xdr:rowOff>44450</xdr:rowOff>
    </xdr:to>
    <xdr:cxnSp macro="">
      <xdr:nvCxnSpPr>
        <xdr:cNvPr id="627" name="直線コネクタ 626"/>
        <xdr:cNvCxnSpPr/>
      </xdr:nvCxnSpPr>
      <xdr:spPr>
        <a:xfrm>
          <a:off x="14592300" y="13587191"/>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36182</xdr:rowOff>
    </xdr:from>
    <xdr:to>
      <xdr:col>21</xdr:col>
      <xdr:colOff>161925</xdr:colOff>
      <xdr:row>79</xdr:row>
      <xdr:rowOff>42641</xdr:rowOff>
    </xdr:to>
    <xdr:cxnSp macro="">
      <xdr:nvCxnSpPr>
        <xdr:cNvPr id="630" name="直線コネクタ 629"/>
        <xdr:cNvCxnSpPr/>
      </xdr:nvCxnSpPr>
      <xdr:spPr>
        <a:xfrm>
          <a:off x="13703300" y="13580732"/>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36182</xdr:rowOff>
    </xdr:from>
    <xdr:to>
      <xdr:col>19</xdr:col>
      <xdr:colOff>644525</xdr:colOff>
      <xdr:row>79</xdr:row>
      <xdr:rowOff>44450</xdr:rowOff>
    </xdr:to>
    <xdr:cxnSp macro="">
      <xdr:nvCxnSpPr>
        <xdr:cNvPr id="633" name="直線コネクタ 632"/>
        <xdr:cNvCxnSpPr/>
      </xdr:nvCxnSpPr>
      <xdr:spPr>
        <a:xfrm flipV="1">
          <a:off x="12814300" y="1358073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96005</xdr:rowOff>
    </xdr:from>
    <xdr:to>
      <xdr:col>23</xdr:col>
      <xdr:colOff>568325</xdr:colOff>
      <xdr:row>79</xdr:row>
      <xdr:rowOff>26155</xdr:rowOff>
    </xdr:to>
    <xdr:sp macro="" textlink="">
      <xdr:nvSpPr>
        <xdr:cNvPr id="643" name="円/楕円 642"/>
        <xdr:cNvSpPr/>
      </xdr:nvSpPr>
      <xdr:spPr>
        <a:xfrm>
          <a:off x="16268700" y="134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55382</xdr:rowOff>
    </xdr:from>
    <xdr:ext cx="469744" cy="259045"/>
    <xdr:sp macro="" textlink="">
      <xdr:nvSpPr>
        <xdr:cNvPr id="644" name="災害復旧費該当値テキスト"/>
        <xdr:cNvSpPr txBox="1"/>
      </xdr:nvSpPr>
      <xdr:spPr>
        <a:xfrm>
          <a:off x="16370300" y="1325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163291</xdr:rowOff>
    </xdr:from>
    <xdr:to>
      <xdr:col>21</xdr:col>
      <xdr:colOff>212725</xdr:colOff>
      <xdr:row>79</xdr:row>
      <xdr:rowOff>93441</xdr:rowOff>
    </xdr:to>
    <xdr:sp macro="" textlink="">
      <xdr:nvSpPr>
        <xdr:cNvPr id="647" name="円/楕円 646"/>
        <xdr:cNvSpPr/>
      </xdr:nvSpPr>
      <xdr:spPr>
        <a:xfrm>
          <a:off x="14541500" y="135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84568</xdr:rowOff>
    </xdr:from>
    <xdr:ext cx="313932" cy="259045"/>
    <xdr:sp macro="" textlink="">
      <xdr:nvSpPr>
        <xdr:cNvPr id="648" name="テキスト ボックス 647"/>
        <xdr:cNvSpPr txBox="1"/>
      </xdr:nvSpPr>
      <xdr:spPr>
        <a:xfrm>
          <a:off x="14435333" y="13629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156832</xdr:rowOff>
    </xdr:from>
    <xdr:to>
      <xdr:col>20</xdr:col>
      <xdr:colOff>9525</xdr:colOff>
      <xdr:row>79</xdr:row>
      <xdr:rowOff>86982</xdr:rowOff>
    </xdr:to>
    <xdr:sp macro="" textlink="">
      <xdr:nvSpPr>
        <xdr:cNvPr id="649" name="円/楕円 648"/>
        <xdr:cNvSpPr/>
      </xdr:nvSpPr>
      <xdr:spPr>
        <a:xfrm>
          <a:off x="13652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78109</xdr:rowOff>
    </xdr:from>
    <xdr:ext cx="378565" cy="259045"/>
    <xdr:sp macro="" textlink="">
      <xdr:nvSpPr>
        <xdr:cNvPr id="650" name="テキスト ボックス 649"/>
        <xdr:cNvSpPr txBox="1"/>
      </xdr:nvSpPr>
      <xdr:spPr>
        <a:xfrm>
          <a:off x="13514017" y="1362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130739</xdr:rowOff>
    </xdr:from>
    <xdr:to>
      <xdr:col>23</xdr:col>
      <xdr:colOff>517525</xdr:colOff>
      <xdr:row>97</xdr:row>
      <xdr:rowOff>133855</xdr:rowOff>
    </xdr:to>
    <xdr:cxnSp macro="">
      <xdr:nvCxnSpPr>
        <xdr:cNvPr id="681" name="直線コネクタ 680"/>
        <xdr:cNvCxnSpPr/>
      </xdr:nvCxnSpPr>
      <xdr:spPr>
        <a:xfrm>
          <a:off x="15481300" y="16761389"/>
          <a:ext cx="8382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124422</xdr:rowOff>
    </xdr:from>
    <xdr:to>
      <xdr:col>22</xdr:col>
      <xdr:colOff>365125</xdr:colOff>
      <xdr:row>97</xdr:row>
      <xdr:rowOff>130739</xdr:rowOff>
    </xdr:to>
    <xdr:cxnSp macro="">
      <xdr:nvCxnSpPr>
        <xdr:cNvPr id="684" name="直線コネクタ 683"/>
        <xdr:cNvCxnSpPr/>
      </xdr:nvCxnSpPr>
      <xdr:spPr>
        <a:xfrm>
          <a:off x="14592300" y="16755072"/>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124422</xdr:rowOff>
    </xdr:from>
    <xdr:to>
      <xdr:col>21</xdr:col>
      <xdr:colOff>161925</xdr:colOff>
      <xdr:row>97</xdr:row>
      <xdr:rowOff>127493</xdr:rowOff>
    </xdr:to>
    <xdr:cxnSp macro="">
      <xdr:nvCxnSpPr>
        <xdr:cNvPr id="687" name="直線コネクタ 686"/>
        <xdr:cNvCxnSpPr/>
      </xdr:nvCxnSpPr>
      <xdr:spPr>
        <a:xfrm flipV="1">
          <a:off x="13703300" y="16755072"/>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127493</xdr:rowOff>
    </xdr:from>
    <xdr:to>
      <xdr:col>19</xdr:col>
      <xdr:colOff>644525</xdr:colOff>
      <xdr:row>97</xdr:row>
      <xdr:rowOff>131752</xdr:rowOff>
    </xdr:to>
    <xdr:cxnSp macro="">
      <xdr:nvCxnSpPr>
        <xdr:cNvPr id="690" name="直線コネクタ 689"/>
        <xdr:cNvCxnSpPr/>
      </xdr:nvCxnSpPr>
      <xdr:spPr>
        <a:xfrm flipV="1">
          <a:off x="12814300" y="16758143"/>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83055</xdr:rowOff>
    </xdr:from>
    <xdr:to>
      <xdr:col>23</xdr:col>
      <xdr:colOff>568325</xdr:colOff>
      <xdr:row>98</xdr:row>
      <xdr:rowOff>13205</xdr:rowOff>
    </xdr:to>
    <xdr:sp macro="" textlink="">
      <xdr:nvSpPr>
        <xdr:cNvPr id="700" name="円/楕円 699"/>
        <xdr:cNvSpPr/>
      </xdr:nvSpPr>
      <xdr:spPr>
        <a:xfrm>
          <a:off x="16268700" y="167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61482</xdr:rowOff>
    </xdr:from>
    <xdr:ext cx="534377" cy="259045"/>
    <xdr:sp macro="" textlink="">
      <xdr:nvSpPr>
        <xdr:cNvPr id="701" name="公債費該当値テキスト"/>
        <xdr:cNvSpPr txBox="1"/>
      </xdr:nvSpPr>
      <xdr:spPr>
        <a:xfrm>
          <a:off x="16370300" y="166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79939</xdr:rowOff>
    </xdr:from>
    <xdr:to>
      <xdr:col>22</xdr:col>
      <xdr:colOff>415925</xdr:colOff>
      <xdr:row>98</xdr:row>
      <xdr:rowOff>10089</xdr:rowOff>
    </xdr:to>
    <xdr:sp macro="" textlink="">
      <xdr:nvSpPr>
        <xdr:cNvPr id="702" name="円/楕円 701"/>
        <xdr:cNvSpPr/>
      </xdr:nvSpPr>
      <xdr:spPr>
        <a:xfrm>
          <a:off x="15430500" y="167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1216</xdr:rowOff>
    </xdr:from>
    <xdr:ext cx="534377" cy="259045"/>
    <xdr:sp macro="" textlink="">
      <xdr:nvSpPr>
        <xdr:cNvPr id="703" name="テキスト ボックス 702"/>
        <xdr:cNvSpPr txBox="1"/>
      </xdr:nvSpPr>
      <xdr:spPr>
        <a:xfrm>
          <a:off x="15214111" y="168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73622</xdr:rowOff>
    </xdr:from>
    <xdr:to>
      <xdr:col>21</xdr:col>
      <xdr:colOff>212725</xdr:colOff>
      <xdr:row>98</xdr:row>
      <xdr:rowOff>3772</xdr:rowOff>
    </xdr:to>
    <xdr:sp macro="" textlink="">
      <xdr:nvSpPr>
        <xdr:cNvPr id="704" name="円/楕円 703"/>
        <xdr:cNvSpPr/>
      </xdr:nvSpPr>
      <xdr:spPr>
        <a:xfrm>
          <a:off x="14541500" y="167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166349</xdr:rowOff>
    </xdr:from>
    <xdr:ext cx="534377" cy="259045"/>
    <xdr:sp macro="" textlink="">
      <xdr:nvSpPr>
        <xdr:cNvPr id="705" name="テキスト ボックス 704"/>
        <xdr:cNvSpPr txBox="1"/>
      </xdr:nvSpPr>
      <xdr:spPr>
        <a:xfrm>
          <a:off x="14325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76693</xdr:rowOff>
    </xdr:from>
    <xdr:to>
      <xdr:col>20</xdr:col>
      <xdr:colOff>9525</xdr:colOff>
      <xdr:row>98</xdr:row>
      <xdr:rowOff>6843</xdr:rowOff>
    </xdr:to>
    <xdr:sp macro="" textlink="">
      <xdr:nvSpPr>
        <xdr:cNvPr id="706" name="円/楕円 705"/>
        <xdr:cNvSpPr/>
      </xdr:nvSpPr>
      <xdr:spPr>
        <a:xfrm>
          <a:off x="13652500" y="167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169420</xdr:rowOff>
    </xdr:from>
    <xdr:ext cx="534377" cy="259045"/>
    <xdr:sp macro="" textlink="">
      <xdr:nvSpPr>
        <xdr:cNvPr id="707" name="テキスト ボックス 706"/>
        <xdr:cNvSpPr txBox="1"/>
      </xdr:nvSpPr>
      <xdr:spPr>
        <a:xfrm>
          <a:off x="13436111" y="168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80952</xdr:rowOff>
    </xdr:from>
    <xdr:to>
      <xdr:col>18</xdr:col>
      <xdr:colOff>492125</xdr:colOff>
      <xdr:row>98</xdr:row>
      <xdr:rowOff>11102</xdr:rowOff>
    </xdr:to>
    <xdr:sp macro="" textlink="">
      <xdr:nvSpPr>
        <xdr:cNvPr id="708" name="円/楕円 707"/>
        <xdr:cNvSpPr/>
      </xdr:nvSpPr>
      <xdr:spPr>
        <a:xfrm>
          <a:off x="12763500" y="167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2229</xdr:rowOff>
    </xdr:from>
    <xdr:ext cx="534377" cy="259045"/>
    <xdr:sp macro="" textlink="">
      <xdr:nvSpPr>
        <xdr:cNvPr id="709" name="テキスト ボックス 708"/>
        <xdr:cNvSpPr txBox="1"/>
      </xdr:nvSpPr>
      <xdr:spPr>
        <a:xfrm>
          <a:off x="12547111" y="168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目的別歳出の住民一人当たりのコストでは、民生費は、</a:t>
          </a:r>
          <a:r>
            <a:rPr lang="ja-JP" altLang="ja-JP" sz="1100" b="0" i="0" baseline="0">
              <a:solidFill>
                <a:schemeClr val="dk1"/>
              </a:solidFill>
              <a:effectLst/>
              <a:latin typeface="+mn-lt"/>
              <a:ea typeface="+mn-ea"/>
              <a:cs typeface="+mn-cs"/>
            </a:rPr>
            <a:t>小規模特別養護老人ホーム建設事業</a:t>
          </a:r>
          <a:r>
            <a:rPr lang="ja-JP" altLang="en-US" sz="1100" b="0" i="0" baseline="0">
              <a:solidFill>
                <a:schemeClr val="dk1"/>
              </a:solidFill>
              <a:effectLst/>
              <a:latin typeface="+mn-lt"/>
              <a:ea typeface="+mn-ea"/>
              <a:cs typeface="+mn-cs"/>
            </a:rPr>
            <a:t>が終了したことに伴い、老人福祉費が減少したため、平成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年度より一人当たりのコストが</a:t>
          </a:r>
          <a:r>
            <a:rPr lang="en-US" altLang="ja-JP" sz="1100" b="0" i="0" baseline="0">
              <a:solidFill>
                <a:schemeClr val="dk1"/>
              </a:solidFill>
              <a:effectLst/>
              <a:latin typeface="+mn-lt"/>
              <a:ea typeface="+mn-ea"/>
              <a:cs typeface="+mn-cs"/>
            </a:rPr>
            <a:t>6,333</a:t>
          </a:r>
          <a:r>
            <a:rPr lang="ja-JP" altLang="en-US" sz="1100" b="0" i="0" baseline="0">
              <a:solidFill>
                <a:schemeClr val="dk1"/>
              </a:solidFill>
              <a:effectLst/>
              <a:latin typeface="+mn-lt"/>
              <a:ea typeface="+mn-ea"/>
              <a:cs typeface="+mn-cs"/>
            </a:rPr>
            <a:t>円減少している。</a:t>
          </a:r>
          <a:endParaRPr lang="ja-JP" altLang="en-US" sz="1100" b="0" i="0" u="none" strike="noStrike" baseline="0" smtClean="0">
            <a:solidFill>
              <a:schemeClr val="dk1"/>
            </a:solidFill>
            <a:latin typeface="+mn-lt"/>
            <a:ea typeface="+mn-ea"/>
            <a:cs typeface="+mn-cs"/>
          </a:endParaRPr>
        </a:p>
        <a:p>
          <a:pPr rtl="0"/>
          <a:r>
            <a:rPr lang="ja-JP" altLang="en-US" sz="1100" b="0" i="0" u="none" strike="noStrike" baseline="0" smtClean="0">
              <a:solidFill>
                <a:schemeClr val="dk1"/>
              </a:solidFill>
              <a:latin typeface="+mn-lt"/>
              <a:ea typeface="+mn-ea"/>
              <a:cs typeface="+mn-cs"/>
            </a:rPr>
            <a:t>衛生費は、太陽光発電及び蓄電池設置工事に係る経費が多額であったため、住民一人当たりコストは平成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年度より</a:t>
          </a:r>
          <a:r>
            <a:rPr lang="en-US" altLang="ja-JP" sz="1100" b="0" i="0" u="none" strike="noStrike" baseline="0" smtClean="0">
              <a:solidFill>
                <a:schemeClr val="dk1"/>
              </a:solidFill>
              <a:latin typeface="+mn-lt"/>
              <a:ea typeface="+mn-ea"/>
              <a:cs typeface="+mn-cs"/>
            </a:rPr>
            <a:t>12,721</a:t>
          </a:r>
          <a:r>
            <a:rPr lang="ja-JP" altLang="en-US" sz="1100" b="0" i="0" u="none" strike="noStrike" baseline="0" smtClean="0">
              <a:solidFill>
                <a:schemeClr val="dk1"/>
              </a:solidFill>
              <a:latin typeface="+mn-lt"/>
              <a:ea typeface="+mn-ea"/>
              <a:cs typeface="+mn-cs"/>
            </a:rPr>
            <a:t>円増額となった。</a:t>
          </a:r>
          <a:endParaRPr lang="en-US" altLang="ja-JP" sz="1100" b="0" i="0" u="none" strike="noStrike" baseline="0" smtClean="0">
            <a:solidFill>
              <a:schemeClr val="dk1"/>
            </a:solidFill>
            <a:latin typeface="+mn-lt"/>
            <a:ea typeface="+mn-ea"/>
            <a:cs typeface="+mn-cs"/>
          </a:endParaRPr>
        </a:p>
        <a:p>
          <a:pPr rtl="0"/>
          <a:r>
            <a:rPr lang="ja-JP" altLang="en-US" sz="1100" b="0" i="0" u="none" strike="noStrike" baseline="0" smtClean="0">
              <a:solidFill>
                <a:schemeClr val="dk1"/>
              </a:solidFill>
              <a:latin typeface="+mn-lt"/>
              <a:ea typeface="+mn-ea"/>
              <a:cs typeface="+mn-cs"/>
            </a:rPr>
            <a:t>土木費は、</a:t>
          </a:r>
          <a:r>
            <a:rPr lang="ja-JP" altLang="ja-JP" sz="1100" b="0" i="0" baseline="0">
              <a:solidFill>
                <a:schemeClr val="dk1"/>
              </a:solidFill>
              <a:effectLst/>
              <a:latin typeface="+mn-lt"/>
              <a:ea typeface="+mn-ea"/>
              <a:cs typeface="+mn-cs"/>
            </a:rPr>
            <a:t>社会資本道路整備事業、都市防災総合推進事業、町有住宅購入などの大規模な投資的事業が集中したことから、事業費が大幅に増加</a:t>
          </a:r>
          <a:r>
            <a:rPr lang="ja-JP" altLang="en-US" sz="1100" b="0" i="0" baseline="0">
              <a:solidFill>
                <a:schemeClr val="dk1"/>
              </a:solidFill>
              <a:effectLst/>
              <a:latin typeface="+mn-lt"/>
              <a:ea typeface="+mn-ea"/>
              <a:cs typeface="+mn-cs"/>
            </a:rPr>
            <a:t>し、平成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年度より一人当たりのコストが</a:t>
          </a:r>
          <a:r>
            <a:rPr lang="en-US" altLang="ja-JP" sz="1100" b="0" i="0" baseline="0">
              <a:solidFill>
                <a:schemeClr val="dk1"/>
              </a:solidFill>
              <a:effectLst/>
              <a:latin typeface="+mn-lt"/>
              <a:ea typeface="+mn-ea"/>
              <a:cs typeface="+mn-cs"/>
            </a:rPr>
            <a:t>26,958</a:t>
          </a:r>
          <a:r>
            <a:rPr lang="ja-JP" altLang="en-US" sz="1100" b="0" i="0" baseline="0">
              <a:solidFill>
                <a:schemeClr val="dk1"/>
              </a:solidFill>
              <a:effectLst/>
              <a:latin typeface="+mn-lt"/>
              <a:ea typeface="+mn-ea"/>
              <a:cs typeface="+mn-cs"/>
            </a:rPr>
            <a:t>円の増額となっている。</a:t>
          </a:r>
          <a:endParaRPr lang="en-US" altLang="ja-JP" sz="1100" b="0" i="0" baseline="0">
            <a:solidFill>
              <a:schemeClr val="dk1"/>
            </a:solidFill>
            <a:effectLst/>
            <a:latin typeface="+mn-lt"/>
            <a:ea typeface="+mn-ea"/>
            <a:cs typeface="+mn-cs"/>
          </a:endParaRPr>
        </a:p>
        <a:p>
          <a:pPr rtl="0"/>
          <a:r>
            <a:rPr lang="ja-JP" altLang="en-US" sz="1100" b="0" i="0" u="none" strike="noStrike" baseline="0" smtClean="0">
              <a:solidFill>
                <a:schemeClr val="dk1"/>
              </a:solidFill>
              <a:effectLst/>
              <a:latin typeface="+mn-lt"/>
              <a:ea typeface="+mn-ea"/>
              <a:cs typeface="+mn-cs"/>
            </a:rPr>
            <a:t>また、災害復旧費が平成</a:t>
          </a:r>
          <a:r>
            <a:rPr lang="en-US" altLang="ja-JP" sz="1100" b="0" i="0" u="none" strike="noStrike" baseline="0" smtClean="0">
              <a:solidFill>
                <a:schemeClr val="dk1"/>
              </a:solidFill>
              <a:effectLst/>
              <a:latin typeface="+mn-lt"/>
              <a:ea typeface="+mn-ea"/>
              <a:cs typeface="+mn-cs"/>
            </a:rPr>
            <a:t>28</a:t>
          </a:r>
          <a:r>
            <a:rPr lang="ja-JP" altLang="en-US" sz="1100" b="0" i="0" u="none" strike="noStrike" baseline="0" smtClean="0">
              <a:solidFill>
                <a:schemeClr val="dk1"/>
              </a:solidFill>
              <a:effectLst/>
              <a:latin typeface="+mn-lt"/>
              <a:ea typeface="+mn-ea"/>
              <a:cs typeface="+mn-cs"/>
            </a:rPr>
            <a:t>年度は住民一人当たりコスト</a:t>
          </a:r>
          <a:r>
            <a:rPr lang="en-US" altLang="ja-JP" sz="1100" b="0" i="0" u="none" strike="noStrike" baseline="0" smtClean="0">
              <a:solidFill>
                <a:schemeClr val="dk1"/>
              </a:solidFill>
              <a:effectLst/>
              <a:latin typeface="+mn-lt"/>
              <a:ea typeface="+mn-ea"/>
              <a:cs typeface="+mn-cs"/>
            </a:rPr>
            <a:t>3,627</a:t>
          </a:r>
          <a:r>
            <a:rPr lang="ja-JP" altLang="en-US" sz="1100" b="0" i="0" u="none" strike="noStrike" baseline="0" smtClean="0">
              <a:solidFill>
                <a:schemeClr val="dk1"/>
              </a:solidFill>
              <a:effectLst/>
              <a:latin typeface="+mn-lt"/>
              <a:ea typeface="+mn-ea"/>
              <a:cs typeface="+mn-cs"/>
            </a:rPr>
            <a:t>円純増となったが、これは梅雨前線豪雨による被害が出たため、それに対応した経費である。</a:t>
          </a:r>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　実質収支、実質単年度収支ともに継続的に黒字となっている。</a:t>
          </a:r>
          <a:endParaRPr lang="en-US" altLang="ja-JP" sz="1100" b="0" i="0" u="none" strike="noStrike" baseline="0" smtClean="0">
            <a:solidFill>
              <a:schemeClr val="dk1"/>
            </a:solidFill>
            <a:latin typeface="+mn-lt"/>
            <a:ea typeface="+mn-ea"/>
            <a:cs typeface="+mn-cs"/>
          </a:endParaRPr>
        </a:p>
        <a:p>
          <a:pPr rtl="0"/>
          <a:r>
            <a:rPr lang="ja-JP" altLang="en-US" sz="1100" b="0" i="0" u="none" strike="noStrike" baseline="0" smtClean="0">
              <a:solidFill>
                <a:schemeClr val="dk1"/>
              </a:solidFill>
              <a:latin typeface="+mn-lt"/>
              <a:ea typeface="+mn-ea"/>
              <a:cs typeface="+mn-cs"/>
            </a:rPr>
            <a:t>　財政調整基金残高については、前年度決算に伴い決算剰余金の積立を行ったほか、取り崩しは行わなかったため，前年度と比較して増加している。また、標準財政規模は約</a:t>
          </a:r>
          <a:r>
            <a:rPr lang="en-US" altLang="ja-JP" sz="1100" b="0" i="0" u="none" strike="noStrike" baseline="0" smtClean="0">
              <a:solidFill>
                <a:schemeClr val="dk1"/>
              </a:solidFill>
              <a:latin typeface="+mn-lt"/>
              <a:ea typeface="+mn-ea"/>
              <a:cs typeface="+mn-cs"/>
            </a:rPr>
            <a:t>6,800</a:t>
          </a:r>
          <a:r>
            <a:rPr lang="ja-JP" altLang="en-US" sz="1100" b="0" i="0" u="none" strike="noStrike" baseline="0" smtClean="0">
              <a:solidFill>
                <a:schemeClr val="dk1"/>
              </a:solidFill>
              <a:latin typeface="+mn-lt"/>
              <a:ea typeface="+mn-ea"/>
              <a:cs typeface="+mn-cs"/>
            </a:rPr>
            <a:t>万円減少したこともあり、標準財政規模比では、前年度と比較して</a:t>
          </a:r>
          <a:r>
            <a:rPr lang="en-US" altLang="ja-JP" sz="1100" b="0" i="0" u="none" strike="noStrike" baseline="0" smtClean="0">
              <a:solidFill>
                <a:schemeClr val="dk1"/>
              </a:solidFill>
              <a:latin typeface="+mn-lt"/>
              <a:ea typeface="+mn-ea"/>
              <a:cs typeface="+mn-cs"/>
            </a:rPr>
            <a:t>3.61</a:t>
          </a:r>
          <a:r>
            <a:rPr lang="ja-JP" altLang="en-US" sz="1100" b="0" i="0" u="none" strike="noStrike" baseline="0" smtClean="0">
              <a:solidFill>
                <a:schemeClr val="dk1"/>
              </a:solidFill>
              <a:latin typeface="+mn-lt"/>
              <a:ea typeface="+mn-ea"/>
              <a:cs typeface="+mn-cs"/>
            </a:rPr>
            <a:t>ポイント増となった。</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引き続き、収支バランスを考慮し、健全な財政運営に努めていく。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各特別会計においては赤字額を出さないように予算編成を行っている。一般会計からの繰出金が増加しないよう、受益者負担の適正化を推進し健全な財政運営に努める。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6120257</v>
      </c>
      <c r="BO4" s="381"/>
      <c r="BP4" s="381"/>
      <c r="BQ4" s="381"/>
      <c r="BR4" s="381"/>
      <c r="BS4" s="381"/>
      <c r="BT4" s="381"/>
      <c r="BU4" s="382"/>
      <c r="BV4" s="380">
        <v>5624117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5790060</v>
      </c>
      <c r="BO5" s="418"/>
      <c r="BP5" s="418"/>
      <c r="BQ5" s="418"/>
      <c r="BR5" s="418"/>
      <c r="BS5" s="418"/>
      <c r="BT5" s="418"/>
      <c r="BU5" s="419"/>
      <c r="BV5" s="417">
        <v>5244784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84.2</v>
      </c>
      <c r="CU5" s="415"/>
      <c r="CV5" s="415"/>
      <c r="CW5" s="415"/>
      <c r="CX5" s="415"/>
      <c r="CY5" s="415"/>
      <c r="CZ5" s="415"/>
      <c r="DA5" s="416"/>
      <c r="DB5" s="414">
        <v>83.8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330197</v>
      </c>
      <c r="BO6" s="418"/>
      <c r="BP6" s="418"/>
      <c r="BQ6" s="418"/>
      <c r="BR6" s="418"/>
      <c r="BS6" s="418"/>
      <c r="BT6" s="418"/>
      <c r="BU6" s="419"/>
      <c r="BV6" s="417">
        <v>379333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89.4</v>
      </c>
      <c r="CU6" s="455"/>
      <c r="CV6" s="455"/>
      <c r="CW6" s="455"/>
      <c r="CX6" s="455"/>
      <c r="CY6" s="455"/>
      <c r="CZ6" s="455"/>
      <c r="DA6" s="456"/>
      <c r="DB6" s="454">
        <v>90.6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125345</v>
      </c>
      <c r="BO7" s="418"/>
      <c r="BP7" s="418"/>
      <c r="BQ7" s="418"/>
      <c r="BR7" s="418"/>
      <c r="BS7" s="418"/>
      <c r="BT7" s="418"/>
      <c r="BU7" s="419"/>
      <c r="BV7" s="417">
        <v>209998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3440015</v>
      </c>
      <c r="CU7" s="418"/>
      <c r="CV7" s="418"/>
      <c r="CW7" s="418"/>
      <c r="CX7" s="418"/>
      <c r="CY7" s="418"/>
      <c r="CZ7" s="418"/>
      <c r="DA7" s="419"/>
      <c r="DB7" s="417">
        <v>3507851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204852</v>
      </c>
      <c r="BO8" s="418"/>
      <c r="BP8" s="418"/>
      <c r="BQ8" s="418"/>
      <c r="BR8" s="418"/>
      <c r="BS8" s="418"/>
      <c r="BT8" s="418"/>
      <c r="BU8" s="419"/>
      <c r="BV8" s="417">
        <v>169335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12747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35517</v>
      </c>
      <c r="BO9" s="418"/>
      <c r="BP9" s="418"/>
      <c r="BQ9" s="418"/>
      <c r="BR9" s="418"/>
      <c r="BS9" s="418"/>
      <c r="BT9" s="418"/>
      <c r="BU9" s="419"/>
      <c r="BV9" s="417">
        <v>33782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9.5</v>
      </c>
      <c r="CU9" s="415"/>
      <c r="CV9" s="415"/>
      <c r="CW9" s="415"/>
      <c r="CX9" s="415"/>
      <c r="CY9" s="415"/>
      <c r="CZ9" s="415"/>
      <c r="DA9" s="416"/>
      <c r="DB9" s="414">
        <v>9.4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13262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85426</v>
      </c>
      <c r="BO10" s="418"/>
      <c r="BP10" s="418"/>
      <c r="BQ10" s="418"/>
      <c r="BR10" s="418"/>
      <c r="BS10" s="418"/>
      <c r="BT10" s="418"/>
      <c r="BU10" s="419"/>
      <c r="BV10" s="417">
        <v>70511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13101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12972</v>
      </c>
      <c r="S13" s="499"/>
      <c r="T13" s="499"/>
      <c r="U13" s="499"/>
      <c r="V13" s="500"/>
      <c r="W13" s="433" t="s">
        <v>123</v>
      </c>
      <c r="X13" s="434"/>
      <c r="Y13" s="434"/>
      <c r="Z13" s="434"/>
      <c r="AA13" s="434"/>
      <c r="AB13" s="424"/>
      <c r="AC13" s="468">
        <v>74</v>
      </c>
      <c r="AD13" s="469"/>
      <c r="AE13" s="469"/>
      <c r="AF13" s="469"/>
      <c r="AG13" s="508"/>
      <c r="AH13" s="468">
        <v>81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120943</v>
      </c>
      <c r="BO13" s="418"/>
      <c r="BP13" s="418"/>
      <c r="BQ13" s="418"/>
      <c r="BR13" s="418"/>
      <c r="BS13" s="418"/>
      <c r="BT13" s="418"/>
      <c r="BU13" s="419"/>
      <c r="BV13" s="417">
        <v>104293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4.9000000000000004</v>
      </c>
      <c r="CU13" s="415"/>
      <c r="CV13" s="415"/>
      <c r="CW13" s="415"/>
      <c r="CX13" s="415"/>
      <c r="CY13" s="415"/>
      <c r="CZ13" s="415"/>
      <c r="DA13" s="416"/>
      <c r="DB13" s="414">
        <v>5.3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13099</v>
      </c>
      <c r="S14" s="499"/>
      <c r="T14" s="499"/>
      <c r="U14" s="499"/>
      <c r="V14" s="500"/>
      <c r="W14" s="407"/>
      <c r="X14" s="408"/>
      <c r="Y14" s="408"/>
      <c r="Z14" s="408"/>
      <c r="AA14" s="408"/>
      <c r="AB14" s="397"/>
      <c r="AC14" s="501">
        <v>1.3</v>
      </c>
      <c r="AD14" s="502"/>
      <c r="AE14" s="502"/>
      <c r="AF14" s="502"/>
      <c r="AG14" s="503"/>
      <c r="AH14" s="501">
        <v>1.4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12992</v>
      </c>
      <c r="S15" s="499"/>
      <c r="T15" s="499"/>
      <c r="U15" s="499"/>
      <c r="V15" s="500"/>
      <c r="W15" s="433" t="s">
        <v>130</v>
      </c>
      <c r="X15" s="434"/>
      <c r="Y15" s="434"/>
      <c r="Z15" s="434"/>
      <c r="AA15" s="434"/>
      <c r="AB15" s="424"/>
      <c r="AC15" s="468">
        <v>1412</v>
      </c>
      <c r="AD15" s="469"/>
      <c r="AE15" s="469"/>
      <c r="AF15" s="469"/>
      <c r="AG15" s="508"/>
      <c r="AH15" s="468">
        <v>1376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2041244</v>
      </c>
      <c r="BO15" s="381"/>
      <c r="BP15" s="381"/>
      <c r="BQ15" s="381"/>
      <c r="BR15" s="381"/>
      <c r="BS15" s="381"/>
      <c r="BT15" s="381"/>
      <c r="BU15" s="382"/>
      <c r="BV15" s="380">
        <v>1984809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v>
      </c>
      <c r="AD16" s="502"/>
      <c r="AE16" s="502"/>
      <c r="AF16" s="502"/>
      <c r="AG16" s="503"/>
      <c r="AH16" s="501">
        <v>24.2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2638511</v>
      </c>
      <c r="BO16" s="418"/>
      <c r="BP16" s="418"/>
      <c r="BQ16" s="418"/>
      <c r="BR16" s="418"/>
      <c r="BS16" s="418"/>
      <c r="BT16" s="418"/>
      <c r="BU16" s="419"/>
      <c r="BV16" s="417">
        <v>2648647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4164</v>
      </c>
      <c r="AD17" s="469"/>
      <c r="AE17" s="469"/>
      <c r="AF17" s="469"/>
      <c r="AG17" s="508"/>
      <c r="AH17" s="468">
        <v>4224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2635494</v>
      </c>
      <c r="BO17" s="418"/>
      <c r="BP17" s="418"/>
      <c r="BQ17" s="418"/>
      <c r="BR17" s="418"/>
      <c r="BS17" s="418"/>
      <c r="BT17" s="418"/>
      <c r="BU17" s="419"/>
      <c r="BV17" s="417">
        <v>2559163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15.69</v>
      </c>
      <c r="M18" s="530"/>
      <c r="N18" s="530"/>
      <c r="O18" s="530"/>
      <c r="P18" s="530"/>
      <c r="Q18" s="530"/>
      <c r="R18" s="531"/>
      <c r="S18" s="531"/>
      <c r="T18" s="531"/>
      <c r="U18" s="531"/>
      <c r="V18" s="532"/>
      <c r="W18" s="435"/>
      <c r="X18" s="436"/>
      <c r="Y18" s="436"/>
      <c r="Z18" s="436"/>
      <c r="AA18" s="436"/>
      <c r="AB18" s="427"/>
      <c r="AC18" s="533">
        <v>73.7</v>
      </c>
      <c r="AD18" s="534"/>
      <c r="AE18" s="534"/>
      <c r="AF18" s="534"/>
      <c r="AG18" s="535"/>
      <c r="AH18" s="533">
        <v>74.400000000000006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3034946</v>
      </c>
      <c r="BO18" s="418"/>
      <c r="BP18" s="418"/>
      <c r="BQ18" s="418"/>
      <c r="BR18" s="418"/>
      <c r="BS18" s="418"/>
      <c r="BT18" s="418"/>
      <c r="BU18" s="419"/>
      <c r="BV18" s="417">
        <v>3087563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812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4070089</v>
      </c>
      <c r="BO19" s="418"/>
      <c r="BP19" s="418"/>
      <c r="BQ19" s="418"/>
      <c r="BR19" s="418"/>
      <c r="BS19" s="418"/>
      <c r="BT19" s="418"/>
      <c r="BU19" s="419"/>
      <c r="BV19" s="417">
        <v>4087126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5132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4752228</v>
      </c>
      <c r="BO23" s="418"/>
      <c r="BP23" s="418"/>
      <c r="BQ23" s="418"/>
      <c r="BR23" s="418"/>
      <c r="BS23" s="418"/>
      <c r="BT23" s="418"/>
      <c r="BU23" s="419"/>
      <c r="BV23" s="417">
        <v>4821739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8210</v>
      </c>
      <c r="R24" s="469"/>
      <c r="S24" s="469"/>
      <c r="T24" s="469"/>
      <c r="U24" s="469"/>
      <c r="V24" s="508"/>
      <c r="W24" s="563"/>
      <c r="X24" s="551"/>
      <c r="Y24" s="552"/>
      <c r="Z24" s="467" t="s">
        <v>154</v>
      </c>
      <c r="AA24" s="447"/>
      <c r="AB24" s="447"/>
      <c r="AC24" s="447"/>
      <c r="AD24" s="447"/>
      <c r="AE24" s="447"/>
      <c r="AF24" s="447"/>
      <c r="AG24" s="448"/>
      <c r="AH24" s="468">
        <v>93</v>
      </c>
      <c r="AI24" s="469"/>
      <c r="AJ24" s="469"/>
      <c r="AK24" s="469"/>
      <c r="AL24" s="508"/>
      <c r="AM24" s="468">
        <v>285231</v>
      </c>
      <c r="AN24" s="469"/>
      <c r="AO24" s="469"/>
      <c r="AP24" s="469"/>
      <c r="AQ24" s="469"/>
      <c r="AR24" s="508"/>
      <c r="AS24" s="468">
        <v>3067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4569860</v>
      </c>
      <c r="BO24" s="418"/>
      <c r="BP24" s="418"/>
      <c r="BQ24" s="418"/>
      <c r="BR24" s="418"/>
      <c r="BS24" s="418"/>
      <c r="BT24" s="418"/>
      <c r="BU24" s="419"/>
      <c r="BV24" s="417">
        <v>4618394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6740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44109</v>
      </c>
      <c r="BO25" s="381"/>
      <c r="BP25" s="381"/>
      <c r="BQ25" s="381"/>
      <c r="BR25" s="381"/>
      <c r="BS25" s="381"/>
      <c r="BT25" s="381"/>
      <c r="BU25" s="382"/>
      <c r="BV25" s="380">
        <v>53865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6300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3110</v>
      </c>
      <c r="R27" s="469"/>
      <c r="S27" s="469"/>
      <c r="T27" s="469"/>
      <c r="U27" s="469"/>
      <c r="V27" s="508"/>
      <c r="W27" s="563"/>
      <c r="X27" s="551"/>
      <c r="Y27" s="552"/>
      <c r="Z27" s="467" t="s">
        <v>163</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126388</v>
      </c>
      <c r="BO27" s="587"/>
      <c r="BP27" s="587"/>
      <c r="BQ27" s="587"/>
      <c r="BR27" s="587"/>
      <c r="BS27" s="587"/>
      <c r="BT27" s="587"/>
      <c r="BU27" s="588"/>
      <c r="BV27" s="586">
        <v>126388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2570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2081429</v>
      </c>
      <c r="BO28" s="381"/>
      <c r="BP28" s="381"/>
      <c r="BQ28" s="381"/>
      <c r="BR28" s="381"/>
      <c r="BS28" s="381"/>
      <c r="BT28" s="381"/>
      <c r="BU28" s="382"/>
      <c r="BV28" s="380">
        <v>1996003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10</v>
      </c>
      <c r="M29" s="469"/>
      <c r="N29" s="469"/>
      <c r="O29" s="469"/>
      <c r="P29" s="508"/>
      <c r="Q29" s="468">
        <v>2460</v>
      </c>
      <c r="R29" s="469"/>
      <c r="S29" s="469"/>
      <c r="T29" s="469"/>
      <c r="U29" s="469"/>
      <c r="V29" s="508"/>
      <c r="W29" s="564"/>
      <c r="X29" s="565"/>
      <c r="Y29" s="566"/>
      <c r="Z29" s="467" t="s">
        <v>170</v>
      </c>
      <c r="AA29" s="447"/>
      <c r="AB29" s="447"/>
      <c r="AC29" s="447"/>
      <c r="AD29" s="447"/>
      <c r="AE29" s="447"/>
      <c r="AF29" s="447"/>
      <c r="AG29" s="448"/>
      <c r="AH29" s="468">
        <v>93</v>
      </c>
      <c r="AI29" s="469"/>
      <c r="AJ29" s="469"/>
      <c r="AK29" s="469"/>
      <c r="AL29" s="508"/>
      <c r="AM29" s="468">
        <v>285231</v>
      </c>
      <c r="AN29" s="469"/>
      <c r="AO29" s="469"/>
      <c r="AP29" s="469"/>
      <c r="AQ29" s="469"/>
      <c r="AR29" s="508"/>
      <c r="AS29" s="468">
        <v>3067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46789</v>
      </c>
      <c r="BO29" s="418"/>
      <c r="BP29" s="418"/>
      <c r="BQ29" s="418"/>
      <c r="BR29" s="418"/>
      <c r="BS29" s="418"/>
      <c r="BT29" s="418"/>
      <c r="BU29" s="419"/>
      <c r="BV29" s="417">
        <v>46789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2764198</v>
      </c>
      <c r="BO30" s="587"/>
      <c r="BP30" s="587"/>
      <c r="BQ30" s="587"/>
      <c r="BR30" s="587"/>
      <c r="BS30" s="587"/>
      <c r="BT30" s="587"/>
      <c r="BU30" s="588"/>
      <c r="BV30" s="586">
        <v>2544494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安芸地区衛生施設管理組合（一般会計）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坂町土地開発公社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安芸地区衛生施設管理組合（特別会計）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広島県海田高等学校財産組合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広島県後期高齢者医療広域連合（一般会計）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広島県後期高齢者医療広域連合（特別会計）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広島県市町総合事務組合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4" t="s">
        <v>519</v>
      </c>
      <c r="D34" s="1184"/>
      <c r="E34" s="1185"/>
      <c r="F34" s="32">
        <v>0.97</v>
      </c>
      <c r="G34" s="33">
        <v>3.84</v>
      </c>
      <c r="H34" s="33">
        <v>3.94</v>
      </c>
      <c r="I34" s="33">
        <v>4.82</v>
      </c>
      <c r="J34" s="34">
        <v>5.95</v>
      </c>
      <c r="K34" s="22"/>
      <c r="L34" s="22"/>
      <c r="M34" s="22"/>
      <c r="N34" s="22"/>
      <c r="O34" s="22"/>
      <c r="P34" s="22"/>
    </row>
    <row r="35" spans="1:16" ht="39" customHeight="1">
      <c r="A35" s="22"/>
      <c r="B35" s="35"/>
      <c r="C35" s="1178" t="s">
        <v>520</v>
      </c>
      <c r="D35" s="1179"/>
      <c r="E35" s="1180"/>
      <c r="F35" s="36">
        <v>0.15</v>
      </c>
      <c r="G35" s="37">
        <v>0.32</v>
      </c>
      <c r="H35" s="37">
        <v>0.81</v>
      </c>
      <c r="I35" s="37">
        <v>1.21</v>
      </c>
      <c r="J35" s="38">
        <v>1</v>
      </c>
      <c r="K35" s="22"/>
      <c r="L35" s="22"/>
      <c r="M35" s="22"/>
      <c r="N35" s="22"/>
      <c r="O35" s="22"/>
      <c r="P35" s="22"/>
    </row>
    <row r="36" spans="1:16" ht="39" customHeight="1">
      <c r="A36" s="22"/>
      <c r="B36" s="35"/>
      <c r="C36" s="1178" t="s">
        <v>521</v>
      </c>
      <c r="D36" s="1179"/>
      <c r="E36" s="1180"/>
      <c r="F36" s="36">
        <v>0.6</v>
      </c>
      <c r="G36" s="37">
        <v>0.84</v>
      </c>
      <c r="H36" s="37">
        <v>0.75</v>
      </c>
      <c r="I36" s="37">
        <v>1.26</v>
      </c>
      <c r="J36" s="38">
        <v>0.82</v>
      </c>
      <c r="K36" s="22"/>
      <c r="L36" s="22"/>
      <c r="M36" s="22"/>
      <c r="N36" s="22"/>
      <c r="O36" s="22"/>
      <c r="P36" s="22"/>
    </row>
    <row r="37" spans="1:16" ht="39" customHeight="1">
      <c r="A37" s="22"/>
      <c r="B37" s="35"/>
      <c r="C37" s="1178" t="s">
        <v>522</v>
      </c>
      <c r="D37" s="1179"/>
      <c r="E37" s="1180"/>
      <c r="F37" s="36">
        <v>0.4</v>
      </c>
      <c r="G37" s="37">
        <v>0.16</v>
      </c>
      <c r="H37" s="37">
        <v>0.02</v>
      </c>
      <c r="I37" s="37">
        <v>0.47</v>
      </c>
      <c r="J37" s="38">
        <v>0.63</v>
      </c>
      <c r="K37" s="22"/>
      <c r="L37" s="22"/>
      <c r="M37" s="22"/>
      <c r="N37" s="22"/>
      <c r="O37" s="22"/>
      <c r="P37" s="22"/>
    </row>
    <row r="38" spans="1:16" ht="39" customHeight="1">
      <c r="A38" s="22"/>
      <c r="B38" s="35"/>
      <c r="C38" s="1178" t="s">
        <v>523</v>
      </c>
      <c r="D38" s="1179"/>
      <c r="E38" s="1180"/>
      <c r="F38" s="36">
        <v>0.03</v>
      </c>
      <c r="G38" s="37">
        <v>0.01</v>
      </c>
      <c r="H38" s="37">
        <v>0.03</v>
      </c>
      <c r="I38" s="37">
        <v>0.03</v>
      </c>
      <c r="J38" s="38">
        <v>0.04</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524</v>
      </c>
      <c r="D42" s="1179"/>
      <c r="E42" s="1180"/>
      <c r="F42" s="36" t="s">
        <v>474</v>
      </c>
      <c r="G42" s="37" t="s">
        <v>474</v>
      </c>
      <c r="H42" s="37" t="s">
        <v>474</v>
      </c>
      <c r="I42" s="37" t="s">
        <v>474</v>
      </c>
      <c r="J42" s="38" t="s">
        <v>474</v>
      </c>
      <c r="K42" s="22"/>
      <c r="L42" s="22"/>
      <c r="M42" s="22"/>
      <c r="N42" s="22"/>
      <c r="O42" s="22"/>
      <c r="P42" s="22"/>
    </row>
    <row r="43" spans="1:16" ht="39" customHeight="1" thickBot="1">
      <c r="A43" s="22"/>
      <c r="B43" s="40"/>
      <c r="C43" s="1181" t="s">
        <v>525</v>
      </c>
      <c r="D43" s="1182"/>
      <c r="E43" s="1183"/>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4" t="s">
        <v>11</v>
      </c>
      <c r="C45" s="1195"/>
      <c r="D45" s="58"/>
      <c r="E45" s="1200" t="s">
        <v>12</v>
      </c>
      <c r="F45" s="1200"/>
      <c r="G45" s="1200"/>
      <c r="H45" s="1200"/>
      <c r="I45" s="1200"/>
      <c r="J45" s="1201"/>
      <c r="K45" s="59">
        <v>451</v>
      </c>
      <c r="L45" s="60">
        <v>456</v>
      </c>
      <c r="M45" s="60">
        <v>456</v>
      </c>
      <c r="N45" s="60">
        <v>441</v>
      </c>
      <c r="O45" s="61">
        <v>436</v>
      </c>
      <c r="P45" s="48"/>
      <c r="Q45" s="48"/>
      <c r="R45" s="48"/>
      <c r="S45" s="48"/>
      <c r="T45" s="48"/>
      <c r="U45" s="48"/>
    </row>
    <row r="46" spans="1:21" ht="30.75" customHeight="1">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c r="A48" s="48"/>
      <c r="B48" s="1196"/>
      <c r="C48" s="1197"/>
      <c r="D48" s="62"/>
      <c r="E48" s="1188" t="s">
        <v>15</v>
      </c>
      <c r="F48" s="1188"/>
      <c r="G48" s="1188"/>
      <c r="H48" s="1188"/>
      <c r="I48" s="1188"/>
      <c r="J48" s="1189"/>
      <c r="K48" s="63">
        <v>225</v>
      </c>
      <c r="L48" s="64">
        <v>216</v>
      </c>
      <c r="M48" s="64">
        <v>212</v>
      </c>
      <c r="N48" s="64">
        <v>234</v>
      </c>
      <c r="O48" s="65">
        <v>186</v>
      </c>
      <c r="P48" s="48"/>
      <c r="Q48" s="48"/>
      <c r="R48" s="48"/>
      <c r="S48" s="48"/>
      <c r="T48" s="48"/>
      <c r="U48" s="48"/>
    </row>
    <row r="49" spans="1:21" ht="30.75" customHeight="1">
      <c r="A49" s="48"/>
      <c r="B49" s="1196"/>
      <c r="C49" s="1197"/>
      <c r="D49" s="62"/>
      <c r="E49" s="1188" t="s">
        <v>16</v>
      </c>
      <c r="F49" s="1188"/>
      <c r="G49" s="1188"/>
      <c r="H49" s="1188"/>
      <c r="I49" s="1188"/>
      <c r="J49" s="1189"/>
      <c r="K49" s="63">
        <v>33</v>
      </c>
      <c r="L49" s="64">
        <v>33</v>
      </c>
      <c r="M49" s="64">
        <v>33</v>
      </c>
      <c r="N49" s="64">
        <v>33</v>
      </c>
      <c r="O49" s="65">
        <v>29</v>
      </c>
      <c r="P49" s="48"/>
      <c r="Q49" s="48"/>
      <c r="R49" s="48"/>
      <c r="S49" s="48"/>
      <c r="T49" s="48"/>
      <c r="U49" s="48"/>
    </row>
    <row r="50" spans="1:21" ht="30.75" customHeight="1">
      <c r="A50" s="48"/>
      <c r="B50" s="1196"/>
      <c r="C50" s="1197"/>
      <c r="D50" s="62"/>
      <c r="E50" s="1188" t="s">
        <v>17</v>
      </c>
      <c r="F50" s="1188"/>
      <c r="G50" s="1188"/>
      <c r="H50" s="1188"/>
      <c r="I50" s="1188"/>
      <c r="J50" s="1189"/>
      <c r="K50" s="63">
        <v>3</v>
      </c>
      <c r="L50" s="64">
        <v>3</v>
      </c>
      <c r="M50" s="64">
        <v>3</v>
      </c>
      <c r="N50" s="64">
        <v>2</v>
      </c>
      <c r="O50" s="65">
        <v>2</v>
      </c>
      <c r="P50" s="48"/>
      <c r="Q50" s="48"/>
      <c r="R50" s="48"/>
      <c r="S50" s="48"/>
      <c r="T50" s="48"/>
      <c r="U50" s="48"/>
    </row>
    <row r="51" spans="1:21" ht="30.75" customHeight="1">
      <c r="A51" s="48"/>
      <c r="B51" s="1198"/>
      <c r="C51" s="1199"/>
      <c r="D51" s="66"/>
      <c r="E51" s="1188" t="s">
        <v>18</v>
      </c>
      <c r="F51" s="1188"/>
      <c r="G51" s="1188"/>
      <c r="H51" s="1188"/>
      <c r="I51" s="1188"/>
      <c r="J51" s="1189"/>
      <c r="K51" s="63" t="s">
        <v>474</v>
      </c>
      <c r="L51" s="64" t="s">
        <v>474</v>
      </c>
      <c r="M51" s="64" t="s">
        <v>474</v>
      </c>
      <c r="N51" s="64" t="s">
        <v>474</v>
      </c>
      <c r="O51" s="65" t="s">
        <v>474</v>
      </c>
      <c r="P51" s="48"/>
      <c r="Q51" s="48"/>
      <c r="R51" s="48"/>
      <c r="S51" s="48"/>
      <c r="T51" s="48"/>
      <c r="U51" s="48"/>
    </row>
    <row r="52" spans="1:21" ht="30.75" customHeight="1">
      <c r="A52" s="48"/>
      <c r="B52" s="1186" t="s">
        <v>19</v>
      </c>
      <c r="C52" s="1187"/>
      <c r="D52" s="66"/>
      <c r="E52" s="1188" t="s">
        <v>20</v>
      </c>
      <c r="F52" s="1188"/>
      <c r="G52" s="1188"/>
      <c r="H52" s="1188"/>
      <c r="I52" s="1188"/>
      <c r="J52" s="1189"/>
      <c r="K52" s="63">
        <v>541</v>
      </c>
      <c r="L52" s="64">
        <v>551</v>
      </c>
      <c r="M52" s="64">
        <v>549</v>
      </c>
      <c r="N52" s="64">
        <v>541</v>
      </c>
      <c r="O52" s="65">
        <v>538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171</v>
      </c>
      <c r="L53" s="69">
        <v>157</v>
      </c>
      <c r="M53" s="69">
        <v>155</v>
      </c>
      <c r="N53" s="69">
        <v>169</v>
      </c>
      <c r="O53" s="70">
        <v>115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02" t="s">
        <v>24</v>
      </c>
      <c r="C41" s="1203"/>
      <c r="D41" s="81"/>
      <c r="E41" s="1208" t="s">
        <v>25</v>
      </c>
      <c r="F41" s="1208"/>
      <c r="G41" s="1208"/>
      <c r="H41" s="1209"/>
      <c r="I41" s="82">
        <v>4720</v>
      </c>
      <c r="J41" s="83">
        <v>4826</v>
      </c>
      <c r="K41" s="83">
        <v>4818</v>
      </c>
      <c r="L41" s="83">
        <v>4822</v>
      </c>
      <c r="M41" s="84">
        <v>4752</v>
      </c>
    </row>
    <row r="42" spans="2:13" ht="27.75" customHeight="1">
      <c r="B42" s="1204"/>
      <c r="C42" s="1205"/>
      <c r="D42" s="85"/>
      <c r="E42" s="1210" t="s">
        <v>26</v>
      </c>
      <c r="F42" s="1210"/>
      <c r="G42" s="1210"/>
      <c r="H42" s="1211"/>
      <c r="I42" s="86">
        <v>79</v>
      </c>
      <c r="J42" s="87">
        <v>57</v>
      </c>
      <c r="K42" s="87">
        <v>40</v>
      </c>
      <c r="L42" s="87">
        <v>37</v>
      </c>
      <c r="M42" s="88">
        <v>35</v>
      </c>
    </row>
    <row r="43" spans="2:13" ht="27.75" customHeight="1">
      <c r="B43" s="1204"/>
      <c r="C43" s="1205"/>
      <c r="D43" s="85"/>
      <c r="E43" s="1210" t="s">
        <v>27</v>
      </c>
      <c r="F43" s="1210"/>
      <c r="G43" s="1210"/>
      <c r="H43" s="1211"/>
      <c r="I43" s="86">
        <v>2803</v>
      </c>
      <c r="J43" s="87">
        <v>2705</v>
      </c>
      <c r="K43" s="87">
        <v>2506</v>
      </c>
      <c r="L43" s="87">
        <v>2483</v>
      </c>
      <c r="M43" s="88">
        <v>2275</v>
      </c>
    </row>
    <row r="44" spans="2:13" ht="27.75" customHeight="1">
      <c r="B44" s="1204"/>
      <c r="C44" s="1205"/>
      <c r="D44" s="85"/>
      <c r="E44" s="1210" t="s">
        <v>28</v>
      </c>
      <c r="F44" s="1210"/>
      <c r="G44" s="1210"/>
      <c r="H44" s="1211"/>
      <c r="I44" s="86">
        <v>130</v>
      </c>
      <c r="J44" s="87">
        <v>99</v>
      </c>
      <c r="K44" s="87">
        <v>67</v>
      </c>
      <c r="L44" s="87">
        <v>49</v>
      </c>
      <c r="M44" s="88">
        <v>147</v>
      </c>
    </row>
    <row r="45" spans="2:13" ht="27.75" customHeight="1">
      <c r="B45" s="1204"/>
      <c r="C45" s="1205"/>
      <c r="D45" s="85"/>
      <c r="E45" s="1210" t="s">
        <v>29</v>
      </c>
      <c r="F45" s="1210"/>
      <c r="G45" s="1210"/>
      <c r="H45" s="1211"/>
      <c r="I45" s="86">
        <v>705</v>
      </c>
      <c r="J45" s="87">
        <v>623</v>
      </c>
      <c r="K45" s="87">
        <v>608</v>
      </c>
      <c r="L45" s="87">
        <v>568</v>
      </c>
      <c r="M45" s="88">
        <v>550</v>
      </c>
    </row>
    <row r="46" spans="2:13" ht="27.75" customHeight="1">
      <c r="B46" s="1204"/>
      <c r="C46" s="1205"/>
      <c r="D46" s="89"/>
      <c r="E46" s="1210" t="s">
        <v>30</v>
      </c>
      <c r="F46" s="1210"/>
      <c r="G46" s="1210"/>
      <c r="H46" s="1211"/>
      <c r="I46" s="86" t="s">
        <v>474</v>
      </c>
      <c r="J46" s="87" t="s">
        <v>474</v>
      </c>
      <c r="K46" s="87" t="s">
        <v>474</v>
      </c>
      <c r="L46" s="87" t="s">
        <v>474</v>
      </c>
      <c r="M46" s="88" t="s">
        <v>474</v>
      </c>
    </row>
    <row r="47" spans="2:13" ht="27.75" customHeight="1">
      <c r="B47" s="1204"/>
      <c r="C47" s="1205"/>
      <c r="D47" s="90"/>
      <c r="E47" s="1212" t="s">
        <v>31</v>
      </c>
      <c r="F47" s="1213"/>
      <c r="G47" s="1213"/>
      <c r="H47" s="1214"/>
      <c r="I47" s="86" t="s">
        <v>474</v>
      </c>
      <c r="J47" s="87" t="s">
        <v>474</v>
      </c>
      <c r="K47" s="87" t="s">
        <v>474</v>
      </c>
      <c r="L47" s="87" t="s">
        <v>474</v>
      </c>
      <c r="M47" s="88" t="s">
        <v>474</v>
      </c>
    </row>
    <row r="48" spans="2:13" ht="27.75" customHeight="1">
      <c r="B48" s="1204"/>
      <c r="C48" s="1205"/>
      <c r="D48" s="85"/>
      <c r="E48" s="1210" t="s">
        <v>32</v>
      </c>
      <c r="F48" s="1210"/>
      <c r="G48" s="1210"/>
      <c r="H48" s="1211"/>
      <c r="I48" s="86" t="s">
        <v>474</v>
      </c>
      <c r="J48" s="87" t="s">
        <v>474</v>
      </c>
      <c r="K48" s="87" t="s">
        <v>474</v>
      </c>
      <c r="L48" s="87" t="s">
        <v>474</v>
      </c>
      <c r="M48" s="88" t="s">
        <v>474</v>
      </c>
    </row>
    <row r="49" spans="2:13" ht="27.75" customHeight="1">
      <c r="B49" s="1206"/>
      <c r="C49" s="1207"/>
      <c r="D49" s="85"/>
      <c r="E49" s="1210" t="s">
        <v>33</v>
      </c>
      <c r="F49" s="1210"/>
      <c r="G49" s="1210"/>
      <c r="H49" s="1211"/>
      <c r="I49" s="86" t="s">
        <v>474</v>
      </c>
      <c r="J49" s="87" t="s">
        <v>474</v>
      </c>
      <c r="K49" s="87" t="s">
        <v>474</v>
      </c>
      <c r="L49" s="87" t="s">
        <v>474</v>
      </c>
      <c r="M49" s="88" t="s">
        <v>474</v>
      </c>
    </row>
    <row r="50" spans="2:13" ht="27.75" customHeight="1">
      <c r="B50" s="1215" t="s">
        <v>34</v>
      </c>
      <c r="C50" s="1216"/>
      <c r="D50" s="91"/>
      <c r="E50" s="1210" t="s">
        <v>35</v>
      </c>
      <c r="F50" s="1210"/>
      <c r="G50" s="1210"/>
      <c r="H50" s="1211"/>
      <c r="I50" s="86">
        <v>4100</v>
      </c>
      <c r="J50" s="87">
        <v>4171</v>
      </c>
      <c r="K50" s="87">
        <v>4403</v>
      </c>
      <c r="L50" s="87">
        <v>4738</v>
      </c>
      <c r="M50" s="88">
        <v>5059</v>
      </c>
    </row>
    <row r="51" spans="2:13" ht="27.75" customHeight="1">
      <c r="B51" s="1204"/>
      <c r="C51" s="1205"/>
      <c r="D51" s="85"/>
      <c r="E51" s="1210" t="s">
        <v>36</v>
      </c>
      <c r="F51" s="1210"/>
      <c r="G51" s="1210"/>
      <c r="H51" s="1211"/>
      <c r="I51" s="86">
        <v>527</v>
      </c>
      <c r="J51" s="87">
        <v>474</v>
      </c>
      <c r="K51" s="87">
        <v>430</v>
      </c>
      <c r="L51" s="87">
        <v>384</v>
      </c>
      <c r="M51" s="88">
        <v>443</v>
      </c>
    </row>
    <row r="52" spans="2:13" ht="27.75" customHeight="1">
      <c r="B52" s="1206"/>
      <c r="C52" s="1207"/>
      <c r="D52" s="85"/>
      <c r="E52" s="1210" t="s">
        <v>37</v>
      </c>
      <c r="F52" s="1210"/>
      <c r="G52" s="1210"/>
      <c r="H52" s="1211"/>
      <c r="I52" s="86">
        <v>6204</v>
      </c>
      <c r="J52" s="87">
        <v>6245</v>
      </c>
      <c r="K52" s="87">
        <v>6246</v>
      </c>
      <c r="L52" s="87">
        <v>6177</v>
      </c>
      <c r="M52" s="88">
        <v>6225</v>
      </c>
    </row>
    <row r="53" spans="2:13" ht="27.75" customHeight="1" thickBot="1">
      <c r="B53" s="1217" t="s">
        <v>21</v>
      </c>
      <c r="C53" s="1218"/>
      <c r="D53" s="92"/>
      <c r="E53" s="1219" t="s">
        <v>38</v>
      </c>
      <c r="F53" s="1219"/>
      <c r="G53" s="1219"/>
      <c r="H53" s="1220"/>
      <c r="I53" s="93">
        <v>-2394</v>
      </c>
      <c r="J53" s="94">
        <v>-2581</v>
      </c>
      <c r="K53" s="94">
        <v>-3040</v>
      </c>
      <c r="L53" s="94">
        <v>-3340</v>
      </c>
      <c r="M53" s="95">
        <v>-3968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539</v>
      </c>
      <c r="C41" s="248"/>
      <c r="D41" s="248"/>
      <c r="E41" s="248"/>
      <c r="F41" s="248"/>
      <c r="G41" s="248"/>
      <c r="H41" s="248"/>
      <c r="I41" s="248"/>
      <c r="J41" s="248"/>
      <c r="K41" s="248"/>
      <c r="L41" s="248"/>
      <c r="M41" s="248"/>
      <c r="N41" s="248"/>
      <c r="O41" s="248"/>
      <c r="P41" s="249"/>
    </row>
    <row r="42" spans="2:17">
      <c r="B42" s="250"/>
      <c r="C42" s="246"/>
      <c r="D42" s="246"/>
      <c r="E42" s="246"/>
      <c r="F42" s="246"/>
      <c r="G42" s="353" t="s">
        <v>540</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541</v>
      </c>
    </row>
    <row r="50" spans="1:17">
      <c r="B50" s="250"/>
      <c r="C50" s="246"/>
      <c r="D50" s="246"/>
      <c r="E50" s="246"/>
      <c r="F50" s="246"/>
      <c r="G50" s="1244"/>
      <c r="H50" s="1245"/>
      <c r="I50" s="1245"/>
      <c r="J50" s="1246"/>
      <c r="K50" s="356" t="s">
        <v>514</v>
      </c>
      <c r="L50" s="356" t="s">
        <v>515</v>
      </c>
      <c r="M50" s="356" t="s">
        <v>516</v>
      </c>
      <c r="N50" s="356" t="s">
        <v>517</v>
      </c>
      <c r="O50" s="356" t="s">
        <v>518</v>
      </c>
    </row>
    <row r="51" spans="1:17">
      <c r="B51" s="250"/>
      <c r="C51" s="246"/>
      <c r="D51" s="246"/>
      <c r="E51" s="246"/>
      <c r="F51" s="246"/>
      <c r="G51" s="1247" t="s">
        <v>542</v>
      </c>
      <c r="H51" s="1248"/>
      <c r="I51" s="1253" t="s">
        <v>543</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544</v>
      </c>
      <c r="J53" s="1233"/>
      <c r="K53" s="1256"/>
      <c r="L53" s="1256"/>
      <c r="M53" s="1256"/>
      <c r="N53" s="1225">
        <v>54.5</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545</v>
      </c>
      <c r="H55" s="1228"/>
      <c r="I55" s="1233" t="s">
        <v>543</v>
      </c>
      <c r="J55" s="1233"/>
      <c r="K55" s="1255"/>
      <c r="L55" s="1255"/>
      <c r="M55" s="1255"/>
      <c r="N55" s="1221">
        <v>13.1</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544</v>
      </c>
      <c r="J57" s="1223"/>
      <c r="K57" s="1256"/>
      <c r="L57" s="1256"/>
      <c r="M57" s="1256"/>
      <c r="N57" s="1225">
        <v>52.5</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546</v>
      </c>
      <c r="C63" s="246"/>
      <c r="D63" s="246"/>
      <c r="E63" s="246"/>
      <c r="F63" s="246"/>
      <c r="G63" s="246"/>
      <c r="H63" s="246"/>
      <c r="I63" s="246"/>
      <c r="J63" s="246"/>
      <c r="K63" s="246"/>
      <c r="L63" s="246"/>
      <c r="M63" s="246"/>
      <c r="N63" s="246"/>
      <c r="O63" s="246"/>
    </row>
    <row r="64" spans="1:17">
      <c r="B64" s="250"/>
      <c r="C64" s="246"/>
      <c r="D64" s="246"/>
      <c r="E64" s="246"/>
      <c r="F64" s="246"/>
      <c r="G64" s="353" t="s">
        <v>540</v>
      </c>
      <c r="I64" s="354"/>
      <c r="J64" s="354"/>
      <c r="K64" s="354"/>
      <c r="L64" s="246"/>
      <c r="M64" s="246"/>
      <c r="N64" s="246"/>
      <c r="O64" s="246"/>
    </row>
    <row r="65" spans="2:30">
      <c r="B65" s="250"/>
      <c r="C65" s="246"/>
      <c r="D65" s="246"/>
      <c r="E65" s="246"/>
      <c r="F65" s="246"/>
      <c r="G65" s="1235"/>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547</v>
      </c>
      <c r="I71" s="370"/>
      <c r="J71" s="366"/>
      <c r="K71" s="366"/>
      <c r="L71" s="367"/>
      <c r="M71" s="366"/>
      <c r="N71" s="367"/>
      <c r="O71" s="368"/>
    </row>
    <row r="72" spans="2:30">
      <c r="B72" s="250"/>
      <c r="C72" s="246"/>
      <c r="D72" s="246"/>
      <c r="E72" s="246"/>
      <c r="F72" s="246"/>
      <c r="G72" s="1244"/>
      <c r="H72" s="1245"/>
      <c r="I72" s="1245"/>
      <c r="J72" s="1246"/>
      <c r="K72" s="356" t="s">
        <v>514</v>
      </c>
      <c r="L72" s="356" t="s">
        <v>515</v>
      </c>
      <c r="M72" s="356" t="s">
        <v>516</v>
      </c>
      <c r="N72" s="356" t="s">
        <v>517</v>
      </c>
      <c r="O72" s="356" t="s">
        <v>518</v>
      </c>
    </row>
    <row r="73" spans="2:30">
      <c r="B73" s="250"/>
      <c r="C73" s="246"/>
      <c r="D73" s="246"/>
      <c r="E73" s="246"/>
      <c r="F73" s="246"/>
      <c r="G73" s="1247" t="s">
        <v>542</v>
      </c>
      <c r="H73" s="1248"/>
      <c r="I73" s="1253" t="s">
        <v>543</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548</v>
      </c>
      <c r="J75" s="1233"/>
      <c r="K75" s="1225">
        <v>6.5</v>
      </c>
      <c r="L75" s="1225">
        <v>5.9</v>
      </c>
      <c r="M75" s="1225">
        <v>5.4</v>
      </c>
      <c r="N75" s="1225">
        <v>5.3</v>
      </c>
      <c r="O75" s="1225">
        <v>4.9000000000000004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545</v>
      </c>
      <c r="H77" s="1228"/>
      <c r="I77" s="1233" t="s">
        <v>543</v>
      </c>
      <c r="J77" s="1233"/>
      <c r="K77" s="1234">
        <v>29.4</v>
      </c>
      <c r="L77" s="1234">
        <v>18.899999999999999</v>
      </c>
      <c r="M77" s="1221">
        <v>10.199999999999999</v>
      </c>
      <c r="N77" s="1221">
        <v>13.1</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548</v>
      </c>
      <c r="J79" s="1223"/>
      <c r="K79" s="1224">
        <v>10.9</v>
      </c>
      <c r="L79" s="1224">
        <v>10.1</v>
      </c>
      <c r="M79" s="1224">
        <v>9.1</v>
      </c>
      <c r="N79" s="1224">
        <v>8.9</v>
      </c>
      <c r="O79" s="1224">
        <v>7.9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513</v>
      </c>
      <c r="G2" s="113"/>
      <c r="H2" s="114"/>
    </row>
    <row r="3" spans="1:8">
      <c r="A3" s="110" t="s">
        <v>506</v>
      </c>
      <c r="B3" s="115"/>
      <c r="C3" s="116"/>
      <c r="D3" s="117">
        <v>33947</v>
      </c>
      <c r="E3" s="118"/>
      <c r="F3" s="119">
        <v>66496</v>
      </c>
      <c r="G3" s="120"/>
      <c r="H3" s="121"/>
    </row>
    <row r="4" spans="1:8">
      <c r="A4" s="122"/>
      <c r="B4" s="123"/>
      <c r="C4" s="124"/>
      <c r="D4" s="125">
        <v>5146</v>
      </c>
      <c r="E4" s="126"/>
      <c r="F4" s="127">
        <v>36530</v>
      </c>
      <c r="G4" s="128"/>
      <c r="H4" s="129"/>
    </row>
    <row r="5" spans="1:8">
      <c r="A5" s="110" t="s">
        <v>508</v>
      </c>
      <c r="B5" s="115"/>
      <c r="C5" s="116"/>
      <c r="D5" s="117">
        <v>85219</v>
      </c>
      <c r="E5" s="118"/>
      <c r="F5" s="119">
        <v>82748</v>
      </c>
      <c r="G5" s="120"/>
      <c r="H5" s="121"/>
    </row>
    <row r="6" spans="1:8">
      <c r="A6" s="122"/>
      <c r="B6" s="123"/>
      <c r="C6" s="124"/>
      <c r="D6" s="125">
        <v>15845</v>
      </c>
      <c r="E6" s="126"/>
      <c r="F6" s="127">
        <v>44732</v>
      </c>
      <c r="G6" s="128"/>
      <c r="H6" s="129"/>
    </row>
    <row r="7" spans="1:8">
      <c r="A7" s="110" t="s">
        <v>509</v>
      </c>
      <c r="B7" s="115"/>
      <c r="C7" s="116"/>
      <c r="D7" s="117">
        <v>99622</v>
      </c>
      <c r="E7" s="118"/>
      <c r="F7" s="119">
        <v>91837</v>
      </c>
      <c r="G7" s="120"/>
      <c r="H7" s="121"/>
    </row>
    <row r="8" spans="1:8">
      <c r="A8" s="122"/>
      <c r="B8" s="123"/>
      <c r="C8" s="124"/>
      <c r="D8" s="125">
        <v>13288</v>
      </c>
      <c r="E8" s="126"/>
      <c r="F8" s="127">
        <v>54439</v>
      </c>
      <c r="G8" s="128"/>
      <c r="H8" s="129"/>
    </row>
    <row r="9" spans="1:8">
      <c r="A9" s="110" t="s">
        <v>510</v>
      </c>
      <c r="B9" s="115"/>
      <c r="C9" s="116"/>
      <c r="D9" s="117">
        <v>26807</v>
      </c>
      <c r="E9" s="118"/>
      <c r="F9" s="119">
        <v>75972</v>
      </c>
      <c r="G9" s="120"/>
      <c r="H9" s="121"/>
    </row>
    <row r="10" spans="1:8">
      <c r="A10" s="122"/>
      <c r="B10" s="123"/>
      <c r="C10" s="124"/>
      <c r="D10" s="125">
        <v>4512</v>
      </c>
      <c r="E10" s="126"/>
      <c r="F10" s="127">
        <v>40712</v>
      </c>
      <c r="G10" s="128"/>
      <c r="H10" s="129"/>
    </row>
    <row r="11" spans="1:8">
      <c r="A11" s="110" t="s">
        <v>511</v>
      </c>
      <c r="B11" s="115"/>
      <c r="C11" s="116"/>
      <c r="D11" s="117">
        <v>71021</v>
      </c>
      <c r="E11" s="118"/>
      <c r="F11" s="119">
        <v>79466</v>
      </c>
      <c r="G11" s="120"/>
      <c r="H11" s="121"/>
    </row>
    <row r="12" spans="1:8">
      <c r="A12" s="122"/>
      <c r="B12" s="123"/>
      <c r="C12" s="130"/>
      <c r="D12" s="125">
        <v>30630</v>
      </c>
      <c r="E12" s="126"/>
      <c r="F12" s="127">
        <v>44645</v>
      </c>
      <c r="G12" s="128"/>
      <c r="H12" s="129"/>
    </row>
    <row r="13" spans="1:8">
      <c r="A13" s="110"/>
      <c r="B13" s="115"/>
      <c r="C13" s="131"/>
      <c r="D13" s="132">
        <v>63323</v>
      </c>
      <c r="E13" s="133"/>
      <c r="F13" s="134">
        <v>79304</v>
      </c>
      <c r="G13" s="135"/>
      <c r="H13" s="121"/>
    </row>
    <row r="14" spans="1:8">
      <c r="A14" s="122"/>
      <c r="B14" s="123"/>
      <c r="C14" s="124"/>
      <c r="D14" s="125">
        <v>13884</v>
      </c>
      <c r="E14" s="126"/>
      <c r="F14" s="127">
        <v>44212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0.98</v>
      </c>
      <c r="C19" s="136">
        <f>ROUND(VALUE(SUBSTITUTE(実質収支比率等に係る経年分析!G$48,"▲","-")),2)</f>
        <v>3.85</v>
      </c>
      <c r="D19" s="136">
        <f>ROUND(VALUE(SUBSTITUTE(実質収支比率等に係る経年分析!H$48,"▲","-")),2)</f>
        <v>3.95</v>
      </c>
      <c r="E19" s="136">
        <f>ROUND(VALUE(SUBSTITUTE(実質収支比率等に係る経年分析!I$48,"▲","-")),2)</f>
        <v>4.83</v>
      </c>
      <c r="F19" s="136">
        <f>ROUND(VALUE(SUBSTITUTE(実質収支比率等に係る経年分析!J$48,"▲","-")),2)</f>
        <v>5.95</v>
      </c>
    </row>
    <row r="20" spans="1:11">
      <c r="A20" s="136" t="s">
        <v>43</v>
      </c>
      <c r="B20" s="136">
        <f>ROUND(VALUE(SUBSTITUTE(実質収支比率等に係る経年分析!F$47,"▲","-")),2)</f>
        <v>53.48</v>
      </c>
      <c r="C20" s="136">
        <f>ROUND(VALUE(SUBSTITUTE(実質収支比率等に係る経年分析!G$47,"▲","-")),2)</f>
        <v>52.92</v>
      </c>
      <c r="D20" s="136">
        <f>ROUND(VALUE(SUBSTITUTE(実質収支比率等に係る経年分析!H$47,"▲","-")),2)</f>
        <v>56.08</v>
      </c>
      <c r="E20" s="136">
        <f>ROUND(VALUE(SUBSTITUTE(実質収支比率等に係る経年分析!I$47,"▲","-")),2)</f>
        <v>56.9</v>
      </c>
      <c r="F20" s="136">
        <f>ROUND(VALUE(SUBSTITUTE(実質収支比率等に係る経年分析!J$47,"▲","-")),2)</f>
        <v>60.51</v>
      </c>
    </row>
    <row r="21" spans="1:11">
      <c r="A21" s="136" t="s">
        <v>44</v>
      </c>
      <c r="B21" s="136">
        <f>IF(ISNUMBER(VALUE(SUBSTITUTE(実質収支比率等に係る経年分析!F$49,"▲","-"))),ROUND(VALUE(SUBSTITUTE(実質収支比率等に係る経年分析!F$49,"▲","-")),2),NA())</f>
        <v>0.84</v>
      </c>
      <c r="C21" s="136">
        <f>IF(ISNUMBER(VALUE(SUBSTITUTE(実質収支比率等に係る経年分析!G$49,"▲","-"))),ROUND(VALUE(SUBSTITUTE(実質収支比率等に係る経年分析!G$49,"▲","-")),2),NA())</f>
        <v>3.4</v>
      </c>
      <c r="D21" s="136">
        <f>IF(ISNUMBER(VALUE(SUBSTITUTE(実質収支比率等に係る経年分析!H$49,"▲","-"))),ROUND(VALUE(SUBSTITUTE(実質収支比率等に係る経年分析!H$49,"▲","-")),2),NA())</f>
        <v>2.0699999999999998</v>
      </c>
      <c r="E21" s="136">
        <f>IF(ISNUMBER(VALUE(SUBSTITUTE(実質収支比率等に係る経年分析!I$49,"▲","-"))),ROUND(VALUE(SUBSTITUTE(実質収支比率等に係る経年分析!I$49,"▲","-")),2),NA())</f>
        <v>2.97</v>
      </c>
      <c r="F21" s="136">
        <f>IF(ISNUMBER(VALUE(SUBSTITUTE(実質収支比率等に係る経年分析!J$49,"▲","-"))),ROUND(VALUE(SUBSTITUTE(実質収支比率等に係る経年分析!J$49,"▲","-")),2),NA())</f>
        <v>3.52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0.63</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0.82</v>
      </c>
    </row>
    <row r="35" spans="1:16">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541</v>
      </c>
      <c r="E42" s="138"/>
      <c r="F42" s="138"/>
      <c r="G42" s="138">
        <f>'実質公債費比率（分子）の構造'!L$52</f>
        <v>551</v>
      </c>
      <c r="H42" s="138"/>
      <c r="I42" s="138"/>
      <c r="J42" s="138">
        <f>'実質公債費比率（分子）の構造'!M$52</f>
        <v>549</v>
      </c>
      <c r="K42" s="138"/>
      <c r="L42" s="138"/>
      <c r="M42" s="138">
        <f>'実質公債費比率（分子）の構造'!N$52</f>
        <v>541</v>
      </c>
      <c r="N42" s="138"/>
      <c r="O42" s="138"/>
      <c r="P42" s="138">
        <f>'実質公債費比率（分子）の構造'!O$52</f>
        <v>538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2</v>
      </c>
      <c r="L44" s="138"/>
      <c r="M44" s="138"/>
      <c r="N44" s="138">
        <f>'実質公債費比率（分子）の構造'!O$50</f>
        <v>2</v>
      </c>
      <c r="O44" s="138"/>
      <c r="P44" s="138"/>
    </row>
    <row r="45" spans="1:16">
      <c r="A45" s="138" t="s">
        <v>54</v>
      </c>
      <c r="B45" s="138">
        <f>'実質公債費比率（分子）の構造'!K$49</f>
        <v>33</v>
      </c>
      <c r="C45" s="138"/>
      <c r="D45" s="138"/>
      <c r="E45" s="138">
        <f>'実質公債費比率（分子）の構造'!L$49</f>
        <v>33</v>
      </c>
      <c r="F45" s="138"/>
      <c r="G45" s="138"/>
      <c r="H45" s="138">
        <f>'実質公債費比率（分子）の構造'!M$49</f>
        <v>33</v>
      </c>
      <c r="I45" s="138"/>
      <c r="J45" s="138"/>
      <c r="K45" s="138">
        <f>'実質公債費比率（分子）の構造'!N$49</f>
        <v>33</v>
      </c>
      <c r="L45" s="138"/>
      <c r="M45" s="138"/>
      <c r="N45" s="138">
        <f>'実質公債費比率（分子）の構造'!O$49</f>
        <v>29</v>
      </c>
      <c r="O45" s="138"/>
      <c r="P45" s="138"/>
    </row>
    <row r="46" spans="1:16">
      <c r="A46" s="138" t="s">
        <v>55</v>
      </c>
      <c r="B46" s="138">
        <f>'実質公債費比率（分子）の構造'!K$48</f>
        <v>225</v>
      </c>
      <c r="C46" s="138"/>
      <c r="D46" s="138"/>
      <c r="E46" s="138">
        <f>'実質公債費比率（分子）の構造'!L$48</f>
        <v>216</v>
      </c>
      <c r="F46" s="138"/>
      <c r="G46" s="138"/>
      <c r="H46" s="138">
        <f>'実質公債費比率（分子）の構造'!M$48</f>
        <v>212</v>
      </c>
      <c r="I46" s="138"/>
      <c r="J46" s="138"/>
      <c r="K46" s="138">
        <f>'実質公債費比率（分子）の構造'!N$48</f>
        <v>234</v>
      </c>
      <c r="L46" s="138"/>
      <c r="M46" s="138"/>
      <c r="N46" s="138">
        <f>'実質公債費比率（分子）の構造'!O$48</f>
        <v>186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451</v>
      </c>
      <c r="C49" s="138"/>
      <c r="D49" s="138"/>
      <c r="E49" s="138">
        <f>'実質公債費比率（分子）の構造'!L$45</f>
        <v>456</v>
      </c>
      <c r="F49" s="138"/>
      <c r="G49" s="138"/>
      <c r="H49" s="138">
        <f>'実質公債費比率（分子）の構造'!M$45</f>
        <v>456</v>
      </c>
      <c r="I49" s="138"/>
      <c r="J49" s="138"/>
      <c r="K49" s="138">
        <f>'実質公債費比率（分子）の構造'!N$45</f>
        <v>441</v>
      </c>
      <c r="L49" s="138"/>
      <c r="M49" s="138"/>
      <c r="N49" s="138">
        <f>'実質公債費比率（分子）の構造'!O$45</f>
        <v>436</v>
      </c>
      <c r="O49" s="138"/>
      <c r="P49" s="138"/>
    </row>
    <row r="50" spans="1:16">
      <c r="A50" s="138" t="s">
        <v>59</v>
      </c>
      <c r="B50" s="138" t="e">
        <f>NA()</f>
        <v>#N/A</v>
      </c>
      <c r="C50" s="138">
        <f>IF(ISNUMBER('実質公債費比率（分子）の構造'!K$53),'実質公債費比率（分子）の構造'!K$53,NA())</f>
        <v>171</v>
      </c>
      <c r="D50" s="138" t="e">
        <f>NA()</f>
        <v>#N/A</v>
      </c>
      <c r="E50" s="138" t="e">
        <f>NA()</f>
        <v>#N/A</v>
      </c>
      <c r="F50" s="138">
        <f>IF(ISNUMBER('実質公債費比率（分子）の構造'!L$53),'実質公債費比率（分子）の構造'!L$53,NA())</f>
        <v>157</v>
      </c>
      <c r="G50" s="138" t="e">
        <f>NA()</f>
        <v>#N/A</v>
      </c>
      <c r="H50" s="138" t="e">
        <f>NA()</f>
        <v>#N/A</v>
      </c>
      <c r="I50" s="138">
        <f>IF(ISNUMBER('実質公債費比率（分子）の構造'!M$53),'実質公債費比率（分子）の構造'!M$53,NA())</f>
        <v>155</v>
      </c>
      <c r="J50" s="138" t="e">
        <f>NA()</f>
        <v>#N/A</v>
      </c>
      <c r="K50" s="138" t="e">
        <f>NA()</f>
        <v>#N/A</v>
      </c>
      <c r="L50" s="138">
        <f>IF(ISNUMBER('実質公債費比率（分子）の構造'!N$53),'実質公債費比率（分子）の構造'!N$53,NA())</f>
        <v>169</v>
      </c>
      <c r="M50" s="138" t="e">
        <f>NA()</f>
        <v>#N/A</v>
      </c>
      <c r="N50" s="138" t="e">
        <f>NA()</f>
        <v>#N/A</v>
      </c>
      <c r="O50" s="138">
        <f>IF(ISNUMBER('実質公債費比率（分子）の構造'!O$53),'実質公債費比率（分子）の構造'!O$53,NA())</f>
        <v>115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6204</v>
      </c>
      <c r="E56" s="137"/>
      <c r="F56" s="137"/>
      <c r="G56" s="137">
        <f>'将来負担比率（分子）の構造'!J$52</f>
        <v>6245</v>
      </c>
      <c r="H56" s="137"/>
      <c r="I56" s="137"/>
      <c r="J56" s="137">
        <f>'将来負担比率（分子）の構造'!K$52</f>
        <v>6246</v>
      </c>
      <c r="K56" s="137"/>
      <c r="L56" s="137"/>
      <c r="M56" s="137">
        <f>'将来負担比率（分子）の構造'!L$52</f>
        <v>6177</v>
      </c>
      <c r="N56" s="137"/>
      <c r="O56" s="137"/>
      <c r="P56" s="137">
        <f>'将来負担比率（分子）の構造'!M$52</f>
        <v>6225</v>
      </c>
    </row>
    <row r="57" spans="1:16">
      <c r="A57" s="137" t="s">
        <v>36</v>
      </c>
      <c r="B57" s="137"/>
      <c r="C57" s="137"/>
      <c r="D57" s="137">
        <f>'将来負担比率（分子）の構造'!I$51</f>
        <v>527</v>
      </c>
      <c r="E57" s="137"/>
      <c r="F57" s="137"/>
      <c r="G57" s="137">
        <f>'将来負担比率（分子）の構造'!J$51</f>
        <v>474</v>
      </c>
      <c r="H57" s="137"/>
      <c r="I57" s="137"/>
      <c r="J57" s="137">
        <f>'将来負担比率（分子）の構造'!K$51</f>
        <v>430</v>
      </c>
      <c r="K57" s="137"/>
      <c r="L57" s="137"/>
      <c r="M57" s="137">
        <f>'将来負担比率（分子）の構造'!L$51</f>
        <v>384</v>
      </c>
      <c r="N57" s="137"/>
      <c r="O57" s="137"/>
      <c r="P57" s="137">
        <f>'将来負担比率（分子）の構造'!M$51</f>
        <v>443</v>
      </c>
    </row>
    <row r="58" spans="1:16">
      <c r="A58" s="137" t="s">
        <v>35</v>
      </c>
      <c r="B58" s="137"/>
      <c r="C58" s="137"/>
      <c r="D58" s="137">
        <f>'将来負担比率（分子）の構造'!I$50</f>
        <v>4100</v>
      </c>
      <c r="E58" s="137"/>
      <c r="F58" s="137"/>
      <c r="G58" s="137">
        <f>'将来負担比率（分子）の構造'!J$50</f>
        <v>4171</v>
      </c>
      <c r="H58" s="137"/>
      <c r="I58" s="137"/>
      <c r="J58" s="137">
        <f>'将来負担比率（分子）の構造'!K$50</f>
        <v>4403</v>
      </c>
      <c r="K58" s="137"/>
      <c r="L58" s="137"/>
      <c r="M58" s="137">
        <f>'将来負担比率（分子）の構造'!L$50</f>
        <v>4738</v>
      </c>
      <c r="N58" s="137"/>
      <c r="O58" s="137"/>
      <c r="P58" s="137">
        <f>'将来負担比率（分子）の構造'!M$50</f>
        <v>5059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705</v>
      </c>
      <c r="C62" s="137"/>
      <c r="D62" s="137"/>
      <c r="E62" s="137">
        <f>'将来負担比率（分子）の構造'!J$45</f>
        <v>623</v>
      </c>
      <c r="F62" s="137"/>
      <c r="G62" s="137"/>
      <c r="H62" s="137">
        <f>'将来負担比率（分子）の構造'!K$45</f>
        <v>608</v>
      </c>
      <c r="I62" s="137"/>
      <c r="J62" s="137"/>
      <c r="K62" s="137">
        <f>'将来負担比率（分子）の構造'!L$45</f>
        <v>568</v>
      </c>
      <c r="L62" s="137"/>
      <c r="M62" s="137"/>
      <c r="N62" s="137">
        <f>'将来負担比率（分子）の構造'!M$45</f>
        <v>550</v>
      </c>
      <c r="O62" s="137"/>
      <c r="P62" s="137"/>
    </row>
    <row r="63" spans="1:16">
      <c r="A63" s="137" t="s">
        <v>28</v>
      </c>
      <c r="B63" s="137">
        <f>'将来負担比率（分子）の構造'!I$44</f>
        <v>130</v>
      </c>
      <c r="C63" s="137"/>
      <c r="D63" s="137"/>
      <c r="E63" s="137">
        <f>'将来負担比率（分子）の構造'!J$44</f>
        <v>99</v>
      </c>
      <c r="F63" s="137"/>
      <c r="G63" s="137"/>
      <c r="H63" s="137">
        <f>'将来負担比率（分子）の構造'!K$44</f>
        <v>67</v>
      </c>
      <c r="I63" s="137"/>
      <c r="J63" s="137"/>
      <c r="K63" s="137">
        <f>'将来負担比率（分子）の構造'!L$44</f>
        <v>49</v>
      </c>
      <c r="L63" s="137"/>
      <c r="M63" s="137"/>
      <c r="N63" s="137">
        <f>'将来負担比率（分子）の構造'!M$44</f>
        <v>147</v>
      </c>
      <c r="O63" s="137"/>
      <c r="P63" s="137"/>
    </row>
    <row r="64" spans="1:16">
      <c r="A64" s="137" t="s">
        <v>27</v>
      </c>
      <c r="B64" s="137">
        <f>'将来負担比率（分子）の構造'!I$43</f>
        <v>2803</v>
      </c>
      <c r="C64" s="137"/>
      <c r="D64" s="137"/>
      <c r="E64" s="137">
        <f>'将来負担比率（分子）の構造'!J$43</f>
        <v>2705</v>
      </c>
      <c r="F64" s="137"/>
      <c r="G64" s="137"/>
      <c r="H64" s="137">
        <f>'将来負担比率（分子）の構造'!K$43</f>
        <v>2506</v>
      </c>
      <c r="I64" s="137"/>
      <c r="J64" s="137"/>
      <c r="K64" s="137">
        <f>'将来負担比率（分子）の構造'!L$43</f>
        <v>2483</v>
      </c>
      <c r="L64" s="137"/>
      <c r="M64" s="137"/>
      <c r="N64" s="137">
        <f>'将来負担比率（分子）の構造'!M$43</f>
        <v>2275</v>
      </c>
      <c r="O64" s="137"/>
      <c r="P64" s="137"/>
    </row>
    <row r="65" spans="1:16">
      <c r="A65" s="137" t="s">
        <v>26</v>
      </c>
      <c r="B65" s="137">
        <f>'将来負担比率（分子）の構造'!I$42</f>
        <v>79</v>
      </c>
      <c r="C65" s="137"/>
      <c r="D65" s="137"/>
      <c r="E65" s="137">
        <f>'将来負担比率（分子）の構造'!J$42</f>
        <v>57</v>
      </c>
      <c r="F65" s="137"/>
      <c r="G65" s="137"/>
      <c r="H65" s="137">
        <f>'将来負担比率（分子）の構造'!K$42</f>
        <v>40</v>
      </c>
      <c r="I65" s="137"/>
      <c r="J65" s="137"/>
      <c r="K65" s="137">
        <f>'将来負担比率（分子）の構造'!L$42</f>
        <v>37</v>
      </c>
      <c r="L65" s="137"/>
      <c r="M65" s="137"/>
      <c r="N65" s="137">
        <f>'将来負担比率（分子）の構造'!M$42</f>
        <v>35</v>
      </c>
      <c r="O65" s="137"/>
      <c r="P65" s="137"/>
    </row>
    <row r="66" spans="1:16">
      <c r="A66" s="137" t="s">
        <v>25</v>
      </c>
      <c r="B66" s="137">
        <f>'将来負担比率（分子）の構造'!I$41</f>
        <v>4720</v>
      </c>
      <c r="C66" s="137"/>
      <c r="D66" s="137"/>
      <c r="E66" s="137">
        <f>'将来負担比率（分子）の構造'!J$41</f>
        <v>4826</v>
      </c>
      <c r="F66" s="137"/>
      <c r="G66" s="137"/>
      <c r="H66" s="137">
        <f>'将来負担比率（分子）の構造'!K$41</f>
        <v>4818</v>
      </c>
      <c r="I66" s="137"/>
      <c r="J66" s="137"/>
      <c r="K66" s="137">
        <f>'将来負担比率（分子）の構造'!L$41</f>
        <v>4822</v>
      </c>
      <c r="L66" s="137"/>
      <c r="M66" s="137"/>
      <c r="N66" s="137">
        <f>'将来負担比率（分子）の構造'!M$41</f>
        <v>4752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2423829</v>
      </c>
      <c r="S5" s="615"/>
      <c r="T5" s="615"/>
      <c r="U5" s="615"/>
      <c r="V5" s="615"/>
      <c r="W5" s="615"/>
      <c r="X5" s="615"/>
      <c r="Y5" s="616"/>
      <c r="Z5" s="617">
        <v>39.6</v>
      </c>
      <c r="AA5" s="617"/>
      <c r="AB5" s="617"/>
      <c r="AC5" s="617"/>
      <c r="AD5" s="618">
        <v>2423829</v>
      </c>
      <c r="AE5" s="618"/>
      <c r="AF5" s="618"/>
      <c r="AG5" s="618"/>
      <c r="AH5" s="618"/>
      <c r="AI5" s="618"/>
      <c r="AJ5" s="618"/>
      <c r="AK5" s="618"/>
      <c r="AL5" s="619">
        <v>71.400000000000006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2416557</v>
      </c>
      <c r="BH5" s="626"/>
      <c r="BI5" s="626"/>
      <c r="BJ5" s="626"/>
      <c r="BK5" s="626"/>
      <c r="BL5" s="626"/>
      <c r="BM5" s="626"/>
      <c r="BN5" s="627"/>
      <c r="BO5" s="628">
        <v>99.7</v>
      </c>
      <c r="BP5" s="628"/>
      <c r="BQ5" s="628"/>
      <c r="BR5" s="628"/>
      <c r="BS5" s="629">
        <v>60390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37532</v>
      </c>
      <c r="S6" s="626"/>
      <c r="T6" s="626"/>
      <c r="U6" s="626"/>
      <c r="V6" s="626"/>
      <c r="W6" s="626"/>
      <c r="X6" s="626"/>
      <c r="Y6" s="627"/>
      <c r="Z6" s="628">
        <v>0.6</v>
      </c>
      <c r="AA6" s="628"/>
      <c r="AB6" s="628"/>
      <c r="AC6" s="628"/>
      <c r="AD6" s="629">
        <v>37532</v>
      </c>
      <c r="AE6" s="629"/>
      <c r="AF6" s="629"/>
      <c r="AG6" s="629"/>
      <c r="AH6" s="629"/>
      <c r="AI6" s="629"/>
      <c r="AJ6" s="629"/>
      <c r="AK6" s="629"/>
      <c r="AL6" s="630">
        <v>1.1000000000000001</v>
      </c>
      <c r="AM6" s="631"/>
      <c r="AN6" s="631"/>
      <c r="AO6" s="632"/>
      <c r="AP6" s="622" t="s">
        <v>214</v>
      </c>
      <c r="AQ6" s="623"/>
      <c r="AR6" s="623"/>
      <c r="AS6" s="623"/>
      <c r="AT6" s="623"/>
      <c r="AU6" s="623"/>
      <c r="AV6" s="623"/>
      <c r="AW6" s="623"/>
      <c r="AX6" s="623"/>
      <c r="AY6" s="623"/>
      <c r="AZ6" s="623"/>
      <c r="BA6" s="623"/>
      <c r="BB6" s="623"/>
      <c r="BC6" s="623"/>
      <c r="BD6" s="623"/>
      <c r="BE6" s="623"/>
      <c r="BF6" s="624"/>
      <c r="BG6" s="625">
        <v>2416557</v>
      </c>
      <c r="BH6" s="626"/>
      <c r="BI6" s="626"/>
      <c r="BJ6" s="626"/>
      <c r="BK6" s="626"/>
      <c r="BL6" s="626"/>
      <c r="BM6" s="626"/>
      <c r="BN6" s="627"/>
      <c r="BO6" s="628">
        <v>99.7</v>
      </c>
      <c r="BP6" s="628"/>
      <c r="BQ6" s="628"/>
      <c r="BR6" s="628"/>
      <c r="BS6" s="629">
        <v>60390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87857</v>
      </c>
      <c r="CS6" s="626"/>
      <c r="CT6" s="626"/>
      <c r="CU6" s="626"/>
      <c r="CV6" s="626"/>
      <c r="CW6" s="626"/>
      <c r="CX6" s="626"/>
      <c r="CY6" s="627"/>
      <c r="CZ6" s="628">
        <v>1.5</v>
      </c>
      <c r="DA6" s="628"/>
      <c r="DB6" s="628"/>
      <c r="DC6" s="628"/>
      <c r="DD6" s="634" t="s">
        <v>216</v>
      </c>
      <c r="DE6" s="626"/>
      <c r="DF6" s="626"/>
      <c r="DG6" s="626"/>
      <c r="DH6" s="626"/>
      <c r="DI6" s="626"/>
      <c r="DJ6" s="626"/>
      <c r="DK6" s="626"/>
      <c r="DL6" s="626"/>
      <c r="DM6" s="626"/>
      <c r="DN6" s="626"/>
      <c r="DO6" s="626"/>
      <c r="DP6" s="627"/>
      <c r="DQ6" s="634">
        <v>87857</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1742</v>
      </c>
      <c r="S7" s="626"/>
      <c r="T7" s="626"/>
      <c r="U7" s="626"/>
      <c r="V7" s="626"/>
      <c r="W7" s="626"/>
      <c r="X7" s="626"/>
      <c r="Y7" s="627"/>
      <c r="Z7" s="628">
        <v>0</v>
      </c>
      <c r="AA7" s="628"/>
      <c r="AB7" s="628"/>
      <c r="AC7" s="628"/>
      <c r="AD7" s="629">
        <v>1742</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1009547</v>
      </c>
      <c r="BH7" s="626"/>
      <c r="BI7" s="626"/>
      <c r="BJ7" s="626"/>
      <c r="BK7" s="626"/>
      <c r="BL7" s="626"/>
      <c r="BM7" s="626"/>
      <c r="BN7" s="627"/>
      <c r="BO7" s="628">
        <v>41.7</v>
      </c>
      <c r="BP7" s="628"/>
      <c r="BQ7" s="628"/>
      <c r="BR7" s="628"/>
      <c r="BS7" s="629">
        <v>60390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974103</v>
      </c>
      <c r="CS7" s="626"/>
      <c r="CT7" s="626"/>
      <c r="CU7" s="626"/>
      <c r="CV7" s="626"/>
      <c r="CW7" s="626"/>
      <c r="CX7" s="626"/>
      <c r="CY7" s="627"/>
      <c r="CZ7" s="628">
        <v>16.8</v>
      </c>
      <c r="DA7" s="628"/>
      <c r="DB7" s="628"/>
      <c r="DC7" s="628"/>
      <c r="DD7" s="634">
        <v>11913</v>
      </c>
      <c r="DE7" s="626"/>
      <c r="DF7" s="626"/>
      <c r="DG7" s="626"/>
      <c r="DH7" s="626"/>
      <c r="DI7" s="626"/>
      <c r="DJ7" s="626"/>
      <c r="DK7" s="626"/>
      <c r="DL7" s="626"/>
      <c r="DM7" s="626"/>
      <c r="DN7" s="626"/>
      <c r="DO7" s="626"/>
      <c r="DP7" s="627"/>
      <c r="DQ7" s="634">
        <v>763222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5602</v>
      </c>
      <c r="S8" s="626"/>
      <c r="T8" s="626"/>
      <c r="U8" s="626"/>
      <c r="V8" s="626"/>
      <c r="W8" s="626"/>
      <c r="X8" s="626"/>
      <c r="Y8" s="627"/>
      <c r="Z8" s="628">
        <v>0.1</v>
      </c>
      <c r="AA8" s="628"/>
      <c r="AB8" s="628"/>
      <c r="AC8" s="628"/>
      <c r="AD8" s="629">
        <v>5602</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21433</v>
      </c>
      <c r="BH8" s="626"/>
      <c r="BI8" s="626"/>
      <c r="BJ8" s="626"/>
      <c r="BK8" s="626"/>
      <c r="BL8" s="626"/>
      <c r="BM8" s="626"/>
      <c r="BN8" s="627"/>
      <c r="BO8" s="628">
        <v>0.9</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1907255</v>
      </c>
      <c r="CS8" s="626"/>
      <c r="CT8" s="626"/>
      <c r="CU8" s="626"/>
      <c r="CV8" s="626"/>
      <c r="CW8" s="626"/>
      <c r="CX8" s="626"/>
      <c r="CY8" s="627"/>
      <c r="CZ8" s="628">
        <v>32.9</v>
      </c>
      <c r="DA8" s="628"/>
      <c r="DB8" s="628"/>
      <c r="DC8" s="628"/>
      <c r="DD8" s="634">
        <v>9497</v>
      </c>
      <c r="DE8" s="626"/>
      <c r="DF8" s="626"/>
      <c r="DG8" s="626"/>
      <c r="DH8" s="626"/>
      <c r="DI8" s="626"/>
      <c r="DJ8" s="626"/>
      <c r="DK8" s="626"/>
      <c r="DL8" s="626"/>
      <c r="DM8" s="626"/>
      <c r="DN8" s="626"/>
      <c r="DO8" s="626"/>
      <c r="DP8" s="627"/>
      <c r="DQ8" s="634">
        <v>954326</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3076</v>
      </c>
      <c r="S9" s="626"/>
      <c r="T9" s="626"/>
      <c r="U9" s="626"/>
      <c r="V9" s="626"/>
      <c r="W9" s="626"/>
      <c r="X9" s="626"/>
      <c r="Y9" s="627"/>
      <c r="Z9" s="628">
        <v>0.1</v>
      </c>
      <c r="AA9" s="628"/>
      <c r="AB9" s="628"/>
      <c r="AC9" s="628"/>
      <c r="AD9" s="629">
        <v>3076</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595534</v>
      </c>
      <c r="BH9" s="626"/>
      <c r="BI9" s="626"/>
      <c r="BJ9" s="626"/>
      <c r="BK9" s="626"/>
      <c r="BL9" s="626"/>
      <c r="BM9" s="626"/>
      <c r="BN9" s="627"/>
      <c r="BO9" s="628">
        <v>24.6</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557710</v>
      </c>
      <c r="CS9" s="626"/>
      <c r="CT9" s="626"/>
      <c r="CU9" s="626"/>
      <c r="CV9" s="626"/>
      <c r="CW9" s="626"/>
      <c r="CX9" s="626"/>
      <c r="CY9" s="627"/>
      <c r="CZ9" s="628">
        <v>9.6</v>
      </c>
      <c r="DA9" s="628"/>
      <c r="DB9" s="628"/>
      <c r="DC9" s="628"/>
      <c r="DD9" s="634">
        <v>161697</v>
      </c>
      <c r="DE9" s="626"/>
      <c r="DF9" s="626"/>
      <c r="DG9" s="626"/>
      <c r="DH9" s="626"/>
      <c r="DI9" s="626"/>
      <c r="DJ9" s="626"/>
      <c r="DK9" s="626"/>
      <c r="DL9" s="626"/>
      <c r="DM9" s="626"/>
      <c r="DN9" s="626"/>
      <c r="DO9" s="626"/>
      <c r="DP9" s="627"/>
      <c r="DQ9" s="634">
        <v>382577</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256618</v>
      </c>
      <c r="S10" s="626"/>
      <c r="T10" s="626"/>
      <c r="U10" s="626"/>
      <c r="V10" s="626"/>
      <c r="W10" s="626"/>
      <c r="X10" s="626"/>
      <c r="Y10" s="627"/>
      <c r="Z10" s="628">
        <v>4.2</v>
      </c>
      <c r="AA10" s="628"/>
      <c r="AB10" s="628"/>
      <c r="AC10" s="628"/>
      <c r="AD10" s="629">
        <v>256618</v>
      </c>
      <c r="AE10" s="629"/>
      <c r="AF10" s="629"/>
      <c r="AG10" s="629"/>
      <c r="AH10" s="629"/>
      <c r="AI10" s="629"/>
      <c r="AJ10" s="629"/>
      <c r="AK10" s="629"/>
      <c r="AL10" s="630">
        <v>7.6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73828</v>
      </c>
      <c r="BH10" s="626"/>
      <c r="BI10" s="626"/>
      <c r="BJ10" s="626"/>
      <c r="BK10" s="626"/>
      <c r="BL10" s="626"/>
      <c r="BM10" s="626"/>
      <c r="BN10" s="627"/>
      <c r="BO10" s="628">
        <v>3</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19000</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318752</v>
      </c>
      <c r="BH11" s="626"/>
      <c r="BI11" s="626"/>
      <c r="BJ11" s="626"/>
      <c r="BK11" s="626"/>
      <c r="BL11" s="626"/>
      <c r="BM11" s="626"/>
      <c r="BN11" s="627"/>
      <c r="BO11" s="628">
        <v>13.2</v>
      </c>
      <c r="BP11" s="628"/>
      <c r="BQ11" s="628"/>
      <c r="BR11" s="628"/>
      <c r="BS11" s="634">
        <v>60390</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23424</v>
      </c>
      <c r="CS11" s="626"/>
      <c r="CT11" s="626"/>
      <c r="CU11" s="626"/>
      <c r="CV11" s="626"/>
      <c r="CW11" s="626"/>
      <c r="CX11" s="626"/>
      <c r="CY11" s="627"/>
      <c r="CZ11" s="628">
        <v>0.4</v>
      </c>
      <c r="DA11" s="628"/>
      <c r="DB11" s="628"/>
      <c r="DC11" s="628"/>
      <c r="DD11" s="634">
        <v>2967</v>
      </c>
      <c r="DE11" s="626"/>
      <c r="DF11" s="626"/>
      <c r="DG11" s="626"/>
      <c r="DH11" s="626"/>
      <c r="DI11" s="626"/>
      <c r="DJ11" s="626"/>
      <c r="DK11" s="626"/>
      <c r="DL11" s="626"/>
      <c r="DM11" s="626"/>
      <c r="DN11" s="626"/>
      <c r="DO11" s="626"/>
      <c r="DP11" s="627"/>
      <c r="DQ11" s="634">
        <v>20109</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1309601</v>
      </c>
      <c r="BH12" s="626"/>
      <c r="BI12" s="626"/>
      <c r="BJ12" s="626"/>
      <c r="BK12" s="626"/>
      <c r="BL12" s="626"/>
      <c r="BM12" s="626"/>
      <c r="BN12" s="627"/>
      <c r="BO12" s="628">
        <v>54</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24422</v>
      </c>
      <c r="CS12" s="626"/>
      <c r="CT12" s="626"/>
      <c r="CU12" s="626"/>
      <c r="CV12" s="626"/>
      <c r="CW12" s="626"/>
      <c r="CX12" s="626"/>
      <c r="CY12" s="627"/>
      <c r="CZ12" s="628">
        <v>0.4</v>
      </c>
      <c r="DA12" s="628"/>
      <c r="DB12" s="628"/>
      <c r="DC12" s="628"/>
      <c r="DD12" s="634" t="s">
        <v>111</v>
      </c>
      <c r="DE12" s="626"/>
      <c r="DF12" s="626"/>
      <c r="DG12" s="626"/>
      <c r="DH12" s="626"/>
      <c r="DI12" s="626"/>
      <c r="DJ12" s="626"/>
      <c r="DK12" s="626"/>
      <c r="DL12" s="626"/>
      <c r="DM12" s="626"/>
      <c r="DN12" s="626"/>
      <c r="DO12" s="626"/>
      <c r="DP12" s="627"/>
      <c r="DQ12" s="634">
        <v>3852</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7062</v>
      </c>
      <c r="S13" s="626"/>
      <c r="T13" s="626"/>
      <c r="U13" s="626"/>
      <c r="V13" s="626"/>
      <c r="W13" s="626"/>
      <c r="X13" s="626"/>
      <c r="Y13" s="627"/>
      <c r="Z13" s="628">
        <v>0.1</v>
      </c>
      <c r="AA13" s="628"/>
      <c r="AB13" s="628"/>
      <c r="AC13" s="628"/>
      <c r="AD13" s="629">
        <v>7062</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1299966</v>
      </c>
      <c r="BH13" s="626"/>
      <c r="BI13" s="626"/>
      <c r="BJ13" s="626"/>
      <c r="BK13" s="626"/>
      <c r="BL13" s="626"/>
      <c r="BM13" s="626"/>
      <c r="BN13" s="627"/>
      <c r="BO13" s="628">
        <v>53.6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1029974</v>
      </c>
      <c r="CS13" s="626"/>
      <c r="CT13" s="626"/>
      <c r="CU13" s="626"/>
      <c r="CV13" s="626"/>
      <c r="CW13" s="626"/>
      <c r="CX13" s="626"/>
      <c r="CY13" s="627"/>
      <c r="CZ13" s="628">
        <v>17.8</v>
      </c>
      <c r="DA13" s="628"/>
      <c r="DB13" s="628"/>
      <c r="DC13" s="628"/>
      <c r="DD13" s="634">
        <v>669451</v>
      </c>
      <c r="DE13" s="626"/>
      <c r="DF13" s="626"/>
      <c r="DG13" s="626"/>
      <c r="DH13" s="626"/>
      <c r="DI13" s="626"/>
      <c r="DJ13" s="626"/>
      <c r="DK13" s="626"/>
      <c r="DL13" s="626"/>
      <c r="DM13" s="626"/>
      <c r="DN13" s="626"/>
      <c r="DO13" s="626"/>
      <c r="DP13" s="627"/>
      <c r="DQ13" s="634">
        <v>559862</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23827</v>
      </c>
      <c r="BH14" s="626"/>
      <c r="BI14" s="626"/>
      <c r="BJ14" s="626"/>
      <c r="BK14" s="626"/>
      <c r="BL14" s="626"/>
      <c r="BM14" s="626"/>
      <c r="BN14" s="627"/>
      <c r="BO14" s="628">
        <v>1</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169120</v>
      </c>
      <c r="CS14" s="626"/>
      <c r="CT14" s="626"/>
      <c r="CU14" s="626"/>
      <c r="CV14" s="626"/>
      <c r="CW14" s="626"/>
      <c r="CX14" s="626"/>
      <c r="CY14" s="627"/>
      <c r="CZ14" s="628">
        <v>2.9</v>
      </c>
      <c r="DA14" s="628"/>
      <c r="DB14" s="628"/>
      <c r="DC14" s="628"/>
      <c r="DD14" s="634" t="s">
        <v>111</v>
      </c>
      <c r="DE14" s="626"/>
      <c r="DF14" s="626"/>
      <c r="DG14" s="626"/>
      <c r="DH14" s="626"/>
      <c r="DI14" s="626"/>
      <c r="DJ14" s="626"/>
      <c r="DK14" s="626"/>
      <c r="DL14" s="626"/>
      <c r="DM14" s="626"/>
      <c r="DN14" s="626"/>
      <c r="DO14" s="626"/>
      <c r="DP14" s="627"/>
      <c r="DQ14" s="634">
        <v>160811</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6171</v>
      </c>
      <c r="S15" s="626"/>
      <c r="T15" s="626"/>
      <c r="U15" s="626"/>
      <c r="V15" s="626"/>
      <c r="W15" s="626"/>
      <c r="X15" s="626"/>
      <c r="Y15" s="627"/>
      <c r="Z15" s="628">
        <v>0.1</v>
      </c>
      <c r="AA15" s="628"/>
      <c r="AB15" s="628"/>
      <c r="AC15" s="628"/>
      <c r="AD15" s="629">
        <v>6171</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73582</v>
      </c>
      <c r="BH15" s="626"/>
      <c r="BI15" s="626"/>
      <c r="BJ15" s="626"/>
      <c r="BK15" s="626"/>
      <c r="BL15" s="626"/>
      <c r="BM15" s="626"/>
      <c r="BN15" s="627"/>
      <c r="BO15" s="628">
        <v>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513851</v>
      </c>
      <c r="CS15" s="626"/>
      <c r="CT15" s="626"/>
      <c r="CU15" s="626"/>
      <c r="CV15" s="626"/>
      <c r="CW15" s="626"/>
      <c r="CX15" s="626"/>
      <c r="CY15" s="627"/>
      <c r="CZ15" s="628">
        <v>8.9</v>
      </c>
      <c r="DA15" s="628"/>
      <c r="DB15" s="628"/>
      <c r="DC15" s="628"/>
      <c r="DD15" s="634">
        <v>74918</v>
      </c>
      <c r="DE15" s="626"/>
      <c r="DF15" s="626"/>
      <c r="DG15" s="626"/>
      <c r="DH15" s="626"/>
      <c r="DI15" s="626"/>
      <c r="DJ15" s="626"/>
      <c r="DK15" s="626"/>
      <c r="DL15" s="626"/>
      <c r="DM15" s="626"/>
      <c r="DN15" s="626"/>
      <c r="DO15" s="626"/>
      <c r="DP15" s="627"/>
      <c r="DQ15" s="634">
        <v>394498</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780774</v>
      </c>
      <c r="S16" s="626"/>
      <c r="T16" s="626"/>
      <c r="U16" s="626"/>
      <c r="V16" s="626"/>
      <c r="W16" s="626"/>
      <c r="X16" s="626"/>
      <c r="Y16" s="627"/>
      <c r="Z16" s="628">
        <v>12.8</v>
      </c>
      <c r="AA16" s="628"/>
      <c r="AB16" s="628"/>
      <c r="AC16" s="628"/>
      <c r="AD16" s="629">
        <v>595096</v>
      </c>
      <c r="AE16" s="629"/>
      <c r="AF16" s="629"/>
      <c r="AG16" s="629"/>
      <c r="AH16" s="629"/>
      <c r="AI16" s="629"/>
      <c r="AJ16" s="629"/>
      <c r="AK16" s="629"/>
      <c r="AL16" s="630">
        <v>17.5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47519</v>
      </c>
      <c r="CS16" s="626"/>
      <c r="CT16" s="626"/>
      <c r="CU16" s="626"/>
      <c r="CV16" s="626"/>
      <c r="CW16" s="626"/>
      <c r="CX16" s="626"/>
      <c r="CY16" s="627"/>
      <c r="CZ16" s="628">
        <v>0.8</v>
      </c>
      <c r="DA16" s="628"/>
      <c r="DB16" s="628"/>
      <c r="DC16" s="628"/>
      <c r="DD16" s="634" t="s">
        <v>111</v>
      </c>
      <c r="DE16" s="626"/>
      <c r="DF16" s="626"/>
      <c r="DG16" s="626"/>
      <c r="DH16" s="626"/>
      <c r="DI16" s="626"/>
      <c r="DJ16" s="626"/>
      <c r="DK16" s="626"/>
      <c r="DL16" s="626"/>
      <c r="DM16" s="626"/>
      <c r="DN16" s="626"/>
      <c r="DO16" s="626"/>
      <c r="DP16" s="627"/>
      <c r="DQ16" s="634">
        <v>25097</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595096</v>
      </c>
      <c r="S17" s="626"/>
      <c r="T17" s="626"/>
      <c r="U17" s="626"/>
      <c r="V17" s="626"/>
      <c r="W17" s="626"/>
      <c r="X17" s="626"/>
      <c r="Y17" s="627"/>
      <c r="Z17" s="628">
        <v>9.6999999999999993</v>
      </c>
      <c r="AA17" s="628"/>
      <c r="AB17" s="628"/>
      <c r="AC17" s="628"/>
      <c r="AD17" s="629">
        <v>595096</v>
      </c>
      <c r="AE17" s="629"/>
      <c r="AF17" s="629"/>
      <c r="AG17" s="629"/>
      <c r="AH17" s="629"/>
      <c r="AI17" s="629"/>
      <c r="AJ17" s="629"/>
      <c r="AK17" s="629"/>
      <c r="AL17" s="630">
        <v>17.5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435825</v>
      </c>
      <c r="CS17" s="626"/>
      <c r="CT17" s="626"/>
      <c r="CU17" s="626"/>
      <c r="CV17" s="626"/>
      <c r="CW17" s="626"/>
      <c r="CX17" s="626"/>
      <c r="CY17" s="627"/>
      <c r="CZ17" s="628">
        <v>7.5</v>
      </c>
      <c r="DA17" s="628"/>
      <c r="DB17" s="628"/>
      <c r="DC17" s="628"/>
      <c r="DD17" s="634" t="s">
        <v>111</v>
      </c>
      <c r="DE17" s="626"/>
      <c r="DF17" s="626"/>
      <c r="DG17" s="626"/>
      <c r="DH17" s="626"/>
      <c r="DI17" s="626"/>
      <c r="DJ17" s="626"/>
      <c r="DK17" s="626"/>
      <c r="DL17" s="626"/>
      <c r="DM17" s="626"/>
      <c r="DN17" s="626"/>
      <c r="DO17" s="626"/>
      <c r="DP17" s="627"/>
      <c r="DQ17" s="634">
        <v>387681</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185678</v>
      </c>
      <c r="S18" s="626"/>
      <c r="T18" s="626"/>
      <c r="U18" s="626"/>
      <c r="V18" s="626"/>
      <c r="W18" s="626"/>
      <c r="X18" s="626"/>
      <c r="Y18" s="627"/>
      <c r="Z18" s="628">
        <v>3</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7272</v>
      </c>
      <c r="BH19" s="626"/>
      <c r="BI19" s="626"/>
      <c r="BJ19" s="626"/>
      <c r="BK19" s="626"/>
      <c r="BL19" s="626"/>
      <c r="BM19" s="626"/>
      <c r="BN19" s="627"/>
      <c r="BO19" s="628">
        <v>0.3</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3522406</v>
      </c>
      <c r="S20" s="626"/>
      <c r="T20" s="626"/>
      <c r="U20" s="626"/>
      <c r="V20" s="626"/>
      <c r="W20" s="626"/>
      <c r="X20" s="626"/>
      <c r="Y20" s="627"/>
      <c r="Z20" s="628">
        <v>57.6</v>
      </c>
      <c r="AA20" s="628"/>
      <c r="AB20" s="628"/>
      <c r="AC20" s="628"/>
      <c r="AD20" s="629">
        <v>3336728</v>
      </c>
      <c r="AE20" s="629"/>
      <c r="AF20" s="629"/>
      <c r="AG20" s="629"/>
      <c r="AH20" s="629"/>
      <c r="AI20" s="629"/>
      <c r="AJ20" s="629"/>
      <c r="AK20" s="629"/>
      <c r="AL20" s="630">
        <v>98.3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7272</v>
      </c>
      <c r="BH20" s="626"/>
      <c r="BI20" s="626"/>
      <c r="BJ20" s="626"/>
      <c r="BK20" s="626"/>
      <c r="BL20" s="626"/>
      <c r="BM20" s="626"/>
      <c r="BN20" s="627"/>
      <c r="BO20" s="628">
        <v>0.3</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5790060</v>
      </c>
      <c r="CS20" s="626"/>
      <c r="CT20" s="626"/>
      <c r="CU20" s="626"/>
      <c r="CV20" s="626"/>
      <c r="CW20" s="626"/>
      <c r="CX20" s="626"/>
      <c r="CY20" s="627"/>
      <c r="CZ20" s="628">
        <v>100</v>
      </c>
      <c r="DA20" s="628"/>
      <c r="DB20" s="628"/>
      <c r="DC20" s="628"/>
      <c r="DD20" s="634">
        <v>930443</v>
      </c>
      <c r="DE20" s="626"/>
      <c r="DF20" s="626"/>
      <c r="DG20" s="626"/>
      <c r="DH20" s="626"/>
      <c r="DI20" s="626"/>
      <c r="DJ20" s="626"/>
      <c r="DK20" s="626"/>
      <c r="DL20" s="626"/>
      <c r="DM20" s="626"/>
      <c r="DN20" s="626"/>
      <c r="DO20" s="626"/>
      <c r="DP20" s="627"/>
      <c r="DQ20" s="634">
        <v>3739892</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1945</v>
      </c>
      <c r="S21" s="626"/>
      <c r="T21" s="626"/>
      <c r="U21" s="626"/>
      <c r="V21" s="626"/>
      <c r="W21" s="626"/>
      <c r="X21" s="626"/>
      <c r="Y21" s="627"/>
      <c r="Z21" s="628">
        <v>0</v>
      </c>
      <c r="AA21" s="628"/>
      <c r="AB21" s="628"/>
      <c r="AC21" s="628"/>
      <c r="AD21" s="629">
        <v>1945</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7272</v>
      </c>
      <c r="BH21" s="626"/>
      <c r="BI21" s="626"/>
      <c r="BJ21" s="626"/>
      <c r="BK21" s="626"/>
      <c r="BL21" s="626"/>
      <c r="BM21" s="626"/>
      <c r="BN21" s="627"/>
      <c r="BO21" s="628">
        <v>0.3</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141428</v>
      </c>
      <c r="S22" s="626"/>
      <c r="T22" s="626"/>
      <c r="U22" s="626"/>
      <c r="V22" s="626"/>
      <c r="W22" s="626"/>
      <c r="X22" s="626"/>
      <c r="Y22" s="627"/>
      <c r="Z22" s="628">
        <v>2.2999999999999998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88005</v>
      </c>
      <c r="S23" s="626"/>
      <c r="T23" s="626"/>
      <c r="U23" s="626"/>
      <c r="V23" s="626"/>
      <c r="W23" s="626"/>
      <c r="X23" s="626"/>
      <c r="Y23" s="627"/>
      <c r="Z23" s="628">
        <v>1.4</v>
      </c>
      <c r="AA23" s="628"/>
      <c r="AB23" s="628"/>
      <c r="AC23" s="628"/>
      <c r="AD23" s="629" t="s">
        <v>111</v>
      </c>
      <c r="AE23" s="629"/>
      <c r="AF23" s="629"/>
      <c r="AG23" s="629"/>
      <c r="AH23" s="629"/>
      <c r="AI23" s="629"/>
      <c r="AJ23" s="629"/>
      <c r="AK23" s="629"/>
      <c r="AL23" s="630" t="s">
        <v>111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8286</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2499504</v>
      </c>
      <c r="CS24" s="615"/>
      <c r="CT24" s="615"/>
      <c r="CU24" s="615"/>
      <c r="CV24" s="615"/>
      <c r="CW24" s="615"/>
      <c r="CX24" s="615"/>
      <c r="CY24" s="616"/>
      <c r="CZ24" s="652">
        <v>43.2</v>
      </c>
      <c r="DA24" s="653"/>
      <c r="DB24" s="653"/>
      <c r="DC24" s="654"/>
      <c r="DD24" s="651">
        <v>1539091</v>
      </c>
      <c r="DE24" s="615"/>
      <c r="DF24" s="615"/>
      <c r="DG24" s="615"/>
      <c r="DH24" s="615"/>
      <c r="DI24" s="615"/>
      <c r="DJ24" s="615"/>
      <c r="DK24" s="616"/>
      <c r="DL24" s="651">
        <v>1536223</v>
      </c>
      <c r="DM24" s="615"/>
      <c r="DN24" s="615"/>
      <c r="DO24" s="615"/>
      <c r="DP24" s="615"/>
      <c r="DQ24" s="615"/>
      <c r="DR24" s="615"/>
      <c r="DS24" s="615"/>
      <c r="DT24" s="615"/>
      <c r="DU24" s="615"/>
      <c r="DV24" s="616"/>
      <c r="DW24" s="619">
        <v>42.6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840329</v>
      </c>
      <c r="S25" s="626"/>
      <c r="T25" s="626"/>
      <c r="U25" s="626"/>
      <c r="V25" s="626"/>
      <c r="W25" s="626"/>
      <c r="X25" s="626"/>
      <c r="Y25" s="627"/>
      <c r="Z25" s="628">
        <v>13.7</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826654</v>
      </c>
      <c r="CS25" s="657"/>
      <c r="CT25" s="657"/>
      <c r="CU25" s="657"/>
      <c r="CV25" s="657"/>
      <c r="CW25" s="657"/>
      <c r="CX25" s="657"/>
      <c r="CY25" s="658"/>
      <c r="CZ25" s="659">
        <v>14.3</v>
      </c>
      <c r="DA25" s="660"/>
      <c r="DB25" s="660"/>
      <c r="DC25" s="661"/>
      <c r="DD25" s="634">
        <v>748476</v>
      </c>
      <c r="DE25" s="657"/>
      <c r="DF25" s="657"/>
      <c r="DG25" s="657"/>
      <c r="DH25" s="657"/>
      <c r="DI25" s="657"/>
      <c r="DJ25" s="657"/>
      <c r="DK25" s="658"/>
      <c r="DL25" s="634">
        <v>745721</v>
      </c>
      <c r="DM25" s="657"/>
      <c r="DN25" s="657"/>
      <c r="DO25" s="657"/>
      <c r="DP25" s="657"/>
      <c r="DQ25" s="657"/>
      <c r="DR25" s="657"/>
      <c r="DS25" s="657"/>
      <c r="DT25" s="657"/>
      <c r="DU25" s="657"/>
      <c r="DV25" s="658"/>
      <c r="DW25" s="630">
        <v>20.7</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497373</v>
      </c>
      <c r="CS26" s="626"/>
      <c r="CT26" s="626"/>
      <c r="CU26" s="626"/>
      <c r="CV26" s="626"/>
      <c r="CW26" s="626"/>
      <c r="CX26" s="626"/>
      <c r="CY26" s="627"/>
      <c r="CZ26" s="659">
        <v>8.6</v>
      </c>
      <c r="DA26" s="660"/>
      <c r="DB26" s="660"/>
      <c r="DC26" s="661"/>
      <c r="DD26" s="634">
        <v>461369</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561685</v>
      </c>
      <c r="S27" s="626"/>
      <c r="T27" s="626"/>
      <c r="U27" s="626"/>
      <c r="V27" s="626"/>
      <c r="W27" s="626"/>
      <c r="X27" s="626"/>
      <c r="Y27" s="627"/>
      <c r="Z27" s="628">
        <v>9.1999999999999993</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2423829</v>
      </c>
      <c r="BH27" s="626"/>
      <c r="BI27" s="626"/>
      <c r="BJ27" s="626"/>
      <c r="BK27" s="626"/>
      <c r="BL27" s="626"/>
      <c r="BM27" s="626"/>
      <c r="BN27" s="627"/>
      <c r="BO27" s="628">
        <v>100</v>
      </c>
      <c r="BP27" s="628"/>
      <c r="BQ27" s="628"/>
      <c r="BR27" s="628"/>
      <c r="BS27" s="634">
        <v>60390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1237025</v>
      </c>
      <c r="CS27" s="657"/>
      <c r="CT27" s="657"/>
      <c r="CU27" s="657"/>
      <c r="CV27" s="657"/>
      <c r="CW27" s="657"/>
      <c r="CX27" s="657"/>
      <c r="CY27" s="658"/>
      <c r="CZ27" s="659">
        <v>21.4</v>
      </c>
      <c r="DA27" s="660"/>
      <c r="DB27" s="660"/>
      <c r="DC27" s="661"/>
      <c r="DD27" s="634">
        <v>402934</v>
      </c>
      <c r="DE27" s="657"/>
      <c r="DF27" s="657"/>
      <c r="DG27" s="657"/>
      <c r="DH27" s="657"/>
      <c r="DI27" s="657"/>
      <c r="DJ27" s="657"/>
      <c r="DK27" s="658"/>
      <c r="DL27" s="634">
        <v>402821</v>
      </c>
      <c r="DM27" s="657"/>
      <c r="DN27" s="657"/>
      <c r="DO27" s="657"/>
      <c r="DP27" s="657"/>
      <c r="DQ27" s="657"/>
      <c r="DR27" s="657"/>
      <c r="DS27" s="657"/>
      <c r="DT27" s="657"/>
      <c r="DU27" s="657"/>
      <c r="DV27" s="658"/>
      <c r="DW27" s="630">
        <v>11.2</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58375</v>
      </c>
      <c r="S28" s="626"/>
      <c r="T28" s="626"/>
      <c r="U28" s="626"/>
      <c r="V28" s="626"/>
      <c r="W28" s="626"/>
      <c r="X28" s="626"/>
      <c r="Y28" s="627"/>
      <c r="Z28" s="628">
        <v>1</v>
      </c>
      <c r="AA28" s="628"/>
      <c r="AB28" s="628"/>
      <c r="AC28" s="628"/>
      <c r="AD28" s="629">
        <v>52339</v>
      </c>
      <c r="AE28" s="629"/>
      <c r="AF28" s="629"/>
      <c r="AG28" s="629"/>
      <c r="AH28" s="629"/>
      <c r="AI28" s="629"/>
      <c r="AJ28" s="629"/>
      <c r="AK28" s="629"/>
      <c r="AL28" s="630">
        <v>1.5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435825</v>
      </c>
      <c r="CS28" s="626"/>
      <c r="CT28" s="626"/>
      <c r="CU28" s="626"/>
      <c r="CV28" s="626"/>
      <c r="CW28" s="626"/>
      <c r="CX28" s="626"/>
      <c r="CY28" s="627"/>
      <c r="CZ28" s="659">
        <v>7.5</v>
      </c>
      <c r="DA28" s="660"/>
      <c r="DB28" s="660"/>
      <c r="DC28" s="661"/>
      <c r="DD28" s="634">
        <v>387681</v>
      </c>
      <c r="DE28" s="626"/>
      <c r="DF28" s="626"/>
      <c r="DG28" s="626"/>
      <c r="DH28" s="626"/>
      <c r="DI28" s="626"/>
      <c r="DJ28" s="626"/>
      <c r="DK28" s="627"/>
      <c r="DL28" s="634">
        <v>387681</v>
      </c>
      <c r="DM28" s="626"/>
      <c r="DN28" s="626"/>
      <c r="DO28" s="626"/>
      <c r="DP28" s="626"/>
      <c r="DQ28" s="626"/>
      <c r="DR28" s="626"/>
      <c r="DS28" s="626"/>
      <c r="DT28" s="626"/>
      <c r="DU28" s="626"/>
      <c r="DV28" s="627"/>
      <c r="DW28" s="630">
        <v>10.8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15901</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435825</v>
      </c>
      <c r="CS29" s="657"/>
      <c r="CT29" s="657"/>
      <c r="CU29" s="657"/>
      <c r="CV29" s="657"/>
      <c r="CW29" s="657"/>
      <c r="CX29" s="657"/>
      <c r="CY29" s="658"/>
      <c r="CZ29" s="659">
        <v>7.5</v>
      </c>
      <c r="DA29" s="660"/>
      <c r="DB29" s="660"/>
      <c r="DC29" s="661"/>
      <c r="DD29" s="634">
        <v>387681</v>
      </c>
      <c r="DE29" s="657"/>
      <c r="DF29" s="657"/>
      <c r="DG29" s="657"/>
      <c r="DH29" s="657"/>
      <c r="DI29" s="657"/>
      <c r="DJ29" s="657"/>
      <c r="DK29" s="658"/>
      <c r="DL29" s="634">
        <v>387681</v>
      </c>
      <c r="DM29" s="657"/>
      <c r="DN29" s="657"/>
      <c r="DO29" s="657"/>
      <c r="DP29" s="657"/>
      <c r="DQ29" s="657"/>
      <c r="DR29" s="657"/>
      <c r="DS29" s="657"/>
      <c r="DT29" s="657"/>
      <c r="DU29" s="657"/>
      <c r="DV29" s="658"/>
      <c r="DW29" s="630">
        <v>10.8</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10020</v>
      </c>
      <c r="S30" s="626"/>
      <c r="T30" s="626"/>
      <c r="U30" s="626"/>
      <c r="V30" s="626"/>
      <c r="W30" s="626"/>
      <c r="X30" s="626"/>
      <c r="Y30" s="627"/>
      <c r="Z30" s="628">
        <v>0.2</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99.3</v>
      </c>
      <c r="BH30" s="684"/>
      <c r="BI30" s="684"/>
      <c r="BJ30" s="684"/>
      <c r="BK30" s="684"/>
      <c r="BL30" s="684"/>
      <c r="BM30" s="620">
        <v>97.3</v>
      </c>
      <c r="BN30" s="684"/>
      <c r="BO30" s="684"/>
      <c r="BP30" s="684"/>
      <c r="BQ30" s="685"/>
      <c r="BR30" s="683">
        <v>99.3</v>
      </c>
      <c r="BS30" s="684"/>
      <c r="BT30" s="684"/>
      <c r="BU30" s="684"/>
      <c r="BV30" s="684"/>
      <c r="BW30" s="684"/>
      <c r="BX30" s="620">
        <v>96.1</v>
      </c>
      <c r="BY30" s="684"/>
      <c r="BZ30" s="684"/>
      <c r="CA30" s="684"/>
      <c r="CB30" s="685"/>
      <c r="CD30" s="688"/>
      <c r="CE30" s="689"/>
      <c r="CF30" s="639" t="s">
        <v>292</v>
      </c>
      <c r="CG30" s="640"/>
      <c r="CH30" s="640"/>
      <c r="CI30" s="640"/>
      <c r="CJ30" s="640"/>
      <c r="CK30" s="640"/>
      <c r="CL30" s="640"/>
      <c r="CM30" s="640"/>
      <c r="CN30" s="640"/>
      <c r="CO30" s="640"/>
      <c r="CP30" s="640"/>
      <c r="CQ30" s="641"/>
      <c r="CR30" s="625">
        <v>387236</v>
      </c>
      <c r="CS30" s="626"/>
      <c r="CT30" s="626"/>
      <c r="CU30" s="626"/>
      <c r="CV30" s="626"/>
      <c r="CW30" s="626"/>
      <c r="CX30" s="626"/>
      <c r="CY30" s="627"/>
      <c r="CZ30" s="659">
        <v>6.7</v>
      </c>
      <c r="DA30" s="660"/>
      <c r="DB30" s="660"/>
      <c r="DC30" s="661"/>
      <c r="DD30" s="634">
        <v>347439</v>
      </c>
      <c r="DE30" s="626"/>
      <c r="DF30" s="626"/>
      <c r="DG30" s="626"/>
      <c r="DH30" s="626"/>
      <c r="DI30" s="626"/>
      <c r="DJ30" s="626"/>
      <c r="DK30" s="627"/>
      <c r="DL30" s="634">
        <v>347439</v>
      </c>
      <c r="DM30" s="626"/>
      <c r="DN30" s="626"/>
      <c r="DO30" s="626"/>
      <c r="DP30" s="626"/>
      <c r="DQ30" s="626"/>
      <c r="DR30" s="626"/>
      <c r="DS30" s="626"/>
      <c r="DT30" s="626"/>
      <c r="DU30" s="626"/>
      <c r="DV30" s="627"/>
      <c r="DW30" s="630">
        <v>9.6</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379333</v>
      </c>
      <c r="S31" s="626"/>
      <c r="T31" s="626"/>
      <c r="U31" s="626"/>
      <c r="V31" s="626"/>
      <c r="W31" s="626"/>
      <c r="X31" s="626"/>
      <c r="Y31" s="627"/>
      <c r="Z31" s="628">
        <v>6.2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96.8</v>
      </c>
      <c r="BN31" s="681"/>
      <c r="BO31" s="681"/>
      <c r="BP31" s="681"/>
      <c r="BQ31" s="682"/>
      <c r="BR31" s="680">
        <v>99.3</v>
      </c>
      <c r="BS31" s="657"/>
      <c r="BT31" s="657"/>
      <c r="BU31" s="657"/>
      <c r="BV31" s="657"/>
      <c r="BW31" s="657"/>
      <c r="BX31" s="631">
        <v>96.4</v>
      </c>
      <c r="BY31" s="681"/>
      <c r="BZ31" s="681"/>
      <c r="CA31" s="681"/>
      <c r="CB31" s="682"/>
      <c r="CD31" s="688"/>
      <c r="CE31" s="689"/>
      <c r="CF31" s="639" t="s">
        <v>296</v>
      </c>
      <c r="CG31" s="640"/>
      <c r="CH31" s="640"/>
      <c r="CI31" s="640"/>
      <c r="CJ31" s="640"/>
      <c r="CK31" s="640"/>
      <c r="CL31" s="640"/>
      <c r="CM31" s="640"/>
      <c r="CN31" s="640"/>
      <c r="CO31" s="640"/>
      <c r="CP31" s="640"/>
      <c r="CQ31" s="641"/>
      <c r="CR31" s="625">
        <v>48589</v>
      </c>
      <c r="CS31" s="657"/>
      <c r="CT31" s="657"/>
      <c r="CU31" s="657"/>
      <c r="CV31" s="657"/>
      <c r="CW31" s="657"/>
      <c r="CX31" s="657"/>
      <c r="CY31" s="658"/>
      <c r="CZ31" s="659">
        <v>0.8</v>
      </c>
      <c r="DA31" s="660"/>
      <c r="DB31" s="660"/>
      <c r="DC31" s="661"/>
      <c r="DD31" s="634">
        <v>40242</v>
      </c>
      <c r="DE31" s="657"/>
      <c r="DF31" s="657"/>
      <c r="DG31" s="657"/>
      <c r="DH31" s="657"/>
      <c r="DI31" s="657"/>
      <c r="DJ31" s="657"/>
      <c r="DK31" s="658"/>
      <c r="DL31" s="634">
        <v>40242</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174819</v>
      </c>
      <c r="S32" s="626"/>
      <c r="T32" s="626"/>
      <c r="U32" s="626"/>
      <c r="V32" s="626"/>
      <c r="W32" s="626"/>
      <c r="X32" s="626"/>
      <c r="Y32" s="627"/>
      <c r="Z32" s="628">
        <v>2.9</v>
      </c>
      <c r="AA32" s="628"/>
      <c r="AB32" s="628"/>
      <c r="AC32" s="628"/>
      <c r="AD32" s="629">
        <v>2600</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99.3</v>
      </c>
      <c r="BH32" s="693"/>
      <c r="BI32" s="693"/>
      <c r="BJ32" s="693"/>
      <c r="BK32" s="693"/>
      <c r="BL32" s="693"/>
      <c r="BM32" s="694">
        <v>97.6</v>
      </c>
      <c r="BN32" s="693"/>
      <c r="BO32" s="693"/>
      <c r="BP32" s="693"/>
      <c r="BQ32" s="695"/>
      <c r="BR32" s="692">
        <v>99.2</v>
      </c>
      <c r="BS32" s="693"/>
      <c r="BT32" s="693"/>
      <c r="BU32" s="693"/>
      <c r="BV32" s="693"/>
      <c r="BW32" s="693"/>
      <c r="BX32" s="694">
        <v>95.6</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317725</v>
      </c>
      <c r="S33" s="626"/>
      <c r="T33" s="626"/>
      <c r="U33" s="626"/>
      <c r="V33" s="626"/>
      <c r="W33" s="626"/>
      <c r="X33" s="626"/>
      <c r="Y33" s="627"/>
      <c r="Z33" s="628">
        <v>5.2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2312594</v>
      </c>
      <c r="CS33" s="657"/>
      <c r="CT33" s="657"/>
      <c r="CU33" s="657"/>
      <c r="CV33" s="657"/>
      <c r="CW33" s="657"/>
      <c r="CX33" s="657"/>
      <c r="CY33" s="658"/>
      <c r="CZ33" s="659">
        <v>39.9</v>
      </c>
      <c r="DA33" s="660"/>
      <c r="DB33" s="660"/>
      <c r="DC33" s="661"/>
      <c r="DD33" s="634">
        <v>1917048</v>
      </c>
      <c r="DE33" s="657"/>
      <c r="DF33" s="657"/>
      <c r="DG33" s="657"/>
      <c r="DH33" s="657"/>
      <c r="DI33" s="657"/>
      <c r="DJ33" s="657"/>
      <c r="DK33" s="658"/>
      <c r="DL33" s="634">
        <v>1498723</v>
      </c>
      <c r="DM33" s="657"/>
      <c r="DN33" s="657"/>
      <c r="DO33" s="657"/>
      <c r="DP33" s="657"/>
      <c r="DQ33" s="657"/>
      <c r="DR33" s="657"/>
      <c r="DS33" s="657"/>
      <c r="DT33" s="657"/>
      <c r="DU33" s="657"/>
      <c r="DV33" s="658"/>
      <c r="DW33" s="630">
        <v>41.6</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746099</v>
      </c>
      <c r="CS34" s="626"/>
      <c r="CT34" s="626"/>
      <c r="CU34" s="626"/>
      <c r="CV34" s="626"/>
      <c r="CW34" s="626"/>
      <c r="CX34" s="626"/>
      <c r="CY34" s="627"/>
      <c r="CZ34" s="659">
        <v>12.9</v>
      </c>
      <c r="DA34" s="660"/>
      <c r="DB34" s="660"/>
      <c r="DC34" s="661"/>
      <c r="DD34" s="634">
        <v>624176</v>
      </c>
      <c r="DE34" s="626"/>
      <c r="DF34" s="626"/>
      <c r="DG34" s="626"/>
      <c r="DH34" s="626"/>
      <c r="DI34" s="626"/>
      <c r="DJ34" s="626"/>
      <c r="DK34" s="627"/>
      <c r="DL34" s="634">
        <v>560693</v>
      </c>
      <c r="DM34" s="626"/>
      <c r="DN34" s="626"/>
      <c r="DO34" s="626"/>
      <c r="DP34" s="626"/>
      <c r="DQ34" s="626"/>
      <c r="DR34" s="626"/>
      <c r="DS34" s="626"/>
      <c r="DT34" s="626"/>
      <c r="DU34" s="626"/>
      <c r="DV34" s="627"/>
      <c r="DW34" s="630">
        <v>15.6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209425</v>
      </c>
      <c r="S35" s="626"/>
      <c r="T35" s="626"/>
      <c r="U35" s="626"/>
      <c r="V35" s="626"/>
      <c r="W35" s="626"/>
      <c r="X35" s="626"/>
      <c r="Y35" s="627"/>
      <c r="Z35" s="628">
        <v>3.4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677633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28350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77793</v>
      </c>
      <c r="CS35" s="657"/>
      <c r="CT35" s="657"/>
      <c r="CU35" s="657"/>
      <c r="CV35" s="657"/>
      <c r="CW35" s="657"/>
      <c r="CX35" s="657"/>
      <c r="CY35" s="658"/>
      <c r="CZ35" s="659">
        <v>1.3</v>
      </c>
      <c r="DA35" s="660"/>
      <c r="DB35" s="660"/>
      <c r="DC35" s="661"/>
      <c r="DD35" s="634">
        <v>65905</v>
      </c>
      <c r="DE35" s="657"/>
      <c r="DF35" s="657"/>
      <c r="DG35" s="657"/>
      <c r="DH35" s="657"/>
      <c r="DI35" s="657"/>
      <c r="DJ35" s="657"/>
      <c r="DK35" s="658"/>
      <c r="DL35" s="634">
        <v>65787</v>
      </c>
      <c r="DM35" s="657"/>
      <c r="DN35" s="657"/>
      <c r="DO35" s="657"/>
      <c r="DP35" s="657"/>
      <c r="DQ35" s="657"/>
      <c r="DR35" s="657"/>
      <c r="DS35" s="657"/>
      <c r="DT35" s="657"/>
      <c r="DU35" s="657"/>
      <c r="DV35" s="658"/>
      <c r="DW35" s="630">
        <v>1.8</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6120257</v>
      </c>
      <c r="S36" s="698"/>
      <c r="T36" s="698"/>
      <c r="U36" s="698"/>
      <c r="V36" s="698"/>
      <c r="W36" s="698"/>
      <c r="X36" s="698"/>
      <c r="Y36" s="699"/>
      <c r="Z36" s="700">
        <v>100</v>
      </c>
      <c r="AA36" s="700"/>
      <c r="AB36" s="700"/>
      <c r="AC36" s="700"/>
      <c r="AD36" s="701">
        <v>3393612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197162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22255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461939</v>
      </c>
      <c r="CS36" s="626"/>
      <c r="CT36" s="626"/>
      <c r="CU36" s="626"/>
      <c r="CV36" s="626"/>
      <c r="CW36" s="626"/>
      <c r="CX36" s="626"/>
      <c r="CY36" s="627"/>
      <c r="CZ36" s="659">
        <v>8</v>
      </c>
      <c r="DA36" s="660"/>
      <c r="DB36" s="660"/>
      <c r="DC36" s="661"/>
      <c r="DD36" s="634">
        <v>410078</v>
      </c>
      <c r="DE36" s="626"/>
      <c r="DF36" s="626"/>
      <c r="DG36" s="626"/>
      <c r="DH36" s="626"/>
      <c r="DI36" s="626"/>
      <c r="DJ36" s="626"/>
      <c r="DK36" s="627"/>
      <c r="DL36" s="634">
        <v>313543</v>
      </c>
      <c r="DM36" s="626"/>
      <c r="DN36" s="626"/>
      <c r="DO36" s="626"/>
      <c r="DP36" s="626"/>
      <c r="DQ36" s="626"/>
      <c r="DR36" s="626"/>
      <c r="DS36" s="626"/>
      <c r="DT36" s="626"/>
      <c r="DU36" s="626"/>
      <c r="DV36" s="627"/>
      <c r="DW36" s="630">
        <v>8.6999999999999993</v>
      </c>
      <c r="DX36" s="655"/>
      <c r="DY36" s="655"/>
      <c r="DZ36" s="655"/>
      <c r="EA36" s="655"/>
      <c r="EB36" s="655"/>
      <c r="EC36" s="656"/>
    </row>
    <row r="37" spans="2:133" ht="11.25" customHeight="1">
      <c r="AQ37" s="704" t="s">
        <v>314</v>
      </c>
      <c r="AR37" s="705"/>
      <c r="AS37" s="705"/>
      <c r="AT37" s="705"/>
      <c r="AU37" s="705"/>
      <c r="AV37" s="705"/>
      <c r="AW37" s="705"/>
      <c r="AX37" s="705"/>
      <c r="AY37" s="706"/>
      <c r="AZ37" s="625" t="s">
        <v>315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1852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158646</v>
      </c>
      <c r="CS37" s="657"/>
      <c r="CT37" s="657"/>
      <c r="CU37" s="657"/>
      <c r="CV37" s="657"/>
      <c r="CW37" s="657"/>
      <c r="CX37" s="657"/>
      <c r="CY37" s="658"/>
      <c r="CZ37" s="659">
        <v>2.7</v>
      </c>
      <c r="DA37" s="660"/>
      <c r="DB37" s="660"/>
      <c r="DC37" s="661"/>
      <c r="DD37" s="634">
        <v>158568</v>
      </c>
      <c r="DE37" s="657"/>
      <c r="DF37" s="657"/>
      <c r="DG37" s="657"/>
      <c r="DH37" s="657"/>
      <c r="DI37" s="657"/>
      <c r="DJ37" s="657"/>
      <c r="DK37" s="658"/>
      <c r="DL37" s="634">
        <v>96477</v>
      </c>
      <c r="DM37" s="657"/>
      <c r="DN37" s="657"/>
      <c r="DO37" s="657"/>
      <c r="DP37" s="657"/>
      <c r="DQ37" s="657"/>
      <c r="DR37" s="657"/>
      <c r="DS37" s="657"/>
      <c r="DT37" s="657"/>
      <c r="DU37" s="657"/>
      <c r="DV37" s="658"/>
      <c r="DW37" s="630">
        <v>2.7</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3030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677633</v>
      </c>
      <c r="CS38" s="626"/>
      <c r="CT38" s="626"/>
      <c r="CU38" s="626"/>
      <c r="CV38" s="626"/>
      <c r="CW38" s="626"/>
      <c r="CX38" s="626"/>
      <c r="CY38" s="627"/>
      <c r="CZ38" s="659">
        <v>11.7</v>
      </c>
      <c r="DA38" s="660"/>
      <c r="DB38" s="660"/>
      <c r="DC38" s="661"/>
      <c r="DD38" s="634">
        <v>595063</v>
      </c>
      <c r="DE38" s="626"/>
      <c r="DF38" s="626"/>
      <c r="DG38" s="626"/>
      <c r="DH38" s="626"/>
      <c r="DI38" s="626"/>
      <c r="DJ38" s="626"/>
      <c r="DK38" s="627"/>
      <c r="DL38" s="634">
        <v>558700</v>
      </c>
      <c r="DM38" s="626"/>
      <c r="DN38" s="626"/>
      <c r="DO38" s="626"/>
      <c r="DP38" s="626"/>
      <c r="DQ38" s="626"/>
      <c r="DR38" s="626"/>
      <c r="DS38" s="626"/>
      <c r="DT38" s="626"/>
      <c r="DU38" s="626"/>
      <c r="DV38" s="627"/>
      <c r="DW38" s="630">
        <v>15.5</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310130</v>
      </c>
      <c r="CS39" s="657"/>
      <c r="CT39" s="657"/>
      <c r="CU39" s="657"/>
      <c r="CV39" s="657"/>
      <c r="CW39" s="657"/>
      <c r="CX39" s="657"/>
      <c r="CY39" s="658"/>
      <c r="CZ39" s="659">
        <v>5.4</v>
      </c>
      <c r="DA39" s="660"/>
      <c r="DB39" s="660"/>
      <c r="DC39" s="661"/>
      <c r="DD39" s="634">
        <v>221826</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94929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39000</v>
      </c>
      <c r="CS40" s="626"/>
      <c r="CT40" s="626"/>
      <c r="CU40" s="626"/>
      <c r="CV40" s="626"/>
      <c r="CW40" s="626"/>
      <c r="CX40" s="626"/>
      <c r="CY40" s="627"/>
      <c r="CZ40" s="659">
        <v>0.7</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385542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360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315</v>
      </c>
      <c r="CS41" s="657"/>
      <c r="CT41" s="657"/>
      <c r="CU41" s="657"/>
      <c r="CV41" s="657"/>
      <c r="CW41" s="657"/>
      <c r="CX41" s="657"/>
      <c r="CY41" s="658"/>
      <c r="CZ41" s="659" t="s">
        <v>315</v>
      </c>
      <c r="DA41" s="660"/>
      <c r="DB41" s="660"/>
      <c r="DC41" s="661"/>
      <c r="DD41" s="634" t="s">
        <v>315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977962</v>
      </c>
      <c r="CS42" s="626"/>
      <c r="CT42" s="626"/>
      <c r="CU42" s="626"/>
      <c r="CV42" s="626"/>
      <c r="CW42" s="626"/>
      <c r="CX42" s="626"/>
      <c r="CY42" s="627"/>
      <c r="CZ42" s="659">
        <v>16.899999999999999</v>
      </c>
      <c r="DA42" s="708"/>
      <c r="DB42" s="708"/>
      <c r="DC42" s="709"/>
      <c r="DD42" s="634">
        <v>283753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35754</v>
      </c>
      <c r="CS43" s="657"/>
      <c r="CT43" s="657"/>
      <c r="CU43" s="657"/>
      <c r="CV43" s="657"/>
      <c r="CW43" s="657"/>
      <c r="CX43" s="657"/>
      <c r="CY43" s="658"/>
      <c r="CZ43" s="659">
        <v>0.6</v>
      </c>
      <c r="DA43" s="660"/>
      <c r="DB43" s="660"/>
      <c r="DC43" s="661"/>
      <c r="DD43" s="634">
        <v>35754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930443</v>
      </c>
      <c r="CS44" s="626"/>
      <c r="CT44" s="626"/>
      <c r="CU44" s="626"/>
      <c r="CV44" s="626"/>
      <c r="CW44" s="626"/>
      <c r="CX44" s="626"/>
      <c r="CY44" s="627"/>
      <c r="CZ44" s="659">
        <v>16.100000000000001</v>
      </c>
      <c r="DA44" s="708"/>
      <c r="DB44" s="708"/>
      <c r="DC44" s="709"/>
      <c r="DD44" s="634">
        <v>258656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492327</v>
      </c>
      <c r="CS45" s="657"/>
      <c r="CT45" s="657"/>
      <c r="CU45" s="657"/>
      <c r="CV45" s="657"/>
      <c r="CW45" s="657"/>
      <c r="CX45" s="657"/>
      <c r="CY45" s="658"/>
      <c r="CZ45" s="659">
        <v>8.5</v>
      </c>
      <c r="DA45" s="660"/>
      <c r="DB45" s="660"/>
      <c r="DC45" s="661"/>
      <c r="DD45" s="634">
        <v>76199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401285</v>
      </c>
      <c r="CS46" s="626"/>
      <c r="CT46" s="626"/>
      <c r="CU46" s="626"/>
      <c r="CV46" s="626"/>
      <c r="CW46" s="626"/>
      <c r="CX46" s="626"/>
      <c r="CY46" s="627"/>
      <c r="CZ46" s="659">
        <v>6.9</v>
      </c>
      <c r="DA46" s="708"/>
      <c r="DB46" s="708"/>
      <c r="DC46" s="709"/>
      <c r="DD46" s="634">
        <v>162290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47519</v>
      </c>
      <c r="CS47" s="657"/>
      <c r="CT47" s="657"/>
      <c r="CU47" s="657"/>
      <c r="CV47" s="657"/>
      <c r="CW47" s="657"/>
      <c r="CX47" s="657"/>
      <c r="CY47" s="658"/>
      <c r="CZ47" s="659">
        <v>0.8</v>
      </c>
      <c r="DA47" s="660"/>
      <c r="DB47" s="660"/>
      <c r="DC47" s="661"/>
      <c r="DD47" s="634">
        <v>25097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5790060</v>
      </c>
      <c r="CS49" s="693"/>
      <c r="CT49" s="693"/>
      <c r="CU49" s="693"/>
      <c r="CV49" s="693"/>
      <c r="CW49" s="693"/>
      <c r="CX49" s="693"/>
      <c r="CY49" s="720"/>
      <c r="CZ49" s="721">
        <v>100</v>
      </c>
      <c r="DA49" s="722"/>
      <c r="DB49" s="722"/>
      <c r="DC49" s="723"/>
      <c r="DD49" s="724">
        <v>3739892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7" t="s">
        <v>344</v>
      </c>
      <c r="DK2" s="788"/>
      <c r="DL2" s="788"/>
      <c r="DM2" s="788"/>
      <c r="DN2" s="788"/>
      <c r="DO2" s="789"/>
      <c r="DP2" s="202"/>
      <c r="DQ2" s="787" t="s">
        <v>345</v>
      </c>
      <c r="DR2" s="788"/>
      <c r="DS2" s="788"/>
      <c r="DT2" s="788"/>
      <c r="DU2" s="788"/>
      <c r="DV2" s="788"/>
      <c r="DW2" s="788"/>
      <c r="DX2" s="788"/>
      <c r="DY2" s="788"/>
      <c r="DZ2" s="789"/>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90" t="s">
        <v>346</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6" t="s">
        <v>348</v>
      </c>
      <c r="B5" s="767"/>
      <c r="C5" s="767"/>
      <c r="D5" s="767"/>
      <c r="E5" s="767"/>
      <c r="F5" s="767"/>
      <c r="G5" s="767"/>
      <c r="H5" s="767"/>
      <c r="I5" s="767"/>
      <c r="J5" s="767"/>
      <c r="K5" s="767"/>
      <c r="L5" s="767"/>
      <c r="M5" s="767"/>
      <c r="N5" s="767"/>
      <c r="O5" s="767"/>
      <c r="P5" s="768"/>
      <c r="Q5" s="743" t="s">
        <v>349</v>
      </c>
      <c r="R5" s="744"/>
      <c r="S5" s="744"/>
      <c r="T5" s="744"/>
      <c r="U5" s="745"/>
      <c r="V5" s="743" t="s">
        <v>350</v>
      </c>
      <c r="W5" s="744"/>
      <c r="X5" s="744"/>
      <c r="Y5" s="744"/>
      <c r="Z5" s="745"/>
      <c r="AA5" s="743" t="s">
        <v>351</v>
      </c>
      <c r="AB5" s="744"/>
      <c r="AC5" s="744"/>
      <c r="AD5" s="744"/>
      <c r="AE5" s="744"/>
      <c r="AF5" s="791" t="s">
        <v>352</v>
      </c>
      <c r="AG5" s="744"/>
      <c r="AH5" s="744"/>
      <c r="AI5" s="744"/>
      <c r="AJ5" s="755"/>
      <c r="AK5" s="744" t="s">
        <v>353</v>
      </c>
      <c r="AL5" s="744"/>
      <c r="AM5" s="744"/>
      <c r="AN5" s="744"/>
      <c r="AO5" s="745"/>
      <c r="AP5" s="743" t="s">
        <v>354</v>
      </c>
      <c r="AQ5" s="744"/>
      <c r="AR5" s="744"/>
      <c r="AS5" s="744"/>
      <c r="AT5" s="745"/>
      <c r="AU5" s="743" t="s">
        <v>355</v>
      </c>
      <c r="AV5" s="744"/>
      <c r="AW5" s="744"/>
      <c r="AX5" s="744"/>
      <c r="AY5" s="755"/>
      <c r="AZ5" s="209"/>
      <c r="BA5" s="209"/>
      <c r="BB5" s="209"/>
      <c r="BC5" s="209"/>
      <c r="BD5" s="209"/>
      <c r="BE5" s="210"/>
      <c r="BF5" s="210"/>
      <c r="BG5" s="210"/>
      <c r="BH5" s="210"/>
      <c r="BI5" s="210"/>
      <c r="BJ5" s="210"/>
      <c r="BK5" s="210"/>
      <c r="BL5" s="210"/>
      <c r="BM5" s="210"/>
      <c r="BN5" s="210"/>
      <c r="BO5" s="210"/>
      <c r="BP5" s="210"/>
      <c r="BQ5" s="766" t="s">
        <v>356</v>
      </c>
      <c r="BR5" s="767"/>
      <c r="BS5" s="767"/>
      <c r="BT5" s="767"/>
      <c r="BU5" s="767"/>
      <c r="BV5" s="767"/>
      <c r="BW5" s="767"/>
      <c r="BX5" s="767"/>
      <c r="BY5" s="767"/>
      <c r="BZ5" s="767"/>
      <c r="CA5" s="767"/>
      <c r="CB5" s="767"/>
      <c r="CC5" s="767"/>
      <c r="CD5" s="767"/>
      <c r="CE5" s="767"/>
      <c r="CF5" s="767"/>
      <c r="CG5" s="768"/>
      <c r="CH5" s="743" t="s">
        <v>357</v>
      </c>
      <c r="CI5" s="744"/>
      <c r="CJ5" s="744"/>
      <c r="CK5" s="744"/>
      <c r="CL5" s="745"/>
      <c r="CM5" s="743" t="s">
        <v>358</v>
      </c>
      <c r="CN5" s="744"/>
      <c r="CO5" s="744"/>
      <c r="CP5" s="744"/>
      <c r="CQ5" s="745"/>
      <c r="CR5" s="743" t="s">
        <v>359</v>
      </c>
      <c r="CS5" s="744"/>
      <c r="CT5" s="744"/>
      <c r="CU5" s="744"/>
      <c r="CV5" s="745"/>
      <c r="CW5" s="743" t="s">
        <v>360</v>
      </c>
      <c r="CX5" s="744"/>
      <c r="CY5" s="744"/>
      <c r="CZ5" s="744"/>
      <c r="DA5" s="745"/>
      <c r="DB5" s="743" t="s">
        <v>361</v>
      </c>
      <c r="DC5" s="744"/>
      <c r="DD5" s="744"/>
      <c r="DE5" s="744"/>
      <c r="DF5" s="745"/>
      <c r="DG5" s="749" t="s">
        <v>362</v>
      </c>
      <c r="DH5" s="750"/>
      <c r="DI5" s="750"/>
      <c r="DJ5" s="750"/>
      <c r="DK5" s="751"/>
      <c r="DL5" s="749" t="s">
        <v>363</v>
      </c>
      <c r="DM5" s="750"/>
      <c r="DN5" s="750"/>
      <c r="DO5" s="750"/>
      <c r="DP5" s="751"/>
      <c r="DQ5" s="743" t="s">
        <v>364</v>
      </c>
      <c r="DR5" s="744"/>
      <c r="DS5" s="744"/>
      <c r="DT5" s="744"/>
      <c r="DU5" s="745"/>
      <c r="DV5" s="743" t="s">
        <v>355</v>
      </c>
      <c r="DW5" s="744"/>
      <c r="DX5" s="744"/>
      <c r="DY5" s="744"/>
      <c r="DZ5" s="755"/>
      <c r="EA5" s="207"/>
    </row>
    <row r="6" spans="1:131" s="208" customFormat="1" ht="26.25" customHeight="1" thickBot="1">
      <c r="A6" s="769"/>
      <c r="B6" s="770"/>
      <c r="C6" s="770"/>
      <c r="D6" s="770"/>
      <c r="E6" s="770"/>
      <c r="F6" s="770"/>
      <c r="G6" s="770"/>
      <c r="H6" s="770"/>
      <c r="I6" s="770"/>
      <c r="J6" s="770"/>
      <c r="K6" s="770"/>
      <c r="L6" s="770"/>
      <c r="M6" s="770"/>
      <c r="N6" s="770"/>
      <c r="O6" s="770"/>
      <c r="P6" s="771"/>
      <c r="Q6" s="746"/>
      <c r="R6" s="747"/>
      <c r="S6" s="747"/>
      <c r="T6" s="747"/>
      <c r="U6" s="748"/>
      <c r="V6" s="746"/>
      <c r="W6" s="747"/>
      <c r="X6" s="747"/>
      <c r="Y6" s="747"/>
      <c r="Z6" s="748"/>
      <c r="AA6" s="746"/>
      <c r="AB6" s="747"/>
      <c r="AC6" s="747"/>
      <c r="AD6" s="747"/>
      <c r="AE6" s="747"/>
      <c r="AF6" s="792"/>
      <c r="AG6" s="747"/>
      <c r="AH6" s="747"/>
      <c r="AI6" s="747"/>
      <c r="AJ6" s="756"/>
      <c r="AK6" s="747"/>
      <c r="AL6" s="747"/>
      <c r="AM6" s="747"/>
      <c r="AN6" s="747"/>
      <c r="AO6" s="748"/>
      <c r="AP6" s="746"/>
      <c r="AQ6" s="747"/>
      <c r="AR6" s="747"/>
      <c r="AS6" s="747"/>
      <c r="AT6" s="748"/>
      <c r="AU6" s="746"/>
      <c r="AV6" s="747"/>
      <c r="AW6" s="747"/>
      <c r="AX6" s="747"/>
      <c r="AY6" s="756"/>
      <c r="AZ6" s="205"/>
      <c r="BA6" s="205"/>
      <c r="BB6" s="205"/>
      <c r="BC6" s="205"/>
      <c r="BD6" s="205"/>
      <c r="BE6" s="206"/>
      <c r="BF6" s="206"/>
      <c r="BG6" s="206"/>
      <c r="BH6" s="206"/>
      <c r="BI6" s="206"/>
      <c r="BJ6" s="206"/>
      <c r="BK6" s="206"/>
      <c r="BL6" s="206"/>
      <c r="BM6" s="206"/>
      <c r="BN6" s="206"/>
      <c r="BO6" s="206"/>
      <c r="BP6" s="206"/>
      <c r="BQ6" s="769"/>
      <c r="BR6" s="770"/>
      <c r="BS6" s="770"/>
      <c r="BT6" s="770"/>
      <c r="BU6" s="770"/>
      <c r="BV6" s="770"/>
      <c r="BW6" s="770"/>
      <c r="BX6" s="770"/>
      <c r="BY6" s="770"/>
      <c r="BZ6" s="770"/>
      <c r="CA6" s="770"/>
      <c r="CB6" s="770"/>
      <c r="CC6" s="770"/>
      <c r="CD6" s="770"/>
      <c r="CE6" s="770"/>
      <c r="CF6" s="770"/>
      <c r="CG6" s="771"/>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52"/>
      <c r="DH6" s="753"/>
      <c r="DI6" s="753"/>
      <c r="DJ6" s="753"/>
      <c r="DK6" s="754"/>
      <c r="DL6" s="752"/>
      <c r="DM6" s="753"/>
      <c r="DN6" s="753"/>
      <c r="DO6" s="753"/>
      <c r="DP6" s="754"/>
      <c r="DQ6" s="746"/>
      <c r="DR6" s="747"/>
      <c r="DS6" s="747"/>
      <c r="DT6" s="747"/>
      <c r="DU6" s="748"/>
      <c r="DV6" s="746"/>
      <c r="DW6" s="747"/>
      <c r="DX6" s="747"/>
      <c r="DY6" s="747"/>
      <c r="DZ6" s="756"/>
      <c r="EA6" s="207"/>
    </row>
    <row r="7" spans="1:131" s="208" customFormat="1" ht="26.25" customHeight="1" thickTop="1">
      <c r="A7" s="211">
        <v>1</v>
      </c>
      <c r="B7" s="757" t="s">
        <v>365</v>
      </c>
      <c r="C7" s="758"/>
      <c r="D7" s="758"/>
      <c r="E7" s="758"/>
      <c r="F7" s="758"/>
      <c r="G7" s="758"/>
      <c r="H7" s="758"/>
      <c r="I7" s="758"/>
      <c r="J7" s="758"/>
      <c r="K7" s="758"/>
      <c r="L7" s="758"/>
      <c r="M7" s="758"/>
      <c r="N7" s="758"/>
      <c r="O7" s="758"/>
      <c r="P7" s="759"/>
      <c r="Q7" s="760">
        <v>6120</v>
      </c>
      <c r="R7" s="761"/>
      <c r="S7" s="761"/>
      <c r="T7" s="761"/>
      <c r="U7" s="761"/>
      <c r="V7" s="761">
        <v>5790</v>
      </c>
      <c r="W7" s="761"/>
      <c r="X7" s="761"/>
      <c r="Y7" s="761"/>
      <c r="Z7" s="761"/>
      <c r="AA7" s="761">
        <v>330</v>
      </c>
      <c r="AB7" s="761"/>
      <c r="AC7" s="761"/>
      <c r="AD7" s="761"/>
      <c r="AE7" s="762"/>
      <c r="AF7" s="763">
        <v>205</v>
      </c>
      <c r="AG7" s="764"/>
      <c r="AH7" s="764"/>
      <c r="AI7" s="764"/>
      <c r="AJ7" s="765"/>
      <c r="AK7" s="806">
        <v>10</v>
      </c>
      <c r="AL7" s="807"/>
      <c r="AM7" s="807"/>
      <c r="AN7" s="807"/>
      <c r="AO7" s="807"/>
      <c r="AP7" s="807">
        <v>4752</v>
      </c>
      <c r="AQ7" s="807"/>
      <c r="AR7" s="807"/>
      <c r="AS7" s="807"/>
      <c r="AT7" s="807"/>
      <c r="AU7" s="808"/>
      <c r="AV7" s="808"/>
      <c r="AW7" s="808"/>
      <c r="AX7" s="808"/>
      <c r="AY7" s="809"/>
      <c r="AZ7" s="205"/>
      <c r="BA7" s="205"/>
      <c r="BB7" s="205"/>
      <c r="BC7" s="205"/>
      <c r="BD7" s="205"/>
      <c r="BE7" s="206"/>
      <c r="BF7" s="206"/>
      <c r="BG7" s="206"/>
      <c r="BH7" s="206"/>
      <c r="BI7" s="206"/>
      <c r="BJ7" s="206"/>
      <c r="BK7" s="206"/>
      <c r="BL7" s="206"/>
      <c r="BM7" s="206"/>
      <c r="BN7" s="206"/>
      <c r="BO7" s="206"/>
      <c r="BP7" s="206"/>
      <c r="BQ7" s="212">
        <v>1</v>
      </c>
      <c r="BR7" s="213" t="s">
        <v>537</v>
      </c>
      <c r="BS7" s="810" t="s">
        <v>536</v>
      </c>
      <c r="BT7" s="811"/>
      <c r="BU7" s="811"/>
      <c r="BV7" s="811"/>
      <c r="BW7" s="811"/>
      <c r="BX7" s="811"/>
      <c r="BY7" s="811"/>
      <c r="BZ7" s="811"/>
      <c r="CA7" s="811"/>
      <c r="CB7" s="811"/>
      <c r="CC7" s="811"/>
      <c r="CD7" s="811"/>
      <c r="CE7" s="811"/>
      <c r="CF7" s="811"/>
      <c r="CG7" s="812"/>
      <c r="CH7" s="803">
        <v>0</v>
      </c>
      <c r="CI7" s="804"/>
      <c r="CJ7" s="804"/>
      <c r="CK7" s="804"/>
      <c r="CL7" s="805"/>
      <c r="CM7" s="803">
        <v>96</v>
      </c>
      <c r="CN7" s="804"/>
      <c r="CO7" s="804"/>
      <c r="CP7" s="804"/>
      <c r="CQ7" s="805"/>
      <c r="CR7" s="803">
        <v>5</v>
      </c>
      <c r="CS7" s="804"/>
      <c r="CT7" s="804"/>
      <c r="CU7" s="804"/>
      <c r="CV7" s="805"/>
      <c r="CW7" s="803" t="s">
        <v>535</v>
      </c>
      <c r="CX7" s="804"/>
      <c r="CY7" s="804"/>
      <c r="CZ7" s="804"/>
      <c r="DA7" s="805"/>
      <c r="DB7" s="803" t="s">
        <v>535</v>
      </c>
      <c r="DC7" s="804"/>
      <c r="DD7" s="804"/>
      <c r="DE7" s="804"/>
      <c r="DF7" s="805"/>
      <c r="DG7" s="803" t="s">
        <v>535</v>
      </c>
      <c r="DH7" s="804"/>
      <c r="DI7" s="804"/>
      <c r="DJ7" s="804"/>
      <c r="DK7" s="805"/>
      <c r="DL7" s="803" t="s">
        <v>535</v>
      </c>
      <c r="DM7" s="804"/>
      <c r="DN7" s="804"/>
      <c r="DO7" s="804"/>
      <c r="DP7" s="805"/>
      <c r="DQ7" s="803" t="s">
        <v>535</v>
      </c>
      <c r="DR7" s="804"/>
      <c r="DS7" s="804"/>
      <c r="DT7" s="804"/>
      <c r="DU7" s="805"/>
      <c r="DV7" s="793"/>
      <c r="DW7" s="794"/>
      <c r="DX7" s="794"/>
      <c r="DY7" s="794"/>
      <c r="DZ7" s="795"/>
      <c r="EA7" s="207"/>
    </row>
    <row r="8" spans="1:131" s="208" customFormat="1" ht="26.25" customHeight="1">
      <c r="A8" s="214">
        <v>2</v>
      </c>
      <c r="B8" s="778"/>
      <c r="C8" s="779"/>
      <c r="D8" s="779"/>
      <c r="E8" s="779"/>
      <c r="F8" s="779"/>
      <c r="G8" s="779"/>
      <c r="H8" s="779"/>
      <c r="I8" s="779"/>
      <c r="J8" s="779"/>
      <c r="K8" s="779"/>
      <c r="L8" s="779"/>
      <c r="M8" s="779"/>
      <c r="N8" s="779"/>
      <c r="O8" s="779"/>
      <c r="P8" s="780"/>
      <c r="Q8" s="781"/>
      <c r="R8" s="782"/>
      <c r="S8" s="782"/>
      <c r="T8" s="782"/>
      <c r="U8" s="782"/>
      <c r="V8" s="782"/>
      <c r="W8" s="782"/>
      <c r="X8" s="782"/>
      <c r="Y8" s="782"/>
      <c r="Z8" s="782"/>
      <c r="AA8" s="782"/>
      <c r="AB8" s="782"/>
      <c r="AC8" s="782"/>
      <c r="AD8" s="782"/>
      <c r="AE8" s="783"/>
      <c r="AF8" s="784"/>
      <c r="AG8" s="785"/>
      <c r="AH8" s="785"/>
      <c r="AI8" s="785"/>
      <c r="AJ8" s="786"/>
      <c r="AK8" s="796"/>
      <c r="AL8" s="797"/>
      <c r="AM8" s="797"/>
      <c r="AN8" s="797"/>
      <c r="AO8" s="797"/>
      <c r="AP8" s="797"/>
      <c r="AQ8" s="797"/>
      <c r="AR8" s="797"/>
      <c r="AS8" s="797"/>
      <c r="AT8" s="797"/>
      <c r="AU8" s="798"/>
      <c r="AV8" s="798"/>
      <c r="AW8" s="798"/>
      <c r="AX8" s="798"/>
      <c r="AY8" s="799"/>
      <c r="AZ8" s="205"/>
      <c r="BA8" s="205"/>
      <c r="BB8" s="205"/>
      <c r="BC8" s="205"/>
      <c r="BD8" s="205"/>
      <c r="BE8" s="206"/>
      <c r="BF8" s="206"/>
      <c r="BG8" s="206"/>
      <c r="BH8" s="206"/>
      <c r="BI8" s="206"/>
      <c r="BJ8" s="206"/>
      <c r="BK8" s="206"/>
      <c r="BL8" s="206"/>
      <c r="BM8" s="206"/>
      <c r="BN8" s="206"/>
      <c r="BO8" s="206"/>
      <c r="BP8" s="206"/>
      <c r="BQ8" s="215">
        <v>2</v>
      </c>
      <c r="BR8" s="216"/>
      <c r="BS8" s="800"/>
      <c r="BT8" s="801"/>
      <c r="BU8" s="801"/>
      <c r="BV8" s="801"/>
      <c r="BW8" s="801"/>
      <c r="BX8" s="801"/>
      <c r="BY8" s="801"/>
      <c r="BZ8" s="801"/>
      <c r="CA8" s="801"/>
      <c r="CB8" s="801"/>
      <c r="CC8" s="801"/>
      <c r="CD8" s="801"/>
      <c r="CE8" s="801"/>
      <c r="CF8" s="801"/>
      <c r="CG8" s="802"/>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75"/>
      <c r="DW8" s="776"/>
      <c r="DX8" s="776"/>
      <c r="DY8" s="776"/>
      <c r="DZ8" s="777"/>
      <c r="EA8" s="207"/>
    </row>
    <row r="9" spans="1:131" s="208" customFormat="1" ht="26.25" customHeight="1">
      <c r="A9" s="214">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83"/>
      <c r="AF9" s="784"/>
      <c r="AG9" s="785"/>
      <c r="AH9" s="785"/>
      <c r="AI9" s="785"/>
      <c r="AJ9" s="786"/>
      <c r="AK9" s="796"/>
      <c r="AL9" s="797"/>
      <c r="AM9" s="797"/>
      <c r="AN9" s="797"/>
      <c r="AO9" s="797"/>
      <c r="AP9" s="797"/>
      <c r="AQ9" s="797"/>
      <c r="AR9" s="797"/>
      <c r="AS9" s="797"/>
      <c r="AT9" s="797"/>
      <c r="AU9" s="798"/>
      <c r="AV9" s="798"/>
      <c r="AW9" s="798"/>
      <c r="AX9" s="798"/>
      <c r="AY9" s="799"/>
      <c r="AZ9" s="205"/>
      <c r="BA9" s="205"/>
      <c r="BB9" s="205"/>
      <c r="BC9" s="205"/>
      <c r="BD9" s="205"/>
      <c r="BE9" s="206"/>
      <c r="BF9" s="206"/>
      <c r="BG9" s="206"/>
      <c r="BH9" s="206"/>
      <c r="BI9" s="206"/>
      <c r="BJ9" s="206"/>
      <c r="BK9" s="206"/>
      <c r="BL9" s="206"/>
      <c r="BM9" s="206"/>
      <c r="BN9" s="206"/>
      <c r="BO9" s="206"/>
      <c r="BP9" s="206"/>
      <c r="BQ9" s="215">
        <v>3</v>
      </c>
      <c r="BR9" s="216"/>
      <c r="BS9" s="800"/>
      <c r="BT9" s="801"/>
      <c r="BU9" s="801"/>
      <c r="BV9" s="801"/>
      <c r="BW9" s="801"/>
      <c r="BX9" s="801"/>
      <c r="BY9" s="801"/>
      <c r="BZ9" s="801"/>
      <c r="CA9" s="801"/>
      <c r="CB9" s="801"/>
      <c r="CC9" s="801"/>
      <c r="CD9" s="801"/>
      <c r="CE9" s="801"/>
      <c r="CF9" s="801"/>
      <c r="CG9" s="802"/>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75"/>
      <c r="DW9" s="776"/>
      <c r="DX9" s="776"/>
      <c r="DY9" s="776"/>
      <c r="DZ9" s="777"/>
      <c r="EA9" s="207"/>
    </row>
    <row r="10" spans="1:131" s="208" customFormat="1" ht="26.25" customHeight="1">
      <c r="A10" s="214">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96"/>
      <c r="AL10" s="797"/>
      <c r="AM10" s="797"/>
      <c r="AN10" s="797"/>
      <c r="AO10" s="797"/>
      <c r="AP10" s="797"/>
      <c r="AQ10" s="797"/>
      <c r="AR10" s="797"/>
      <c r="AS10" s="797"/>
      <c r="AT10" s="797"/>
      <c r="AU10" s="798"/>
      <c r="AV10" s="798"/>
      <c r="AW10" s="798"/>
      <c r="AX10" s="798"/>
      <c r="AY10" s="799"/>
      <c r="AZ10" s="205"/>
      <c r="BA10" s="205"/>
      <c r="BB10" s="205"/>
      <c r="BC10" s="205"/>
      <c r="BD10" s="205"/>
      <c r="BE10" s="206"/>
      <c r="BF10" s="206"/>
      <c r="BG10" s="206"/>
      <c r="BH10" s="206"/>
      <c r="BI10" s="206"/>
      <c r="BJ10" s="206"/>
      <c r="BK10" s="206"/>
      <c r="BL10" s="206"/>
      <c r="BM10" s="206"/>
      <c r="BN10" s="206"/>
      <c r="BO10" s="206"/>
      <c r="BP10" s="206"/>
      <c r="BQ10" s="215">
        <v>4</v>
      </c>
      <c r="BR10" s="216"/>
      <c r="BS10" s="800"/>
      <c r="BT10" s="801"/>
      <c r="BU10" s="801"/>
      <c r="BV10" s="801"/>
      <c r="BW10" s="801"/>
      <c r="BX10" s="801"/>
      <c r="BY10" s="801"/>
      <c r="BZ10" s="801"/>
      <c r="CA10" s="801"/>
      <c r="CB10" s="801"/>
      <c r="CC10" s="801"/>
      <c r="CD10" s="801"/>
      <c r="CE10" s="801"/>
      <c r="CF10" s="801"/>
      <c r="CG10" s="802"/>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75"/>
      <c r="DW10" s="776"/>
      <c r="DX10" s="776"/>
      <c r="DY10" s="776"/>
      <c r="DZ10" s="777"/>
      <c r="EA10" s="207"/>
    </row>
    <row r="11" spans="1:131" s="208" customFormat="1" ht="26.25" customHeight="1">
      <c r="A11" s="214">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96"/>
      <c r="AL11" s="797"/>
      <c r="AM11" s="797"/>
      <c r="AN11" s="797"/>
      <c r="AO11" s="797"/>
      <c r="AP11" s="797"/>
      <c r="AQ11" s="797"/>
      <c r="AR11" s="797"/>
      <c r="AS11" s="797"/>
      <c r="AT11" s="797"/>
      <c r="AU11" s="798"/>
      <c r="AV11" s="798"/>
      <c r="AW11" s="798"/>
      <c r="AX11" s="798"/>
      <c r="AY11" s="799"/>
      <c r="AZ11" s="205"/>
      <c r="BA11" s="205"/>
      <c r="BB11" s="205"/>
      <c r="BC11" s="205"/>
      <c r="BD11" s="205"/>
      <c r="BE11" s="206"/>
      <c r="BF11" s="206"/>
      <c r="BG11" s="206"/>
      <c r="BH11" s="206"/>
      <c r="BI11" s="206"/>
      <c r="BJ11" s="206"/>
      <c r="BK11" s="206"/>
      <c r="BL11" s="206"/>
      <c r="BM11" s="206"/>
      <c r="BN11" s="206"/>
      <c r="BO11" s="206"/>
      <c r="BP11" s="206"/>
      <c r="BQ11" s="215">
        <v>5</v>
      </c>
      <c r="BR11" s="216"/>
      <c r="BS11" s="800"/>
      <c r="BT11" s="801"/>
      <c r="BU11" s="801"/>
      <c r="BV11" s="801"/>
      <c r="BW11" s="801"/>
      <c r="BX11" s="801"/>
      <c r="BY11" s="801"/>
      <c r="BZ11" s="801"/>
      <c r="CA11" s="801"/>
      <c r="CB11" s="801"/>
      <c r="CC11" s="801"/>
      <c r="CD11" s="801"/>
      <c r="CE11" s="801"/>
      <c r="CF11" s="801"/>
      <c r="CG11" s="802"/>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75"/>
      <c r="DW11" s="776"/>
      <c r="DX11" s="776"/>
      <c r="DY11" s="776"/>
      <c r="DZ11" s="777"/>
      <c r="EA11" s="207"/>
    </row>
    <row r="12" spans="1:131" s="208" customFormat="1" ht="26.25" customHeight="1">
      <c r="A12" s="214">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96"/>
      <c r="AL12" s="797"/>
      <c r="AM12" s="797"/>
      <c r="AN12" s="797"/>
      <c r="AO12" s="797"/>
      <c r="AP12" s="797"/>
      <c r="AQ12" s="797"/>
      <c r="AR12" s="797"/>
      <c r="AS12" s="797"/>
      <c r="AT12" s="797"/>
      <c r="AU12" s="798"/>
      <c r="AV12" s="798"/>
      <c r="AW12" s="798"/>
      <c r="AX12" s="798"/>
      <c r="AY12" s="799"/>
      <c r="AZ12" s="205"/>
      <c r="BA12" s="205"/>
      <c r="BB12" s="205"/>
      <c r="BC12" s="205"/>
      <c r="BD12" s="205"/>
      <c r="BE12" s="206"/>
      <c r="BF12" s="206"/>
      <c r="BG12" s="206"/>
      <c r="BH12" s="206"/>
      <c r="BI12" s="206"/>
      <c r="BJ12" s="206"/>
      <c r="BK12" s="206"/>
      <c r="BL12" s="206"/>
      <c r="BM12" s="206"/>
      <c r="BN12" s="206"/>
      <c r="BO12" s="206"/>
      <c r="BP12" s="206"/>
      <c r="BQ12" s="215">
        <v>6</v>
      </c>
      <c r="BR12" s="216"/>
      <c r="BS12" s="800"/>
      <c r="BT12" s="801"/>
      <c r="BU12" s="801"/>
      <c r="BV12" s="801"/>
      <c r="BW12" s="801"/>
      <c r="BX12" s="801"/>
      <c r="BY12" s="801"/>
      <c r="BZ12" s="801"/>
      <c r="CA12" s="801"/>
      <c r="CB12" s="801"/>
      <c r="CC12" s="801"/>
      <c r="CD12" s="801"/>
      <c r="CE12" s="801"/>
      <c r="CF12" s="801"/>
      <c r="CG12" s="802"/>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75"/>
      <c r="DW12" s="776"/>
      <c r="DX12" s="776"/>
      <c r="DY12" s="776"/>
      <c r="DZ12" s="777"/>
      <c r="EA12" s="207"/>
    </row>
    <row r="13" spans="1:131" s="208" customFormat="1" ht="26.25" customHeight="1">
      <c r="A13" s="214">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96"/>
      <c r="AL13" s="797"/>
      <c r="AM13" s="797"/>
      <c r="AN13" s="797"/>
      <c r="AO13" s="797"/>
      <c r="AP13" s="797"/>
      <c r="AQ13" s="797"/>
      <c r="AR13" s="797"/>
      <c r="AS13" s="797"/>
      <c r="AT13" s="797"/>
      <c r="AU13" s="798"/>
      <c r="AV13" s="798"/>
      <c r="AW13" s="798"/>
      <c r="AX13" s="798"/>
      <c r="AY13" s="799"/>
      <c r="AZ13" s="205"/>
      <c r="BA13" s="205"/>
      <c r="BB13" s="205"/>
      <c r="BC13" s="205"/>
      <c r="BD13" s="205"/>
      <c r="BE13" s="206"/>
      <c r="BF13" s="206"/>
      <c r="BG13" s="206"/>
      <c r="BH13" s="206"/>
      <c r="BI13" s="206"/>
      <c r="BJ13" s="206"/>
      <c r="BK13" s="206"/>
      <c r="BL13" s="206"/>
      <c r="BM13" s="206"/>
      <c r="BN13" s="206"/>
      <c r="BO13" s="206"/>
      <c r="BP13" s="206"/>
      <c r="BQ13" s="215">
        <v>7</v>
      </c>
      <c r="BR13" s="216"/>
      <c r="BS13" s="800"/>
      <c r="BT13" s="801"/>
      <c r="BU13" s="801"/>
      <c r="BV13" s="801"/>
      <c r="BW13" s="801"/>
      <c r="BX13" s="801"/>
      <c r="BY13" s="801"/>
      <c r="BZ13" s="801"/>
      <c r="CA13" s="801"/>
      <c r="CB13" s="801"/>
      <c r="CC13" s="801"/>
      <c r="CD13" s="801"/>
      <c r="CE13" s="801"/>
      <c r="CF13" s="801"/>
      <c r="CG13" s="802"/>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75"/>
      <c r="DW13" s="776"/>
      <c r="DX13" s="776"/>
      <c r="DY13" s="776"/>
      <c r="DZ13" s="777"/>
      <c r="EA13" s="207"/>
    </row>
    <row r="14" spans="1:131" s="208" customFormat="1" ht="26.25" customHeight="1">
      <c r="A14" s="214">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96"/>
      <c r="AL14" s="797"/>
      <c r="AM14" s="797"/>
      <c r="AN14" s="797"/>
      <c r="AO14" s="797"/>
      <c r="AP14" s="797"/>
      <c r="AQ14" s="797"/>
      <c r="AR14" s="797"/>
      <c r="AS14" s="797"/>
      <c r="AT14" s="797"/>
      <c r="AU14" s="798"/>
      <c r="AV14" s="798"/>
      <c r="AW14" s="798"/>
      <c r="AX14" s="798"/>
      <c r="AY14" s="799"/>
      <c r="AZ14" s="205"/>
      <c r="BA14" s="205"/>
      <c r="BB14" s="205"/>
      <c r="BC14" s="205"/>
      <c r="BD14" s="205"/>
      <c r="BE14" s="206"/>
      <c r="BF14" s="206"/>
      <c r="BG14" s="206"/>
      <c r="BH14" s="206"/>
      <c r="BI14" s="206"/>
      <c r="BJ14" s="206"/>
      <c r="BK14" s="206"/>
      <c r="BL14" s="206"/>
      <c r="BM14" s="206"/>
      <c r="BN14" s="206"/>
      <c r="BO14" s="206"/>
      <c r="BP14" s="206"/>
      <c r="BQ14" s="215">
        <v>8</v>
      </c>
      <c r="BR14" s="216"/>
      <c r="BS14" s="800"/>
      <c r="BT14" s="801"/>
      <c r="BU14" s="801"/>
      <c r="BV14" s="801"/>
      <c r="BW14" s="801"/>
      <c r="BX14" s="801"/>
      <c r="BY14" s="801"/>
      <c r="BZ14" s="801"/>
      <c r="CA14" s="801"/>
      <c r="CB14" s="801"/>
      <c r="CC14" s="801"/>
      <c r="CD14" s="801"/>
      <c r="CE14" s="801"/>
      <c r="CF14" s="801"/>
      <c r="CG14" s="802"/>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75"/>
      <c r="DW14" s="776"/>
      <c r="DX14" s="776"/>
      <c r="DY14" s="776"/>
      <c r="DZ14" s="777"/>
      <c r="EA14" s="207"/>
    </row>
    <row r="15" spans="1:131" s="208" customFormat="1" ht="26.25" customHeight="1">
      <c r="A15" s="214">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96"/>
      <c r="AL15" s="797"/>
      <c r="AM15" s="797"/>
      <c r="AN15" s="797"/>
      <c r="AO15" s="797"/>
      <c r="AP15" s="797"/>
      <c r="AQ15" s="797"/>
      <c r="AR15" s="797"/>
      <c r="AS15" s="797"/>
      <c r="AT15" s="797"/>
      <c r="AU15" s="798"/>
      <c r="AV15" s="798"/>
      <c r="AW15" s="798"/>
      <c r="AX15" s="798"/>
      <c r="AY15" s="799"/>
      <c r="AZ15" s="205"/>
      <c r="BA15" s="205"/>
      <c r="BB15" s="205"/>
      <c r="BC15" s="205"/>
      <c r="BD15" s="205"/>
      <c r="BE15" s="206"/>
      <c r="BF15" s="206"/>
      <c r="BG15" s="206"/>
      <c r="BH15" s="206"/>
      <c r="BI15" s="206"/>
      <c r="BJ15" s="206"/>
      <c r="BK15" s="206"/>
      <c r="BL15" s="206"/>
      <c r="BM15" s="206"/>
      <c r="BN15" s="206"/>
      <c r="BO15" s="206"/>
      <c r="BP15" s="206"/>
      <c r="BQ15" s="215">
        <v>9</v>
      </c>
      <c r="BR15" s="216"/>
      <c r="BS15" s="800"/>
      <c r="BT15" s="801"/>
      <c r="BU15" s="801"/>
      <c r="BV15" s="801"/>
      <c r="BW15" s="801"/>
      <c r="BX15" s="801"/>
      <c r="BY15" s="801"/>
      <c r="BZ15" s="801"/>
      <c r="CA15" s="801"/>
      <c r="CB15" s="801"/>
      <c r="CC15" s="801"/>
      <c r="CD15" s="801"/>
      <c r="CE15" s="801"/>
      <c r="CF15" s="801"/>
      <c r="CG15" s="802"/>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75"/>
      <c r="DW15" s="776"/>
      <c r="DX15" s="776"/>
      <c r="DY15" s="776"/>
      <c r="DZ15" s="777"/>
      <c r="EA15" s="207"/>
    </row>
    <row r="16" spans="1:131" s="208" customFormat="1" ht="26.25" customHeight="1">
      <c r="A16" s="214">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96"/>
      <c r="AL16" s="797"/>
      <c r="AM16" s="797"/>
      <c r="AN16" s="797"/>
      <c r="AO16" s="797"/>
      <c r="AP16" s="797"/>
      <c r="AQ16" s="797"/>
      <c r="AR16" s="797"/>
      <c r="AS16" s="797"/>
      <c r="AT16" s="797"/>
      <c r="AU16" s="798"/>
      <c r="AV16" s="798"/>
      <c r="AW16" s="798"/>
      <c r="AX16" s="798"/>
      <c r="AY16" s="799"/>
      <c r="AZ16" s="205"/>
      <c r="BA16" s="205"/>
      <c r="BB16" s="205"/>
      <c r="BC16" s="205"/>
      <c r="BD16" s="205"/>
      <c r="BE16" s="206"/>
      <c r="BF16" s="206"/>
      <c r="BG16" s="206"/>
      <c r="BH16" s="206"/>
      <c r="BI16" s="206"/>
      <c r="BJ16" s="206"/>
      <c r="BK16" s="206"/>
      <c r="BL16" s="206"/>
      <c r="BM16" s="206"/>
      <c r="BN16" s="206"/>
      <c r="BO16" s="206"/>
      <c r="BP16" s="206"/>
      <c r="BQ16" s="215">
        <v>10</v>
      </c>
      <c r="BR16" s="216"/>
      <c r="BS16" s="800"/>
      <c r="BT16" s="801"/>
      <c r="BU16" s="801"/>
      <c r="BV16" s="801"/>
      <c r="BW16" s="801"/>
      <c r="BX16" s="801"/>
      <c r="BY16" s="801"/>
      <c r="BZ16" s="801"/>
      <c r="CA16" s="801"/>
      <c r="CB16" s="801"/>
      <c r="CC16" s="801"/>
      <c r="CD16" s="801"/>
      <c r="CE16" s="801"/>
      <c r="CF16" s="801"/>
      <c r="CG16" s="802"/>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75"/>
      <c r="DW16" s="776"/>
      <c r="DX16" s="776"/>
      <c r="DY16" s="776"/>
      <c r="DZ16" s="777"/>
      <c r="EA16" s="207"/>
    </row>
    <row r="17" spans="1:131" s="208" customFormat="1" ht="26.25" customHeight="1">
      <c r="A17" s="214">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96"/>
      <c r="AL17" s="797"/>
      <c r="AM17" s="797"/>
      <c r="AN17" s="797"/>
      <c r="AO17" s="797"/>
      <c r="AP17" s="797"/>
      <c r="AQ17" s="797"/>
      <c r="AR17" s="797"/>
      <c r="AS17" s="797"/>
      <c r="AT17" s="797"/>
      <c r="AU17" s="798"/>
      <c r="AV17" s="798"/>
      <c r="AW17" s="798"/>
      <c r="AX17" s="798"/>
      <c r="AY17" s="799"/>
      <c r="AZ17" s="205"/>
      <c r="BA17" s="205"/>
      <c r="BB17" s="205"/>
      <c r="BC17" s="205"/>
      <c r="BD17" s="205"/>
      <c r="BE17" s="206"/>
      <c r="BF17" s="206"/>
      <c r="BG17" s="206"/>
      <c r="BH17" s="206"/>
      <c r="BI17" s="206"/>
      <c r="BJ17" s="206"/>
      <c r="BK17" s="206"/>
      <c r="BL17" s="206"/>
      <c r="BM17" s="206"/>
      <c r="BN17" s="206"/>
      <c r="BO17" s="206"/>
      <c r="BP17" s="206"/>
      <c r="BQ17" s="215">
        <v>11</v>
      </c>
      <c r="BR17" s="216"/>
      <c r="BS17" s="800"/>
      <c r="BT17" s="801"/>
      <c r="BU17" s="801"/>
      <c r="BV17" s="801"/>
      <c r="BW17" s="801"/>
      <c r="BX17" s="801"/>
      <c r="BY17" s="801"/>
      <c r="BZ17" s="801"/>
      <c r="CA17" s="801"/>
      <c r="CB17" s="801"/>
      <c r="CC17" s="801"/>
      <c r="CD17" s="801"/>
      <c r="CE17" s="801"/>
      <c r="CF17" s="801"/>
      <c r="CG17" s="802"/>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75"/>
      <c r="DW17" s="776"/>
      <c r="DX17" s="776"/>
      <c r="DY17" s="776"/>
      <c r="DZ17" s="777"/>
      <c r="EA17" s="207"/>
    </row>
    <row r="18" spans="1:131" s="208" customFormat="1" ht="26.25" customHeight="1">
      <c r="A18" s="214">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96"/>
      <c r="AL18" s="797"/>
      <c r="AM18" s="797"/>
      <c r="AN18" s="797"/>
      <c r="AO18" s="797"/>
      <c r="AP18" s="797"/>
      <c r="AQ18" s="797"/>
      <c r="AR18" s="797"/>
      <c r="AS18" s="797"/>
      <c r="AT18" s="797"/>
      <c r="AU18" s="798"/>
      <c r="AV18" s="798"/>
      <c r="AW18" s="798"/>
      <c r="AX18" s="798"/>
      <c r="AY18" s="799"/>
      <c r="AZ18" s="205"/>
      <c r="BA18" s="205"/>
      <c r="BB18" s="205"/>
      <c r="BC18" s="205"/>
      <c r="BD18" s="205"/>
      <c r="BE18" s="206"/>
      <c r="BF18" s="206"/>
      <c r="BG18" s="206"/>
      <c r="BH18" s="206"/>
      <c r="BI18" s="206"/>
      <c r="BJ18" s="206"/>
      <c r="BK18" s="206"/>
      <c r="BL18" s="206"/>
      <c r="BM18" s="206"/>
      <c r="BN18" s="206"/>
      <c r="BO18" s="206"/>
      <c r="BP18" s="206"/>
      <c r="BQ18" s="215">
        <v>12</v>
      </c>
      <c r="BR18" s="216"/>
      <c r="BS18" s="800"/>
      <c r="BT18" s="801"/>
      <c r="BU18" s="801"/>
      <c r="BV18" s="801"/>
      <c r="BW18" s="801"/>
      <c r="BX18" s="801"/>
      <c r="BY18" s="801"/>
      <c r="BZ18" s="801"/>
      <c r="CA18" s="801"/>
      <c r="CB18" s="801"/>
      <c r="CC18" s="801"/>
      <c r="CD18" s="801"/>
      <c r="CE18" s="801"/>
      <c r="CF18" s="801"/>
      <c r="CG18" s="802"/>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75"/>
      <c r="DW18" s="776"/>
      <c r="DX18" s="776"/>
      <c r="DY18" s="776"/>
      <c r="DZ18" s="777"/>
      <c r="EA18" s="207"/>
    </row>
    <row r="19" spans="1:131" s="208" customFormat="1" ht="26.25" customHeight="1">
      <c r="A19" s="214">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96"/>
      <c r="AL19" s="797"/>
      <c r="AM19" s="797"/>
      <c r="AN19" s="797"/>
      <c r="AO19" s="797"/>
      <c r="AP19" s="797"/>
      <c r="AQ19" s="797"/>
      <c r="AR19" s="797"/>
      <c r="AS19" s="797"/>
      <c r="AT19" s="797"/>
      <c r="AU19" s="798"/>
      <c r="AV19" s="798"/>
      <c r="AW19" s="798"/>
      <c r="AX19" s="798"/>
      <c r="AY19" s="799"/>
      <c r="AZ19" s="205"/>
      <c r="BA19" s="205"/>
      <c r="BB19" s="205"/>
      <c r="BC19" s="205"/>
      <c r="BD19" s="205"/>
      <c r="BE19" s="206"/>
      <c r="BF19" s="206"/>
      <c r="BG19" s="206"/>
      <c r="BH19" s="206"/>
      <c r="BI19" s="206"/>
      <c r="BJ19" s="206"/>
      <c r="BK19" s="206"/>
      <c r="BL19" s="206"/>
      <c r="BM19" s="206"/>
      <c r="BN19" s="206"/>
      <c r="BO19" s="206"/>
      <c r="BP19" s="206"/>
      <c r="BQ19" s="215">
        <v>13</v>
      </c>
      <c r="BR19" s="216"/>
      <c r="BS19" s="800"/>
      <c r="BT19" s="801"/>
      <c r="BU19" s="801"/>
      <c r="BV19" s="801"/>
      <c r="BW19" s="801"/>
      <c r="BX19" s="801"/>
      <c r="BY19" s="801"/>
      <c r="BZ19" s="801"/>
      <c r="CA19" s="801"/>
      <c r="CB19" s="801"/>
      <c r="CC19" s="801"/>
      <c r="CD19" s="801"/>
      <c r="CE19" s="801"/>
      <c r="CF19" s="801"/>
      <c r="CG19" s="802"/>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75"/>
      <c r="DW19" s="776"/>
      <c r="DX19" s="776"/>
      <c r="DY19" s="776"/>
      <c r="DZ19" s="777"/>
      <c r="EA19" s="207"/>
    </row>
    <row r="20" spans="1:131" s="208" customFormat="1" ht="26.25" customHeight="1">
      <c r="A20" s="214">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96"/>
      <c r="AL20" s="797"/>
      <c r="AM20" s="797"/>
      <c r="AN20" s="797"/>
      <c r="AO20" s="797"/>
      <c r="AP20" s="797"/>
      <c r="AQ20" s="797"/>
      <c r="AR20" s="797"/>
      <c r="AS20" s="797"/>
      <c r="AT20" s="797"/>
      <c r="AU20" s="798"/>
      <c r="AV20" s="798"/>
      <c r="AW20" s="798"/>
      <c r="AX20" s="798"/>
      <c r="AY20" s="799"/>
      <c r="AZ20" s="205"/>
      <c r="BA20" s="205"/>
      <c r="BB20" s="205"/>
      <c r="BC20" s="205"/>
      <c r="BD20" s="205"/>
      <c r="BE20" s="206"/>
      <c r="BF20" s="206"/>
      <c r="BG20" s="206"/>
      <c r="BH20" s="206"/>
      <c r="BI20" s="206"/>
      <c r="BJ20" s="206"/>
      <c r="BK20" s="206"/>
      <c r="BL20" s="206"/>
      <c r="BM20" s="206"/>
      <c r="BN20" s="206"/>
      <c r="BO20" s="206"/>
      <c r="BP20" s="206"/>
      <c r="BQ20" s="215">
        <v>14</v>
      </c>
      <c r="BR20" s="216"/>
      <c r="BS20" s="800"/>
      <c r="BT20" s="801"/>
      <c r="BU20" s="801"/>
      <c r="BV20" s="801"/>
      <c r="BW20" s="801"/>
      <c r="BX20" s="801"/>
      <c r="BY20" s="801"/>
      <c r="BZ20" s="801"/>
      <c r="CA20" s="801"/>
      <c r="CB20" s="801"/>
      <c r="CC20" s="801"/>
      <c r="CD20" s="801"/>
      <c r="CE20" s="801"/>
      <c r="CF20" s="801"/>
      <c r="CG20" s="802"/>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75"/>
      <c r="DW20" s="776"/>
      <c r="DX20" s="776"/>
      <c r="DY20" s="776"/>
      <c r="DZ20" s="777"/>
      <c r="EA20" s="207"/>
    </row>
    <row r="21" spans="1:131" s="208" customFormat="1" ht="26.25" customHeight="1" thickBot="1">
      <c r="A21" s="214">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96"/>
      <c r="AL21" s="797"/>
      <c r="AM21" s="797"/>
      <c r="AN21" s="797"/>
      <c r="AO21" s="797"/>
      <c r="AP21" s="797"/>
      <c r="AQ21" s="797"/>
      <c r="AR21" s="797"/>
      <c r="AS21" s="797"/>
      <c r="AT21" s="797"/>
      <c r="AU21" s="798"/>
      <c r="AV21" s="798"/>
      <c r="AW21" s="798"/>
      <c r="AX21" s="798"/>
      <c r="AY21" s="799"/>
      <c r="AZ21" s="205"/>
      <c r="BA21" s="205"/>
      <c r="BB21" s="205"/>
      <c r="BC21" s="205"/>
      <c r="BD21" s="205"/>
      <c r="BE21" s="206"/>
      <c r="BF21" s="206"/>
      <c r="BG21" s="206"/>
      <c r="BH21" s="206"/>
      <c r="BI21" s="206"/>
      <c r="BJ21" s="206"/>
      <c r="BK21" s="206"/>
      <c r="BL21" s="206"/>
      <c r="BM21" s="206"/>
      <c r="BN21" s="206"/>
      <c r="BO21" s="206"/>
      <c r="BP21" s="206"/>
      <c r="BQ21" s="215">
        <v>15</v>
      </c>
      <c r="BR21" s="216"/>
      <c r="BS21" s="800"/>
      <c r="BT21" s="801"/>
      <c r="BU21" s="801"/>
      <c r="BV21" s="801"/>
      <c r="BW21" s="801"/>
      <c r="BX21" s="801"/>
      <c r="BY21" s="801"/>
      <c r="BZ21" s="801"/>
      <c r="CA21" s="801"/>
      <c r="CB21" s="801"/>
      <c r="CC21" s="801"/>
      <c r="CD21" s="801"/>
      <c r="CE21" s="801"/>
      <c r="CF21" s="801"/>
      <c r="CG21" s="802"/>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75"/>
      <c r="DW21" s="776"/>
      <c r="DX21" s="776"/>
      <c r="DY21" s="776"/>
      <c r="DZ21" s="777"/>
      <c r="EA21" s="207"/>
    </row>
    <row r="22" spans="1:131" s="208" customFormat="1" ht="26.25" customHeight="1">
      <c r="A22" s="214">
        <v>16</v>
      </c>
      <c r="B22" s="778"/>
      <c r="C22" s="779"/>
      <c r="D22" s="779"/>
      <c r="E22" s="779"/>
      <c r="F22" s="779"/>
      <c r="G22" s="779"/>
      <c r="H22" s="779"/>
      <c r="I22" s="779"/>
      <c r="J22" s="779"/>
      <c r="K22" s="779"/>
      <c r="L22" s="779"/>
      <c r="M22" s="779"/>
      <c r="N22" s="779"/>
      <c r="O22" s="779"/>
      <c r="P22" s="780"/>
      <c r="Q22" s="813"/>
      <c r="R22" s="814"/>
      <c r="S22" s="814"/>
      <c r="T22" s="814"/>
      <c r="U22" s="814"/>
      <c r="V22" s="814"/>
      <c r="W22" s="814"/>
      <c r="X22" s="814"/>
      <c r="Y22" s="814"/>
      <c r="Z22" s="814"/>
      <c r="AA22" s="814"/>
      <c r="AB22" s="814"/>
      <c r="AC22" s="814"/>
      <c r="AD22" s="814"/>
      <c r="AE22" s="815"/>
      <c r="AF22" s="784"/>
      <c r="AG22" s="785"/>
      <c r="AH22" s="785"/>
      <c r="AI22" s="785"/>
      <c r="AJ22" s="786"/>
      <c r="AK22" s="828"/>
      <c r="AL22" s="829"/>
      <c r="AM22" s="829"/>
      <c r="AN22" s="829"/>
      <c r="AO22" s="829"/>
      <c r="AP22" s="829"/>
      <c r="AQ22" s="829"/>
      <c r="AR22" s="829"/>
      <c r="AS22" s="829"/>
      <c r="AT22" s="829"/>
      <c r="AU22" s="830"/>
      <c r="AV22" s="830"/>
      <c r="AW22" s="830"/>
      <c r="AX22" s="830"/>
      <c r="AY22" s="831"/>
      <c r="AZ22" s="832" t="s">
        <v>366</v>
      </c>
      <c r="BA22" s="832"/>
      <c r="BB22" s="832"/>
      <c r="BC22" s="832"/>
      <c r="BD22" s="833"/>
      <c r="BE22" s="206"/>
      <c r="BF22" s="206"/>
      <c r="BG22" s="206"/>
      <c r="BH22" s="206"/>
      <c r="BI22" s="206"/>
      <c r="BJ22" s="206"/>
      <c r="BK22" s="206"/>
      <c r="BL22" s="206"/>
      <c r="BM22" s="206"/>
      <c r="BN22" s="206"/>
      <c r="BO22" s="206"/>
      <c r="BP22" s="206"/>
      <c r="BQ22" s="215">
        <v>16</v>
      </c>
      <c r="BR22" s="216"/>
      <c r="BS22" s="800"/>
      <c r="BT22" s="801"/>
      <c r="BU22" s="801"/>
      <c r="BV22" s="801"/>
      <c r="BW22" s="801"/>
      <c r="BX22" s="801"/>
      <c r="BY22" s="801"/>
      <c r="BZ22" s="801"/>
      <c r="CA22" s="801"/>
      <c r="CB22" s="801"/>
      <c r="CC22" s="801"/>
      <c r="CD22" s="801"/>
      <c r="CE22" s="801"/>
      <c r="CF22" s="801"/>
      <c r="CG22" s="802"/>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75"/>
      <c r="DW22" s="776"/>
      <c r="DX22" s="776"/>
      <c r="DY22" s="776"/>
      <c r="DZ22" s="777"/>
      <c r="EA22" s="207"/>
    </row>
    <row r="23" spans="1:131" s="208" customFormat="1" ht="26.25" customHeight="1" thickBot="1">
      <c r="A23" s="217" t="s">
        <v>367</v>
      </c>
      <c r="B23" s="816" t="s">
        <v>368</v>
      </c>
      <c r="C23" s="817"/>
      <c r="D23" s="817"/>
      <c r="E23" s="817"/>
      <c r="F23" s="817"/>
      <c r="G23" s="817"/>
      <c r="H23" s="817"/>
      <c r="I23" s="817"/>
      <c r="J23" s="817"/>
      <c r="K23" s="817"/>
      <c r="L23" s="817"/>
      <c r="M23" s="817"/>
      <c r="N23" s="817"/>
      <c r="O23" s="817"/>
      <c r="P23" s="818"/>
      <c r="Q23" s="819">
        <v>6120</v>
      </c>
      <c r="R23" s="820"/>
      <c r="S23" s="820"/>
      <c r="T23" s="820"/>
      <c r="U23" s="820"/>
      <c r="V23" s="820">
        <v>5790</v>
      </c>
      <c r="W23" s="820"/>
      <c r="X23" s="820"/>
      <c r="Y23" s="820"/>
      <c r="Z23" s="820"/>
      <c r="AA23" s="820">
        <v>330</v>
      </c>
      <c r="AB23" s="820"/>
      <c r="AC23" s="820"/>
      <c r="AD23" s="820"/>
      <c r="AE23" s="821"/>
      <c r="AF23" s="822">
        <v>205</v>
      </c>
      <c r="AG23" s="820"/>
      <c r="AH23" s="820"/>
      <c r="AI23" s="820"/>
      <c r="AJ23" s="823"/>
      <c r="AK23" s="824"/>
      <c r="AL23" s="825"/>
      <c r="AM23" s="825"/>
      <c r="AN23" s="825"/>
      <c r="AO23" s="825"/>
      <c r="AP23" s="820">
        <v>4752</v>
      </c>
      <c r="AQ23" s="820"/>
      <c r="AR23" s="820"/>
      <c r="AS23" s="820"/>
      <c r="AT23" s="820"/>
      <c r="AU23" s="826"/>
      <c r="AV23" s="826"/>
      <c r="AW23" s="826"/>
      <c r="AX23" s="826"/>
      <c r="AY23" s="827"/>
      <c r="AZ23" s="835" t="s">
        <v>111</v>
      </c>
      <c r="BA23" s="836"/>
      <c r="BB23" s="836"/>
      <c r="BC23" s="836"/>
      <c r="BD23" s="837"/>
      <c r="BE23" s="206"/>
      <c r="BF23" s="206"/>
      <c r="BG23" s="206"/>
      <c r="BH23" s="206"/>
      <c r="BI23" s="206"/>
      <c r="BJ23" s="206"/>
      <c r="BK23" s="206"/>
      <c r="BL23" s="206"/>
      <c r="BM23" s="206"/>
      <c r="BN23" s="206"/>
      <c r="BO23" s="206"/>
      <c r="BP23" s="206"/>
      <c r="BQ23" s="215">
        <v>17</v>
      </c>
      <c r="BR23" s="216"/>
      <c r="BS23" s="800"/>
      <c r="BT23" s="801"/>
      <c r="BU23" s="801"/>
      <c r="BV23" s="801"/>
      <c r="BW23" s="801"/>
      <c r="BX23" s="801"/>
      <c r="BY23" s="801"/>
      <c r="BZ23" s="801"/>
      <c r="CA23" s="801"/>
      <c r="CB23" s="801"/>
      <c r="CC23" s="801"/>
      <c r="CD23" s="801"/>
      <c r="CE23" s="801"/>
      <c r="CF23" s="801"/>
      <c r="CG23" s="802"/>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75"/>
      <c r="DW23" s="776"/>
      <c r="DX23" s="776"/>
      <c r="DY23" s="776"/>
      <c r="DZ23" s="777"/>
      <c r="EA23" s="207"/>
    </row>
    <row r="24" spans="1:131" s="208" customFormat="1" ht="26.25" customHeight="1">
      <c r="A24" s="834" t="s">
        <v>369</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800"/>
      <c r="BT24" s="801"/>
      <c r="BU24" s="801"/>
      <c r="BV24" s="801"/>
      <c r="BW24" s="801"/>
      <c r="BX24" s="801"/>
      <c r="BY24" s="801"/>
      <c r="BZ24" s="801"/>
      <c r="CA24" s="801"/>
      <c r="CB24" s="801"/>
      <c r="CC24" s="801"/>
      <c r="CD24" s="801"/>
      <c r="CE24" s="801"/>
      <c r="CF24" s="801"/>
      <c r="CG24" s="802"/>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75"/>
      <c r="DW24" s="776"/>
      <c r="DX24" s="776"/>
      <c r="DY24" s="776"/>
      <c r="DZ24" s="777"/>
      <c r="EA24" s="207"/>
    </row>
    <row r="25" spans="1:131" s="200" customFormat="1" ht="26.25" customHeight="1" thickBot="1">
      <c r="A25" s="790" t="s">
        <v>370</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05"/>
      <c r="BK25" s="205"/>
      <c r="BL25" s="205"/>
      <c r="BM25" s="205"/>
      <c r="BN25" s="205"/>
      <c r="BO25" s="218"/>
      <c r="BP25" s="218"/>
      <c r="BQ25" s="215">
        <v>19</v>
      </c>
      <c r="BR25" s="216"/>
      <c r="BS25" s="800"/>
      <c r="BT25" s="801"/>
      <c r="BU25" s="801"/>
      <c r="BV25" s="801"/>
      <c r="BW25" s="801"/>
      <c r="BX25" s="801"/>
      <c r="BY25" s="801"/>
      <c r="BZ25" s="801"/>
      <c r="CA25" s="801"/>
      <c r="CB25" s="801"/>
      <c r="CC25" s="801"/>
      <c r="CD25" s="801"/>
      <c r="CE25" s="801"/>
      <c r="CF25" s="801"/>
      <c r="CG25" s="802"/>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75"/>
      <c r="DW25" s="776"/>
      <c r="DX25" s="776"/>
      <c r="DY25" s="776"/>
      <c r="DZ25" s="777"/>
      <c r="EA25" s="199"/>
    </row>
    <row r="26" spans="1:131" s="200" customFormat="1" ht="26.25" customHeight="1">
      <c r="A26" s="766" t="s">
        <v>348</v>
      </c>
      <c r="B26" s="767"/>
      <c r="C26" s="767"/>
      <c r="D26" s="767"/>
      <c r="E26" s="767"/>
      <c r="F26" s="767"/>
      <c r="G26" s="767"/>
      <c r="H26" s="767"/>
      <c r="I26" s="767"/>
      <c r="J26" s="767"/>
      <c r="K26" s="767"/>
      <c r="L26" s="767"/>
      <c r="M26" s="767"/>
      <c r="N26" s="767"/>
      <c r="O26" s="767"/>
      <c r="P26" s="768"/>
      <c r="Q26" s="743" t="s">
        <v>371</v>
      </c>
      <c r="R26" s="744"/>
      <c r="S26" s="744"/>
      <c r="T26" s="744"/>
      <c r="U26" s="745"/>
      <c r="V26" s="743" t="s">
        <v>372</v>
      </c>
      <c r="W26" s="744"/>
      <c r="X26" s="744"/>
      <c r="Y26" s="744"/>
      <c r="Z26" s="745"/>
      <c r="AA26" s="743" t="s">
        <v>373</v>
      </c>
      <c r="AB26" s="744"/>
      <c r="AC26" s="744"/>
      <c r="AD26" s="744"/>
      <c r="AE26" s="744"/>
      <c r="AF26" s="838" t="s">
        <v>374</v>
      </c>
      <c r="AG26" s="839"/>
      <c r="AH26" s="839"/>
      <c r="AI26" s="839"/>
      <c r="AJ26" s="840"/>
      <c r="AK26" s="744" t="s">
        <v>375</v>
      </c>
      <c r="AL26" s="744"/>
      <c r="AM26" s="744"/>
      <c r="AN26" s="744"/>
      <c r="AO26" s="745"/>
      <c r="AP26" s="743" t="s">
        <v>376</v>
      </c>
      <c r="AQ26" s="744"/>
      <c r="AR26" s="744"/>
      <c r="AS26" s="744"/>
      <c r="AT26" s="745"/>
      <c r="AU26" s="743" t="s">
        <v>377</v>
      </c>
      <c r="AV26" s="744"/>
      <c r="AW26" s="744"/>
      <c r="AX26" s="744"/>
      <c r="AY26" s="745"/>
      <c r="AZ26" s="743" t="s">
        <v>378</v>
      </c>
      <c r="BA26" s="744"/>
      <c r="BB26" s="744"/>
      <c r="BC26" s="744"/>
      <c r="BD26" s="745"/>
      <c r="BE26" s="743" t="s">
        <v>355</v>
      </c>
      <c r="BF26" s="744"/>
      <c r="BG26" s="744"/>
      <c r="BH26" s="744"/>
      <c r="BI26" s="755"/>
      <c r="BJ26" s="205"/>
      <c r="BK26" s="205"/>
      <c r="BL26" s="205"/>
      <c r="BM26" s="205"/>
      <c r="BN26" s="205"/>
      <c r="BO26" s="218"/>
      <c r="BP26" s="218"/>
      <c r="BQ26" s="215">
        <v>20</v>
      </c>
      <c r="BR26" s="216"/>
      <c r="BS26" s="800"/>
      <c r="BT26" s="801"/>
      <c r="BU26" s="801"/>
      <c r="BV26" s="801"/>
      <c r="BW26" s="801"/>
      <c r="BX26" s="801"/>
      <c r="BY26" s="801"/>
      <c r="BZ26" s="801"/>
      <c r="CA26" s="801"/>
      <c r="CB26" s="801"/>
      <c r="CC26" s="801"/>
      <c r="CD26" s="801"/>
      <c r="CE26" s="801"/>
      <c r="CF26" s="801"/>
      <c r="CG26" s="802"/>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75"/>
      <c r="DW26" s="776"/>
      <c r="DX26" s="776"/>
      <c r="DY26" s="776"/>
      <c r="DZ26" s="777"/>
      <c r="EA26" s="199"/>
    </row>
    <row r="27" spans="1:131" s="200" customFormat="1" ht="26.25" customHeight="1" thickBot="1">
      <c r="A27" s="769"/>
      <c r="B27" s="770"/>
      <c r="C27" s="770"/>
      <c r="D27" s="770"/>
      <c r="E27" s="770"/>
      <c r="F27" s="770"/>
      <c r="G27" s="770"/>
      <c r="H27" s="770"/>
      <c r="I27" s="770"/>
      <c r="J27" s="770"/>
      <c r="K27" s="770"/>
      <c r="L27" s="770"/>
      <c r="M27" s="770"/>
      <c r="N27" s="770"/>
      <c r="O27" s="770"/>
      <c r="P27" s="771"/>
      <c r="Q27" s="746"/>
      <c r="R27" s="747"/>
      <c r="S27" s="747"/>
      <c r="T27" s="747"/>
      <c r="U27" s="748"/>
      <c r="V27" s="746"/>
      <c r="W27" s="747"/>
      <c r="X27" s="747"/>
      <c r="Y27" s="747"/>
      <c r="Z27" s="748"/>
      <c r="AA27" s="746"/>
      <c r="AB27" s="747"/>
      <c r="AC27" s="747"/>
      <c r="AD27" s="747"/>
      <c r="AE27" s="747"/>
      <c r="AF27" s="841"/>
      <c r="AG27" s="842"/>
      <c r="AH27" s="842"/>
      <c r="AI27" s="842"/>
      <c r="AJ27" s="843"/>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6"/>
      <c r="BJ27" s="205"/>
      <c r="BK27" s="205"/>
      <c r="BL27" s="205"/>
      <c r="BM27" s="205"/>
      <c r="BN27" s="205"/>
      <c r="BO27" s="218"/>
      <c r="BP27" s="218"/>
      <c r="BQ27" s="215">
        <v>21</v>
      </c>
      <c r="BR27" s="216"/>
      <c r="BS27" s="800"/>
      <c r="BT27" s="801"/>
      <c r="BU27" s="801"/>
      <c r="BV27" s="801"/>
      <c r="BW27" s="801"/>
      <c r="BX27" s="801"/>
      <c r="BY27" s="801"/>
      <c r="BZ27" s="801"/>
      <c r="CA27" s="801"/>
      <c r="CB27" s="801"/>
      <c r="CC27" s="801"/>
      <c r="CD27" s="801"/>
      <c r="CE27" s="801"/>
      <c r="CF27" s="801"/>
      <c r="CG27" s="802"/>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75"/>
      <c r="DW27" s="776"/>
      <c r="DX27" s="776"/>
      <c r="DY27" s="776"/>
      <c r="DZ27" s="777"/>
      <c r="EA27" s="199"/>
    </row>
    <row r="28" spans="1:131" s="200" customFormat="1" ht="26.25" customHeight="1" thickTop="1">
      <c r="A28" s="219">
        <v>1</v>
      </c>
      <c r="B28" s="757" t="s">
        <v>379</v>
      </c>
      <c r="C28" s="758"/>
      <c r="D28" s="758"/>
      <c r="E28" s="758"/>
      <c r="F28" s="758"/>
      <c r="G28" s="758"/>
      <c r="H28" s="758"/>
      <c r="I28" s="758"/>
      <c r="J28" s="758"/>
      <c r="K28" s="758"/>
      <c r="L28" s="758"/>
      <c r="M28" s="758"/>
      <c r="N28" s="758"/>
      <c r="O28" s="758"/>
      <c r="P28" s="759"/>
      <c r="Q28" s="848">
        <v>1730</v>
      </c>
      <c r="R28" s="849"/>
      <c r="S28" s="849"/>
      <c r="T28" s="849"/>
      <c r="U28" s="849"/>
      <c r="V28" s="849">
        <v>1702</v>
      </c>
      <c r="W28" s="849"/>
      <c r="X28" s="849"/>
      <c r="Y28" s="849"/>
      <c r="Z28" s="849"/>
      <c r="AA28" s="849">
        <v>28</v>
      </c>
      <c r="AB28" s="849"/>
      <c r="AC28" s="849"/>
      <c r="AD28" s="849"/>
      <c r="AE28" s="850"/>
      <c r="AF28" s="851">
        <v>28</v>
      </c>
      <c r="AG28" s="849"/>
      <c r="AH28" s="849"/>
      <c r="AI28" s="849"/>
      <c r="AJ28" s="852"/>
      <c r="AK28" s="853">
        <v>80</v>
      </c>
      <c r="AL28" s="844"/>
      <c r="AM28" s="844"/>
      <c r="AN28" s="844"/>
      <c r="AO28" s="844"/>
      <c r="AP28" s="844" t="s">
        <v>535</v>
      </c>
      <c r="AQ28" s="844"/>
      <c r="AR28" s="844"/>
      <c r="AS28" s="844"/>
      <c r="AT28" s="844"/>
      <c r="AU28" s="844" t="s">
        <v>535</v>
      </c>
      <c r="AV28" s="844"/>
      <c r="AW28" s="844"/>
      <c r="AX28" s="844"/>
      <c r="AY28" s="844"/>
      <c r="AZ28" s="845" t="s">
        <v>535</v>
      </c>
      <c r="BA28" s="845"/>
      <c r="BB28" s="845"/>
      <c r="BC28" s="845"/>
      <c r="BD28" s="845"/>
      <c r="BE28" s="846"/>
      <c r="BF28" s="846"/>
      <c r="BG28" s="846"/>
      <c r="BH28" s="846"/>
      <c r="BI28" s="847"/>
      <c r="BJ28" s="205"/>
      <c r="BK28" s="205"/>
      <c r="BL28" s="205"/>
      <c r="BM28" s="205"/>
      <c r="BN28" s="205"/>
      <c r="BO28" s="218"/>
      <c r="BP28" s="218"/>
      <c r="BQ28" s="215">
        <v>22</v>
      </c>
      <c r="BR28" s="216"/>
      <c r="BS28" s="800"/>
      <c r="BT28" s="801"/>
      <c r="BU28" s="801"/>
      <c r="BV28" s="801"/>
      <c r="BW28" s="801"/>
      <c r="BX28" s="801"/>
      <c r="BY28" s="801"/>
      <c r="BZ28" s="801"/>
      <c r="CA28" s="801"/>
      <c r="CB28" s="801"/>
      <c r="CC28" s="801"/>
      <c r="CD28" s="801"/>
      <c r="CE28" s="801"/>
      <c r="CF28" s="801"/>
      <c r="CG28" s="802"/>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75"/>
      <c r="DW28" s="776"/>
      <c r="DX28" s="776"/>
      <c r="DY28" s="776"/>
      <c r="DZ28" s="777"/>
      <c r="EA28" s="199"/>
    </row>
    <row r="29" spans="1:131" s="200" customFormat="1" ht="26.25" customHeight="1">
      <c r="A29" s="219">
        <v>2</v>
      </c>
      <c r="B29" s="778" t="s">
        <v>380</v>
      </c>
      <c r="C29" s="779"/>
      <c r="D29" s="779"/>
      <c r="E29" s="779"/>
      <c r="F29" s="779"/>
      <c r="G29" s="779"/>
      <c r="H29" s="779"/>
      <c r="I29" s="779"/>
      <c r="J29" s="779"/>
      <c r="K29" s="779"/>
      <c r="L29" s="779"/>
      <c r="M29" s="779"/>
      <c r="N29" s="779"/>
      <c r="O29" s="779"/>
      <c r="P29" s="780"/>
      <c r="Q29" s="781">
        <v>1200</v>
      </c>
      <c r="R29" s="782"/>
      <c r="S29" s="782"/>
      <c r="T29" s="782"/>
      <c r="U29" s="782"/>
      <c r="V29" s="782">
        <v>1166</v>
      </c>
      <c r="W29" s="782"/>
      <c r="X29" s="782"/>
      <c r="Y29" s="782"/>
      <c r="Z29" s="782"/>
      <c r="AA29" s="782">
        <v>34</v>
      </c>
      <c r="AB29" s="782"/>
      <c r="AC29" s="782"/>
      <c r="AD29" s="782"/>
      <c r="AE29" s="783"/>
      <c r="AF29" s="784">
        <v>34</v>
      </c>
      <c r="AG29" s="785"/>
      <c r="AH29" s="785"/>
      <c r="AI29" s="785"/>
      <c r="AJ29" s="786"/>
      <c r="AK29" s="856">
        <v>160</v>
      </c>
      <c r="AL29" s="857"/>
      <c r="AM29" s="857"/>
      <c r="AN29" s="857"/>
      <c r="AO29" s="857"/>
      <c r="AP29" s="857" t="s">
        <v>535</v>
      </c>
      <c r="AQ29" s="857"/>
      <c r="AR29" s="857"/>
      <c r="AS29" s="857"/>
      <c r="AT29" s="857"/>
      <c r="AU29" s="857" t="s">
        <v>535</v>
      </c>
      <c r="AV29" s="857"/>
      <c r="AW29" s="857"/>
      <c r="AX29" s="857"/>
      <c r="AY29" s="857"/>
      <c r="AZ29" s="858" t="s">
        <v>535</v>
      </c>
      <c r="BA29" s="858"/>
      <c r="BB29" s="858"/>
      <c r="BC29" s="858"/>
      <c r="BD29" s="858"/>
      <c r="BE29" s="854"/>
      <c r="BF29" s="854"/>
      <c r="BG29" s="854"/>
      <c r="BH29" s="854"/>
      <c r="BI29" s="855"/>
      <c r="BJ29" s="205"/>
      <c r="BK29" s="205"/>
      <c r="BL29" s="205"/>
      <c r="BM29" s="205"/>
      <c r="BN29" s="205"/>
      <c r="BO29" s="218"/>
      <c r="BP29" s="218"/>
      <c r="BQ29" s="215">
        <v>23</v>
      </c>
      <c r="BR29" s="216"/>
      <c r="BS29" s="800"/>
      <c r="BT29" s="801"/>
      <c r="BU29" s="801"/>
      <c r="BV29" s="801"/>
      <c r="BW29" s="801"/>
      <c r="BX29" s="801"/>
      <c r="BY29" s="801"/>
      <c r="BZ29" s="801"/>
      <c r="CA29" s="801"/>
      <c r="CB29" s="801"/>
      <c r="CC29" s="801"/>
      <c r="CD29" s="801"/>
      <c r="CE29" s="801"/>
      <c r="CF29" s="801"/>
      <c r="CG29" s="802"/>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75"/>
      <c r="DW29" s="776"/>
      <c r="DX29" s="776"/>
      <c r="DY29" s="776"/>
      <c r="DZ29" s="777"/>
      <c r="EA29" s="199"/>
    </row>
    <row r="30" spans="1:131" s="200" customFormat="1" ht="26.25" customHeight="1">
      <c r="A30" s="219">
        <v>3</v>
      </c>
      <c r="B30" s="778" t="s">
        <v>381</v>
      </c>
      <c r="C30" s="779"/>
      <c r="D30" s="779"/>
      <c r="E30" s="779"/>
      <c r="F30" s="779"/>
      <c r="G30" s="779"/>
      <c r="H30" s="779"/>
      <c r="I30" s="779"/>
      <c r="J30" s="779"/>
      <c r="K30" s="779"/>
      <c r="L30" s="779"/>
      <c r="M30" s="779"/>
      <c r="N30" s="779"/>
      <c r="O30" s="779"/>
      <c r="P30" s="780"/>
      <c r="Q30" s="781">
        <v>163</v>
      </c>
      <c r="R30" s="782"/>
      <c r="S30" s="782"/>
      <c r="T30" s="782"/>
      <c r="U30" s="782"/>
      <c r="V30" s="782">
        <v>161</v>
      </c>
      <c r="W30" s="782"/>
      <c r="X30" s="782"/>
      <c r="Y30" s="782"/>
      <c r="Z30" s="782"/>
      <c r="AA30" s="782">
        <v>1</v>
      </c>
      <c r="AB30" s="782"/>
      <c r="AC30" s="782"/>
      <c r="AD30" s="782"/>
      <c r="AE30" s="783"/>
      <c r="AF30" s="784">
        <v>1</v>
      </c>
      <c r="AG30" s="785"/>
      <c r="AH30" s="785"/>
      <c r="AI30" s="785"/>
      <c r="AJ30" s="786"/>
      <c r="AK30" s="856">
        <v>34</v>
      </c>
      <c r="AL30" s="857"/>
      <c r="AM30" s="857"/>
      <c r="AN30" s="857"/>
      <c r="AO30" s="857"/>
      <c r="AP30" s="857" t="s">
        <v>535</v>
      </c>
      <c r="AQ30" s="857"/>
      <c r="AR30" s="857"/>
      <c r="AS30" s="857"/>
      <c r="AT30" s="857"/>
      <c r="AU30" s="857" t="s">
        <v>535</v>
      </c>
      <c r="AV30" s="857"/>
      <c r="AW30" s="857"/>
      <c r="AX30" s="857"/>
      <c r="AY30" s="857"/>
      <c r="AZ30" s="858" t="s">
        <v>535</v>
      </c>
      <c r="BA30" s="858"/>
      <c r="BB30" s="858"/>
      <c r="BC30" s="858"/>
      <c r="BD30" s="858"/>
      <c r="BE30" s="854"/>
      <c r="BF30" s="854"/>
      <c r="BG30" s="854"/>
      <c r="BH30" s="854"/>
      <c r="BI30" s="855"/>
      <c r="BJ30" s="205"/>
      <c r="BK30" s="205"/>
      <c r="BL30" s="205"/>
      <c r="BM30" s="205"/>
      <c r="BN30" s="205"/>
      <c r="BO30" s="218"/>
      <c r="BP30" s="218"/>
      <c r="BQ30" s="215">
        <v>24</v>
      </c>
      <c r="BR30" s="216"/>
      <c r="BS30" s="800"/>
      <c r="BT30" s="801"/>
      <c r="BU30" s="801"/>
      <c r="BV30" s="801"/>
      <c r="BW30" s="801"/>
      <c r="BX30" s="801"/>
      <c r="BY30" s="801"/>
      <c r="BZ30" s="801"/>
      <c r="CA30" s="801"/>
      <c r="CB30" s="801"/>
      <c r="CC30" s="801"/>
      <c r="CD30" s="801"/>
      <c r="CE30" s="801"/>
      <c r="CF30" s="801"/>
      <c r="CG30" s="802"/>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75"/>
      <c r="DW30" s="776"/>
      <c r="DX30" s="776"/>
      <c r="DY30" s="776"/>
      <c r="DZ30" s="777"/>
      <c r="EA30" s="199"/>
    </row>
    <row r="31" spans="1:131" s="200" customFormat="1" ht="26.25" customHeight="1">
      <c r="A31" s="219">
        <v>4</v>
      </c>
      <c r="B31" s="778" t="s">
        <v>382</v>
      </c>
      <c r="C31" s="779"/>
      <c r="D31" s="779"/>
      <c r="E31" s="779"/>
      <c r="F31" s="779"/>
      <c r="G31" s="779"/>
      <c r="H31" s="779"/>
      <c r="I31" s="779"/>
      <c r="J31" s="779"/>
      <c r="K31" s="779"/>
      <c r="L31" s="779"/>
      <c r="M31" s="779"/>
      <c r="N31" s="779"/>
      <c r="O31" s="779"/>
      <c r="P31" s="780"/>
      <c r="Q31" s="781">
        <v>629</v>
      </c>
      <c r="R31" s="782"/>
      <c r="S31" s="782"/>
      <c r="T31" s="782"/>
      <c r="U31" s="782"/>
      <c r="V31" s="782">
        <v>607</v>
      </c>
      <c r="W31" s="782"/>
      <c r="X31" s="782"/>
      <c r="Y31" s="782"/>
      <c r="Z31" s="782"/>
      <c r="AA31" s="782">
        <v>22</v>
      </c>
      <c r="AB31" s="782"/>
      <c r="AC31" s="782"/>
      <c r="AD31" s="782"/>
      <c r="AE31" s="783"/>
      <c r="AF31" s="784">
        <v>22</v>
      </c>
      <c r="AG31" s="785"/>
      <c r="AH31" s="785"/>
      <c r="AI31" s="785"/>
      <c r="AJ31" s="786"/>
      <c r="AK31" s="856">
        <v>197</v>
      </c>
      <c r="AL31" s="857"/>
      <c r="AM31" s="857"/>
      <c r="AN31" s="857"/>
      <c r="AO31" s="857"/>
      <c r="AP31" s="857">
        <v>3875</v>
      </c>
      <c r="AQ31" s="857"/>
      <c r="AR31" s="857"/>
      <c r="AS31" s="857"/>
      <c r="AT31" s="857"/>
      <c r="AU31" s="857">
        <v>2275</v>
      </c>
      <c r="AV31" s="857"/>
      <c r="AW31" s="857"/>
      <c r="AX31" s="857"/>
      <c r="AY31" s="857"/>
      <c r="AZ31" s="858" t="s">
        <v>535</v>
      </c>
      <c r="BA31" s="858"/>
      <c r="BB31" s="858"/>
      <c r="BC31" s="858"/>
      <c r="BD31" s="858"/>
      <c r="BE31" s="854" t="s">
        <v>383</v>
      </c>
      <c r="BF31" s="854"/>
      <c r="BG31" s="854"/>
      <c r="BH31" s="854"/>
      <c r="BI31" s="855"/>
      <c r="BJ31" s="205"/>
      <c r="BK31" s="205"/>
      <c r="BL31" s="205"/>
      <c r="BM31" s="205"/>
      <c r="BN31" s="205"/>
      <c r="BO31" s="218"/>
      <c r="BP31" s="218"/>
      <c r="BQ31" s="215">
        <v>25</v>
      </c>
      <c r="BR31" s="216"/>
      <c r="BS31" s="800"/>
      <c r="BT31" s="801"/>
      <c r="BU31" s="801"/>
      <c r="BV31" s="801"/>
      <c r="BW31" s="801"/>
      <c r="BX31" s="801"/>
      <c r="BY31" s="801"/>
      <c r="BZ31" s="801"/>
      <c r="CA31" s="801"/>
      <c r="CB31" s="801"/>
      <c r="CC31" s="801"/>
      <c r="CD31" s="801"/>
      <c r="CE31" s="801"/>
      <c r="CF31" s="801"/>
      <c r="CG31" s="802"/>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75"/>
      <c r="DW31" s="776"/>
      <c r="DX31" s="776"/>
      <c r="DY31" s="776"/>
      <c r="DZ31" s="777"/>
      <c r="EA31" s="199"/>
    </row>
    <row r="32" spans="1:131" s="200" customFormat="1" ht="26.25" customHeight="1">
      <c r="A32" s="219">
        <v>5</v>
      </c>
      <c r="B32" s="778"/>
      <c r="C32" s="779"/>
      <c r="D32" s="779"/>
      <c r="E32" s="779"/>
      <c r="F32" s="779"/>
      <c r="G32" s="779"/>
      <c r="H32" s="779"/>
      <c r="I32" s="779"/>
      <c r="J32" s="779"/>
      <c r="K32" s="779"/>
      <c r="L32" s="779"/>
      <c r="M32" s="779"/>
      <c r="N32" s="779"/>
      <c r="O32" s="779"/>
      <c r="P32" s="780"/>
      <c r="Q32" s="781"/>
      <c r="R32" s="782"/>
      <c r="S32" s="782"/>
      <c r="T32" s="782"/>
      <c r="U32" s="782"/>
      <c r="V32" s="782"/>
      <c r="W32" s="782"/>
      <c r="X32" s="782"/>
      <c r="Y32" s="782"/>
      <c r="Z32" s="782"/>
      <c r="AA32" s="782"/>
      <c r="AB32" s="782"/>
      <c r="AC32" s="782"/>
      <c r="AD32" s="782"/>
      <c r="AE32" s="783"/>
      <c r="AF32" s="784"/>
      <c r="AG32" s="785"/>
      <c r="AH32" s="785"/>
      <c r="AI32" s="785"/>
      <c r="AJ32" s="786"/>
      <c r="AK32" s="856"/>
      <c r="AL32" s="857"/>
      <c r="AM32" s="857"/>
      <c r="AN32" s="857"/>
      <c r="AO32" s="857"/>
      <c r="AP32" s="857"/>
      <c r="AQ32" s="857"/>
      <c r="AR32" s="857"/>
      <c r="AS32" s="857"/>
      <c r="AT32" s="857"/>
      <c r="AU32" s="857"/>
      <c r="AV32" s="857"/>
      <c r="AW32" s="857"/>
      <c r="AX32" s="857"/>
      <c r="AY32" s="857"/>
      <c r="AZ32" s="858"/>
      <c r="BA32" s="858"/>
      <c r="BB32" s="858"/>
      <c r="BC32" s="858"/>
      <c r="BD32" s="858"/>
      <c r="BE32" s="854"/>
      <c r="BF32" s="854"/>
      <c r="BG32" s="854"/>
      <c r="BH32" s="854"/>
      <c r="BI32" s="855"/>
      <c r="BJ32" s="205"/>
      <c r="BK32" s="205"/>
      <c r="BL32" s="205"/>
      <c r="BM32" s="205"/>
      <c r="BN32" s="205"/>
      <c r="BO32" s="218"/>
      <c r="BP32" s="218"/>
      <c r="BQ32" s="215">
        <v>26</v>
      </c>
      <c r="BR32" s="216"/>
      <c r="BS32" s="800"/>
      <c r="BT32" s="801"/>
      <c r="BU32" s="801"/>
      <c r="BV32" s="801"/>
      <c r="BW32" s="801"/>
      <c r="BX32" s="801"/>
      <c r="BY32" s="801"/>
      <c r="BZ32" s="801"/>
      <c r="CA32" s="801"/>
      <c r="CB32" s="801"/>
      <c r="CC32" s="801"/>
      <c r="CD32" s="801"/>
      <c r="CE32" s="801"/>
      <c r="CF32" s="801"/>
      <c r="CG32" s="802"/>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75"/>
      <c r="DW32" s="776"/>
      <c r="DX32" s="776"/>
      <c r="DY32" s="776"/>
      <c r="DZ32" s="777"/>
      <c r="EA32" s="199"/>
    </row>
    <row r="33" spans="1:131" s="200" customFormat="1" ht="26.25" customHeight="1">
      <c r="A33" s="219">
        <v>6</v>
      </c>
      <c r="B33" s="778"/>
      <c r="C33" s="779"/>
      <c r="D33" s="779"/>
      <c r="E33" s="779"/>
      <c r="F33" s="779"/>
      <c r="G33" s="779"/>
      <c r="H33" s="779"/>
      <c r="I33" s="779"/>
      <c r="J33" s="779"/>
      <c r="K33" s="779"/>
      <c r="L33" s="779"/>
      <c r="M33" s="779"/>
      <c r="N33" s="779"/>
      <c r="O33" s="779"/>
      <c r="P33" s="780"/>
      <c r="Q33" s="781"/>
      <c r="R33" s="782"/>
      <c r="S33" s="782"/>
      <c r="T33" s="782"/>
      <c r="U33" s="782"/>
      <c r="V33" s="782"/>
      <c r="W33" s="782"/>
      <c r="X33" s="782"/>
      <c r="Y33" s="782"/>
      <c r="Z33" s="782"/>
      <c r="AA33" s="782"/>
      <c r="AB33" s="782"/>
      <c r="AC33" s="782"/>
      <c r="AD33" s="782"/>
      <c r="AE33" s="783"/>
      <c r="AF33" s="784"/>
      <c r="AG33" s="785"/>
      <c r="AH33" s="785"/>
      <c r="AI33" s="785"/>
      <c r="AJ33" s="786"/>
      <c r="AK33" s="856"/>
      <c r="AL33" s="857"/>
      <c r="AM33" s="857"/>
      <c r="AN33" s="857"/>
      <c r="AO33" s="857"/>
      <c r="AP33" s="857"/>
      <c r="AQ33" s="857"/>
      <c r="AR33" s="857"/>
      <c r="AS33" s="857"/>
      <c r="AT33" s="857"/>
      <c r="AU33" s="857"/>
      <c r="AV33" s="857"/>
      <c r="AW33" s="857"/>
      <c r="AX33" s="857"/>
      <c r="AY33" s="857"/>
      <c r="AZ33" s="858"/>
      <c r="BA33" s="858"/>
      <c r="BB33" s="858"/>
      <c r="BC33" s="858"/>
      <c r="BD33" s="858"/>
      <c r="BE33" s="854"/>
      <c r="BF33" s="854"/>
      <c r="BG33" s="854"/>
      <c r="BH33" s="854"/>
      <c r="BI33" s="855"/>
      <c r="BJ33" s="205"/>
      <c r="BK33" s="205"/>
      <c r="BL33" s="205"/>
      <c r="BM33" s="205"/>
      <c r="BN33" s="205"/>
      <c r="BO33" s="218"/>
      <c r="BP33" s="218"/>
      <c r="BQ33" s="215">
        <v>27</v>
      </c>
      <c r="BR33" s="216"/>
      <c r="BS33" s="800"/>
      <c r="BT33" s="801"/>
      <c r="BU33" s="801"/>
      <c r="BV33" s="801"/>
      <c r="BW33" s="801"/>
      <c r="BX33" s="801"/>
      <c r="BY33" s="801"/>
      <c r="BZ33" s="801"/>
      <c r="CA33" s="801"/>
      <c r="CB33" s="801"/>
      <c r="CC33" s="801"/>
      <c r="CD33" s="801"/>
      <c r="CE33" s="801"/>
      <c r="CF33" s="801"/>
      <c r="CG33" s="802"/>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75"/>
      <c r="DW33" s="776"/>
      <c r="DX33" s="776"/>
      <c r="DY33" s="776"/>
      <c r="DZ33" s="777"/>
      <c r="EA33" s="199"/>
    </row>
    <row r="34" spans="1:131" s="200" customFormat="1" ht="26.25" customHeight="1">
      <c r="A34" s="219">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56"/>
      <c r="AL34" s="857"/>
      <c r="AM34" s="857"/>
      <c r="AN34" s="857"/>
      <c r="AO34" s="857"/>
      <c r="AP34" s="857"/>
      <c r="AQ34" s="857"/>
      <c r="AR34" s="857"/>
      <c r="AS34" s="857"/>
      <c r="AT34" s="857"/>
      <c r="AU34" s="857"/>
      <c r="AV34" s="857"/>
      <c r="AW34" s="857"/>
      <c r="AX34" s="857"/>
      <c r="AY34" s="857"/>
      <c r="AZ34" s="858"/>
      <c r="BA34" s="858"/>
      <c r="BB34" s="858"/>
      <c r="BC34" s="858"/>
      <c r="BD34" s="858"/>
      <c r="BE34" s="854"/>
      <c r="BF34" s="854"/>
      <c r="BG34" s="854"/>
      <c r="BH34" s="854"/>
      <c r="BI34" s="855"/>
      <c r="BJ34" s="205"/>
      <c r="BK34" s="205"/>
      <c r="BL34" s="205"/>
      <c r="BM34" s="205"/>
      <c r="BN34" s="205"/>
      <c r="BO34" s="218"/>
      <c r="BP34" s="218"/>
      <c r="BQ34" s="215">
        <v>28</v>
      </c>
      <c r="BR34" s="216"/>
      <c r="BS34" s="800"/>
      <c r="BT34" s="801"/>
      <c r="BU34" s="801"/>
      <c r="BV34" s="801"/>
      <c r="BW34" s="801"/>
      <c r="BX34" s="801"/>
      <c r="BY34" s="801"/>
      <c r="BZ34" s="801"/>
      <c r="CA34" s="801"/>
      <c r="CB34" s="801"/>
      <c r="CC34" s="801"/>
      <c r="CD34" s="801"/>
      <c r="CE34" s="801"/>
      <c r="CF34" s="801"/>
      <c r="CG34" s="802"/>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75"/>
      <c r="DW34" s="776"/>
      <c r="DX34" s="776"/>
      <c r="DY34" s="776"/>
      <c r="DZ34" s="777"/>
      <c r="EA34" s="199"/>
    </row>
    <row r="35" spans="1:131" s="200" customFormat="1" ht="26.25" customHeight="1">
      <c r="A35" s="219">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56"/>
      <c r="AL35" s="857"/>
      <c r="AM35" s="857"/>
      <c r="AN35" s="857"/>
      <c r="AO35" s="857"/>
      <c r="AP35" s="857"/>
      <c r="AQ35" s="857"/>
      <c r="AR35" s="857"/>
      <c r="AS35" s="857"/>
      <c r="AT35" s="857"/>
      <c r="AU35" s="857"/>
      <c r="AV35" s="857"/>
      <c r="AW35" s="857"/>
      <c r="AX35" s="857"/>
      <c r="AY35" s="857"/>
      <c r="AZ35" s="858"/>
      <c r="BA35" s="858"/>
      <c r="BB35" s="858"/>
      <c r="BC35" s="858"/>
      <c r="BD35" s="858"/>
      <c r="BE35" s="854"/>
      <c r="BF35" s="854"/>
      <c r="BG35" s="854"/>
      <c r="BH35" s="854"/>
      <c r="BI35" s="855"/>
      <c r="BJ35" s="205"/>
      <c r="BK35" s="205"/>
      <c r="BL35" s="205"/>
      <c r="BM35" s="205"/>
      <c r="BN35" s="205"/>
      <c r="BO35" s="218"/>
      <c r="BP35" s="218"/>
      <c r="BQ35" s="215">
        <v>29</v>
      </c>
      <c r="BR35" s="216"/>
      <c r="BS35" s="800"/>
      <c r="BT35" s="801"/>
      <c r="BU35" s="801"/>
      <c r="BV35" s="801"/>
      <c r="BW35" s="801"/>
      <c r="BX35" s="801"/>
      <c r="BY35" s="801"/>
      <c r="BZ35" s="801"/>
      <c r="CA35" s="801"/>
      <c r="CB35" s="801"/>
      <c r="CC35" s="801"/>
      <c r="CD35" s="801"/>
      <c r="CE35" s="801"/>
      <c r="CF35" s="801"/>
      <c r="CG35" s="802"/>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75"/>
      <c r="DW35" s="776"/>
      <c r="DX35" s="776"/>
      <c r="DY35" s="776"/>
      <c r="DZ35" s="777"/>
      <c r="EA35" s="199"/>
    </row>
    <row r="36" spans="1:131" s="200" customFormat="1" ht="26.25" customHeight="1">
      <c r="A36" s="219">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56"/>
      <c r="AL36" s="857"/>
      <c r="AM36" s="857"/>
      <c r="AN36" s="857"/>
      <c r="AO36" s="857"/>
      <c r="AP36" s="857"/>
      <c r="AQ36" s="857"/>
      <c r="AR36" s="857"/>
      <c r="AS36" s="857"/>
      <c r="AT36" s="857"/>
      <c r="AU36" s="857"/>
      <c r="AV36" s="857"/>
      <c r="AW36" s="857"/>
      <c r="AX36" s="857"/>
      <c r="AY36" s="857"/>
      <c r="AZ36" s="858"/>
      <c r="BA36" s="858"/>
      <c r="BB36" s="858"/>
      <c r="BC36" s="858"/>
      <c r="BD36" s="858"/>
      <c r="BE36" s="854"/>
      <c r="BF36" s="854"/>
      <c r="BG36" s="854"/>
      <c r="BH36" s="854"/>
      <c r="BI36" s="855"/>
      <c r="BJ36" s="205"/>
      <c r="BK36" s="205"/>
      <c r="BL36" s="205"/>
      <c r="BM36" s="205"/>
      <c r="BN36" s="205"/>
      <c r="BO36" s="218"/>
      <c r="BP36" s="218"/>
      <c r="BQ36" s="215">
        <v>30</v>
      </c>
      <c r="BR36" s="216"/>
      <c r="BS36" s="800"/>
      <c r="BT36" s="801"/>
      <c r="BU36" s="801"/>
      <c r="BV36" s="801"/>
      <c r="BW36" s="801"/>
      <c r="BX36" s="801"/>
      <c r="BY36" s="801"/>
      <c r="BZ36" s="801"/>
      <c r="CA36" s="801"/>
      <c r="CB36" s="801"/>
      <c r="CC36" s="801"/>
      <c r="CD36" s="801"/>
      <c r="CE36" s="801"/>
      <c r="CF36" s="801"/>
      <c r="CG36" s="802"/>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75"/>
      <c r="DW36" s="776"/>
      <c r="DX36" s="776"/>
      <c r="DY36" s="776"/>
      <c r="DZ36" s="777"/>
      <c r="EA36" s="199"/>
    </row>
    <row r="37" spans="1:131" s="200" customFormat="1" ht="26.25" customHeight="1">
      <c r="A37" s="219">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56"/>
      <c r="AL37" s="857"/>
      <c r="AM37" s="857"/>
      <c r="AN37" s="857"/>
      <c r="AO37" s="857"/>
      <c r="AP37" s="857"/>
      <c r="AQ37" s="857"/>
      <c r="AR37" s="857"/>
      <c r="AS37" s="857"/>
      <c r="AT37" s="857"/>
      <c r="AU37" s="857"/>
      <c r="AV37" s="857"/>
      <c r="AW37" s="857"/>
      <c r="AX37" s="857"/>
      <c r="AY37" s="857"/>
      <c r="AZ37" s="858"/>
      <c r="BA37" s="858"/>
      <c r="BB37" s="858"/>
      <c r="BC37" s="858"/>
      <c r="BD37" s="858"/>
      <c r="BE37" s="854"/>
      <c r="BF37" s="854"/>
      <c r="BG37" s="854"/>
      <c r="BH37" s="854"/>
      <c r="BI37" s="855"/>
      <c r="BJ37" s="205"/>
      <c r="BK37" s="205"/>
      <c r="BL37" s="205"/>
      <c r="BM37" s="205"/>
      <c r="BN37" s="205"/>
      <c r="BO37" s="218"/>
      <c r="BP37" s="218"/>
      <c r="BQ37" s="215">
        <v>31</v>
      </c>
      <c r="BR37" s="216"/>
      <c r="BS37" s="800"/>
      <c r="BT37" s="801"/>
      <c r="BU37" s="801"/>
      <c r="BV37" s="801"/>
      <c r="BW37" s="801"/>
      <c r="BX37" s="801"/>
      <c r="BY37" s="801"/>
      <c r="BZ37" s="801"/>
      <c r="CA37" s="801"/>
      <c r="CB37" s="801"/>
      <c r="CC37" s="801"/>
      <c r="CD37" s="801"/>
      <c r="CE37" s="801"/>
      <c r="CF37" s="801"/>
      <c r="CG37" s="802"/>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75"/>
      <c r="DW37" s="776"/>
      <c r="DX37" s="776"/>
      <c r="DY37" s="776"/>
      <c r="DZ37" s="777"/>
      <c r="EA37" s="199"/>
    </row>
    <row r="38" spans="1:131" s="200" customFormat="1" ht="26.25" customHeight="1">
      <c r="A38" s="219">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56"/>
      <c r="AL38" s="857"/>
      <c r="AM38" s="857"/>
      <c r="AN38" s="857"/>
      <c r="AO38" s="857"/>
      <c r="AP38" s="857"/>
      <c r="AQ38" s="857"/>
      <c r="AR38" s="857"/>
      <c r="AS38" s="857"/>
      <c r="AT38" s="857"/>
      <c r="AU38" s="857"/>
      <c r="AV38" s="857"/>
      <c r="AW38" s="857"/>
      <c r="AX38" s="857"/>
      <c r="AY38" s="857"/>
      <c r="AZ38" s="858"/>
      <c r="BA38" s="858"/>
      <c r="BB38" s="858"/>
      <c r="BC38" s="858"/>
      <c r="BD38" s="858"/>
      <c r="BE38" s="854"/>
      <c r="BF38" s="854"/>
      <c r="BG38" s="854"/>
      <c r="BH38" s="854"/>
      <c r="BI38" s="855"/>
      <c r="BJ38" s="205"/>
      <c r="BK38" s="205"/>
      <c r="BL38" s="205"/>
      <c r="BM38" s="205"/>
      <c r="BN38" s="205"/>
      <c r="BO38" s="218"/>
      <c r="BP38" s="218"/>
      <c r="BQ38" s="215">
        <v>32</v>
      </c>
      <c r="BR38" s="216"/>
      <c r="BS38" s="800"/>
      <c r="BT38" s="801"/>
      <c r="BU38" s="801"/>
      <c r="BV38" s="801"/>
      <c r="BW38" s="801"/>
      <c r="BX38" s="801"/>
      <c r="BY38" s="801"/>
      <c r="BZ38" s="801"/>
      <c r="CA38" s="801"/>
      <c r="CB38" s="801"/>
      <c r="CC38" s="801"/>
      <c r="CD38" s="801"/>
      <c r="CE38" s="801"/>
      <c r="CF38" s="801"/>
      <c r="CG38" s="802"/>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75"/>
      <c r="DW38" s="776"/>
      <c r="DX38" s="776"/>
      <c r="DY38" s="776"/>
      <c r="DZ38" s="777"/>
      <c r="EA38" s="199"/>
    </row>
    <row r="39" spans="1:131" s="200" customFormat="1" ht="26.25" customHeight="1">
      <c r="A39" s="219">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5"/>
      <c r="BK39" s="205"/>
      <c r="BL39" s="205"/>
      <c r="BM39" s="205"/>
      <c r="BN39" s="205"/>
      <c r="BO39" s="218"/>
      <c r="BP39" s="218"/>
      <c r="BQ39" s="215">
        <v>33</v>
      </c>
      <c r="BR39" s="216"/>
      <c r="BS39" s="800"/>
      <c r="BT39" s="801"/>
      <c r="BU39" s="801"/>
      <c r="BV39" s="801"/>
      <c r="BW39" s="801"/>
      <c r="BX39" s="801"/>
      <c r="BY39" s="801"/>
      <c r="BZ39" s="801"/>
      <c r="CA39" s="801"/>
      <c r="CB39" s="801"/>
      <c r="CC39" s="801"/>
      <c r="CD39" s="801"/>
      <c r="CE39" s="801"/>
      <c r="CF39" s="801"/>
      <c r="CG39" s="802"/>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75"/>
      <c r="DW39" s="776"/>
      <c r="DX39" s="776"/>
      <c r="DY39" s="776"/>
      <c r="DZ39" s="777"/>
      <c r="EA39" s="199"/>
    </row>
    <row r="40" spans="1:131" s="200" customFormat="1" ht="26.25" customHeight="1">
      <c r="A40" s="214">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5"/>
      <c r="BK40" s="205"/>
      <c r="BL40" s="205"/>
      <c r="BM40" s="205"/>
      <c r="BN40" s="205"/>
      <c r="BO40" s="218"/>
      <c r="BP40" s="218"/>
      <c r="BQ40" s="215">
        <v>34</v>
      </c>
      <c r="BR40" s="216"/>
      <c r="BS40" s="800"/>
      <c r="BT40" s="801"/>
      <c r="BU40" s="801"/>
      <c r="BV40" s="801"/>
      <c r="BW40" s="801"/>
      <c r="BX40" s="801"/>
      <c r="BY40" s="801"/>
      <c r="BZ40" s="801"/>
      <c r="CA40" s="801"/>
      <c r="CB40" s="801"/>
      <c r="CC40" s="801"/>
      <c r="CD40" s="801"/>
      <c r="CE40" s="801"/>
      <c r="CF40" s="801"/>
      <c r="CG40" s="802"/>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75"/>
      <c r="DW40" s="776"/>
      <c r="DX40" s="776"/>
      <c r="DY40" s="776"/>
      <c r="DZ40" s="777"/>
      <c r="EA40" s="199"/>
    </row>
    <row r="41" spans="1:131" s="200" customFormat="1" ht="26.25" customHeight="1">
      <c r="A41" s="214">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5"/>
      <c r="BK41" s="205"/>
      <c r="BL41" s="205"/>
      <c r="BM41" s="205"/>
      <c r="BN41" s="205"/>
      <c r="BO41" s="218"/>
      <c r="BP41" s="218"/>
      <c r="BQ41" s="215">
        <v>35</v>
      </c>
      <c r="BR41" s="216"/>
      <c r="BS41" s="800"/>
      <c r="BT41" s="801"/>
      <c r="BU41" s="801"/>
      <c r="BV41" s="801"/>
      <c r="BW41" s="801"/>
      <c r="BX41" s="801"/>
      <c r="BY41" s="801"/>
      <c r="BZ41" s="801"/>
      <c r="CA41" s="801"/>
      <c r="CB41" s="801"/>
      <c r="CC41" s="801"/>
      <c r="CD41" s="801"/>
      <c r="CE41" s="801"/>
      <c r="CF41" s="801"/>
      <c r="CG41" s="802"/>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75"/>
      <c r="DW41" s="776"/>
      <c r="DX41" s="776"/>
      <c r="DY41" s="776"/>
      <c r="DZ41" s="777"/>
      <c r="EA41" s="199"/>
    </row>
    <row r="42" spans="1:131" s="200" customFormat="1" ht="26.25" customHeight="1">
      <c r="A42" s="214">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5"/>
      <c r="BK42" s="205"/>
      <c r="BL42" s="205"/>
      <c r="BM42" s="205"/>
      <c r="BN42" s="205"/>
      <c r="BO42" s="218"/>
      <c r="BP42" s="218"/>
      <c r="BQ42" s="215">
        <v>36</v>
      </c>
      <c r="BR42" s="216"/>
      <c r="BS42" s="800"/>
      <c r="BT42" s="801"/>
      <c r="BU42" s="801"/>
      <c r="BV42" s="801"/>
      <c r="BW42" s="801"/>
      <c r="BX42" s="801"/>
      <c r="BY42" s="801"/>
      <c r="BZ42" s="801"/>
      <c r="CA42" s="801"/>
      <c r="CB42" s="801"/>
      <c r="CC42" s="801"/>
      <c r="CD42" s="801"/>
      <c r="CE42" s="801"/>
      <c r="CF42" s="801"/>
      <c r="CG42" s="802"/>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75"/>
      <c r="DW42" s="776"/>
      <c r="DX42" s="776"/>
      <c r="DY42" s="776"/>
      <c r="DZ42" s="777"/>
      <c r="EA42" s="199"/>
    </row>
    <row r="43" spans="1:131" s="200" customFormat="1" ht="26.25" customHeight="1">
      <c r="A43" s="214">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5"/>
      <c r="BK43" s="205"/>
      <c r="BL43" s="205"/>
      <c r="BM43" s="205"/>
      <c r="BN43" s="205"/>
      <c r="BO43" s="218"/>
      <c r="BP43" s="218"/>
      <c r="BQ43" s="215">
        <v>37</v>
      </c>
      <c r="BR43" s="216"/>
      <c r="BS43" s="800"/>
      <c r="BT43" s="801"/>
      <c r="BU43" s="801"/>
      <c r="BV43" s="801"/>
      <c r="BW43" s="801"/>
      <c r="BX43" s="801"/>
      <c r="BY43" s="801"/>
      <c r="BZ43" s="801"/>
      <c r="CA43" s="801"/>
      <c r="CB43" s="801"/>
      <c r="CC43" s="801"/>
      <c r="CD43" s="801"/>
      <c r="CE43" s="801"/>
      <c r="CF43" s="801"/>
      <c r="CG43" s="802"/>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75"/>
      <c r="DW43" s="776"/>
      <c r="DX43" s="776"/>
      <c r="DY43" s="776"/>
      <c r="DZ43" s="777"/>
      <c r="EA43" s="199"/>
    </row>
    <row r="44" spans="1:131" s="200" customFormat="1" ht="26.25" customHeight="1">
      <c r="A44" s="214">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5"/>
      <c r="BK44" s="205"/>
      <c r="BL44" s="205"/>
      <c r="BM44" s="205"/>
      <c r="BN44" s="205"/>
      <c r="BO44" s="218"/>
      <c r="BP44" s="218"/>
      <c r="BQ44" s="215">
        <v>38</v>
      </c>
      <c r="BR44" s="216"/>
      <c r="BS44" s="800"/>
      <c r="BT44" s="801"/>
      <c r="BU44" s="801"/>
      <c r="BV44" s="801"/>
      <c r="BW44" s="801"/>
      <c r="BX44" s="801"/>
      <c r="BY44" s="801"/>
      <c r="BZ44" s="801"/>
      <c r="CA44" s="801"/>
      <c r="CB44" s="801"/>
      <c r="CC44" s="801"/>
      <c r="CD44" s="801"/>
      <c r="CE44" s="801"/>
      <c r="CF44" s="801"/>
      <c r="CG44" s="802"/>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75"/>
      <c r="DW44" s="776"/>
      <c r="DX44" s="776"/>
      <c r="DY44" s="776"/>
      <c r="DZ44" s="777"/>
      <c r="EA44" s="199"/>
    </row>
    <row r="45" spans="1:131" s="200" customFormat="1" ht="26.25" customHeight="1">
      <c r="A45" s="214">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5"/>
      <c r="BK45" s="205"/>
      <c r="BL45" s="205"/>
      <c r="BM45" s="205"/>
      <c r="BN45" s="205"/>
      <c r="BO45" s="218"/>
      <c r="BP45" s="218"/>
      <c r="BQ45" s="215">
        <v>39</v>
      </c>
      <c r="BR45" s="216"/>
      <c r="BS45" s="800"/>
      <c r="BT45" s="801"/>
      <c r="BU45" s="801"/>
      <c r="BV45" s="801"/>
      <c r="BW45" s="801"/>
      <c r="BX45" s="801"/>
      <c r="BY45" s="801"/>
      <c r="BZ45" s="801"/>
      <c r="CA45" s="801"/>
      <c r="CB45" s="801"/>
      <c r="CC45" s="801"/>
      <c r="CD45" s="801"/>
      <c r="CE45" s="801"/>
      <c r="CF45" s="801"/>
      <c r="CG45" s="802"/>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75"/>
      <c r="DW45" s="776"/>
      <c r="DX45" s="776"/>
      <c r="DY45" s="776"/>
      <c r="DZ45" s="777"/>
      <c r="EA45" s="199"/>
    </row>
    <row r="46" spans="1:131" s="200" customFormat="1" ht="26.25" customHeight="1">
      <c r="A46" s="214">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5"/>
      <c r="BK46" s="205"/>
      <c r="BL46" s="205"/>
      <c r="BM46" s="205"/>
      <c r="BN46" s="205"/>
      <c r="BO46" s="218"/>
      <c r="BP46" s="218"/>
      <c r="BQ46" s="215">
        <v>40</v>
      </c>
      <c r="BR46" s="216"/>
      <c r="BS46" s="800"/>
      <c r="BT46" s="801"/>
      <c r="BU46" s="801"/>
      <c r="BV46" s="801"/>
      <c r="BW46" s="801"/>
      <c r="BX46" s="801"/>
      <c r="BY46" s="801"/>
      <c r="BZ46" s="801"/>
      <c r="CA46" s="801"/>
      <c r="CB46" s="801"/>
      <c r="CC46" s="801"/>
      <c r="CD46" s="801"/>
      <c r="CE46" s="801"/>
      <c r="CF46" s="801"/>
      <c r="CG46" s="802"/>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75"/>
      <c r="DW46" s="776"/>
      <c r="DX46" s="776"/>
      <c r="DY46" s="776"/>
      <c r="DZ46" s="777"/>
      <c r="EA46" s="199"/>
    </row>
    <row r="47" spans="1:131" s="200" customFormat="1" ht="26.25" customHeight="1">
      <c r="A47" s="214">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5"/>
      <c r="BK47" s="205"/>
      <c r="BL47" s="205"/>
      <c r="BM47" s="205"/>
      <c r="BN47" s="205"/>
      <c r="BO47" s="218"/>
      <c r="BP47" s="218"/>
      <c r="BQ47" s="215">
        <v>41</v>
      </c>
      <c r="BR47" s="216"/>
      <c r="BS47" s="800"/>
      <c r="BT47" s="801"/>
      <c r="BU47" s="801"/>
      <c r="BV47" s="801"/>
      <c r="BW47" s="801"/>
      <c r="BX47" s="801"/>
      <c r="BY47" s="801"/>
      <c r="BZ47" s="801"/>
      <c r="CA47" s="801"/>
      <c r="CB47" s="801"/>
      <c r="CC47" s="801"/>
      <c r="CD47" s="801"/>
      <c r="CE47" s="801"/>
      <c r="CF47" s="801"/>
      <c r="CG47" s="802"/>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75"/>
      <c r="DW47" s="776"/>
      <c r="DX47" s="776"/>
      <c r="DY47" s="776"/>
      <c r="DZ47" s="777"/>
      <c r="EA47" s="199"/>
    </row>
    <row r="48" spans="1:131" s="200" customFormat="1" ht="26.25" customHeight="1">
      <c r="A48" s="214">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5"/>
      <c r="BK48" s="205"/>
      <c r="BL48" s="205"/>
      <c r="BM48" s="205"/>
      <c r="BN48" s="205"/>
      <c r="BO48" s="218"/>
      <c r="BP48" s="218"/>
      <c r="BQ48" s="215">
        <v>42</v>
      </c>
      <c r="BR48" s="216"/>
      <c r="BS48" s="800"/>
      <c r="BT48" s="801"/>
      <c r="BU48" s="801"/>
      <c r="BV48" s="801"/>
      <c r="BW48" s="801"/>
      <c r="BX48" s="801"/>
      <c r="BY48" s="801"/>
      <c r="BZ48" s="801"/>
      <c r="CA48" s="801"/>
      <c r="CB48" s="801"/>
      <c r="CC48" s="801"/>
      <c r="CD48" s="801"/>
      <c r="CE48" s="801"/>
      <c r="CF48" s="801"/>
      <c r="CG48" s="802"/>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75"/>
      <c r="DW48" s="776"/>
      <c r="DX48" s="776"/>
      <c r="DY48" s="776"/>
      <c r="DZ48" s="777"/>
      <c r="EA48" s="199"/>
    </row>
    <row r="49" spans="1:131" s="200" customFormat="1" ht="26.25" customHeight="1">
      <c r="A49" s="214">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5"/>
      <c r="BK49" s="205"/>
      <c r="BL49" s="205"/>
      <c r="BM49" s="205"/>
      <c r="BN49" s="205"/>
      <c r="BO49" s="218"/>
      <c r="BP49" s="218"/>
      <c r="BQ49" s="215">
        <v>43</v>
      </c>
      <c r="BR49" s="216"/>
      <c r="BS49" s="800"/>
      <c r="BT49" s="801"/>
      <c r="BU49" s="801"/>
      <c r="BV49" s="801"/>
      <c r="BW49" s="801"/>
      <c r="BX49" s="801"/>
      <c r="BY49" s="801"/>
      <c r="BZ49" s="801"/>
      <c r="CA49" s="801"/>
      <c r="CB49" s="801"/>
      <c r="CC49" s="801"/>
      <c r="CD49" s="801"/>
      <c r="CE49" s="801"/>
      <c r="CF49" s="801"/>
      <c r="CG49" s="802"/>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75"/>
      <c r="DW49" s="776"/>
      <c r="DX49" s="776"/>
      <c r="DY49" s="776"/>
      <c r="DZ49" s="777"/>
      <c r="EA49" s="199"/>
    </row>
    <row r="50" spans="1:131" s="200" customFormat="1" ht="26.25" customHeight="1">
      <c r="A50" s="214">
        <v>23</v>
      </c>
      <c r="B50" s="778"/>
      <c r="C50" s="779"/>
      <c r="D50" s="779"/>
      <c r="E50" s="779"/>
      <c r="F50" s="779"/>
      <c r="G50" s="779"/>
      <c r="H50" s="779"/>
      <c r="I50" s="779"/>
      <c r="J50" s="779"/>
      <c r="K50" s="779"/>
      <c r="L50" s="779"/>
      <c r="M50" s="779"/>
      <c r="N50" s="779"/>
      <c r="O50" s="779"/>
      <c r="P50" s="780"/>
      <c r="Q50" s="859"/>
      <c r="R50" s="860"/>
      <c r="S50" s="860"/>
      <c r="T50" s="860"/>
      <c r="U50" s="860"/>
      <c r="V50" s="860"/>
      <c r="W50" s="860"/>
      <c r="X50" s="860"/>
      <c r="Y50" s="860"/>
      <c r="Z50" s="860"/>
      <c r="AA50" s="860"/>
      <c r="AB50" s="860"/>
      <c r="AC50" s="860"/>
      <c r="AD50" s="860"/>
      <c r="AE50" s="861"/>
      <c r="AF50" s="784"/>
      <c r="AG50" s="785"/>
      <c r="AH50" s="785"/>
      <c r="AI50" s="785"/>
      <c r="AJ50" s="786"/>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5"/>
      <c r="BK50" s="205"/>
      <c r="BL50" s="205"/>
      <c r="BM50" s="205"/>
      <c r="BN50" s="205"/>
      <c r="BO50" s="218"/>
      <c r="BP50" s="218"/>
      <c r="BQ50" s="215">
        <v>44</v>
      </c>
      <c r="BR50" s="216"/>
      <c r="BS50" s="800"/>
      <c r="BT50" s="801"/>
      <c r="BU50" s="801"/>
      <c r="BV50" s="801"/>
      <c r="BW50" s="801"/>
      <c r="BX50" s="801"/>
      <c r="BY50" s="801"/>
      <c r="BZ50" s="801"/>
      <c r="CA50" s="801"/>
      <c r="CB50" s="801"/>
      <c r="CC50" s="801"/>
      <c r="CD50" s="801"/>
      <c r="CE50" s="801"/>
      <c r="CF50" s="801"/>
      <c r="CG50" s="802"/>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75"/>
      <c r="DW50" s="776"/>
      <c r="DX50" s="776"/>
      <c r="DY50" s="776"/>
      <c r="DZ50" s="777"/>
      <c r="EA50" s="199"/>
    </row>
    <row r="51" spans="1:131" s="200" customFormat="1" ht="26.25" customHeight="1">
      <c r="A51" s="214">
        <v>24</v>
      </c>
      <c r="B51" s="778"/>
      <c r="C51" s="779"/>
      <c r="D51" s="779"/>
      <c r="E51" s="779"/>
      <c r="F51" s="779"/>
      <c r="G51" s="779"/>
      <c r="H51" s="779"/>
      <c r="I51" s="779"/>
      <c r="J51" s="779"/>
      <c r="K51" s="779"/>
      <c r="L51" s="779"/>
      <c r="M51" s="779"/>
      <c r="N51" s="779"/>
      <c r="O51" s="779"/>
      <c r="P51" s="780"/>
      <c r="Q51" s="859"/>
      <c r="R51" s="860"/>
      <c r="S51" s="860"/>
      <c r="T51" s="860"/>
      <c r="U51" s="860"/>
      <c r="V51" s="860"/>
      <c r="W51" s="860"/>
      <c r="X51" s="860"/>
      <c r="Y51" s="860"/>
      <c r="Z51" s="860"/>
      <c r="AA51" s="860"/>
      <c r="AB51" s="860"/>
      <c r="AC51" s="860"/>
      <c r="AD51" s="860"/>
      <c r="AE51" s="861"/>
      <c r="AF51" s="784"/>
      <c r="AG51" s="785"/>
      <c r="AH51" s="785"/>
      <c r="AI51" s="785"/>
      <c r="AJ51" s="786"/>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5"/>
      <c r="BK51" s="205"/>
      <c r="BL51" s="205"/>
      <c r="BM51" s="205"/>
      <c r="BN51" s="205"/>
      <c r="BO51" s="218"/>
      <c r="BP51" s="218"/>
      <c r="BQ51" s="215">
        <v>45</v>
      </c>
      <c r="BR51" s="216"/>
      <c r="BS51" s="800"/>
      <c r="BT51" s="801"/>
      <c r="BU51" s="801"/>
      <c r="BV51" s="801"/>
      <c r="BW51" s="801"/>
      <c r="BX51" s="801"/>
      <c r="BY51" s="801"/>
      <c r="BZ51" s="801"/>
      <c r="CA51" s="801"/>
      <c r="CB51" s="801"/>
      <c r="CC51" s="801"/>
      <c r="CD51" s="801"/>
      <c r="CE51" s="801"/>
      <c r="CF51" s="801"/>
      <c r="CG51" s="802"/>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75"/>
      <c r="DW51" s="776"/>
      <c r="DX51" s="776"/>
      <c r="DY51" s="776"/>
      <c r="DZ51" s="777"/>
      <c r="EA51" s="199"/>
    </row>
    <row r="52" spans="1:131" s="200" customFormat="1" ht="26.25" customHeight="1">
      <c r="A52" s="214">
        <v>25</v>
      </c>
      <c r="B52" s="778"/>
      <c r="C52" s="779"/>
      <c r="D52" s="779"/>
      <c r="E52" s="779"/>
      <c r="F52" s="779"/>
      <c r="G52" s="779"/>
      <c r="H52" s="779"/>
      <c r="I52" s="779"/>
      <c r="J52" s="779"/>
      <c r="K52" s="779"/>
      <c r="L52" s="779"/>
      <c r="M52" s="779"/>
      <c r="N52" s="779"/>
      <c r="O52" s="779"/>
      <c r="P52" s="780"/>
      <c r="Q52" s="859"/>
      <c r="R52" s="860"/>
      <c r="S52" s="860"/>
      <c r="T52" s="860"/>
      <c r="U52" s="860"/>
      <c r="V52" s="860"/>
      <c r="W52" s="860"/>
      <c r="X52" s="860"/>
      <c r="Y52" s="860"/>
      <c r="Z52" s="860"/>
      <c r="AA52" s="860"/>
      <c r="AB52" s="860"/>
      <c r="AC52" s="860"/>
      <c r="AD52" s="860"/>
      <c r="AE52" s="861"/>
      <c r="AF52" s="784"/>
      <c r="AG52" s="785"/>
      <c r="AH52" s="785"/>
      <c r="AI52" s="785"/>
      <c r="AJ52" s="786"/>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5"/>
      <c r="BK52" s="205"/>
      <c r="BL52" s="205"/>
      <c r="BM52" s="205"/>
      <c r="BN52" s="205"/>
      <c r="BO52" s="218"/>
      <c r="BP52" s="218"/>
      <c r="BQ52" s="215">
        <v>46</v>
      </c>
      <c r="BR52" s="216"/>
      <c r="BS52" s="800"/>
      <c r="BT52" s="801"/>
      <c r="BU52" s="801"/>
      <c r="BV52" s="801"/>
      <c r="BW52" s="801"/>
      <c r="BX52" s="801"/>
      <c r="BY52" s="801"/>
      <c r="BZ52" s="801"/>
      <c r="CA52" s="801"/>
      <c r="CB52" s="801"/>
      <c r="CC52" s="801"/>
      <c r="CD52" s="801"/>
      <c r="CE52" s="801"/>
      <c r="CF52" s="801"/>
      <c r="CG52" s="802"/>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75"/>
      <c r="DW52" s="776"/>
      <c r="DX52" s="776"/>
      <c r="DY52" s="776"/>
      <c r="DZ52" s="777"/>
      <c r="EA52" s="199"/>
    </row>
    <row r="53" spans="1:131" s="200" customFormat="1" ht="26.25" customHeight="1">
      <c r="A53" s="214">
        <v>26</v>
      </c>
      <c r="B53" s="778"/>
      <c r="C53" s="779"/>
      <c r="D53" s="779"/>
      <c r="E53" s="779"/>
      <c r="F53" s="779"/>
      <c r="G53" s="779"/>
      <c r="H53" s="779"/>
      <c r="I53" s="779"/>
      <c r="J53" s="779"/>
      <c r="K53" s="779"/>
      <c r="L53" s="779"/>
      <c r="M53" s="779"/>
      <c r="N53" s="779"/>
      <c r="O53" s="779"/>
      <c r="P53" s="780"/>
      <c r="Q53" s="859"/>
      <c r="R53" s="860"/>
      <c r="S53" s="860"/>
      <c r="T53" s="860"/>
      <c r="U53" s="860"/>
      <c r="V53" s="860"/>
      <c r="W53" s="860"/>
      <c r="X53" s="860"/>
      <c r="Y53" s="860"/>
      <c r="Z53" s="860"/>
      <c r="AA53" s="860"/>
      <c r="AB53" s="860"/>
      <c r="AC53" s="860"/>
      <c r="AD53" s="860"/>
      <c r="AE53" s="861"/>
      <c r="AF53" s="784"/>
      <c r="AG53" s="785"/>
      <c r="AH53" s="785"/>
      <c r="AI53" s="785"/>
      <c r="AJ53" s="786"/>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5"/>
      <c r="BK53" s="205"/>
      <c r="BL53" s="205"/>
      <c r="BM53" s="205"/>
      <c r="BN53" s="205"/>
      <c r="BO53" s="218"/>
      <c r="BP53" s="218"/>
      <c r="BQ53" s="215">
        <v>47</v>
      </c>
      <c r="BR53" s="216"/>
      <c r="BS53" s="800"/>
      <c r="BT53" s="801"/>
      <c r="BU53" s="801"/>
      <c r="BV53" s="801"/>
      <c r="BW53" s="801"/>
      <c r="BX53" s="801"/>
      <c r="BY53" s="801"/>
      <c r="BZ53" s="801"/>
      <c r="CA53" s="801"/>
      <c r="CB53" s="801"/>
      <c r="CC53" s="801"/>
      <c r="CD53" s="801"/>
      <c r="CE53" s="801"/>
      <c r="CF53" s="801"/>
      <c r="CG53" s="802"/>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75"/>
      <c r="DW53" s="776"/>
      <c r="DX53" s="776"/>
      <c r="DY53" s="776"/>
      <c r="DZ53" s="777"/>
      <c r="EA53" s="199"/>
    </row>
    <row r="54" spans="1:131" s="200" customFormat="1" ht="26.25" customHeight="1">
      <c r="A54" s="214">
        <v>27</v>
      </c>
      <c r="B54" s="778"/>
      <c r="C54" s="779"/>
      <c r="D54" s="779"/>
      <c r="E54" s="779"/>
      <c r="F54" s="779"/>
      <c r="G54" s="779"/>
      <c r="H54" s="779"/>
      <c r="I54" s="779"/>
      <c r="J54" s="779"/>
      <c r="K54" s="779"/>
      <c r="L54" s="779"/>
      <c r="M54" s="779"/>
      <c r="N54" s="779"/>
      <c r="O54" s="779"/>
      <c r="P54" s="780"/>
      <c r="Q54" s="859"/>
      <c r="R54" s="860"/>
      <c r="S54" s="860"/>
      <c r="T54" s="860"/>
      <c r="U54" s="860"/>
      <c r="V54" s="860"/>
      <c r="W54" s="860"/>
      <c r="X54" s="860"/>
      <c r="Y54" s="860"/>
      <c r="Z54" s="860"/>
      <c r="AA54" s="860"/>
      <c r="AB54" s="860"/>
      <c r="AC54" s="860"/>
      <c r="AD54" s="860"/>
      <c r="AE54" s="861"/>
      <c r="AF54" s="784"/>
      <c r="AG54" s="785"/>
      <c r="AH54" s="785"/>
      <c r="AI54" s="785"/>
      <c r="AJ54" s="786"/>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5"/>
      <c r="BK54" s="205"/>
      <c r="BL54" s="205"/>
      <c r="BM54" s="205"/>
      <c r="BN54" s="205"/>
      <c r="BO54" s="218"/>
      <c r="BP54" s="218"/>
      <c r="BQ54" s="215">
        <v>48</v>
      </c>
      <c r="BR54" s="216"/>
      <c r="BS54" s="800"/>
      <c r="BT54" s="801"/>
      <c r="BU54" s="801"/>
      <c r="BV54" s="801"/>
      <c r="BW54" s="801"/>
      <c r="BX54" s="801"/>
      <c r="BY54" s="801"/>
      <c r="BZ54" s="801"/>
      <c r="CA54" s="801"/>
      <c r="CB54" s="801"/>
      <c r="CC54" s="801"/>
      <c r="CD54" s="801"/>
      <c r="CE54" s="801"/>
      <c r="CF54" s="801"/>
      <c r="CG54" s="802"/>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75"/>
      <c r="DW54" s="776"/>
      <c r="DX54" s="776"/>
      <c r="DY54" s="776"/>
      <c r="DZ54" s="777"/>
      <c r="EA54" s="199"/>
    </row>
    <row r="55" spans="1:131" s="200" customFormat="1" ht="26.25" customHeight="1">
      <c r="A55" s="214">
        <v>28</v>
      </c>
      <c r="B55" s="778"/>
      <c r="C55" s="779"/>
      <c r="D55" s="779"/>
      <c r="E55" s="779"/>
      <c r="F55" s="779"/>
      <c r="G55" s="779"/>
      <c r="H55" s="779"/>
      <c r="I55" s="779"/>
      <c r="J55" s="779"/>
      <c r="K55" s="779"/>
      <c r="L55" s="779"/>
      <c r="M55" s="779"/>
      <c r="N55" s="779"/>
      <c r="O55" s="779"/>
      <c r="P55" s="780"/>
      <c r="Q55" s="859"/>
      <c r="R55" s="860"/>
      <c r="S55" s="860"/>
      <c r="T55" s="860"/>
      <c r="U55" s="860"/>
      <c r="V55" s="860"/>
      <c r="W55" s="860"/>
      <c r="X55" s="860"/>
      <c r="Y55" s="860"/>
      <c r="Z55" s="860"/>
      <c r="AA55" s="860"/>
      <c r="AB55" s="860"/>
      <c r="AC55" s="860"/>
      <c r="AD55" s="860"/>
      <c r="AE55" s="861"/>
      <c r="AF55" s="784"/>
      <c r="AG55" s="785"/>
      <c r="AH55" s="785"/>
      <c r="AI55" s="785"/>
      <c r="AJ55" s="786"/>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5"/>
      <c r="BK55" s="205"/>
      <c r="BL55" s="205"/>
      <c r="BM55" s="205"/>
      <c r="BN55" s="205"/>
      <c r="BO55" s="218"/>
      <c r="BP55" s="218"/>
      <c r="BQ55" s="215">
        <v>49</v>
      </c>
      <c r="BR55" s="216"/>
      <c r="BS55" s="800"/>
      <c r="BT55" s="801"/>
      <c r="BU55" s="801"/>
      <c r="BV55" s="801"/>
      <c r="BW55" s="801"/>
      <c r="BX55" s="801"/>
      <c r="BY55" s="801"/>
      <c r="BZ55" s="801"/>
      <c r="CA55" s="801"/>
      <c r="CB55" s="801"/>
      <c r="CC55" s="801"/>
      <c r="CD55" s="801"/>
      <c r="CE55" s="801"/>
      <c r="CF55" s="801"/>
      <c r="CG55" s="802"/>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75"/>
      <c r="DW55" s="776"/>
      <c r="DX55" s="776"/>
      <c r="DY55" s="776"/>
      <c r="DZ55" s="777"/>
      <c r="EA55" s="199"/>
    </row>
    <row r="56" spans="1:131" s="200" customFormat="1" ht="26.25" customHeight="1">
      <c r="A56" s="214">
        <v>29</v>
      </c>
      <c r="B56" s="778"/>
      <c r="C56" s="779"/>
      <c r="D56" s="779"/>
      <c r="E56" s="779"/>
      <c r="F56" s="779"/>
      <c r="G56" s="779"/>
      <c r="H56" s="779"/>
      <c r="I56" s="779"/>
      <c r="J56" s="779"/>
      <c r="K56" s="779"/>
      <c r="L56" s="779"/>
      <c r="M56" s="779"/>
      <c r="N56" s="779"/>
      <c r="O56" s="779"/>
      <c r="P56" s="780"/>
      <c r="Q56" s="859"/>
      <c r="R56" s="860"/>
      <c r="S56" s="860"/>
      <c r="T56" s="860"/>
      <c r="U56" s="860"/>
      <c r="V56" s="860"/>
      <c r="W56" s="860"/>
      <c r="X56" s="860"/>
      <c r="Y56" s="860"/>
      <c r="Z56" s="860"/>
      <c r="AA56" s="860"/>
      <c r="AB56" s="860"/>
      <c r="AC56" s="860"/>
      <c r="AD56" s="860"/>
      <c r="AE56" s="861"/>
      <c r="AF56" s="784"/>
      <c r="AG56" s="785"/>
      <c r="AH56" s="785"/>
      <c r="AI56" s="785"/>
      <c r="AJ56" s="786"/>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5"/>
      <c r="BK56" s="205"/>
      <c r="BL56" s="205"/>
      <c r="BM56" s="205"/>
      <c r="BN56" s="205"/>
      <c r="BO56" s="218"/>
      <c r="BP56" s="218"/>
      <c r="BQ56" s="215">
        <v>50</v>
      </c>
      <c r="BR56" s="216"/>
      <c r="BS56" s="800"/>
      <c r="BT56" s="801"/>
      <c r="BU56" s="801"/>
      <c r="BV56" s="801"/>
      <c r="BW56" s="801"/>
      <c r="BX56" s="801"/>
      <c r="BY56" s="801"/>
      <c r="BZ56" s="801"/>
      <c r="CA56" s="801"/>
      <c r="CB56" s="801"/>
      <c r="CC56" s="801"/>
      <c r="CD56" s="801"/>
      <c r="CE56" s="801"/>
      <c r="CF56" s="801"/>
      <c r="CG56" s="802"/>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75"/>
      <c r="DW56" s="776"/>
      <c r="DX56" s="776"/>
      <c r="DY56" s="776"/>
      <c r="DZ56" s="777"/>
      <c r="EA56" s="199"/>
    </row>
    <row r="57" spans="1:131" s="200" customFormat="1" ht="26.25" customHeight="1">
      <c r="A57" s="214">
        <v>30</v>
      </c>
      <c r="B57" s="778"/>
      <c r="C57" s="779"/>
      <c r="D57" s="779"/>
      <c r="E57" s="779"/>
      <c r="F57" s="779"/>
      <c r="G57" s="779"/>
      <c r="H57" s="779"/>
      <c r="I57" s="779"/>
      <c r="J57" s="779"/>
      <c r="K57" s="779"/>
      <c r="L57" s="779"/>
      <c r="M57" s="779"/>
      <c r="N57" s="779"/>
      <c r="O57" s="779"/>
      <c r="P57" s="780"/>
      <c r="Q57" s="859"/>
      <c r="R57" s="860"/>
      <c r="S57" s="860"/>
      <c r="T57" s="860"/>
      <c r="U57" s="860"/>
      <c r="V57" s="860"/>
      <c r="W57" s="860"/>
      <c r="X57" s="860"/>
      <c r="Y57" s="860"/>
      <c r="Z57" s="860"/>
      <c r="AA57" s="860"/>
      <c r="AB57" s="860"/>
      <c r="AC57" s="860"/>
      <c r="AD57" s="860"/>
      <c r="AE57" s="861"/>
      <c r="AF57" s="784"/>
      <c r="AG57" s="785"/>
      <c r="AH57" s="785"/>
      <c r="AI57" s="785"/>
      <c r="AJ57" s="786"/>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5"/>
      <c r="BK57" s="205"/>
      <c r="BL57" s="205"/>
      <c r="BM57" s="205"/>
      <c r="BN57" s="205"/>
      <c r="BO57" s="218"/>
      <c r="BP57" s="218"/>
      <c r="BQ57" s="215">
        <v>51</v>
      </c>
      <c r="BR57" s="216"/>
      <c r="BS57" s="800"/>
      <c r="BT57" s="801"/>
      <c r="BU57" s="801"/>
      <c r="BV57" s="801"/>
      <c r="BW57" s="801"/>
      <c r="BX57" s="801"/>
      <c r="BY57" s="801"/>
      <c r="BZ57" s="801"/>
      <c r="CA57" s="801"/>
      <c r="CB57" s="801"/>
      <c r="CC57" s="801"/>
      <c r="CD57" s="801"/>
      <c r="CE57" s="801"/>
      <c r="CF57" s="801"/>
      <c r="CG57" s="802"/>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75"/>
      <c r="DW57" s="776"/>
      <c r="DX57" s="776"/>
      <c r="DY57" s="776"/>
      <c r="DZ57" s="777"/>
      <c r="EA57" s="199"/>
    </row>
    <row r="58" spans="1:131" s="200" customFormat="1" ht="26.25" customHeight="1">
      <c r="A58" s="214">
        <v>31</v>
      </c>
      <c r="B58" s="778"/>
      <c r="C58" s="779"/>
      <c r="D58" s="779"/>
      <c r="E58" s="779"/>
      <c r="F58" s="779"/>
      <c r="G58" s="779"/>
      <c r="H58" s="779"/>
      <c r="I58" s="779"/>
      <c r="J58" s="779"/>
      <c r="K58" s="779"/>
      <c r="L58" s="779"/>
      <c r="M58" s="779"/>
      <c r="N58" s="779"/>
      <c r="O58" s="779"/>
      <c r="P58" s="780"/>
      <c r="Q58" s="859"/>
      <c r="R58" s="860"/>
      <c r="S58" s="860"/>
      <c r="T58" s="860"/>
      <c r="U58" s="860"/>
      <c r="V58" s="860"/>
      <c r="W58" s="860"/>
      <c r="X58" s="860"/>
      <c r="Y58" s="860"/>
      <c r="Z58" s="860"/>
      <c r="AA58" s="860"/>
      <c r="AB58" s="860"/>
      <c r="AC58" s="860"/>
      <c r="AD58" s="860"/>
      <c r="AE58" s="861"/>
      <c r="AF58" s="784"/>
      <c r="AG58" s="785"/>
      <c r="AH58" s="785"/>
      <c r="AI58" s="785"/>
      <c r="AJ58" s="786"/>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5"/>
      <c r="BK58" s="205"/>
      <c r="BL58" s="205"/>
      <c r="BM58" s="205"/>
      <c r="BN58" s="205"/>
      <c r="BO58" s="218"/>
      <c r="BP58" s="218"/>
      <c r="BQ58" s="215">
        <v>52</v>
      </c>
      <c r="BR58" s="216"/>
      <c r="BS58" s="800"/>
      <c r="BT58" s="801"/>
      <c r="BU58" s="801"/>
      <c r="BV58" s="801"/>
      <c r="BW58" s="801"/>
      <c r="BX58" s="801"/>
      <c r="BY58" s="801"/>
      <c r="BZ58" s="801"/>
      <c r="CA58" s="801"/>
      <c r="CB58" s="801"/>
      <c r="CC58" s="801"/>
      <c r="CD58" s="801"/>
      <c r="CE58" s="801"/>
      <c r="CF58" s="801"/>
      <c r="CG58" s="802"/>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75"/>
      <c r="DW58" s="776"/>
      <c r="DX58" s="776"/>
      <c r="DY58" s="776"/>
      <c r="DZ58" s="777"/>
      <c r="EA58" s="199"/>
    </row>
    <row r="59" spans="1:131" s="200" customFormat="1" ht="26.25" customHeight="1">
      <c r="A59" s="214">
        <v>32</v>
      </c>
      <c r="B59" s="778"/>
      <c r="C59" s="779"/>
      <c r="D59" s="779"/>
      <c r="E59" s="779"/>
      <c r="F59" s="779"/>
      <c r="G59" s="779"/>
      <c r="H59" s="779"/>
      <c r="I59" s="779"/>
      <c r="J59" s="779"/>
      <c r="K59" s="779"/>
      <c r="L59" s="779"/>
      <c r="M59" s="779"/>
      <c r="N59" s="779"/>
      <c r="O59" s="779"/>
      <c r="P59" s="780"/>
      <c r="Q59" s="859"/>
      <c r="R59" s="860"/>
      <c r="S59" s="860"/>
      <c r="T59" s="860"/>
      <c r="U59" s="860"/>
      <c r="V59" s="860"/>
      <c r="W59" s="860"/>
      <c r="X59" s="860"/>
      <c r="Y59" s="860"/>
      <c r="Z59" s="860"/>
      <c r="AA59" s="860"/>
      <c r="AB59" s="860"/>
      <c r="AC59" s="860"/>
      <c r="AD59" s="860"/>
      <c r="AE59" s="861"/>
      <c r="AF59" s="784"/>
      <c r="AG59" s="785"/>
      <c r="AH59" s="785"/>
      <c r="AI59" s="785"/>
      <c r="AJ59" s="786"/>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5"/>
      <c r="BK59" s="205"/>
      <c r="BL59" s="205"/>
      <c r="BM59" s="205"/>
      <c r="BN59" s="205"/>
      <c r="BO59" s="218"/>
      <c r="BP59" s="218"/>
      <c r="BQ59" s="215">
        <v>53</v>
      </c>
      <c r="BR59" s="216"/>
      <c r="BS59" s="800"/>
      <c r="BT59" s="801"/>
      <c r="BU59" s="801"/>
      <c r="BV59" s="801"/>
      <c r="BW59" s="801"/>
      <c r="BX59" s="801"/>
      <c r="BY59" s="801"/>
      <c r="BZ59" s="801"/>
      <c r="CA59" s="801"/>
      <c r="CB59" s="801"/>
      <c r="CC59" s="801"/>
      <c r="CD59" s="801"/>
      <c r="CE59" s="801"/>
      <c r="CF59" s="801"/>
      <c r="CG59" s="802"/>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75"/>
      <c r="DW59" s="776"/>
      <c r="DX59" s="776"/>
      <c r="DY59" s="776"/>
      <c r="DZ59" s="777"/>
      <c r="EA59" s="199"/>
    </row>
    <row r="60" spans="1:131" s="200" customFormat="1" ht="26.25" customHeight="1">
      <c r="A60" s="214">
        <v>33</v>
      </c>
      <c r="B60" s="778"/>
      <c r="C60" s="779"/>
      <c r="D60" s="779"/>
      <c r="E60" s="779"/>
      <c r="F60" s="779"/>
      <c r="G60" s="779"/>
      <c r="H60" s="779"/>
      <c r="I60" s="779"/>
      <c r="J60" s="779"/>
      <c r="K60" s="779"/>
      <c r="L60" s="779"/>
      <c r="M60" s="779"/>
      <c r="N60" s="779"/>
      <c r="O60" s="779"/>
      <c r="P60" s="780"/>
      <c r="Q60" s="859"/>
      <c r="R60" s="860"/>
      <c r="S60" s="860"/>
      <c r="T60" s="860"/>
      <c r="U60" s="860"/>
      <c r="V60" s="860"/>
      <c r="W60" s="860"/>
      <c r="X60" s="860"/>
      <c r="Y60" s="860"/>
      <c r="Z60" s="860"/>
      <c r="AA60" s="860"/>
      <c r="AB60" s="860"/>
      <c r="AC60" s="860"/>
      <c r="AD60" s="860"/>
      <c r="AE60" s="861"/>
      <c r="AF60" s="784"/>
      <c r="AG60" s="785"/>
      <c r="AH60" s="785"/>
      <c r="AI60" s="785"/>
      <c r="AJ60" s="786"/>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5"/>
      <c r="BK60" s="205"/>
      <c r="BL60" s="205"/>
      <c r="BM60" s="205"/>
      <c r="BN60" s="205"/>
      <c r="BO60" s="218"/>
      <c r="BP60" s="218"/>
      <c r="BQ60" s="215">
        <v>54</v>
      </c>
      <c r="BR60" s="216"/>
      <c r="BS60" s="800"/>
      <c r="BT60" s="801"/>
      <c r="BU60" s="801"/>
      <c r="BV60" s="801"/>
      <c r="BW60" s="801"/>
      <c r="BX60" s="801"/>
      <c r="BY60" s="801"/>
      <c r="BZ60" s="801"/>
      <c r="CA60" s="801"/>
      <c r="CB60" s="801"/>
      <c r="CC60" s="801"/>
      <c r="CD60" s="801"/>
      <c r="CE60" s="801"/>
      <c r="CF60" s="801"/>
      <c r="CG60" s="802"/>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75"/>
      <c r="DW60" s="776"/>
      <c r="DX60" s="776"/>
      <c r="DY60" s="776"/>
      <c r="DZ60" s="777"/>
      <c r="EA60" s="199"/>
    </row>
    <row r="61" spans="1:131" s="200" customFormat="1" ht="26.25" customHeight="1" thickBot="1">
      <c r="A61" s="214">
        <v>34</v>
      </c>
      <c r="B61" s="778"/>
      <c r="C61" s="779"/>
      <c r="D61" s="779"/>
      <c r="E61" s="779"/>
      <c r="F61" s="779"/>
      <c r="G61" s="779"/>
      <c r="H61" s="779"/>
      <c r="I61" s="779"/>
      <c r="J61" s="779"/>
      <c r="K61" s="779"/>
      <c r="L61" s="779"/>
      <c r="M61" s="779"/>
      <c r="N61" s="779"/>
      <c r="O61" s="779"/>
      <c r="P61" s="780"/>
      <c r="Q61" s="859"/>
      <c r="R61" s="860"/>
      <c r="S61" s="860"/>
      <c r="T61" s="860"/>
      <c r="U61" s="860"/>
      <c r="V61" s="860"/>
      <c r="W61" s="860"/>
      <c r="X61" s="860"/>
      <c r="Y61" s="860"/>
      <c r="Z61" s="860"/>
      <c r="AA61" s="860"/>
      <c r="AB61" s="860"/>
      <c r="AC61" s="860"/>
      <c r="AD61" s="860"/>
      <c r="AE61" s="861"/>
      <c r="AF61" s="784"/>
      <c r="AG61" s="785"/>
      <c r="AH61" s="785"/>
      <c r="AI61" s="785"/>
      <c r="AJ61" s="786"/>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5"/>
      <c r="BK61" s="205"/>
      <c r="BL61" s="205"/>
      <c r="BM61" s="205"/>
      <c r="BN61" s="205"/>
      <c r="BO61" s="218"/>
      <c r="BP61" s="218"/>
      <c r="BQ61" s="215">
        <v>55</v>
      </c>
      <c r="BR61" s="216"/>
      <c r="BS61" s="800"/>
      <c r="BT61" s="801"/>
      <c r="BU61" s="801"/>
      <c r="BV61" s="801"/>
      <c r="BW61" s="801"/>
      <c r="BX61" s="801"/>
      <c r="BY61" s="801"/>
      <c r="BZ61" s="801"/>
      <c r="CA61" s="801"/>
      <c r="CB61" s="801"/>
      <c r="CC61" s="801"/>
      <c r="CD61" s="801"/>
      <c r="CE61" s="801"/>
      <c r="CF61" s="801"/>
      <c r="CG61" s="802"/>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75"/>
      <c r="DW61" s="776"/>
      <c r="DX61" s="776"/>
      <c r="DY61" s="776"/>
      <c r="DZ61" s="777"/>
      <c r="EA61" s="199"/>
    </row>
    <row r="62" spans="1:131" s="200" customFormat="1" ht="26.25" customHeight="1">
      <c r="A62" s="214">
        <v>35</v>
      </c>
      <c r="B62" s="778"/>
      <c r="C62" s="779"/>
      <c r="D62" s="779"/>
      <c r="E62" s="779"/>
      <c r="F62" s="779"/>
      <c r="G62" s="779"/>
      <c r="H62" s="779"/>
      <c r="I62" s="779"/>
      <c r="J62" s="779"/>
      <c r="K62" s="779"/>
      <c r="L62" s="779"/>
      <c r="M62" s="779"/>
      <c r="N62" s="779"/>
      <c r="O62" s="779"/>
      <c r="P62" s="780"/>
      <c r="Q62" s="859"/>
      <c r="R62" s="860"/>
      <c r="S62" s="860"/>
      <c r="T62" s="860"/>
      <c r="U62" s="860"/>
      <c r="V62" s="860"/>
      <c r="W62" s="860"/>
      <c r="X62" s="860"/>
      <c r="Y62" s="860"/>
      <c r="Z62" s="860"/>
      <c r="AA62" s="860"/>
      <c r="AB62" s="860"/>
      <c r="AC62" s="860"/>
      <c r="AD62" s="860"/>
      <c r="AE62" s="861"/>
      <c r="AF62" s="784"/>
      <c r="AG62" s="785"/>
      <c r="AH62" s="785"/>
      <c r="AI62" s="785"/>
      <c r="AJ62" s="786"/>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7" t="s">
        <v>384</v>
      </c>
      <c r="BK62" s="832"/>
      <c r="BL62" s="832"/>
      <c r="BM62" s="832"/>
      <c r="BN62" s="833"/>
      <c r="BO62" s="218"/>
      <c r="BP62" s="218"/>
      <c r="BQ62" s="215">
        <v>56</v>
      </c>
      <c r="BR62" s="216"/>
      <c r="BS62" s="800"/>
      <c r="BT62" s="801"/>
      <c r="BU62" s="801"/>
      <c r="BV62" s="801"/>
      <c r="BW62" s="801"/>
      <c r="BX62" s="801"/>
      <c r="BY62" s="801"/>
      <c r="BZ62" s="801"/>
      <c r="CA62" s="801"/>
      <c r="CB62" s="801"/>
      <c r="CC62" s="801"/>
      <c r="CD62" s="801"/>
      <c r="CE62" s="801"/>
      <c r="CF62" s="801"/>
      <c r="CG62" s="802"/>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75"/>
      <c r="DW62" s="776"/>
      <c r="DX62" s="776"/>
      <c r="DY62" s="776"/>
      <c r="DZ62" s="777"/>
      <c r="EA62" s="199"/>
    </row>
    <row r="63" spans="1:131" s="200" customFormat="1" ht="26.25" customHeight="1" thickBot="1">
      <c r="A63" s="217" t="s">
        <v>367</v>
      </c>
      <c r="B63" s="816" t="s">
        <v>385</v>
      </c>
      <c r="C63" s="817"/>
      <c r="D63" s="817"/>
      <c r="E63" s="817"/>
      <c r="F63" s="817"/>
      <c r="G63" s="817"/>
      <c r="H63" s="817"/>
      <c r="I63" s="817"/>
      <c r="J63" s="817"/>
      <c r="K63" s="817"/>
      <c r="L63" s="817"/>
      <c r="M63" s="817"/>
      <c r="N63" s="817"/>
      <c r="O63" s="817"/>
      <c r="P63" s="818"/>
      <c r="Q63" s="871"/>
      <c r="R63" s="872"/>
      <c r="S63" s="872"/>
      <c r="T63" s="872"/>
      <c r="U63" s="872"/>
      <c r="V63" s="872"/>
      <c r="W63" s="872"/>
      <c r="X63" s="872"/>
      <c r="Y63" s="872"/>
      <c r="Z63" s="872"/>
      <c r="AA63" s="872"/>
      <c r="AB63" s="872"/>
      <c r="AC63" s="872"/>
      <c r="AD63" s="872"/>
      <c r="AE63" s="873"/>
      <c r="AF63" s="874">
        <v>86</v>
      </c>
      <c r="AG63" s="864"/>
      <c r="AH63" s="864"/>
      <c r="AI63" s="864"/>
      <c r="AJ63" s="875"/>
      <c r="AK63" s="876"/>
      <c r="AL63" s="872"/>
      <c r="AM63" s="872"/>
      <c r="AN63" s="872"/>
      <c r="AO63" s="872"/>
      <c r="AP63" s="864">
        <v>3875</v>
      </c>
      <c r="AQ63" s="864"/>
      <c r="AR63" s="864"/>
      <c r="AS63" s="864"/>
      <c r="AT63" s="864"/>
      <c r="AU63" s="864">
        <v>2275</v>
      </c>
      <c r="AV63" s="864"/>
      <c r="AW63" s="864"/>
      <c r="AX63" s="864"/>
      <c r="AY63" s="864"/>
      <c r="AZ63" s="865"/>
      <c r="BA63" s="865"/>
      <c r="BB63" s="865"/>
      <c r="BC63" s="865"/>
      <c r="BD63" s="865"/>
      <c r="BE63" s="866"/>
      <c r="BF63" s="866"/>
      <c r="BG63" s="866"/>
      <c r="BH63" s="866"/>
      <c r="BI63" s="867"/>
      <c r="BJ63" s="868" t="s">
        <v>111</v>
      </c>
      <c r="BK63" s="869"/>
      <c r="BL63" s="869"/>
      <c r="BM63" s="869"/>
      <c r="BN63" s="870"/>
      <c r="BO63" s="218"/>
      <c r="BP63" s="218"/>
      <c r="BQ63" s="215">
        <v>57</v>
      </c>
      <c r="BR63" s="216"/>
      <c r="BS63" s="800"/>
      <c r="BT63" s="801"/>
      <c r="BU63" s="801"/>
      <c r="BV63" s="801"/>
      <c r="BW63" s="801"/>
      <c r="BX63" s="801"/>
      <c r="BY63" s="801"/>
      <c r="BZ63" s="801"/>
      <c r="CA63" s="801"/>
      <c r="CB63" s="801"/>
      <c r="CC63" s="801"/>
      <c r="CD63" s="801"/>
      <c r="CE63" s="801"/>
      <c r="CF63" s="801"/>
      <c r="CG63" s="802"/>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75"/>
      <c r="DW63" s="776"/>
      <c r="DX63" s="776"/>
      <c r="DY63" s="776"/>
      <c r="DZ63" s="777"/>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0"/>
      <c r="BT64" s="801"/>
      <c r="BU64" s="801"/>
      <c r="BV64" s="801"/>
      <c r="BW64" s="801"/>
      <c r="BX64" s="801"/>
      <c r="BY64" s="801"/>
      <c r="BZ64" s="801"/>
      <c r="CA64" s="801"/>
      <c r="CB64" s="801"/>
      <c r="CC64" s="801"/>
      <c r="CD64" s="801"/>
      <c r="CE64" s="801"/>
      <c r="CF64" s="801"/>
      <c r="CG64" s="802"/>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75"/>
      <c r="DW64" s="776"/>
      <c r="DX64" s="776"/>
      <c r="DY64" s="776"/>
      <c r="DZ64" s="777"/>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0"/>
      <c r="BT65" s="801"/>
      <c r="BU65" s="801"/>
      <c r="BV65" s="801"/>
      <c r="BW65" s="801"/>
      <c r="BX65" s="801"/>
      <c r="BY65" s="801"/>
      <c r="BZ65" s="801"/>
      <c r="CA65" s="801"/>
      <c r="CB65" s="801"/>
      <c r="CC65" s="801"/>
      <c r="CD65" s="801"/>
      <c r="CE65" s="801"/>
      <c r="CF65" s="801"/>
      <c r="CG65" s="802"/>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75"/>
      <c r="DW65" s="776"/>
      <c r="DX65" s="776"/>
      <c r="DY65" s="776"/>
      <c r="DZ65" s="777"/>
      <c r="EA65" s="199"/>
    </row>
    <row r="66" spans="1:131" s="200" customFormat="1" ht="26.25" customHeight="1">
      <c r="A66" s="766" t="s">
        <v>387</v>
      </c>
      <c r="B66" s="767"/>
      <c r="C66" s="767"/>
      <c r="D66" s="767"/>
      <c r="E66" s="767"/>
      <c r="F66" s="767"/>
      <c r="G66" s="767"/>
      <c r="H66" s="767"/>
      <c r="I66" s="767"/>
      <c r="J66" s="767"/>
      <c r="K66" s="767"/>
      <c r="L66" s="767"/>
      <c r="M66" s="767"/>
      <c r="N66" s="767"/>
      <c r="O66" s="767"/>
      <c r="P66" s="768"/>
      <c r="Q66" s="743" t="s">
        <v>371</v>
      </c>
      <c r="R66" s="744"/>
      <c r="S66" s="744"/>
      <c r="T66" s="744"/>
      <c r="U66" s="745"/>
      <c r="V66" s="743" t="s">
        <v>372</v>
      </c>
      <c r="W66" s="744"/>
      <c r="X66" s="744"/>
      <c r="Y66" s="744"/>
      <c r="Z66" s="745"/>
      <c r="AA66" s="743" t="s">
        <v>373</v>
      </c>
      <c r="AB66" s="744"/>
      <c r="AC66" s="744"/>
      <c r="AD66" s="744"/>
      <c r="AE66" s="745"/>
      <c r="AF66" s="889" t="s">
        <v>374</v>
      </c>
      <c r="AG66" s="839"/>
      <c r="AH66" s="839"/>
      <c r="AI66" s="839"/>
      <c r="AJ66" s="890"/>
      <c r="AK66" s="743" t="s">
        <v>375</v>
      </c>
      <c r="AL66" s="767"/>
      <c r="AM66" s="767"/>
      <c r="AN66" s="767"/>
      <c r="AO66" s="768"/>
      <c r="AP66" s="743" t="s">
        <v>376</v>
      </c>
      <c r="AQ66" s="744"/>
      <c r="AR66" s="744"/>
      <c r="AS66" s="744"/>
      <c r="AT66" s="745"/>
      <c r="AU66" s="743" t="s">
        <v>388</v>
      </c>
      <c r="AV66" s="744"/>
      <c r="AW66" s="744"/>
      <c r="AX66" s="744"/>
      <c r="AY66" s="745"/>
      <c r="AZ66" s="743" t="s">
        <v>355</v>
      </c>
      <c r="BA66" s="744"/>
      <c r="BB66" s="744"/>
      <c r="BC66" s="744"/>
      <c r="BD66" s="755"/>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78"/>
      <c r="DW66" s="879"/>
      <c r="DX66" s="879"/>
      <c r="DY66" s="879"/>
      <c r="DZ66" s="880"/>
      <c r="EA66" s="199"/>
    </row>
    <row r="67" spans="1:131" s="200" customFormat="1" ht="26.25" customHeight="1" thickBot="1">
      <c r="A67" s="769"/>
      <c r="B67" s="770"/>
      <c r="C67" s="770"/>
      <c r="D67" s="770"/>
      <c r="E67" s="770"/>
      <c r="F67" s="770"/>
      <c r="G67" s="770"/>
      <c r="H67" s="770"/>
      <c r="I67" s="770"/>
      <c r="J67" s="770"/>
      <c r="K67" s="770"/>
      <c r="L67" s="770"/>
      <c r="M67" s="770"/>
      <c r="N67" s="770"/>
      <c r="O67" s="770"/>
      <c r="P67" s="771"/>
      <c r="Q67" s="746"/>
      <c r="R67" s="747"/>
      <c r="S67" s="747"/>
      <c r="T67" s="747"/>
      <c r="U67" s="748"/>
      <c r="V67" s="746"/>
      <c r="W67" s="747"/>
      <c r="X67" s="747"/>
      <c r="Y67" s="747"/>
      <c r="Z67" s="748"/>
      <c r="AA67" s="746"/>
      <c r="AB67" s="747"/>
      <c r="AC67" s="747"/>
      <c r="AD67" s="747"/>
      <c r="AE67" s="748"/>
      <c r="AF67" s="891"/>
      <c r="AG67" s="842"/>
      <c r="AH67" s="842"/>
      <c r="AI67" s="842"/>
      <c r="AJ67" s="892"/>
      <c r="AK67" s="893"/>
      <c r="AL67" s="770"/>
      <c r="AM67" s="770"/>
      <c r="AN67" s="770"/>
      <c r="AO67" s="771"/>
      <c r="AP67" s="746"/>
      <c r="AQ67" s="747"/>
      <c r="AR67" s="747"/>
      <c r="AS67" s="747"/>
      <c r="AT67" s="748"/>
      <c r="AU67" s="746"/>
      <c r="AV67" s="747"/>
      <c r="AW67" s="747"/>
      <c r="AX67" s="747"/>
      <c r="AY67" s="748"/>
      <c r="AZ67" s="746"/>
      <c r="BA67" s="747"/>
      <c r="BB67" s="747"/>
      <c r="BC67" s="747"/>
      <c r="BD67" s="756"/>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78"/>
      <c r="DW67" s="879"/>
      <c r="DX67" s="879"/>
      <c r="DY67" s="879"/>
      <c r="DZ67" s="880"/>
      <c r="EA67" s="199"/>
    </row>
    <row r="68" spans="1:131" s="200" customFormat="1" ht="26.25" customHeight="1" thickTop="1">
      <c r="A68" s="211">
        <v>1</v>
      </c>
      <c r="B68" s="737" t="s">
        <v>526</v>
      </c>
      <c r="C68" s="738"/>
      <c r="D68" s="738"/>
      <c r="E68" s="738"/>
      <c r="F68" s="738"/>
      <c r="G68" s="738"/>
      <c r="H68" s="738"/>
      <c r="I68" s="738"/>
      <c r="J68" s="738"/>
      <c r="K68" s="738"/>
      <c r="L68" s="738"/>
      <c r="M68" s="738"/>
      <c r="N68" s="738"/>
      <c r="O68" s="738"/>
      <c r="P68" s="739"/>
      <c r="Q68" s="887">
        <v>543</v>
      </c>
      <c r="R68" s="888"/>
      <c r="S68" s="888"/>
      <c r="T68" s="888"/>
      <c r="U68" s="888"/>
      <c r="V68" s="888">
        <v>505</v>
      </c>
      <c r="W68" s="888"/>
      <c r="X68" s="888"/>
      <c r="Y68" s="888"/>
      <c r="Z68" s="888"/>
      <c r="AA68" s="888">
        <v>37</v>
      </c>
      <c r="AB68" s="888"/>
      <c r="AC68" s="888"/>
      <c r="AD68" s="888"/>
      <c r="AE68" s="888"/>
      <c r="AF68" s="888">
        <v>37</v>
      </c>
      <c r="AG68" s="888"/>
      <c r="AH68" s="888"/>
      <c r="AI68" s="888"/>
      <c r="AJ68" s="888"/>
      <c r="AK68" s="888" t="s">
        <v>533</v>
      </c>
      <c r="AL68" s="888"/>
      <c r="AM68" s="888"/>
      <c r="AN68" s="888"/>
      <c r="AO68" s="888"/>
      <c r="AP68" s="888" t="s">
        <v>532</v>
      </c>
      <c r="AQ68" s="888"/>
      <c r="AR68" s="888"/>
      <c r="AS68" s="888"/>
      <c r="AT68" s="888"/>
      <c r="AU68" s="888" t="s">
        <v>532</v>
      </c>
      <c r="AV68" s="888"/>
      <c r="AW68" s="888"/>
      <c r="AX68" s="888"/>
      <c r="AY68" s="888"/>
      <c r="AZ68" s="896"/>
      <c r="BA68" s="896"/>
      <c r="BB68" s="896"/>
      <c r="BC68" s="896"/>
      <c r="BD68" s="897"/>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78"/>
      <c r="DW68" s="879"/>
      <c r="DX68" s="879"/>
      <c r="DY68" s="879"/>
      <c r="DZ68" s="880"/>
      <c r="EA68" s="199"/>
    </row>
    <row r="69" spans="1:131" s="200" customFormat="1" ht="26.25" customHeight="1">
      <c r="A69" s="214">
        <v>2</v>
      </c>
      <c r="B69" s="740" t="s">
        <v>527</v>
      </c>
      <c r="C69" s="741"/>
      <c r="D69" s="741"/>
      <c r="E69" s="741"/>
      <c r="F69" s="741"/>
      <c r="G69" s="741"/>
      <c r="H69" s="741"/>
      <c r="I69" s="741"/>
      <c r="J69" s="741"/>
      <c r="K69" s="741"/>
      <c r="L69" s="741"/>
      <c r="M69" s="741"/>
      <c r="N69" s="741"/>
      <c r="O69" s="741"/>
      <c r="P69" s="742"/>
      <c r="Q69" s="898">
        <v>2759</v>
      </c>
      <c r="R69" s="857"/>
      <c r="S69" s="857"/>
      <c r="T69" s="857"/>
      <c r="U69" s="857"/>
      <c r="V69" s="857">
        <v>2725</v>
      </c>
      <c r="W69" s="857"/>
      <c r="X69" s="857"/>
      <c r="Y69" s="857"/>
      <c r="Z69" s="857"/>
      <c r="AA69" s="857">
        <v>34</v>
      </c>
      <c r="AB69" s="857"/>
      <c r="AC69" s="857"/>
      <c r="AD69" s="857"/>
      <c r="AE69" s="857"/>
      <c r="AF69" s="857">
        <v>34</v>
      </c>
      <c r="AG69" s="857"/>
      <c r="AH69" s="857"/>
      <c r="AI69" s="857"/>
      <c r="AJ69" s="857"/>
      <c r="AK69" s="857" t="s">
        <v>534</v>
      </c>
      <c r="AL69" s="857"/>
      <c r="AM69" s="857"/>
      <c r="AN69" s="857"/>
      <c r="AO69" s="857"/>
      <c r="AP69" s="857">
        <v>1342</v>
      </c>
      <c r="AQ69" s="857"/>
      <c r="AR69" s="857"/>
      <c r="AS69" s="857"/>
      <c r="AT69" s="857"/>
      <c r="AU69" s="857">
        <v>147</v>
      </c>
      <c r="AV69" s="857"/>
      <c r="AW69" s="857"/>
      <c r="AX69" s="857"/>
      <c r="AY69" s="857"/>
      <c r="AZ69" s="894"/>
      <c r="BA69" s="894"/>
      <c r="BB69" s="894"/>
      <c r="BC69" s="894"/>
      <c r="BD69" s="895"/>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78"/>
      <c r="DW69" s="879"/>
      <c r="DX69" s="879"/>
      <c r="DY69" s="879"/>
      <c r="DZ69" s="880"/>
      <c r="EA69" s="199"/>
    </row>
    <row r="70" spans="1:131" s="200" customFormat="1" ht="26.25" customHeight="1">
      <c r="A70" s="214">
        <v>3</v>
      </c>
      <c r="B70" s="740" t="s">
        <v>528</v>
      </c>
      <c r="C70" s="741"/>
      <c r="D70" s="741"/>
      <c r="E70" s="741"/>
      <c r="F70" s="741"/>
      <c r="G70" s="741"/>
      <c r="H70" s="741"/>
      <c r="I70" s="741"/>
      <c r="J70" s="741"/>
      <c r="K70" s="741"/>
      <c r="L70" s="741"/>
      <c r="M70" s="741"/>
      <c r="N70" s="741"/>
      <c r="O70" s="741"/>
      <c r="P70" s="742"/>
      <c r="Q70" s="898">
        <v>0</v>
      </c>
      <c r="R70" s="857"/>
      <c r="S70" s="857"/>
      <c r="T70" s="857"/>
      <c r="U70" s="857"/>
      <c r="V70" s="857" t="s">
        <v>533</v>
      </c>
      <c r="W70" s="857"/>
      <c r="X70" s="857"/>
      <c r="Y70" s="857"/>
      <c r="Z70" s="857"/>
      <c r="AA70" s="857">
        <v>0</v>
      </c>
      <c r="AB70" s="857"/>
      <c r="AC70" s="857"/>
      <c r="AD70" s="857"/>
      <c r="AE70" s="857"/>
      <c r="AF70" s="857">
        <v>0</v>
      </c>
      <c r="AG70" s="857"/>
      <c r="AH70" s="857"/>
      <c r="AI70" s="857"/>
      <c r="AJ70" s="857"/>
      <c r="AK70" s="857" t="s">
        <v>533</v>
      </c>
      <c r="AL70" s="857"/>
      <c r="AM70" s="857"/>
      <c r="AN70" s="857"/>
      <c r="AO70" s="857"/>
      <c r="AP70" s="857" t="s">
        <v>533</v>
      </c>
      <c r="AQ70" s="857"/>
      <c r="AR70" s="857"/>
      <c r="AS70" s="857"/>
      <c r="AT70" s="857"/>
      <c r="AU70" s="857" t="s">
        <v>533</v>
      </c>
      <c r="AV70" s="857"/>
      <c r="AW70" s="857"/>
      <c r="AX70" s="857"/>
      <c r="AY70" s="857"/>
      <c r="AZ70" s="894"/>
      <c r="BA70" s="894"/>
      <c r="BB70" s="894"/>
      <c r="BC70" s="894"/>
      <c r="BD70" s="895"/>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78"/>
      <c r="DW70" s="879"/>
      <c r="DX70" s="879"/>
      <c r="DY70" s="879"/>
      <c r="DZ70" s="880"/>
      <c r="EA70" s="199"/>
    </row>
    <row r="71" spans="1:131" s="200" customFormat="1" ht="26.25" customHeight="1">
      <c r="A71" s="214">
        <v>4</v>
      </c>
      <c r="B71" s="740" t="s">
        <v>529</v>
      </c>
      <c r="C71" s="741"/>
      <c r="D71" s="741"/>
      <c r="E71" s="741"/>
      <c r="F71" s="741"/>
      <c r="G71" s="741"/>
      <c r="H71" s="741"/>
      <c r="I71" s="741"/>
      <c r="J71" s="741"/>
      <c r="K71" s="741"/>
      <c r="L71" s="741"/>
      <c r="M71" s="741"/>
      <c r="N71" s="741"/>
      <c r="O71" s="741"/>
      <c r="P71" s="742"/>
      <c r="Q71" s="898">
        <v>1010</v>
      </c>
      <c r="R71" s="857"/>
      <c r="S71" s="857"/>
      <c r="T71" s="857"/>
      <c r="U71" s="857"/>
      <c r="V71" s="857">
        <v>1010</v>
      </c>
      <c r="W71" s="857"/>
      <c r="X71" s="857"/>
      <c r="Y71" s="857"/>
      <c r="Z71" s="857"/>
      <c r="AA71" s="857">
        <v>0</v>
      </c>
      <c r="AB71" s="857"/>
      <c r="AC71" s="857"/>
      <c r="AD71" s="857"/>
      <c r="AE71" s="857"/>
      <c r="AF71" s="857">
        <v>0</v>
      </c>
      <c r="AG71" s="857"/>
      <c r="AH71" s="857"/>
      <c r="AI71" s="857"/>
      <c r="AJ71" s="857"/>
      <c r="AK71" s="857">
        <v>0</v>
      </c>
      <c r="AL71" s="857"/>
      <c r="AM71" s="857"/>
      <c r="AN71" s="857"/>
      <c r="AO71" s="857"/>
      <c r="AP71" s="857" t="s">
        <v>533</v>
      </c>
      <c r="AQ71" s="857"/>
      <c r="AR71" s="857"/>
      <c r="AS71" s="857"/>
      <c r="AT71" s="857"/>
      <c r="AU71" s="857" t="s">
        <v>533</v>
      </c>
      <c r="AV71" s="857"/>
      <c r="AW71" s="857"/>
      <c r="AX71" s="857"/>
      <c r="AY71" s="857"/>
      <c r="AZ71" s="894"/>
      <c r="BA71" s="894"/>
      <c r="BB71" s="894"/>
      <c r="BC71" s="894"/>
      <c r="BD71" s="895"/>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78"/>
      <c r="DW71" s="879"/>
      <c r="DX71" s="879"/>
      <c r="DY71" s="879"/>
      <c r="DZ71" s="880"/>
      <c r="EA71" s="199"/>
    </row>
    <row r="72" spans="1:131" s="200" customFormat="1" ht="26.25" customHeight="1">
      <c r="A72" s="214">
        <v>5</v>
      </c>
      <c r="B72" s="740" t="s">
        <v>530</v>
      </c>
      <c r="C72" s="741"/>
      <c r="D72" s="741"/>
      <c r="E72" s="741"/>
      <c r="F72" s="741"/>
      <c r="G72" s="741"/>
      <c r="H72" s="741"/>
      <c r="I72" s="741"/>
      <c r="J72" s="741"/>
      <c r="K72" s="741"/>
      <c r="L72" s="741"/>
      <c r="M72" s="741"/>
      <c r="N72" s="741"/>
      <c r="O72" s="741"/>
      <c r="P72" s="742"/>
      <c r="Q72" s="898">
        <v>390063</v>
      </c>
      <c r="R72" s="857"/>
      <c r="S72" s="857"/>
      <c r="T72" s="857"/>
      <c r="U72" s="857"/>
      <c r="V72" s="857">
        <v>382629</v>
      </c>
      <c r="W72" s="857"/>
      <c r="X72" s="857"/>
      <c r="Y72" s="857"/>
      <c r="Z72" s="857"/>
      <c r="AA72" s="857">
        <v>7434</v>
      </c>
      <c r="AB72" s="857"/>
      <c r="AC72" s="857"/>
      <c r="AD72" s="857"/>
      <c r="AE72" s="857"/>
      <c r="AF72" s="857">
        <v>7434</v>
      </c>
      <c r="AG72" s="857"/>
      <c r="AH72" s="857"/>
      <c r="AI72" s="857"/>
      <c r="AJ72" s="857"/>
      <c r="AK72" s="857">
        <v>718</v>
      </c>
      <c r="AL72" s="857"/>
      <c r="AM72" s="857"/>
      <c r="AN72" s="857"/>
      <c r="AO72" s="857"/>
      <c r="AP72" s="857" t="s">
        <v>533</v>
      </c>
      <c r="AQ72" s="857"/>
      <c r="AR72" s="857"/>
      <c r="AS72" s="857"/>
      <c r="AT72" s="857"/>
      <c r="AU72" s="857" t="s">
        <v>533</v>
      </c>
      <c r="AV72" s="857"/>
      <c r="AW72" s="857"/>
      <c r="AX72" s="857"/>
      <c r="AY72" s="857"/>
      <c r="AZ72" s="894"/>
      <c r="BA72" s="894"/>
      <c r="BB72" s="894"/>
      <c r="BC72" s="894"/>
      <c r="BD72" s="895"/>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78"/>
      <c r="DW72" s="879"/>
      <c r="DX72" s="879"/>
      <c r="DY72" s="879"/>
      <c r="DZ72" s="880"/>
      <c r="EA72" s="199"/>
    </row>
    <row r="73" spans="1:131" s="200" customFormat="1" ht="26.25" customHeight="1">
      <c r="A73" s="214">
        <v>6</v>
      </c>
      <c r="B73" s="740" t="s">
        <v>531</v>
      </c>
      <c r="C73" s="741"/>
      <c r="D73" s="741"/>
      <c r="E73" s="741"/>
      <c r="F73" s="741"/>
      <c r="G73" s="741"/>
      <c r="H73" s="741"/>
      <c r="I73" s="741"/>
      <c r="J73" s="741"/>
      <c r="K73" s="741"/>
      <c r="L73" s="741"/>
      <c r="M73" s="741"/>
      <c r="N73" s="741"/>
      <c r="O73" s="741"/>
      <c r="P73" s="742"/>
      <c r="Q73" s="898">
        <v>6985</v>
      </c>
      <c r="R73" s="857"/>
      <c r="S73" s="857"/>
      <c r="T73" s="857"/>
      <c r="U73" s="857"/>
      <c r="V73" s="857">
        <v>6851</v>
      </c>
      <c r="W73" s="857"/>
      <c r="X73" s="857"/>
      <c r="Y73" s="857"/>
      <c r="Z73" s="857"/>
      <c r="AA73" s="857">
        <v>134</v>
      </c>
      <c r="AB73" s="857"/>
      <c r="AC73" s="857"/>
      <c r="AD73" s="857"/>
      <c r="AE73" s="857"/>
      <c r="AF73" s="857">
        <v>134</v>
      </c>
      <c r="AG73" s="857"/>
      <c r="AH73" s="857"/>
      <c r="AI73" s="857"/>
      <c r="AJ73" s="857"/>
      <c r="AK73" s="857" t="s">
        <v>535</v>
      </c>
      <c r="AL73" s="857"/>
      <c r="AM73" s="857"/>
      <c r="AN73" s="857"/>
      <c r="AO73" s="857"/>
      <c r="AP73" s="857" t="s">
        <v>535</v>
      </c>
      <c r="AQ73" s="857"/>
      <c r="AR73" s="857"/>
      <c r="AS73" s="857"/>
      <c r="AT73" s="857"/>
      <c r="AU73" s="857" t="s">
        <v>535</v>
      </c>
      <c r="AV73" s="857"/>
      <c r="AW73" s="857"/>
      <c r="AX73" s="857"/>
      <c r="AY73" s="857"/>
      <c r="AZ73" s="894"/>
      <c r="BA73" s="894"/>
      <c r="BB73" s="894"/>
      <c r="BC73" s="894"/>
      <c r="BD73" s="895"/>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78"/>
      <c r="DW73" s="879"/>
      <c r="DX73" s="879"/>
      <c r="DY73" s="879"/>
      <c r="DZ73" s="880"/>
      <c r="EA73" s="199"/>
    </row>
    <row r="74" spans="1:131" s="200" customFormat="1" ht="26.25" customHeight="1">
      <c r="A74" s="214">
        <v>7</v>
      </c>
      <c r="B74" s="740"/>
      <c r="C74" s="741"/>
      <c r="D74" s="741"/>
      <c r="E74" s="741"/>
      <c r="F74" s="741"/>
      <c r="G74" s="741"/>
      <c r="H74" s="741"/>
      <c r="I74" s="741"/>
      <c r="J74" s="741"/>
      <c r="K74" s="741"/>
      <c r="L74" s="741"/>
      <c r="M74" s="741"/>
      <c r="N74" s="741"/>
      <c r="O74" s="741"/>
      <c r="P74" s="742"/>
      <c r="Q74" s="898"/>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94"/>
      <c r="BA74" s="894"/>
      <c r="BB74" s="894"/>
      <c r="BC74" s="894"/>
      <c r="BD74" s="895"/>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78"/>
      <c r="DW74" s="879"/>
      <c r="DX74" s="879"/>
      <c r="DY74" s="879"/>
      <c r="DZ74" s="880"/>
      <c r="EA74" s="199"/>
    </row>
    <row r="75" spans="1:131" s="200" customFormat="1" ht="26.25" customHeight="1">
      <c r="A75" s="214">
        <v>8</v>
      </c>
      <c r="B75" s="740"/>
      <c r="C75" s="741"/>
      <c r="D75" s="741"/>
      <c r="E75" s="741"/>
      <c r="F75" s="741"/>
      <c r="G75" s="741"/>
      <c r="H75" s="741"/>
      <c r="I75" s="741"/>
      <c r="J75" s="741"/>
      <c r="K75" s="741"/>
      <c r="L75" s="741"/>
      <c r="M75" s="741"/>
      <c r="N75" s="741"/>
      <c r="O75" s="741"/>
      <c r="P75" s="742"/>
      <c r="Q75" s="901"/>
      <c r="R75" s="900"/>
      <c r="S75" s="900"/>
      <c r="T75" s="900"/>
      <c r="U75" s="856"/>
      <c r="V75" s="899"/>
      <c r="W75" s="900"/>
      <c r="X75" s="900"/>
      <c r="Y75" s="900"/>
      <c r="Z75" s="856"/>
      <c r="AA75" s="899"/>
      <c r="AB75" s="900"/>
      <c r="AC75" s="900"/>
      <c r="AD75" s="900"/>
      <c r="AE75" s="856"/>
      <c r="AF75" s="899"/>
      <c r="AG75" s="900"/>
      <c r="AH75" s="900"/>
      <c r="AI75" s="900"/>
      <c r="AJ75" s="856"/>
      <c r="AK75" s="899"/>
      <c r="AL75" s="900"/>
      <c r="AM75" s="900"/>
      <c r="AN75" s="900"/>
      <c r="AO75" s="856"/>
      <c r="AP75" s="899"/>
      <c r="AQ75" s="900"/>
      <c r="AR75" s="900"/>
      <c r="AS75" s="900"/>
      <c r="AT75" s="856"/>
      <c r="AU75" s="899"/>
      <c r="AV75" s="900"/>
      <c r="AW75" s="900"/>
      <c r="AX75" s="900"/>
      <c r="AY75" s="856"/>
      <c r="AZ75" s="894"/>
      <c r="BA75" s="894"/>
      <c r="BB75" s="894"/>
      <c r="BC75" s="894"/>
      <c r="BD75" s="895"/>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78"/>
      <c r="DW75" s="879"/>
      <c r="DX75" s="879"/>
      <c r="DY75" s="879"/>
      <c r="DZ75" s="880"/>
      <c r="EA75" s="199"/>
    </row>
    <row r="76" spans="1:131" s="200" customFormat="1" ht="26.25" customHeight="1">
      <c r="A76" s="214">
        <v>9</v>
      </c>
      <c r="B76" s="740"/>
      <c r="C76" s="741"/>
      <c r="D76" s="741"/>
      <c r="E76" s="741"/>
      <c r="F76" s="741"/>
      <c r="G76" s="741"/>
      <c r="H76" s="741"/>
      <c r="I76" s="741"/>
      <c r="J76" s="741"/>
      <c r="K76" s="741"/>
      <c r="L76" s="741"/>
      <c r="M76" s="741"/>
      <c r="N76" s="741"/>
      <c r="O76" s="741"/>
      <c r="P76" s="742"/>
      <c r="Q76" s="901"/>
      <c r="R76" s="900"/>
      <c r="S76" s="900"/>
      <c r="T76" s="900"/>
      <c r="U76" s="856"/>
      <c r="V76" s="899"/>
      <c r="W76" s="900"/>
      <c r="X76" s="900"/>
      <c r="Y76" s="900"/>
      <c r="Z76" s="856"/>
      <c r="AA76" s="899"/>
      <c r="AB76" s="900"/>
      <c r="AC76" s="900"/>
      <c r="AD76" s="900"/>
      <c r="AE76" s="856"/>
      <c r="AF76" s="899"/>
      <c r="AG76" s="900"/>
      <c r="AH76" s="900"/>
      <c r="AI76" s="900"/>
      <c r="AJ76" s="856"/>
      <c r="AK76" s="899"/>
      <c r="AL76" s="900"/>
      <c r="AM76" s="900"/>
      <c r="AN76" s="900"/>
      <c r="AO76" s="856"/>
      <c r="AP76" s="899"/>
      <c r="AQ76" s="900"/>
      <c r="AR76" s="900"/>
      <c r="AS76" s="900"/>
      <c r="AT76" s="856"/>
      <c r="AU76" s="899"/>
      <c r="AV76" s="900"/>
      <c r="AW76" s="900"/>
      <c r="AX76" s="900"/>
      <c r="AY76" s="856"/>
      <c r="AZ76" s="894"/>
      <c r="BA76" s="894"/>
      <c r="BB76" s="894"/>
      <c r="BC76" s="894"/>
      <c r="BD76" s="895"/>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78"/>
      <c r="DW76" s="879"/>
      <c r="DX76" s="879"/>
      <c r="DY76" s="879"/>
      <c r="DZ76" s="880"/>
      <c r="EA76" s="199"/>
    </row>
    <row r="77" spans="1:131" s="200" customFormat="1" ht="26.25" customHeight="1">
      <c r="A77" s="214">
        <v>10</v>
      </c>
      <c r="B77" s="740"/>
      <c r="C77" s="741"/>
      <c r="D77" s="741"/>
      <c r="E77" s="741"/>
      <c r="F77" s="741"/>
      <c r="G77" s="741"/>
      <c r="H77" s="741"/>
      <c r="I77" s="741"/>
      <c r="J77" s="741"/>
      <c r="K77" s="741"/>
      <c r="L77" s="741"/>
      <c r="M77" s="741"/>
      <c r="N77" s="741"/>
      <c r="O77" s="741"/>
      <c r="P77" s="742"/>
      <c r="Q77" s="901"/>
      <c r="R77" s="900"/>
      <c r="S77" s="900"/>
      <c r="T77" s="900"/>
      <c r="U77" s="856"/>
      <c r="V77" s="899"/>
      <c r="W77" s="900"/>
      <c r="X77" s="900"/>
      <c r="Y77" s="900"/>
      <c r="Z77" s="856"/>
      <c r="AA77" s="899"/>
      <c r="AB77" s="900"/>
      <c r="AC77" s="900"/>
      <c r="AD77" s="900"/>
      <c r="AE77" s="856"/>
      <c r="AF77" s="899"/>
      <c r="AG77" s="900"/>
      <c r="AH77" s="900"/>
      <c r="AI77" s="900"/>
      <c r="AJ77" s="856"/>
      <c r="AK77" s="899"/>
      <c r="AL77" s="900"/>
      <c r="AM77" s="900"/>
      <c r="AN77" s="900"/>
      <c r="AO77" s="856"/>
      <c r="AP77" s="899"/>
      <c r="AQ77" s="900"/>
      <c r="AR77" s="900"/>
      <c r="AS77" s="900"/>
      <c r="AT77" s="856"/>
      <c r="AU77" s="899"/>
      <c r="AV77" s="900"/>
      <c r="AW77" s="900"/>
      <c r="AX77" s="900"/>
      <c r="AY77" s="856"/>
      <c r="AZ77" s="894"/>
      <c r="BA77" s="894"/>
      <c r="BB77" s="894"/>
      <c r="BC77" s="894"/>
      <c r="BD77" s="895"/>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78"/>
      <c r="DW77" s="879"/>
      <c r="DX77" s="879"/>
      <c r="DY77" s="879"/>
      <c r="DZ77" s="880"/>
      <c r="EA77" s="199"/>
    </row>
    <row r="78" spans="1:131" s="200" customFormat="1" ht="26.25" customHeight="1">
      <c r="A78" s="214">
        <v>11</v>
      </c>
      <c r="B78" s="740"/>
      <c r="C78" s="741"/>
      <c r="D78" s="741"/>
      <c r="E78" s="741"/>
      <c r="F78" s="741"/>
      <c r="G78" s="741"/>
      <c r="H78" s="741"/>
      <c r="I78" s="741"/>
      <c r="J78" s="741"/>
      <c r="K78" s="741"/>
      <c r="L78" s="741"/>
      <c r="M78" s="741"/>
      <c r="N78" s="741"/>
      <c r="O78" s="741"/>
      <c r="P78" s="742"/>
      <c r="Q78" s="898"/>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94"/>
      <c r="BA78" s="894"/>
      <c r="BB78" s="894"/>
      <c r="BC78" s="894"/>
      <c r="BD78" s="895"/>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78"/>
      <c r="DW78" s="879"/>
      <c r="DX78" s="879"/>
      <c r="DY78" s="879"/>
      <c r="DZ78" s="880"/>
      <c r="EA78" s="199"/>
    </row>
    <row r="79" spans="1:131" s="200" customFormat="1" ht="26.25" customHeight="1">
      <c r="A79" s="214">
        <v>12</v>
      </c>
      <c r="B79" s="740"/>
      <c r="C79" s="741"/>
      <c r="D79" s="741"/>
      <c r="E79" s="741"/>
      <c r="F79" s="741"/>
      <c r="G79" s="741"/>
      <c r="H79" s="741"/>
      <c r="I79" s="741"/>
      <c r="J79" s="741"/>
      <c r="K79" s="741"/>
      <c r="L79" s="741"/>
      <c r="M79" s="741"/>
      <c r="N79" s="741"/>
      <c r="O79" s="741"/>
      <c r="P79" s="742"/>
      <c r="Q79" s="898"/>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94"/>
      <c r="BA79" s="894"/>
      <c r="BB79" s="894"/>
      <c r="BC79" s="894"/>
      <c r="BD79" s="895"/>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78"/>
      <c r="DW79" s="879"/>
      <c r="DX79" s="879"/>
      <c r="DY79" s="879"/>
      <c r="DZ79" s="880"/>
      <c r="EA79" s="199"/>
    </row>
    <row r="80" spans="1:131" s="200" customFormat="1" ht="26.25" customHeight="1">
      <c r="A80" s="214">
        <v>13</v>
      </c>
      <c r="B80" s="740"/>
      <c r="C80" s="741"/>
      <c r="D80" s="741"/>
      <c r="E80" s="741"/>
      <c r="F80" s="741"/>
      <c r="G80" s="741"/>
      <c r="H80" s="741"/>
      <c r="I80" s="741"/>
      <c r="J80" s="741"/>
      <c r="K80" s="741"/>
      <c r="L80" s="741"/>
      <c r="M80" s="741"/>
      <c r="N80" s="741"/>
      <c r="O80" s="741"/>
      <c r="P80" s="742"/>
      <c r="Q80" s="898"/>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94"/>
      <c r="BA80" s="894"/>
      <c r="BB80" s="894"/>
      <c r="BC80" s="894"/>
      <c r="BD80" s="895"/>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78"/>
      <c r="DW80" s="879"/>
      <c r="DX80" s="879"/>
      <c r="DY80" s="879"/>
      <c r="DZ80" s="880"/>
      <c r="EA80" s="199"/>
    </row>
    <row r="81" spans="1:131" s="200" customFormat="1" ht="26.25" customHeight="1">
      <c r="A81" s="214">
        <v>14</v>
      </c>
      <c r="B81" s="740"/>
      <c r="C81" s="741"/>
      <c r="D81" s="741"/>
      <c r="E81" s="741"/>
      <c r="F81" s="741"/>
      <c r="G81" s="741"/>
      <c r="H81" s="741"/>
      <c r="I81" s="741"/>
      <c r="J81" s="741"/>
      <c r="K81" s="741"/>
      <c r="L81" s="741"/>
      <c r="M81" s="741"/>
      <c r="N81" s="741"/>
      <c r="O81" s="741"/>
      <c r="P81" s="742"/>
      <c r="Q81" s="898"/>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94"/>
      <c r="BA81" s="894"/>
      <c r="BB81" s="894"/>
      <c r="BC81" s="894"/>
      <c r="BD81" s="895"/>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78"/>
      <c r="DW81" s="879"/>
      <c r="DX81" s="879"/>
      <c r="DY81" s="879"/>
      <c r="DZ81" s="880"/>
      <c r="EA81" s="199"/>
    </row>
    <row r="82" spans="1:131" s="200" customFormat="1" ht="26.25" customHeight="1">
      <c r="A82" s="214">
        <v>15</v>
      </c>
      <c r="B82" s="740"/>
      <c r="C82" s="741"/>
      <c r="D82" s="741"/>
      <c r="E82" s="741"/>
      <c r="F82" s="741"/>
      <c r="G82" s="741"/>
      <c r="H82" s="741"/>
      <c r="I82" s="741"/>
      <c r="J82" s="741"/>
      <c r="K82" s="741"/>
      <c r="L82" s="741"/>
      <c r="M82" s="741"/>
      <c r="N82" s="741"/>
      <c r="O82" s="741"/>
      <c r="P82" s="742"/>
      <c r="Q82" s="898"/>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94"/>
      <c r="BA82" s="894"/>
      <c r="BB82" s="894"/>
      <c r="BC82" s="894"/>
      <c r="BD82" s="895"/>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78"/>
      <c r="DW82" s="879"/>
      <c r="DX82" s="879"/>
      <c r="DY82" s="879"/>
      <c r="DZ82" s="880"/>
      <c r="EA82" s="199"/>
    </row>
    <row r="83" spans="1:131" s="200" customFormat="1" ht="26.25" customHeight="1">
      <c r="A83" s="214">
        <v>16</v>
      </c>
      <c r="B83" s="740"/>
      <c r="C83" s="741"/>
      <c r="D83" s="741"/>
      <c r="E83" s="741"/>
      <c r="F83" s="741"/>
      <c r="G83" s="741"/>
      <c r="H83" s="741"/>
      <c r="I83" s="741"/>
      <c r="J83" s="741"/>
      <c r="K83" s="741"/>
      <c r="L83" s="741"/>
      <c r="M83" s="741"/>
      <c r="N83" s="741"/>
      <c r="O83" s="741"/>
      <c r="P83" s="742"/>
      <c r="Q83" s="898"/>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94"/>
      <c r="BA83" s="894"/>
      <c r="BB83" s="894"/>
      <c r="BC83" s="894"/>
      <c r="BD83" s="895"/>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78"/>
      <c r="DW83" s="879"/>
      <c r="DX83" s="879"/>
      <c r="DY83" s="879"/>
      <c r="DZ83" s="880"/>
      <c r="EA83" s="199"/>
    </row>
    <row r="84" spans="1:131" s="200" customFormat="1" ht="26.25" customHeight="1">
      <c r="A84" s="214">
        <v>17</v>
      </c>
      <c r="B84" s="740"/>
      <c r="C84" s="741"/>
      <c r="D84" s="741"/>
      <c r="E84" s="741"/>
      <c r="F84" s="741"/>
      <c r="G84" s="741"/>
      <c r="H84" s="741"/>
      <c r="I84" s="741"/>
      <c r="J84" s="741"/>
      <c r="K84" s="741"/>
      <c r="L84" s="741"/>
      <c r="M84" s="741"/>
      <c r="N84" s="741"/>
      <c r="O84" s="741"/>
      <c r="P84" s="742"/>
      <c r="Q84" s="898"/>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94"/>
      <c r="BA84" s="894"/>
      <c r="BB84" s="894"/>
      <c r="BC84" s="894"/>
      <c r="BD84" s="895"/>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78"/>
      <c r="DW84" s="879"/>
      <c r="DX84" s="879"/>
      <c r="DY84" s="879"/>
      <c r="DZ84" s="880"/>
      <c r="EA84" s="199"/>
    </row>
    <row r="85" spans="1:131" s="200" customFormat="1" ht="26.25" customHeight="1">
      <c r="A85" s="214">
        <v>18</v>
      </c>
      <c r="B85" s="740"/>
      <c r="C85" s="741"/>
      <c r="D85" s="741"/>
      <c r="E85" s="741"/>
      <c r="F85" s="741"/>
      <c r="G85" s="741"/>
      <c r="H85" s="741"/>
      <c r="I85" s="741"/>
      <c r="J85" s="741"/>
      <c r="K85" s="741"/>
      <c r="L85" s="741"/>
      <c r="M85" s="741"/>
      <c r="N85" s="741"/>
      <c r="O85" s="741"/>
      <c r="P85" s="742"/>
      <c r="Q85" s="898"/>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94"/>
      <c r="BA85" s="894"/>
      <c r="BB85" s="894"/>
      <c r="BC85" s="894"/>
      <c r="BD85" s="895"/>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78"/>
      <c r="DW85" s="879"/>
      <c r="DX85" s="879"/>
      <c r="DY85" s="879"/>
      <c r="DZ85" s="880"/>
      <c r="EA85" s="199"/>
    </row>
    <row r="86" spans="1:131" s="200" customFormat="1" ht="26.25" customHeight="1">
      <c r="A86" s="214">
        <v>19</v>
      </c>
      <c r="B86" s="740"/>
      <c r="C86" s="741"/>
      <c r="D86" s="741"/>
      <c r="E86" s="741"/>
      <c r="F86" s="741"/>
      <c r="G86" s="741"/>
      <c r="H86" s="741"/>
      <c r="I86" s="741"/>
      <c r="J86" s="741"/>
      <c r="K86" s="741"/>
      <c r="L86" s="741"/>
      <c r="M86" s="741"/>
      <c r="N86" s="741"/>
      <c r="O86" s="741"/>
      <c r="P86" s="742"/>
      <c r="Q86" s="898"/>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94"/>
      <c r="BA86" s="894"/>
      <c r="BB86" s="894"/>
      <c r="BC86" s="894"/>
      <c r="BD86" s="895"/>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78"/>
      <c r="DW86" s="879"/>
      <c r="DX86" s="879"/>
      <c r="DY86" s="879"/>
      <c r="DZ86" s="880"/>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78"/>
      <c r="DW87" s="879"/>
      <c r="DX87" s="879"/>
      <c r="DY87" s="879"/>
      <c r="DZ87" s="880"/>
      <c r="EA87" s="199"/>
    </row>
    <row r="88" spans="1:131" s="200" customFormat="1" ht="26.25" customHeight="1" thickBot="1">
      <c r="A88" s="217" t="s">
        <v>367</v>
      </c>
      <c r="B88" s="816" t="s">
        <v>389</v>
      </c>
      <c r="C88" s="817"/>
      <c r="D88" s="817"/>
      <c r="E88" s="817"/>
      <c r="F88" s="817"/>
      <c r="G88" s="817"/>
      <c r="H88" s="817"/>
      <c r="I88" s="817"/>
      <c r="J88" s="817"/>
      <c r="K88" s="817"/>
      <c r="L88" s="817"/>
      <c r="M88" s="817"/>
      <c r="N88" s="817"/>
      <c r="O88" s="817"/>
      <c r="P88" s="818"/>
      <c r="Q88" s="871"/>
      <c r="R88" s="872"/>
      <c r="S88" s="872"/>
      <c r="T88" s="872"/>
      <c r="U88" s="872"/>
      <c r="V88" s="872"/>
      <c r="W88" s="872"/>
      <c r="X88" s="872"/>
      <c r="Y88" s="872"/>
      <c r="Z88" s="872"/>
      <c r="AA88" s="872"/>
      <c r="AB88" s="872"/>
      <c r="AC88" s="872"/>
      <c r="AD88" s="872"/>
      <c r="AE88" s="872"/>
      <c r="AF88" s="864">
        <v>7639</v>
      </c>
      <c r="AG88" s="864"/>
      <c r="AH88" s="864"/>
      <c r="AI88" s="864"/>
      <c r="AJ88" s="864"/>
      <c r="AK88" s="872"/>
      <c r="AL88" s="872"/>
      <c r="AM88" s="872"/>
      <c r="AN88" s="872"/>
      <c r="AO88" s="872"/>
      <c r="AP88" s="864">
        <v>1342</v>
      </c>
      <c r="AQ88" s="864"/>
      <c r="AR88" s="864"/>
      <c r="AS88" s="864"/>
      <c r="AT88" s="864"/>
      <c r="AU88" s="864">
        <v>147</v>
      </c>
      <c r="AV88" s="864"/>
      <c r="AW88" s="864"/>
      <c r="AX88" s="864"/>
      <c r="AY88" s="864"/>
      <c r="AZ88" s="866"/>
      <c r="BA88" s="866"/>
      <c r="BB88" s="866"/>
      <c r="BC88" s="866"/>
      <c r="BD88" s="867"/>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78"/>
      <c r="DW88" s="879"/>
      <c r="DX88" s="879"/>
      <c r="DY88" s="879"/>
      <c r="DZ88" s="88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78"/>
      <c r="DW89" s="879"/>
      <c r="DX89" s="879"/>
      <c r="DY89" s="879"/>
      <c r="DZ89" s="88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78"/>
      <c r="DW90" s="879"/>
      <c r="DX90" s="879"/>
      <c r="DY90" s="879"/>
      <c r="DZ90" s="88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78"/>
      <c r="DW91" s="879"/>
      <c r="DX91" s="879"/>
      <c r="DY91" s="879"/>
      <c r="DZ91" s="88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78"/>
      <c r="DW92" s="879"/>
      <c r="DX92" s="879"/>
      <c r="DY92" s="879"/>
      <c r="DZ92" s="88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78"/>
      <c r="DW93" s="879"/>
      <c r="DX93" s="879"/>
      <c r="DY93" s="879"/>
      <c r="DZ93" s="88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78"/>
      <c r="DW94" s="879"/>
      <c r="DX94" s="879"/>
      <c r="DY94" s="879"/>
      <c r="DZ94" s="88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78"/>
      <c r="DW95" s="879"/>
      <c r="DX95" s="879"/>
      <c r="DY95" s="879"/>
      <c r="DZ95" s="88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78"/>
      <c r="DW96" s="879"/>
      <c r="DX96" s="879"/>
      <c r="DY96" s="879"/>
      <c r="DZ96" s="88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78"/>
      <c r="DW97" s="879"/>
      <c r="DX97" s="879"/>
      <c r="DY97" s="879"/>
      <c r="DZ97" s="88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78"/>
      <c r="DW98" s="879"/>
      <c r="DX98" s="879"/>
      <c r="DY98" s="879"/>
      <c r="DZ98" s="88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78"/>
      <c r="DW99" s="879"/>
      <c r="DX99" s="879"/>
      <c r="DY99" s="879"/>
      <c r="DZ99" s="88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78"/>
      <c r="DW100" s="879"/>
      <c r="DX100" s="879"/>
      <c r="DY100" s="879"/>
      <c r="DZ100" s="88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78"/>
      <c r="DW101" s="879"/>
      <c r="DX101" s="879"/>
      <c r="DY101" s="879"/>
      <c r="DZ101" s="88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6" t="s">
        <v>390</v>
      </c>
      <c r="BS102" s="817"/>
      <c r="BT102" s="817"/>
      <c r="BU102" s="817"/>
      <c r="BV102" s="817"/>
      <c r="BW102" s="817"/>
      <c r="BX102" s="817"/>
      <c r="BY102" s="817"/>
      <c r="BZ102" s="817"/>
      <c r="CA102" s="817"/>
      <c r="CB102" s="817"/>
      <c r="CC102" s="817"/>
      <c r="CD102" s="817"/>
      <c r="CE102" s="817"/>
      <c r="CF102" s="817"/>
      <c r="CG102" s="818"/>
      <c r="CH102" s="909"/>
      <c r="CI102" s="910"/>
      <c r="CJ102" s="910"/>
      <c r="CK102" s="910"/>
      <c r="CL102" s="911"/>
      <c r="CM102" s="909"/>
      <c r="CN102" s="910"/>
      <c r="CO102" s="910"/>
      <c r="CP102" s="910"/>
      <c r="CQ102" s="911"/>
      <c r="CR102" s="912"/>
      <c r="CS102" s="869"/>
      <c r="CT102" s="869"/>
      <c r="CU102" s="869"/>
      <c r="CV102" s="913"/>
      <c r="CW102" s="912"/>
      <c r="CX102" s="869"/>
      <c r="CY102" s="869"/>
      <c r="CZ102" s="869"/>
      <c r="DA102" s="913"/>
      <c r="DB102" s="912"/>
      <c r="DC102" s="869"/>
      <c r="DD102" s="869"/>
      <c r="DE102" s="869"/>
      <c r="DF102" s="913"/>
      <c r="DG102" s="912"/>
      <c r="DH102" s="869"/>
      <c r="DI102" s="869"/>
      <c r="DJ102" s="869"/>
      <c r="DK102" s="913"/>
      <c r="DL102" s="912"/>
      <c r="DM102" s="869"/>
      <c r="DN102" s="869"/>
      <c r="DO102" s="869"/>
      <c r="DP102" s="913"/>
      <c r="DQ102" s="912"/>
      <c r="DR102" s="869"/>
      <c r="DS102" s="869"/>
      <c r="DT102" s="869"/>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287</v>
      </c>
      <c r="AG109" s="915"/>
      <c r="AH109" s="915"/>
      <c r="AI109" s="915"/>
      <c r="AJ109" s="916"/>
      <c r="AK109" s="914" t="s">
        <v>286</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287</v>
      </c>
      <c r="BW109" s="915"/>
      <c r="BX109" s="915"/>
      <c r="BY109" s="915"/>
      <c r="BZ109" s="916"/>
      <c r="CA109" s="914" t="s">
        <v>286</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287</v>
      </c>
      <c r="DM109" s="915"/>
      <c r="DN109" s="915"/>
      <c r="DO109" s="915"/>
      <c r="DP109" s="916"/>
      <c r="DQ109" s="914" t="s">
        <v>286</v>
      </c>
      <c r="DR109" s="915"/>
      <c r="DS109" s="915"/>
      <c r="DT109" s="915"/>
      <c r="DU109" s="916"/>
      <c r="DV109" s="914" t="s">
        <v>399</v>
      </c>
      <c r="DW109" s="915"/>
      <c r="DX109" s="915"/>
      <c r="DY109" s="915"/>
      <c r="DZ109" s="917"/>
    </row>
    <row r="110" spans="1:131" s="199" customFormat="1" ht="26.25" customHeight="1">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456226</v>
      </c>
      <c r="AB110" s="922"/>
      <c r="AC110" s="922"/>
      <c r="AD110" s="922"/>
      <c r="AE110" s="923"/>
      <c r="AF110" s="924">
        <v>441125</v>
      </c>
      <c r="AG110" s="922"/>
      <c r="AH110" s="922"/>
      <c r="AI110" s="922"/>
      <c r="AJ110" s="923"/>
      <c r="AK110" s="924">
        <v>435825</v>
      </c>
      <c r="AL110" s="922"/>
      <c r="AM110" s="922"/>
      <c r="AN110" s="922"/>
      <c r="AO110" s="923"/>
      <c r="AP110" s="925">
        <v>14.8</v>
      </c>
      <c r="AQ110" s="926"/>
      <c r="AR110" s="926"/>
      <c r="AS110" s="926"/>
      <c r="AT110" s="927"/>
      <c r="AU110" s="928" t="s">
        <v>61</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4817890</v>
      </c>
      <c r="BR110" s="957"/>
      <c r="BS110" s="957"/>
      <c r="BT110" s="957"/>
      <c r="BU110" s="957"/>
      <c r="BV110" s="957">
        <v>4821739</v>
      </c>
      <c r="BW110" s="957"/>
      <c r="BX110" s="957"/>
      <c r="BY110" s="957"/>
      <c r="BZ110" s="957"/>
      <c r="CA110" s="957">
        <v>4752228</v>
      </c>
      <c r="CB110" s="957"/>
      <c r="CC110" s="957"/>
      <c r="CD110" s="957"/>
      <c r="CE110" s="957"/>
      <c r="CF110" s="971">
        <v>161.1</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406</v>
      </c>
      <c r="BA111" s="980"/>
      <c r="BB111" s="980"/>
      <c r="BC111" s="980"/>
      <c r="BD111" s="980"/>
      <c r="BE111" s="980"/>
      <c r="BF111" s="980"/>
      <c r="BG111" s="980"/>
      <c r="BH111" s="980"/>
      <c r="BI111" s="980"/>
      <c r="BJ111" s="980"/>
      <c r="BK111" s="980"/>
      <c r="BL111" s="980"/>
      <c r="BM111" s="980"/>
      <c r="BN111" s="980"/>
      <c r="BO111" s="980"/>
      <c r="BP111" s="981"/>
      <c r="BQ111" s="949">
        <v>39717</v>
      </c>
      <c r="BR111" s="950"/>
      <c r="BS111" s="950"/>
      <c r="BT111" s="950"/>
      <c r="BU111" s="950"/>
      <c r="BV111" s="950">
        <v>37404</v>
      </c>
      <c r="BW111" s="950"/>
      <c r="BX111" s="950"/>
      <c r="BY111" s="950"/>
      <c r="BZ111" s="950"/>
      <c r="CA111" s="950">
        <v>35280</v>
      </c>
      <c r="CB111" s="950"/>
      <c r="CC111" s="950"/>
      <c r="CD111" s="950"/>
      <c r="CE111" s="950"/>
      <c r="CF111" s="944">
        <v>1.2</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410</v>
      </c>
      <c r="BA112" s="980"/>
      <c r="BB112" s="980"/>
      <c r="BC112" s="980"/>
      <c r="BD112" s="980"/>
      <c r="BE112" s="980"/>
      <c r="BF112" s="980"/>
      <c r="BG112" s="980"/>
      <c r="BH112" s="980"/>
      <c r="BI112" s="980"/>
      <c r="BJ112" s="980"/>
      <c r="BK112" s="980"/>
      <c r="BL112" s="980"/>
      <c r="BM112" s="980"/>
      <c r="BN112" s="980"/>
      <c r="BO112" s="980"/>
      <c r="BP112" s="981"/>
      <c r="BQ112" s="949">
        <v>2505818</v>
      </c>
      <c r="BR112" s="950"/>
      <c r="BS112" s="950"/>
      <c r="BT112" s="950"/>
      <c r="BU112" s="950"/>
      <c r="BV112" s="950">
        <v>2483496</v>
      </c>
      <c r="BW112" s="950"/>
      <c r="BX112" s="950"/>
      <c r="BY112" s="950"/>
      <c r="BZ112" s="950"/>
      <c r="CA112" s="950">
        <v>2274522</v>
      </c>
      <c r="CB112" s="950"/>
      <c r="CC112" s="950"/>
      <c r="CD112" s="950"/>
      <c r="CE112" s="950"/>
      <c r="CF112" s="944">
        <v>77.099999999999994</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212432</v>
      </c>
      <c r="AB113" s="964"/>
      <c r="AC113" s="964"/>
      <c r="AD113" s="964"/>
      <c r="AE113" s="965"/>
      <c r="AF113" s="966">
        <v>233951</v>
      </c>
      <c r="AG113" s="964"/>
      <c r="AH113" s="964"/>
      <c r="AI113" s="964"/>
      <c r="AJ113" s="965"/>
      <c r="AK113" s="966">
        <v>185554</v>
      </c>
      <c r="AL113" s="964"/>
      <c r="AM113" s="964"/>
      <c r="AN113" s="964"/>
      <c r="AO113" s="965"/>
      <c r="AP113" s="967">
        <v>6.3</v>
      </c>
      <c r="AQ113" s="968"/>
      <c r="AR113" s="968"/>
      <c r="AS113" s="968"/>
      <c r="AT113" s="969"/>
      <c r="AU113" s="930"/>
      <c r="AV113" s="931"/>
      <c r="AW113" s="931"/>
      <c r="AX113" s="931"/>
      <c r="AY113" s="931"/>
      <c r="AZ113" s="979" t="s">
        <v>413</v>
      </c>
      <c r="BA113" s="980"/>
      <c r="BB113" s="980"/>
      <c r="BC113" s="980"/>
      <c r="BD113" s="980"/>
      <c r="BE113" s="980"/>
      <c r="BF113" s="980"/>
      <c r="BG113" s="980"/>
      <c r="BH113" s="980"/>
      <c r="BI113" s="980"/>
      <c r="BJ113" s="980"/>
      <c r="BK113" s="980"/>
      <c r="BL113" s="980"/>
      <c r="BM113" s="980"/>
      <c r="BN113" s="980"/>
      <c r="BO113" s="980"/>
      <c r="BP113" s="981"/>
      <c r="BQ113" s="949">
        <v>66832</v>
      </c>
      <c r="BR113" s="950"/>
      <c r="BS113" s="950"/>
      <c r="BT113" s="950"/>
      <c r="BU113" s="950"/>
      <c r="BV113" s="950">
        <v>48753</v>
      </c>
      <c r="BW113" s="950"/>
      <c r="BX113" s="950"/>
      <c r="BY113" s="950"/>
      <c r="BZ113" s="950"/>
      <c r="CA113" s="950">
        <v>147265</v>
      </c>
      <c r="CB113" s="950"/>
      <c r="CC113" s="950"/>
      <c r="CD113" s="950"/>
      <c r="CE113" s="950"/>
      <c r="CF113" s="944">
        <v>5</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32999</v>
      </c>
      <c r="AB114" s="989"/>
      <c r="AC114" s="989"/>
      <c r="AD114" s="989"/>
      <c r="AE114" s="990"/>
      <c r="AF114" s="991">
        <v>32999</v>
      </c>
      <c r="AG114" s="989"/>
      <c r="AH114" s="989"/>
      <c r="AI114" s="989"/>
      <c r="AJ114" s="990"/>
      <c r="AK114" s="991">
        <v>28684</v>
      </c>
      <c r="AL114" s="989"/>
      <c r="AM114" s="989"/>
      <c r="AN114" s="989"/>
      <c r="AO114" s="990"/>
      <c r="AP114" s="992">
        <v>1</v>
      </c>
      <c r="AQ114" s="993"/>
      <c r="AR114" s="993"/>
      <c r="AS114" s="993"/>
      <c r="AT114" s="994"/>
      <c r="AU114" s="930"/>
      <c r="AV114" s="931"/>
      <c r="AW114" s="931"/>
      <c r="AX114" s="931"/>
      <c r="AY114" s="931"/>
      <c r="AZ114" s="979" t="s">
        <v>416</v>
      </c>
      <c r="BA114" s="980"/>
      <c r="BB114" s="980"/>
      <c r="BC114" s="980"/>
      <c r="BD114" s="980"/>
      <c r="BE114" s="980"/>
      <c r="BF114" s="980"/>
      <c r="BG114" s="980"/>
      <c r="BH114" s="980"/>
      <c r="BI114" s="980"/>
      <c r="BJ114" s="980"/>
      <c r="BK114" s="980"/>
      <c r="BL114" s="980"/>
      <c r="BM114" s="980"/>
      <c r="BN114" s="980"/>
      <c r="BO114" s="980"/>
      <c r="BP114" s="981"/>
      <c r="BQ114" s="949">
        <v>607629</v>
      </c>
      <c r="BR114" s="950"/>
      <c r="BS114" s="950"/>
      <c r="BT114" s="950"/>
      <c r="BU114" s="950"/>
      <c r="BV114" s="950">
        <v>568057</v>
      </c>
      <c r="BW114" s="950"/>
      <c r="BX114" s="950"/>
      <c r="BY114" s="950"/>
      <c r="BZ114" s="950"/>
      <c r="CA114" s="950">
        <v>549617</v>
      </c>
      <c r="CB114" s="950"/>
      <c r="CC114" s="950"/>
      <c r="CD114" s="950"/>
      <c r="CE114" s="950"/>
      <c r="CF114" s="944">
        <v>18.600000000000001</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2605</v>
      </c>
      <c r="AB115" s="964"/>
      <c r="AC115" s="964"/>
      <c r="AD115" s="964"/>
      <c r="AE115" s="965"/>
      <c r="AF115" s="966">
        <v>2314</v>
      </c>
      <c r="AG115" s="964"/>
      <c r="AH115" s="964"/>
      <c r="AI115" s="964"/>
      <c r="AJ115" s="965"/>
      <c r="AK115" s="966">
        <v>2123</v>
      </c>
      <c r="AL115" s="964"/>
      <c r="AM115" s="964"/>
      <c r="AN115" s="964"/>
      <c r="AO115" s="965"/>
      <c r="AP115" s="967">
        <v>0.1</v>
      </c>
      <c r="AQ115" s="968"/>
      <c r="AR115" s="968"/>
      <c r="AS115" s="968"/>
      <c r="AT115" s="969"/>
      <c r="AU115" s="930"/>
      <c r="AV115" s="931"/>
      <c r="AW115" s="931"/>
      <c r="AX115" s="931"/>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424</v>
      </c>
      <c r="Z117" s="916"/>
      <c r="AA117" s="1006">
        <v>704262</v>
      </c>
      <c r="AB117" s="1007"/>
      <c r="AC117" s="1007"/>
      <c r="AD117" s="1007"/>
      <c r="AE117" s="1008"/>
      <c r="AF117" s="1009">
        <v>710389</v>
      </c>
      <c r="AG117" s="1007"/>
      <c r="AH117" s="1007"/>
      <c r="AI117" s="1007"/>
      <c r="AJ117" s="1008"/>
      <c r="AK117" s="1009">
        <v>652186</v>
      </c>
      <c r="AL117" s="1007"/>
      <c r="AM117" s="1007"/>
      <c r="AN117" s="1007"/>
      <c r="AO117" s="1008"/>
      <c r="AP117" s="1010"/>
      <c r="AQ117" s="1011"/>
      <c r="AR117" s="1011"/>
      <c r="AS117" s="1011"/>
      <c r="AT117" s="1012"/>
      <c r="AU117" s="930"/>
      <c r="AV117" s="931"/>
      <c r="AW117" s="931"/>
      <c r="AX117" s="931"/>
      <c r="AY117" s="931"/>
      <c r="AZ117" s="997" t="s">
        <v>425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287</v>
      </c>
      <c r="AG118" s="915"/>
      <c r="AH118" s="915"/>
      <c r="AI118" s="915"/>
      <c r="AJ118" s="916"/>
      <c r="AK118" s="914" t="s">
        <v>286</v>
      </c>
      <c r="AL118" s="915"/>
      <c r="AM118" s="915"/>
      <c r="AN118" s="915"/>
      <c r="AO118" s="916"/>
      <c r="AP118" s="1001" t="s">
        <v>399</v>
      </c>
      <c r="AQ118" s="1002"/>
      <c r="AR118" s="1002"/>
      <c r="AS118" s="1002"/>
      <c r="AT118" s="1003"/>
      <c r="AU118" s="930"/>
      <c r="AV118" s="931"/>
      <c r="AW118" s="931"/>
      <c r="AX118" s="931"/>
      <c r="AY118" s="931"/>
      <c r="AZ118" s="1004" t="s">
        <v>427</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429</v>
      </c>
      <c r="BP119" s="1036"/>
      <c r="BQ119" s="1027">
        <v>8037886</v>
      </c>
      <c r="BR119" s="1028"/>
      <c r="BS119" s="1028"/>
      <c r="BT119" s="1028"/>
      <c r="BU119" s="1028"/>
      <c r="BV119" s="1028">
        <v>7959449</v>
      </c>
      <c r="BW119" s="1028"/>
      <c r="BX119" s="1028"/>
      <c r="BY119" s="1028"/>
      <c r="BZ119" s="1028"/>
      <c r="CA119" s="1028">
        <v>7758912</v>
      </c>
      <c r="CB119" s="1028"/>
      <c r="CC119" s="1028"/>
      <c r="CD119" s="1028"/>
      <c r="CE119" s="1028"/>
      <c r="CF119" s="1029"/>
      <c r="CG119" s="1030"/>
      <c r="CH119" s="1030"/>
      <c r="CI119" s="1030"/>
      <c r="CJ119" s="1031"/>
      <c r="CK119" s="977"/>
      <c r="CL119" s="978"/>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39717</v>
      </c>
      <c r="DH119" s="1014"/>
      <c r="DI119" s="1014"/>
      <c r="DJ119" s="1014"/>
      <c r="DK119" s="1015"/>
      <c r="DL119" s="1013">
        <v>37404</v>
      </c>
      <c r="DM119" s="1014"/>
      <c r="DN119" s="1014"/>
      <c r="DO119" s="1014"/>
      <c r="DP119" s="1015"/>
      <c r="DQ119" s="1013">
        <v>35280</v>
      </c>
      <c r="DR119" s="1014"/>
      <c r="DS119" s="1014"/>
      <c r="DT119" s="1014"/>
      <c r="DU119" s="1015"/>
      <c r="DV119" s="1016">
        <v>1.2</v>
      </c>
      <c r="DW119" s="1017"/>
      <c r="DX119" s="1017"/>
      <c r="DY119" s="1017"/>
      <c r="DZ119" s="1018"/>
    </row>
    <row r="120" spans="1:130" s="199" customFormat="1" ht="26.25" customHeight="1">
      <c r="A120" s="1089"/>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431</v>
      </c>
      <c r="AV120" s="1020"/>
      <c r="AW120" s="1020"/>
      <c r="AX120" s="1020"/>
      <c r="AY120" s="1021"/>
      <c r="AZ120" s="970" t="s">
        <v>432</v>
      </c>
      <c r="BA120" s="919"/>
      <c r="BB120" s="919"/>
      <c r="BC120" s="919"/>
      <c r="BD120" s="919"/>
      <c r="BE120" s="919"/>
      <c r="BF120" s="919"/>
      <c r="BG120" s="919"/>
      <c r="BH120" s="919"/>
      <c r="BI120" s="919"/>
      <c r="BJ120" s="919"/>
      <c r="BK120" s="919"/>
      <c r="BL120" s="919"/>
      <c r="BM120" s="919"/>
      <c r="BN120" s="919"/>
      <c r="BO120" s="919"/>
      <c r="BP120" s="920"/>
      <c r="BQ120" s="956">
        <v>4402913</v>
      </c>
      <c r="BR120" s="957"/>
      <c r="BS120" s="957"/>
      <c r="BT120" s="957"/>
      <c r="BU120" s="957"/>
      <c r="BV120" s="957">
        <v>4738465</v>
      </c>
      <c r="BW120" s="957"/>
      <c r="BX120" s="957"/>
      <c r="BY120" s="957"/>
      <c r="BZ120" s="957"/>
      <c r="CA120" s="957">
        <v>5058683</v>
      </c>
      <c r="CB120" s="957"/>
      <c r="CC120" s="957"/>
      <c r="CD120" s="957"/>
      <c r="CE120" s="957"/>
      <c r="CF120" s="971">
        <v>171.5</v>
      </c>
      <c r="CG120" s="972"/>
      <c r="CH120" s="972"/>
      <c r="CI120" s="972"/>
      <c r="CJ120" s="972"/>
      <c r="CK120" s="1037" t="s">
        <v>433</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v>2505818</v>
      </c>
      <c r="DH120" s="957"/>
      <c r="DI120" s="957"/>
      <c r="DJ120" s="957"/>
      <c r="DK120" s="957"/>
      <c r="DL120" s="957">
        <v>2483496</v>
      </c>
      <c r="DM120" s="957"/>
      <c r="DN120" s="957"/>
      <c r="DO120" s="957"/>
      <c r="DP120" s="957"/>
      <c r="DQ120" s="957">
        <v>2274522</v>
      </c>
      <c r="DR120" s="957"/>
      <c r="DS120" s="957"/>
      <c r="DT120" s="957"/>
      <c r="DU120" s="957"/>
      <c r="DV120" s="958">
        <v>77.099999999999994</v>
      </c>
      <c r="DW120" s="958"/>
      <c r="DX120" s="958"/>
      <c r="DY120" s="958"/>
      <c r="DZ120" s="959"/>
    </row>
    <row r="121" spans="1:130" s="199" customFormat="1" ht="26.25" customHeight="1">
      <c r="A121" s="1089"/>
      <c r="B121" s="976"/>
      <c r="C121" s="997" t="s">
        <v>434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435</v>
      </c>
      <c r="BA121" s="980"/>
      <c r="BB121" s="980"/>
      <c r="BC121" s="980"/>
      <c r="BD121" s="980"/>
      <c r="BE121" s="980"/>
      <c r="BF121" s="980"/>
      <c r="BG121" s="980"/>
      <c r="BH121" s="980"/>
      <c r="BI121" s="980"/>
      <c r="BJ121" s="980"/>
      <c r="BK121" s="980"/>
      <c r="BL121" s="980"/>
      <c r="BM121" s="980"/>
      <c r="BN121" s="980"/>
      <c r="BO121" s="980"/>
      <c r="BP121" s="981"/>
      <c r="BQ121" s="949">
        <v>429560</v>
      </c>
      <c r="BR121" s="950"/>
      <c r="BS121" s="950"/>
      <c r="BT121" s="950"/>
      <c r="BU121" s="950"/>
      <c r="BV121" s="950">
        <v>384218</v>
      </c>
      <c r="BW121" s="950"/>
      <c r="BX121" s="950"/>
      <c r="BY121" s="950"/>
      <c r="BZ121" s="950"/>
      <c r="CA121" s="950">
        <v>443258</v>
      </c>
      <c r="CB121" s="950"/>
      <c r="CC121" s="950"/>
      <c r="CD121" s="950"/>
      <c r="CE121" s="950"/>
      <c r="CF121" s="944">
        <v>15</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c r="A122" s="1089"/>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436</v>
      </c>
      <c r="BA122" s="995"/>
      <c r="BB122" s="995"/>
      <c r="BC122" s="995"/>
      <c r="BD122" s="995"/>
      <c r="BE122" s="995"/>
      <c r="BF122" s="995"/>
      <c r="BG122" s="995"/>
      <c r="BH122" s="995"/>
      <c r="BI122" s="995"/>
      <c r="BJ122" s="995"/>
      <c r="BK122" s="995"/>
      <c r="BL122" s="995"/>
      <c r="BM122" s="995"/>
      <c r="BN122" s="995"/>
      <c r="BO122" s="995"/>
      <c r="BP122" s="996"/>
      <c r="BQ122" s="1027">
        <v>6245738</v>
      </c>
      <c r="BR122" s="1028"/>
      <c r="BS122" s="1028"/>
      <c r="BT122" s="1028"/>
      <c r="BU122" s="1028"/>
      <c r="BV122" s="1028">
        <v>6176731</v>
      </c>
      <c r="BW122" s="1028"/>
      <c r="BX122" s="1028"/>
      <c r="BY122" s="1028"/>
      <c r="BZ122" s="1028"/>
      <c r="CA122" s="1028">
        <v>6225218</v>
      </c>
      <c r="CB122" s="1028"/>
      <c r="CC122" s="1028"/>
      <c r="CD122" s="1028"/>
      <c r="CE122" s="1028"/>
      <c r="CF122" s="1048">
        <v>211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437</v>
      </c>
      <c r="BP123" s="1036"/>
      <c r="BQ123" s="1095">
        <v>11078211</v>
      </c>
      <c r="BR123" s="1096"/>
      <c r="BS123" s="1096"/>
      <c r="BT123" s="1096"/>
      <c r="BU123" s="1096"/>
      <c r="BV123" s="1096">
        <v>11299414</v>
      </c>
      <c r="BW123" s="1096"/>
      <c r="BX123" s="1096"/>
      <c r="BY123" s="1096"/>
      <c r="BZ123" s="1096"/>
      <c r="CA123" s="1096">
        <v>11727159</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439</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440</v>
      </c>
      <c r="CL125" s="1038"/>
      <c r="CM125" s="1038"/>
      <c r="CN125" s="1038"/>
      <c r="CO125" s="1039"/>
      <c r="CP125" s="970" t="s">
        <v>441</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2602</v>
      </c>
      <c r="AB126" s="989"/>
      <c r="AC126" s="989"/>
      <c r="AD126" s="989"/>
      <c r="AE126" s="990"/>
      <c r="AF126" s="991">
        <v>2314</v>
      </c>
      <c r="AG126" s="989"/>
      <c r="AH126" s="989"/>
      <c r="AI126" s="989"/>
      <c r="AJ126" s="990"/>
      <c r="AK126" s="991">
        <v>2123</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442</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444</v>
      </c>
      <c r="AY127" s="1063"/>
      <c r="AZ127" s="1063"/>
      <c r="BA127" s="1063"/>
      <c r="BB127" s="1063"/>
      <c r="BC127" s="1063"/>
      <c r="BD127" s="1063"/>
      <c r="BE127" s="1064"/>
      <c r="BF127" s="1065" t="s">
        <v>445</v>
      </c>
      <c r="BG127" s="1063"/>
      <c r="BH127" s="1063"/>
      <c r="BI127" s="1063"/>
      <c r="BJ127" s="1063"/>
      <c r="BK127" s="1063"/>
      <c r="BL127" s="1064"/>
      <c r="BM127" s="1065" t="s">
        <v>446</v>
      </c>
      <c r="BN127" s="1063"/>
      <c r="BO127" s="1063"/>
      <c r="BP127" s="1063"/>
      <c r="BQ127" s="1063"/>
      <c r="BR127" s="1063"/>
      <c r="BS127" s="1064"/>
      <c r="BT127" s="1065" t="s">
        <v>447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448</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449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450</v>
      </c>
      <c r="X128" s="1075"/>
      <c r="Y128" s="1075"/>
      <c r="Z128" s="1076"/>
      <c r="AA128" s="1077">
        <v>54250</v>
      </c>
      <c r="AB128" s="1078"/>
      <c r="AC128" s="1078"/>
      <c r="AD128" s="1078"/>
      <c r="AE128" s="1079"/>
      <c r="AF128" s="1080">
        <v>55013</v>
      </c>
      <c r="AG128" s="1078"/>
      <c r="AH128" s="1078"/>
      <c r="AI128" s="1078"/>
      <c r="AJ128" s="1079"/>
      <c r="AK128" s="1080">
        <v>48144</v>
      </c>
      <c r="AL128" s="1078"/>
      <c r="AM128" s="1078"/>
      <c r="AN128" s="1078"/>
      <c r="AO128" s="1079"/>
      <c r="AP128" s="1081"/>
      <c r="AQ128" s="1082"/>
      <c r="AR128" s="1082"/>
      <c r="AS128" s="1082"/>
      <c r="AT128" s="1083"/>
      <c r="AU128" s="235"/>
      <c r="AV128" s="235"/>
      <c r="AW128" s="235"/>
      <c r="AX128" s="918" t="s">
        <v>451</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452</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453</v>
      </c>
      <c r="X129" s="1104"/>
      <c r="Y129" s="1104"/>
      <c r="Z129" s="1105"/>
      <c r="AA129" s="988">
        <v>3433755</v>
      </c>
      <c r="AB129" s="989"/>
      <c r="AC129" s="989"/>
      <c r="AD129" s="989"/>
      <c r="AE129" s="990"/>
      <c r="AF129" s="991">
        <v>3507851</v>
      </c>
      <c r="AG129" s="989"/>
      <c r="AH129" s="989"/>
      <c r="AI129" s="989"/>
      <c r="AJ129" s="990"/>
      <c r="AK129" s="991">
        <v>3440015</v>
      </c>
      <c r="AL129" s="989"/>
      <c r="AM129" s="989"/>
      <c r="AN129" s="989"/>
      <c r="AO129" s="990"/>
      <c r="AP129" s="1106"/>
      <c r="AQ129" s="1107"/>
      <c r="AR129" s="1107"/>
      <c r="AS129" s="1107"/>
      <c r="AT129" s="1108"/>
      <c r="AU129" s="237"/>
      <c r="AV129" s="237"/>
      <c r="AW129" s="237"/>
      <c r="AX129" s="1097" t="s">
        <v>454</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456</v>
      </c>
      <c r="X130" s="1104"/>
      <c r="Y130" s="1104"/>
      <c r="Z130" s="1105"/>
      <c r="AA130" s="988">
        <v>495785</v>
      </c>
      <c r="AB130" s="989"/>
      <c r="AC130" s="989"/>
      <c r="AD130" s="989"/>
      <c r="AE130" s="990"/>
      <c r="AF130" s="991">
        <v>485490</v>
      </c>
      <c r="AG130" s="989"/>
      <c r="AH130" s="989"/>
      <c r="AI130" s="989"/>
      <c r="AJ130" s="990"/>
      <c r="AK130" s="991">
        <v>489975</v>
      </c>
      <c r="AL130" s="989"/>
      <c r="AM130" s="989"/>
      <c r="AN130" s="989"/>
      <c r="AO130" s="990"/>
      <c r="AP130" s="1106"/>
      <c r="AQ130" s="1107"/>
      <c r="AR130" s="1107"/>
      <c r="AS130" s="1107"/>
      <c r="AT130" s="1108"/>
      <c r="AU130" s="237"/>
      <c r="AV130" s="237"/>
      <c r="AW130" s="237"/>
      <c r="AX130" s="1097" t="s">
        <v>457</v>
      </c>
      <c r="AY130" s="980"/>
      <c r="AZ130" s="980"/>
      <c r="BA130" s="980"/>
      <c r="BB130" s="980"/>
      <c r="BC130" s="980"/>
      <c r="BD130" s="980"/>
      <c r="BE130" s="981"/>
      <c r="BF130" s="1134">
        <v>4.9000000000000004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458</v>
      </c>
      <c r="X131" s="1142"/>
      <c r="Y131" s="1142"/>
      <c r="Z131" s="1143"/>
      <c r="AA131" s="1035">
        <v>2937970</v>
      </c>
      <c r="AB131" s="1014"/>
      <c r="AC131" s="1014"/>
      <c r="AD131" s="1014"/>
      <c r="AE131" s="1015"/>
      <c r="AF131" s="1013">
        <v>3022361</v>
      </c>
      <c r="AG131" s="1014"/>
      <c r="AH131" s="1014"/>
      <c r="AI131" s="1014"/>
      <c r="AJ131" s="1015"/>
      <c r="AK131" s="1013">
        <v>2950040</v>
      </c>
      <c r="AL131" s="1014"/>
      <c r="AM131" s="1014"/>
      <c r="AN131" s="1014"/>
      <c r="AO131" s="1015"/>
      <c r="AP131" s="1144"/>
      <c r="AQ131" s="1145"/>
      <c r="AR131" s="1145"/>
      <c r="AS131" s="1145"/>
      <c r="AT131" s="1146"/>
      <c r="AU131" s="237"/>
      <c r="AV131" s="237"/>
      <c r="AW131" s="237"/>
      <c r="AX131" s="1116" t="s">
        <v>459</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461</v>
      </c>
      <c r="W132" s="1127"/>
      <c r="X132" s="1127"/>
      <c r="Y132" s="1127"/>
      <c r="Z132" s="1128"/>
      <c r="AA132" s="1129">
        <v>5.2494409409999996</v>
      </c>
      <c r="AB132" s="1130"/>
      <c r="AC132" s="1130"/>
      <c r="AD132" s="1130"/>
      <c r="AE132" s="1131"/>
      <c r="AF132" s="1132">
        <v>5.620969831</v>
      </c>
      <c r="AG132" s="1130"/>
      <c r="AH132" s="1130"/>
      <c r="AI132" s="1130"/>
      <c r="AJ132" s="1131"/>
      <c r="AK132" s="1132">
        <v>3.866625537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462</v>
      </c>
      <c r="W133" s="1110"/>
      <c r="X133" s="1110"/>
      <c r="Y133" s="1110"/>
      <c r="Z133" s="1111"/>
      <c r="AA133" s="1112">
        <v>5.4</v>
      </c>
      <c r="AB133" s="1113"/>
      <c r="AC133" s="1113"/>
      <c r="AD133" s="1113"/>
      <c r="AE133" s="1114"/>
      <c r="AF133" s="1112">
        <v>5.3</v>
      </c>
      <c r="AG133" s="1113"/>
      <c r="AH133" s="1113"/>
      <c r="AI133" s="1113"/>
      <c r="AJ133" s="1114"/>
      <c r="AK133" s="1112">
        <v>4.9000000000000004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8:P68"/>
    <mergeCell ref="B70:P70"/>
    <mergeCell ref="B69:P69"/>
    <mergeCell ref="B71:P71"/>
    <mergeCell ref="B72:P72"/>
    <mergeCell ref="B73:P7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463</v>
      </c>
      <c r="B5" s="248"/>
      <c r="C5" s="248"/>
      <c r="D5" s="248"/>
      <c r="E5" s="248"/>
      <c r="F5" s="248"/>
      <c r="G5" s="248"/>
      <c r="H5" s="248"/>
      <c r="I5" s="248"/>
      <c r="J5" s="248"/>
      <c r="K5" s="248"/>
      <c r="L5" s="248"/>
      <c r="M5" s="248"/>
      <c r="N5" s="248"/>
      <c r="O5" s="249"/>
    </row>
    <row r="6" spans="1:16">
      <c r="A6" s="250"/>
      <c r="B6" s="246"/>
      <c r="C6" s="246"/>
      <c r="D6" s="246"/>
      <c r="E6" s="246"/>
      <c r="F6" s="246"/>
      <c r="G6" s="251" t="s">
        <v>464</v>
      </c>
      <c r="H6" s="251"/>
      <c r="I6" s="251"/>
      <c r="J6" s="251"/>
      <c r="K6" s="246"/>
      <c r="L6" s="246"/>
      <c r="M6" s="246"/>
      <c r="N6" s="246"/>
    </row>
    <row r="7" spans="1:16">
      <c r="A7" s="250"/>
      <c r="B7" s="246"/>
      <c r="C7" s="246"/>
      <c r="D7" s="246"/>
      <c r="E7" s="246"/>
      <c r="F7" s="246"/>
      <c r="G7" s="253"/>
      <c r="H7" s="254"/>
      <c r="I7" s="254"/>
      <c r="J7" s="255"/>
      <c r="K7" s="1150" t="s">
        <v>465</v>
      </c>
      <c r="L7" s="256"/>
      <c r="M7" s="257" t="s">
        <v>466</v>
      </c>
      <c r="N7" s="258"/>
    </row>
    <row r="8" spans="1:16">
      <c r="A8" s="250"/>
      <c r="B8" s="246"/>
      <c r="C8" s="246"/>
      <c r="D8" s="246"/>
      <c r="E8" s="246"/>
      <c r="F8" s="246"/>
      <c r="G8" s="259"/>
      <c r="H8" s="260"/>
      <c r="I8" s="260"/>
      <c r="J8" s="261"/>
      <c r="K8" s="1151"/>
      <c r="L8" s="262" t="s">
        <v>467</v>
      </c>
      <c r="M8" s="263" t="s">
        <v>468</v>
      </c>
      <c r="N8" s="264" t="s">
        <v>469</v>
      </c>
    </row>
    <row r="9" spans="1:16">
      <c r="A9" s="250"/>
      <c r="B9" s="246"/>
      <c r="C9" s="246"/>
      <c r="D9" s="246"/>
      <c r="E9" s="246"/>
      <c r="F9" s="246"/>
      <c r="G9" s="1152" t="s">
        <v>470</v>
      </c>
      <c r="H9" s="1153"/>
      <c r="I9" s="1153"/>
      <c r="J9" s="1154"/>
      <c r="K9" s="265">
        <v>826654</v>
      </c>
      <c r="L9" s="266">
        <v>63099</v>
      </c>
      <c r="M9" s="267">
        <v>85687</v>
      </c>
      <c r="N9" s="268">
        <v>-26.4</v>
      </c>
    </row>
    <row r="10" spans="1:16">
      <c r="A10" s="250"/>
      <c r="B10" s="246"/>
      <c r="C10" s="246"/>
      <c r="D10" s="246"/>
      <c r="E10" s="246"/>
      <c r="F10" s="246"/>
      <c r="G10" s="1152" t="s">
        <v>471</v>
      </c>
      <c r="H10" s="1153"/>
      <c r="I10" s="1153"/>
      <c r="J10" s="1154"/>
      <c r="K10" s="269">
        <v>99702</v>
      </c>
      <c r="L10" s="270">
        <v>7610</v>
      </c>
      <c r="M10" s="271">
        <v>10096</v>
      </c>
      <c r="N10" s="272">
        <v>-24.6</v>
      </c>
    </row>
    <row r="11" spans="1:16" ht="13.5" customHeight="1">
      <c r="A11" s="250"/>
      <c r="B11" s="246"/>
      <c r="C11" s="246"/>
      <c r="D11" s="246"/>
      <c r="E11" s="246"/>
      <c r="F11" s="246"/>
      <c r="G11" s="1152" t="s">
        <v>472</v>
      </c>
      <c r="H11" s="1153"/>
      <c r="I11" s="1153"/>
      <c r="J11" s="1154"/>
      <c r="K11" s="269">
        <v>4155</v>
      </c>
      <c r="L11" s="270">
        <v>317</v>
      </c>
      <c r="M11" s="271">
        <v>13592</v>
      </c>
      <c r="N11" s="272">
        <v>-97.7</v>
      </c>
    </row>
    <row r="12" spans="1:16" ht="13.5" customHeight="1">
      <c r="A12" s="250"/>
      <c r="B12" s="246"/>
      <c r="C12" s="246"/>
      <c r="D12" s="246"/>
      <c r="E12" s="246"/>
      <c r="F12" s="246"/>
      <c r="G12" s="1152" t="s">
        <v>473</v>
      </c>
      <c r="H12" s="1153"/>
      <c r="I12" s="1153"/>
      <c r="J12" s="1154"/>
      <c r="K12" s="269" t="s">
        <v>474</v>
      </c>
      <c r="L12" s="270" t="s">
        <v>474</v>
      </c>
      <c r="M12" s="271">
        <v>962</v>
      </c>
      <c r="N12" s="272" t="s">
        <v>474</v>
      </c>
    </row>
    <row r="13" spans="1:16" ht="13.5" customHeight="1">
      <c r="A13" s="250"/>
      <c r="B13" s="246"/>
      <c r="C13" s="246"/>
      <c r="D13" s="246"/>
      <c r="E13" s="246"/>
      <c r="F13" s="246"/>
      <c r="G13" s="1152" t="s">
        <v>475</v>
      </c>
      <c r="H13" s="1153"/>
      <c r="I13" s="1153"/>
      <c r="J13" s="1154"/>
      <c r="K13" s="269" t="s">
        <v>474</v>
      </c>
      <c r="L13" s="270" t="s">
        <v>474</v>
      </c>
      <c r="M13" s="271">
        <v>34</v>
      </c>
      <c r="N13" s="272" t="s">
        <v>474</v>
      </c>
    </row>
    <row r="14" spans="1:16" ht="13.5" customHeight="1">
      <c r="A14" s="250"/>
      <c r="B14" s="246"/>
      <c r="C14" s="246"/>
      <c r="D14" s="246"/>
      <c r="E14" s="246"/>
      <c r="F14" s="246"/>
      <c r="G14" s="1152" t="s">
        <v>476</v>
      </c>
      <c r="H14" s="1153"/>
      <c r="I14" s="1153"/>
      <c r="J14" s="1154"/>
      <c r="K14" s="269">
        <v>39260</v>
      </c>
      <c r="L14" s="270">
        <v>2997</v>
      </c>
      <c r="M14" s="271">
        <v>3922</v>
      </c>
      <c r="N14" s="272">
        <v>-23.6</v>
      </c>
    </row>
    <row r="15" spans="1:16" ht="13.5" customHeight="1">
      <c r="A15" s="250"/>
      <c r="B15" s="246"/>
      <c r="C15" s="246"/>
      <c r="D15" s="246"/>
      <c r="E15" s="246"/>
      <c r="F15" s="246"/>
      <c r="G15" s="1152" t="s">
        <v>477</v>
      </c>
      <c r="H15" s="1153"/>
      <c r="I15" s="1153"/>
      <c r="J15" s="1154"/>
      <c r="K15" s="269">
        <v>35754</v>
      </c>
      <c r="L15" s="270">
        <v>2729</v>
      </c>
      <c r="M15" s="271">
        <v>1815</v>
      </c>
      <c r="N15" s="272">
        <v>50.4</v>
      </c>
    </row>
    <row r="16" spans="1:16">
      <c r="A16" s="250"/>
      <c r="B16" s="246"/>
      <c r="C16" s="246"/>
      <c r="D16" s="246"/>
      <c r="E16" s="246"/>
      <c r="F16" s="246"/>
      <c r="G16" s="1155" t="s">
        <v>478</v>
      </c>
      <c r="H16" s="1156"/>
      <c r="I16" s="1156"/>
      <c r="J16" s="1157"/>
      <c r="K16" s="270">
        <v>-72818</v>
      </c>
      <c r="L16" s="270">
        <v>-5558</v>
      </c>
      <c r="M16" s="271">
        <v>-9409</v>
      </c>
      <c r="N16" s="272">
        <v>-40.9</v>
      </c>
    </row>
    <row r="17" spans="1:16">
      <c r="A17" s="250"/>
      <c r="B17" s="246"/>
      <c r="C17" s="246"/>
      <c r="D17" s="246"/>
      <c r="E17" s="246"/>
      <c r="F17" s="246"/>
      <c r="G17" s="1155" t="s">
        <v>170</v>
      </c>
      <c r="H17" s="1156"/>
      <c r="I17" s="1156"/>
      <c r="J17" s="1157"/>
      <c r="K17" s="270">
        <v>932707</v>
      </c>
      <c r="L17" s="270">
        <v>71194</v>
      </c>
      <c r="M17" s="271">
        <v>106699</v>
      </c>
      <c r="N17" s="272">
        <v>-33.299999999999997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479</v>
      </c>
      <c r="H19" s="246"/>
      <c r="I19" s="246"/>
      <c r="J19" s="246"/>
      <c r="K19" s="246"/>
      <c r="L19" s="246"/>
      <c r="M19" s="246"/>
      <c r="N19" s="246"/>
    </row>
    <row r="20" spans="1:16">
      <c r="A20" s="250"/>
      <c r="B20" s="246"/>
      <c r="C20" s="246"/>
      <c r="D20" s="246"/>
      <c r="E20" s="246"/>
      <c r="F20" s="246"/>
      <c r="G20" s="274"/>
      <c r="H20" s="275"/>
      <c r="I20" s="275"/>
      <c r="J20" s="276"/>
      <c r="K20" s="277" t="s">
        <v>480</v>
      </c>
      <c r="L20" s="278" t="s">
        <v>481</v>
      </c>
      <c r="M20" s="279" t="s">
        <v>482</v>
      </c>
      <c r="N20" s="280"/>
    </row>
    <row r="21" spans="1:16" s="286" customFormat="1">
      <c r="A21" s="281"/>
      <c r="B21" s="251"/>
      <c r="C21" s="251"/>
      <c r="D21" s="251"/>
      <c r="E21" s="251"/>
      <c r="F21" s="251"/>
      <c r="G21" s="1147" t="s">
        <v>483</v>
      </c>
      <c r="H21" s="1148"/>
      <c r="I21" s="1148"/>
      <c r="J21" s="1149"/>
      <c r="K21" s="282">
        <v>7.1</v>
      </c>
      <c r="L21" s="283">
        <v>9.99</v>
      </c>
      <c r="M21" s="284">
        <v>-2.89</v>
      </c>
      <c r="N21" s="251"/>
      <c r="O21" s="285"/>
      <c r="P21" s="281"/>
    </row>
    <row r="22" spans="1:16" s="286" customFormat="1">
      <c r="A22" s="281"/>
      <c r="B22" s="251"/>
      <c r="C22" s="251"/>
      <c r="D22" s="251"/>
      <c r="E22" s="251"/>
      <c r="F22" s="251"/>
      <c r="G22" s="1147" t="s">
        <v>484</v>
      </c>
      <c r="H22" s="1148"/>
      <c r="I22" s="1148"/>
      <c r="J22" s="1149"/>
      <c r="K22" s="287">
        <v>95.6</v>
      </c>
      <c r="L22" s="288">
        <v>96.4</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487</v>
      </c>
      <c r="H29" s="251"/>
      <c r="I29" s="251"/>
      <c r="J29" s="251"/>
      <c r="K29" s="246"/>
      <c r="L29" s="246"/>
      <c r="M29" s="246"/>
      <c r="N29" s="246"/>
      <c r="O29" s="295"/>
    </row>
    <row r="30" spans="1:16">
      <c r="A30" s="250"/>
      <c r="B30" s="246"/>
      <c r="C30" s="246"/>
      <c r="D30" s="246"/>
      <c r="E30" s="246"/>
      <c r="F30" s="246"/>
      <c r="G30" s="253"/>
      <c r="H30" s="254"/>
      <c r="I30" s="254"/>
      <c r="J30" s="255"/>
      <c r="K30" s="1150" t="s">
        <v>465</v>
      </c>
      <c r="L30" s="256"/>
      <c r="M30" s="257" t="s">
        <v>466</v>
      </c>
      <c r="N30" s="258"/>
    </row>
    <row r="31" spans="1:16">
      <c r="A31" s="250"/>
      <c r="B31" s="246"/>
      <c r="C31" s="246"/>
      <c r="D31" s="246"/>
      <c r="E31" s="246"/>
      <c r="F31" s="246"/>
      <c r="G31" s="259"/>
      <c r="H31" s="260"/>
      <c r="I31" s="260"/>
      <c r="J31" s="261"/>
      <c r="K31" s="1151"/>
      <c r="L31" s="262" t="s">
        <v>467</v>
      </c>
      <c r="M31" s="263" t="s">
        <v>468</v>
      </c>
      <c r="N31" s="264" t="s">
        <v>469</v>
      </c>
    </row>
    <row r="32" spans="1:16" ht="27" customHeight="1">
      <c r="A32" s="250"/>
      <c r="B32" s="246"/>
      <c r="C32" s="246"/>
      <c r="D32" s="246"/>
      <c r="E32" s="246"/>
      <c r="F32" s="246"/>
      <c r="G32" s="1163" t="s">
        <v>488</v>
      </c>
      <c r="H32" s="1164"/>
      <c r="I32" s="1164"/>
      <c r="J32" s="1165"/>
      <c r="K32" s="296">
        <v>435825</v>
      </c>
      <c r="L32" s="296">
        <v>33267</v>
      </c>
      <c r="M32" s="297">
        <v>51894</v>
      </c>
      <c r="N32" s="298">
        <v>-35.9</v>
      </c>
    </row>
    <row r="33" spans="1:16" ht="13.5" customHeight="1">
      <c r="A33" s="250"/>
      <c r="B33" s="246"/>
      <c r="C33" s="246"/>
      <c r="D33" s="246"/>
      <c r="E33" s="246"/>
      <c r="F33" s="246"/>
      <c r="G33" s="1163" t="s">
        <v>489</v>
      </c>
      <c r="H33" s="1164"/>
      <c r="I33" s="1164"/>
      <c r="J33" s="1165"/>
      <c r="K33" s="296" t="s">
        <v>474</v>
      </c>
      <c r="L33" s="296" t="s">
        <v>474</v>
      </c>
      <c r="M33" s="297" t="s">
        <v>474</v>
      </c>
      <c r="N33" s="298" t="s">
        <v>474</v>
      </c>
    </row>
    <row r="34" spans="1:16" ht="27" customHeight="1">
      <c r="A34" s="250"/>
      <c r="B34" s="246"/>
      <c r="C34" s="246"/>
      <c r="D34" s="246"/>
      <c r="E34" s="246"/>
      <c r="F34" s="246"/>
      <c r="G34" s="1163" t="s">
        <v>490</v>
      </c>
      <c r="H34" s="1164"/>
      <c r="I34" s="1164"/>
      <c r="J34" s="1165"/>
      <c r="K34" s="296" t="s">
        <v>474</v>
      </c>
      <c r="L34" s="296" t="s">
        <v>474</v>
      </c>
      <c r="M34" s="297">
        <v>10</v>
      </c>
      <c r="N34" s="298" t="s">
        <v>474</v>
      </c>
    </row>
    <row r="35" spans="1:16" ht="27" customHeight="1">
      <c r="A35" s="250"/>
      <c r="B35" s="246"/>
      <c r="C35" s="246"/>
      <c r="D35" s="246"/>
      <c r="E35" s="246"/>
      <c r="F35" s="246"/>
      <c r="G35" s="1163" t="s">
        <v>491</v>
      </c>
      <c r="H35" s="1164"/>
      <c r="I35" s="1164"/>
      <c r="J35" s="1165"/>
      <c r="K35" s="296">
        <v>185554</v>
      </c>
      <c r="L35" s="296">
        <v>14163</v>
      </c>
      <c r="M35" s="297">
        <v>15077</v>
      </c>
      <c r="N35" s="298">
        <v>-6.1</v>
      </c>
    </row>
    <row r="36" spans="1:16" ht="27" customHeight="1">
      <c r="A36" s="250"/>
      <c r="B36" s="246"/>
      <c r="C36" s="246"/>
      <c r="D36" s="246"/>
      <c r="E36" s="246"/>
      <c r="F36" s="246"/>
      <c r="G36" s="1163" t="s">
        <v>492</v>
      </c>
      <c r="H36" s="1164"/>
      <c r="I36" s="1164"/>
      <c r="J36" s="1165"/>
      <c r="K36" s="296">
        <v>28684</v>
      </c>
      <c r="L36" s="296">
        <v>2189</v>
      </c>
      <c r="M36" s="297">
        <v>4066</v>
      </c>
      <c r="N36" s="298">
        <v>-46.2</v>
      </c>
    </row>
    <row r="37" spans="1:16" ht="13.5" customHeight="1">
      <c r="A37" s="250"/>
      <c r="B37" s="246"/>
      <c r="C37" s="246"/>
      <c r="D37" s="246"/>
      <c r="E37" s="246"/>
      <c r="F37" s="246"/>
      <c r="G37" s="1163" t="s">
        <v>493</v>
      </c>
      <c r="H37" s="1164"/>
      <c r="I37" s="1164"/>
      <c r="J37" s="1165"/>
      <c r="K37" s="296">
        <v>2123</v>
      </c>
      <c r="L37" s="296">
        <v>162</v>
      </c>
      <c r="M37" s="297">
        <v>901</v>
      </c>
      <c r="N37" s="298">
        <v>-82</v>
      </c>
    </row>
    <row r="38" spans="1:16" ht="27" customHeight="1">
      <c r="A38" s="250"/>
      <c r="B38" s="246"/>
      <c r="C38" s="246"/>
      <c r="D38" s="246"/>
      <c r="E38" s="246"/>
      <c r="F38" s="246"/>
      <c r="G38" s="1166" t="s">
        <v>494</v>
      </c>
      <c r="H38" s="1167"/>
      <c r="I38" s="1167"/>
      <c r="J38" s="1168"/>
      <c r="K38" s="299" t="s">
        <v>474</v>
      </c>
      <c r="L38" s="299" t="s">
        <v>474</v>
      </c>
      <c r="M38" s="300">
        <v>5</v>
      </c>
      <c r="N38" s="301" t="s">
        <v>474</v>
      </c>
      <c r="O38" s="295"/>
    </row>
    <row r="39" spans="1:16">
      <c r="A39" s="250"/>
      <c r="B39" s="246"/>
      <c r="C39" s="246"/>
      <c r="D39" s="246"/>
      <c r="E39" s="246"/>
      <c r="F39" s="246"/>
      <c r="G39" s="1166" t="s">
        <v>495</v>
      </c>
      <c r="H39" s="1167"/>
      <c r="I39" s="1167"/>
      <c r="J39" s="1168"/>
      <c r="K39" s="302">
        <v>-48144</v>
      </c>
      <c r="L39" s="302">
        <v>-3675</v>
      </c>
      <c r="M39" s="303">
        <v>-2383</v>
      </c>
      <c r="N39" s="304">
        <v>54.2</v>
      </c>
      <c r="O39" s="295"/>
    </row>
    <row r="40" spans="1:16" ht="27" customHeight="1">
      <c r="A40" s="250"/>
      <c r="B40" s="246"/>
      <c r="C40" s="246"/>
      <c r="D40" s="246"/>
      <c r="E40" s="246"/>
      <c r="F40" s="246"/>
      <c r="G40" s="1163" t="s">
        <v>496</v>
      </c>
      <c r="H40" s="1164"/>
      <c r="I40" s="1164"/>
      <c r="J40" s="1165"/>
      <c r="K40" s="302">
        <v>-489975</v>
      </c>
      <c r="L40" s="302">
        <v>-37400</v>
      </c>
      <c r="M40" s="303">
        <v>-48190</v>
      </c>
      <c r="N40" s="304">
        <v>-22.4</v>
      </c>
      <c r="O40" s="295"/>
    </row>
    <row r="41" spans="1:16">
      <c r="A41" s="250"/>
      <c r="B41" s="246"/>
      <c r="C41" s="246"/>
      <c r="D41" s="246"/>
      <c r="E41" s="246"/>
      <c r="F41" s="246"/>
      <c r="G41" s="1169" t="s">
        <v>281</v>
      </c>
      <c r="H41" s="1170"/>
      <c r="I41" s="1170"/>
      <c r="J41" s="1171"/>
      <c r="K41" s="296">
        <v>114067</v>
      </c>
      <c r="L41" s="302">
        <v>8707</v>
      </c>
      <c r="M41" s="303">
        <v>21380</v>
      </c>
      <c r="N41" s="304">
        <v>-59.3</v>
      </c>
      <c r="O41" s="295"/>
    </row>
    <row r="42" spans="1:16">
      <c r="A42" s="250"/>
      <c r="B42" s="246"/>
      <c r="C42" s="246"/>
      <c r="D42" s="246"/>
      <c r="E42" s="246"/>
      <c r="F42" s="246"/>
      <c r="G42" s="305" t="s">
        <v>497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498</v>
      </c>
      <c r="B47" s="246"/>
      <c r="C47" s="246"/>
      <c r="D47" s="246"/>
      <c r="E47" s="246"/>
      <c r="F47" s="246"/>
      <c r="G47" s="246"/>
      <c r="H47" s="246"/>
      <c r="I47" s="246"/>
      <c r="J47" s="246"/>
      <c r="K47" s="246"/>
      <c r="L47" s="246"/>
      <c r="M47" s="246"/>
      <c r="N47" s="246"/>
    </row>
    <row r="48" spans="1:16">
      <c r="A48" s="250"/>
      <c r="B48" s="246"/>
      <c r="C48" s="246"/>
      <c r="D48" s="246"/>
      <c r="E48" s="246"/>
      <c r="F48" s="246"/>
      <c r="G48" s="310" t="s">
        <v>499</v>
      </c>
      <c r="H48" s="310"/>
      <c r="I48" s="310"/>
      <c r="J48" s="310"/>
      <c r="K48" s="310"/>
      <c r="L48" s="310"/>
      <c r="M48" s="311"/>
      <c r="N48" s="310"/>
    </row>
    <row r="49" spans="1:14" ht="13.5" customHeight="1">
      <c r="A49" s="250"/>
      <c r="B49" s="246"/>
      <c r="C49" s="246"/>
      <c r="D49" s="246"/>
      <c r="E49" s="246"/>
      <c r="F49" s="246"/>
      <c r="G49" s="312"/>
      <c r="H49" s="313"/>
      <c r="I49" s="1158" t="s">
        <v>465</v>
      </c>
      <c r="J49" s="1160" t="s">
        <v>500</v>
      </c>
      <c r="K49" s="1161"/>
      <c r="L49" s="1161"/>
      <c r="M49" s="1161"/>
      <c r="N49" s="1162"/>
    </row>
    <row r="50" spans="1:14">
      <c r="A50" s="250"/>
      <c r="B50" s="246"/>
      <c r="C50" s="246"/>
      <c r="D50" s="246"/>
      <c r="E50" s="246"/>
      <c r="F50" s="246"/>
      <c r="G50" s="314"/>
      <c r="H50" s="315"/>
      <c r="I50" s="1159"/>
      <c r="J50" s="316" t="s">
        <v>501</v>
      </c>
      <c r="K50" s="317" t="s">
        <v>502</v>
      </c>
      <c r="L50" s="318" t="s">
        <v>503</v>
      </c>
      <c r="M50" s="319" t="s">
        <v>504</v>
      </c>
      <c r="N50" s="320" t="s">
        <v>505</v>
      </c>
    </row>
    <row r="51" spans="1:14">
      <c r="A51" s="250"/>
      <c r="B51" s="246"/>
      <c r="C51" s="246"/>
      <c r="D51" s="246"/>
      <c r="E51" s="246"/>
      <c r="F51" s="246"/>
      <c r="G51" s="312" t="s">
        <v>506</v>
      </c>
      <c r="H51" s="313"/>
      <c r="I51" s="321">
        <v>456319</v>
      </c>
      <c r="J51" s="322">
        <v>33947</v>
      </c>
      <c r="K51" s="323">
        <v>-27.2</v>
      </c>
      <c r="L51" s="324">
        <v>66496</v>
      </c>
      <c r="M51" s="325">
        <v>-6.2</v>
      </c>
      <c r="N51" s="326">
        <v>-21</v>
      </c>
    </row>
    <row r="52" spans="1:14">
      <c r="A52" s="250"/>
      <c r="B52" s="246"/>
      <c r="C52" s="246"/>
      <c r="D52" s="246"/>
      <c r="E52" s="246"/>
      <c r="F52" s="246"/>
      <c r="G52" s="327"/>
      <c r="H52" s="328" t="s">
        <v>507</v>
      </c>
      <c r="I52" s="329">
        <v>69166</v>
      </c>
      <c r="J52" s="330">
        <v>5146</v>
      </c>
      <c r="K52" s="331">
        <v>-49.7</v>
      </c>
      <c r="L52" s="332">
        <v>36530</v>
      </c>
      <c r="M52" s="333">
        <v>-8.4</v>
      </c>
      <c r="N52" s="334">
        <v>-41.3</v>
      </c>
    </row>
    <row r="53" spans="1:14">
      <c r="A53" s="250"/>
      <c r="B53" s="246"/>
      <c r="C53" s="246"/>
      <c r="D53" s="246"/>
      <c r="E53" s="246"/>
      <c r="F53" s="246"/>
      <c r="G53" s="312" t="s">
        <v>508</v>
      </c>
      <c r="H53" s="313"/>
      <c r="I53" s="321">
        <v>1140566</v>
      </c>
      <c r="J53" s="322">
        <v>85219</v>
      </c>
      <c r="K53" s="323">
        <v>151</v>
      </c>
      <c r="L53" s="324">
        <v>82748</v>
      </c>
      <c r="M53" s="325">
        <v>24.4</v>
      </c>
      <c r="N53" s="326">
        <v>126.6</v>
      </c>
    </row>
    <row r="54" spans="1:14">
      <c r="A54" s="250"/>
      <c r="B54" s="246"/>
      <c r="C54" s="246"/>
      <c r="D54" s="246"/>
      <c r="E54" s="246"/>
      <c r="F54" s="246"/>
      <c r="G54" s="327"/>
      <c r="H54" s="328" t="s">
        <v>507</v>
      </c>
      <c r="I54" s="329">
        <v>212070</v>
      </c>
      <c r="J54" s="330">
        <v>15845</v>
      </c>
      <c r="K54" s="331">
        <v>207.9</v>
      </c>
      <c r="L54" s="332">
        <v>44732</v>
      </c>
      <c r="M54" s="333">
        <v>22.5</v>
      </c>
      <c r="N54" s="334">
        <v>185.4</v>
      </c>
    </row>
    <row r="55" spans="1:14">
      <c r="A55" s="250"/>
      <c r="B55" s="246"/>
      <c r="C55" s="246"/>
      <c r="D55" s="246"/>
      <c r="E55" s="246"/>
      <c r="F55" s="246"/>
      <c r="G55" s="312" t="s">
        <v>509</v>
      </c>
      <c r="H55" s="313"/>
      <c r="I55" s="321">
        <v>1317201</v>
      </c>
      <c r="J55" s="322">
        <v>99622</v>
      </c>
      <c r="K55" s="323">
        <v>16.899999999999999</v>
      </c>
      <c r="L55" s="324">
        <v>91837</v>
      </c>
      <c r="M55" s="325">
        <v>11</v>
      </c>
      <c r="N55" s="326">
        <v>5.9</v>
      </c>
    </row>
    <row r="56" spans="1:14">
      <c r="A56" s="250"/>
      <c r="B56" s="246"/>
      <c r="C56" s="246"/>
      <c r="D56" s="246"/>
      <c r="E56" s="246"/>
      <c r="F56" s="246"/>
      <c r="G56" s="327"/>
      <c r="H56" s="328" t="s">
        <v>507</v>
      </c>
      <c r="I56" s="329">
        <v>175697</v>
      </c>
      <c r="J56" s="330">
        <v>13288</v>
      </c>
      <c r="K56" s="331">
        <v>-16.100000000000001</v>
      </c>
      <c r="L56" s="332">
        <v>54439</v>
      </c>
      <c r="M56" s="333">
        <v>21.7</v>
      </c>
      <c r="N56" s="334">
        <v>-37.799999999999997</v>
      </c>
    </row>
    <row r="57" spans="1:14">
      <c r="A57" s="250"/>
      <c r="B57" s="246"/>
      <c r="C57" s="246"/>
      <c r="D57" s="246"/>
      <c r="E57" s="246"/>
      <c r="F57" s="246"/>
      <c r="G57" s="312" t="s">
        <v>510</v>
      </c>
      <c r="H57" s="313"/>
      <c r="I57" s="321">
        <v>351145</v>
      </c>
      <c r="J57" s="322">
        <v>26807</v>
      </c>
      <c r="K57" s="323">
        <v>-73.099999999999994</v>
      </c>
      <c r="L57" s="324">
        <v>75972</v>
      </c>
      <c r="M57" s="325">
        <v>-17.3</v>
      </c>
      <c r="N57" s="326">
        <v>-55.8</v>
      </c>
    </row>
    <row r="58" spans="1:14">
      <c r="A58" s="250"/>
      <c r="B58" s="246"/>
      <c r="C58" s="246"/>
      <c r="D58" s="246"/>
      <c r="E58" s="246"/>
      <c r="F58" s="246"/>
      <c r="G58" s="327"/>
      <c r="H58" s="328" t="s">
        <v>507</v>
      </c>
      <c r="I58" s="329">
        <v>59107</v>
      </c>
      <c r="J58" s="330">
        <v>4512</v>
      </c>
      <c r="K58" s="331">
        <v>-66</v>
      </c>
      <c r="L58" s="332">
        <v>40712</v>
      </c>
      <c r="M58" s="333">
        <v>-25.2</v>
      </c>
      <c r="N58" s="334">
        <v>-40.799999999999997</v>
      </c>
    </row>
    <row r="59" spans="1:14">
      <c r="A59" s="250"/>
      <c r="B59" s="246"/>
      <c r="C59" s="246"/>
      <c r="D59" s="246"/>
      <c r="E59" s="246"/>
      <c r="F59" s="246"/>
      <c r="G59" s="312" t="s">
        <v>511</v>
      </c>
      <c r="H59" s="313"/>
      <c r="I59" s="321">
        <v>930443</v>
      </c>
      <c r="J59" s="322">
        <v>71021</v>
      </c>
      <c r="K59" s="323">
        <v>164.9</v>
      </c>
      <c r="L59" s="324">
        <v>79466</v>
      </c>
      <c r="M59" s="325">
        <v>4.5999999999999996</v>
      </c>
      <c r="N59" s="326">
        <v>160.30000000000001</v>
      </c>
    </row>
    <row r="60" spans="1:14">
      <c r="A60" s="250"/>
      <c r="B60" s="246"/>
      <c r="C60" s="246"/>
      <c r="D60" s="246"/>
      <c r="E60" s="246"/>
      <c r="F60" s="246"/>
      <c r="G60" s="327"/>
      <c r="H60" s="328" t="s">
        <v>507</v>
      </c>
      <c r="I60" s="335">
        <v>401285</v>
      </c>
      <c r="J60" s="330">
        <v>30630</v>
      </c>
      <c r="K60" s="331">
        <v>578.9</v>
      </c>
      <c r="L60" s="332">
        <v>44645</v>
      </c>
      <c r="M60" s="333">
        <v>9.6999999999999993</v>
      </c>
      <c r="N60" s="334">
        <v>569.20000000000005</v>
      </c>
    </row>
    <row r="61" spans="1:14">
      <c r="A61" s="250"/>
      <c r="B61" s="246"/>
      <c r="C61" s="246"/>
      <c r="D61" s="246"/>
      <c r="E61" s="246"/>
      <c r="F61" s="246"/>
      <c r="G61" s="312" t="s">
        <v>512</v>
      </c>
      <c r="H61" s="336"/>
      <c r="I61" s="337">
        <v>839135</v>
      </c>
      <c r="J61" s="338">
        <v>63323</v>
      </c>
      <c r="K61" s="339">
        <v>46.5</v>
      </c>
      <c r="L61" s="340">
        <v>79304</v>
      </c>
      <c r="M61" s="341">
        <v>3.3</v>
      </c>
      <c r="N61" s="326">
        <v>43.2</v>
      </c>
    </row>
    <row r="62" spans="1:14">
      <c r="A62" s="250"/>
      <c r="B62" s="246"/>
      <c r="C62" s="246"/>
      <c r="D62" s="246"/>
      <c r="E62" s="246"/>
      <c r="F62" s="246"/>
      <c r="G62" s="327"/>
      <c r="H62" s="328" t="s">
        <v>507</v>
      </c>
      <c r="I62" s="329">
        <v>183465</v>
      </c>
      <c r="J62" s="330">
        <v>13884</v>
      </c>
      <c r="K62" s="331">
        <v>131</v>
      </c>
      <c r="L62" s="332">
        <v>44212</v>
      </c>
      <c r="M62" s="333">
        <v>4.0999999999999996</v>
      </c>
      <c r="N62" s="334">
        <v>126.9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70" zoomScaleNormal="100" zoomScaleSheetLayoutView="7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2" t="s">
        <v>3</v>
      </c>
      <c r="D47" s="1172"/>
      <c r="E47" s="1173"/>
      <c r="F47" s="11">
        <v>53.48</v>
      </c>
      <c r="G47" s="12">
        <v>52.92</v>
      </c>
      <c r="H47" s="12">
        <v>56.08</v>
      </c>
      <c r="I47" s="12">
        <v>56.9</v>
      </c>
      <c r="J47" s="13">
        <v>60.51</v>
      </c>
    </row>
    <row r="48" spans="2:10" ht="57.75" customHeight="1">
      <c r="B48" s="14"/>
      <c r="C48" s="1174" t="s">
        <v>4</v>
      </c>
      <c r="D48" s="1174"/>
      <c r="E48" s="1175"/>
      <c r="F48" s="15">
        <v>0.98</v>
      </c>
      <c r="G48" s="16">
        <v>3.85</v>
      </c>
      <c r="H48" s="16">
        <v>3.95</v>
      </c>
      <c r="I48" s="16">
        <v>4.83</v>
      </c>
      <c r="J48" s="17">
        <v>5.95</v>
      </c>
    </row>
    <row r="49" spans="2:10" ht="57.75" customHeight="1" thickBot="1">
      <c r="B49" s="18"/>
      <c r="C49" s="1176" t="s">
        <v>5</v>
      </c>
      <c r="D49" s="1176"/>
      <c r="E49" s="1177"/>
      <c r="F49" s="19">
        <v>0.84</v>
      </c>
      <c r="G49" s="20">
        <v>3.4</v>
      </c>
      <c r="H49" s="20">
        <v>2.0699999999999998</v>
      </c>
      <c r="I49" s="20">
        <v>2.97</v>
      </c>
      <c r="J49" s="21">
        <v>3.52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2018-02-21T05:13:34Z</cp:lastPrinted>
  <dcterms:created xsi:type="dcterms:W3CDTF">2018-01-24T05:59:25Z</dcterms:created>
  <dcterms:modified xsi:type="dcterms:W3CDTF">2018-04-17T02:37:25Z</dcterms:modified>
  <cp:category/>
</cp:coreProperties>
</file>