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355" windowWidth="19170" windowHeight="6495"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45621" concurrentManualCount="2"/>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W38" i="9"/>
  <c r="AM38" i="9"/>
  <c r="U38" i="9"/>
  <c r="AM37" i="9"/>
  <c r="U37" i="9"/>
  <c r="AM36" i="9"/>
  <c r="CO34" i="9"/>
  <c r="CO35" i="9" s="1"/>
  <c r="CO36" i="9" s="1"/>
  <c r="CO37" i="9" s="1"/>
  <c r="BW34" i="9"/>
  <c r="BW35" i="9" s="1"/>
  <c r="BW36" i="9" s="1"/>
  <c r="BW37"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s="1"/>
  <c r="C39" i="9" s="1"/>
  <c r="C40" i="9" s="1"/>
  <c r="C41" i="9" s="1"/>
  <c r="U34" i="9"/>
  <c r="U35" i="9" s="1"/>
  <c r="U36" i="9" s="1"/>
  <c r="AM34" i="9" l="1"/>
  <c r="AM35" i="9" l="1"/>
  <c r="BE34" i="9"/>
  <c r="BE35" i="9" s="1"/>
  <c r="BE36" i="9" s="1"/>
  <c r="BE37" i="9" s="1"/>
  <c r="BE38" i="9" s="1"/>
</calcChain>
</file>

<file path=xl/sharedStrings.xml><?xml version="1.0" encoding="utf-8"?>
<sst xmlns="http://schemas.openxmlformats.org/spreadsheetml/2006/main" count="1057" uniqueCount="564">
  <si>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</si>
  <si>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</si>
  <si>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</si>
  <si>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</si>
  <si>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</si>
  <si>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</si>
  <si>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</si>
  <si>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</si>
  <si>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</si>
  <si>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</si>
  <si>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</si>
  <si>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</si>
  <si>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</si>
  <si>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</si>
  <si>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</si>
  <si>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</si>
  <si>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</si>
  <si>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</si>
  <si>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</si>
  <si>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</si>
  <si>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</si>
  <si>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</si>
  <si>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</si>
  <si>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</si>
  <si>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</si>
  <si>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</si>
  <si>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</si>
  <si>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</si>
  <si>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</si>
  <si>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</si>
  <si>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</si>
  <si>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</si>
  <si>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</si>
  <si>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</si>
  <si>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</si>
  <si>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</si>
  <si>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</si>
  <si>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</si>
  <si>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</si>
  <si>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</si>
  <si>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</si>
  <si>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</si>
  <si>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</si>
  <si>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</si>
  <si>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</si>
  <si>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</si>
  <si>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</si>
  <si>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</si>
  <si>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</si>
  <si>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</si>
  <si>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</si>
  <si>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</si>
  <si>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</si>
  <si>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</si>
  <si>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</si>
  <si>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</si>
  <si>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</si>
  <si>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</si>
  <si>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</si>
  <si>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</si>
  <si>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</si>
  <si>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</si>
  <si>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</si>
  <si>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</si>
  <si>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</si>
  <si>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</si>
  <si>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</si>
  <si>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</si>
  <si>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</si>
  <si>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</si>
  <si>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</si>
  <si>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</si>
  <si>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</si>
  <si>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</si>
  <si>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</si>
  <si>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</si>
  <si>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</si>
  <si>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</si>
  <si>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</si>
  <si>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</si>
  <si>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</si>
  <si>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廿日市市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</si>
  <si>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</si>
  <si>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</si>
  <si>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</si>
  <si>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</si>
  <si>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</si>
  <si>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</si>
  <si>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</si>
  <si>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</si>
  <si>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</si>
  <si>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</si>
  <si>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</si>
  <si>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</si>
  <si>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</si>
  <si>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</si>
  <si>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</si>
  <si>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</si>
  <si>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</si>
  <si>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</si>
  <si>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</si>
  <si>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</si>
  <si>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</si>
  <si>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</si>
  <si>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</si>
  <si>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</si>
  <si>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</si>
  <si>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</si>
  <si>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</si>
  <si>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</si>
  <si>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</si>
  <si>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</si>
  <si>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</si>
  <si>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</si>
  <si>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</si>
  <si>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</si>
  <si>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</si>
  <si>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</si>
  <si>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</si>
  <si>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</si>
  <si>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</si>
  <si>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</si>
  <si>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</si>
  <si>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</si>
  <si>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</si>
  <si>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</si>
  <si>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</si>
  <si>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</si>
  <si>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</si>
  <si>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</si>
  <si>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</si>
  <si>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</si>
  <si>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</si>
  <si>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</si>
  <si>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</si>
  <si>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</si>
  <si>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</si>
  <si>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</si>
  <si>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</si>
  <si>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</si>
  <si>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</si>
  <si>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</si>
  <si>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</si>
  <si>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</si>
  <si>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</si>
  <si>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</si>
  <si>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</si>
  <si>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</si>
  <si>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</si>
  <si>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</si>
  <si>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</si>
  <si>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</si>
  <si>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</si>
  <si>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</si>
  <si>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</si>
  <si>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</si>
  <si>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</si>
  <si>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</si>
  <si>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</si>
  <si>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</si>
  <si>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</si>
  <si>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</si>
  <si>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</si>
  <si>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</si>
  <si>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</si>
  <si>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</si>
  <si>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</si>
  <si>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</si>
  <si>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</si>
  <si>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</si>
  <si>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</si>
  <si>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</si>
  <si>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</si>
  <si>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</si>
  <si>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</si>
  <si>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</si>
  <si>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</si>
  <si>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</si>
  <si>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</si>
  <si>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</si>
  <si>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</si>
  <si>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</si>
  <si>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</si>
  <si>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</si>
  <si>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</si>
  <si>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</si>
  <si>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</si>
  <si>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</si>
  <si>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</si>
  <si>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</si>
  <si>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</si>
  <si>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</si>
  <si>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</si>
  <si>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広島県廿日市市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</si>
  <si>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</si>
  <si>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</si>
  <si>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</si>
  <si>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</si>
  <si>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</si>
  <si>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</si>
  <si>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</si>
  <si>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</si>
  <si>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</si>
  <si>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</si>
  <si>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</si>
  <si>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</si>
  <si>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</si>
  <si>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</si>
  <si>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</si>
  <si>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</si>
  <si>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</si>
  <si>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</si>
  <si>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</si>
  <si>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</si>
  <si>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</si>
  <si>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</si>
  <si>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</si>
  <si>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</si>
  <si>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</si>
  <si>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</si>
  <si>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</si>
  <si>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</si>
  <si>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</si>
  <si>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</si>
  <si>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</si>
  <si>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</si>
  <si>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</si>
  <si>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</si>
  <si>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</si>
  <si>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</si>
  <si>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</si>
  <si>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</si>
  <si>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</si>
  <si>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</si>
  <si>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</si>
  <si>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</si>
  <si>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</si>
  <si>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</si>
  <si>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</si>
  <si>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</si>
  <si>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</si>
  <si>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</si>
  <si>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</si>
  <si>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</si>
  <si>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</si>
  <si>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</si>
  <si>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</si>
  <si>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</si>
  <si>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</si>
  <si>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</si>
  <si>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</si>
  <si>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</si>
  <si>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</si>
  <si>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</si>
  <si>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</si>
  <si>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</si>
  <si>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</si>
  <si>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</si>
  <si>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</si>
  <si>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</si>
  <si>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</si>
  <si>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</si>
  <si>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</si>
  <si>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</si>
  <si>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</si>
  <si>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</si>
  <si>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</si>
  <si>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</si>
  <si>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</si>
  <si>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</si>
  <si>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</si>
  <si>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</si>
  <si>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</si>
  <si>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</si>
  <si>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</si>
  <si>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</si>
  <si>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</si>
  <si>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</si>
  <si>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</si>
  <si>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</si>
  <si>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</si>
  <si>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</si>
  <si>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</si>
  <si>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</si>
  <si>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</si>
  <si>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</si>
  <si>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</si>
  <si>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</si>
  <si>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</si>
  <si>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</si>
  <si>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</si>
  <si>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</si>
  <si>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</si>
  <si>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</si>
  <si>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</si>
  <si>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</si>
  <si>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</si>
  <si>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</si>
  <si>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</si>
  <si>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</si>
  <si>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</si>
  <si>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</si>
  <si>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</si>
  <si>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</si>
  <si>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</si>
  <si>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</si>
  <si>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</si>
  <si>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</si>
  <si>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</si>
  <si>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</si>
  <si>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</si>
  <si>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</si>
  <si>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</si>
  <si>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</si>
  <si>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</si>
  <si>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</si>
  <si>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</si>
  <si>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</si>
  <si>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</si>
  <si>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</si>
  <si>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</si>
  <si>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</si>
  <si>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</si>
  <si>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</si>
  <si>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</si>
  <si>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</si>
  <si>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</si>
  <si>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</si>
  <si>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</si>
  <si>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</si>
  <si>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</si>
  <si>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</si>
  <si>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</si>
  <si>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</si>
  <si>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</si>
  <si>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</si>
  <si>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</si>
  <si>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</si>
  <si>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</si>
  <si>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</si>
  <si>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</si>
  <si>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広島県廿日市市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</si>
  <si>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</si>
  <si>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</si>
  <si>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</si>
  <si>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</si>
  <si>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</si>
  <si>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</si>
  <si>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</si>
  <si>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</si>
  <si>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</si>
  <si>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</si>
  <si>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</si>
  <si>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</si>
  <si>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</si>
  <si>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</si>
  <si>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</si>
  <si>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</si>
  <si>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</si>
  <si>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</si>
  <si>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</si>
  <si>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</si>
  <si>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漁港管理特別会計</t>
    <phoneticPr fontId="5"/>
  </si>
  <si>
    <t>小規模下水道事業特別会計</t>
    <phoneticPr fontId="5"/>
  </si>
  <si>
    <t>墓地管理事業特別会計</t>
    <phoneticPr fontId="5"/>
  </si>
  <si>
    <t>港湾管理事業特別会計</t>
    <phoneticPr fontId="5"/>
  </si>
  <si>
    <t>市営住宅事業特別会計</t>
    <phoneticPr fontId="5"/>
  </si>
  <si>
    <t>宮島水族館事業特別会計</t>
    <phoneticPr fontId="5"/>
  </si>
  <si>
    <t>廿日市駅北土地区画整理事業特別会計（一般会計）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</si>
  <si>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</si>
  <si>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</si>
  <si>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</si>
  <si>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</si>
  <si>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</si>
  <si>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</si>
  <si>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</si>
  <si>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</si>
  <si>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</si>
  <si>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</si>
  <si>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</si>
  <si>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</si>
  <si>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</si>
  <si>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</si>
  <si>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</si>
  <si>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</si>
  <si>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</si>
  <si>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</si>
  <si>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国民宿舎事業会計</t>
    <phoneticPr fontId="5"/>
  </si>
  <si>
    <t>公共下水道事業特別会計</t>
    <phoneticPr fontId="5"/>
  </si>
  <si>
    <t>法非適用企業</t>
    <phoneticPr fontId="5"/>
  </si>
  <si>
    <t>簡易水道事業特別会計</t>
    <phoneticPr fontId="5"/>
  </si>
  <si>
    <t>農業集落排水事業特別会計</t>
    <phoneticPr fontId="5"/>
  </si>
  <si>
    <t>包ヶ浦観光事業特別会計</t>
    <phoneticPr fontId="5"/>
  </si>
  <si>
    <t>廿日市駅北土地区画整理事業特別会計（特別会計）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</si>
  <si>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</si>
  <si>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</si>
  <si>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</si>
  <si>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</si>
  <si>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</si>
  <si>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</si>
  <si>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</si>
  <si>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</si>
  <si>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</si>
  <si>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</si>
  <si>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</si>
  <si>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</si>
  <si>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</si>
  <si>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</si>
  <si>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</si>
  <si>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</si>
  <si>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</si>
  <si>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</si>
  <si>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</si>
  <si>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</si>
  <si>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</si>
  <si>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</si>
  <si>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</si>
  <si>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</si>
  <si>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</si>
  <si>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</si>
  <si>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</si>
  <si>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</si>
  <si>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</si>
  <si>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</si>
  <si>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</si>
  <si>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</si>
  <si>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</si>
  <si>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</si>
  <si>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</si>
  <si>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</si>
  <si>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</si>
  <si>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</si>
  <si>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</si>
  <si>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</si>
  <si>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</si>
  <si>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</si>
  <si>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</si>
  <si>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</si>
  <si>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</si>
  <si>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</si>
  <si>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</si>
  <si>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</si>
  <si>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</si>
  <si>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</si>
  <si>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</si>
  <si>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</si>
  <si>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</si>
  <si>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</si>
  <si>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</si>
  <si>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</si>
  <si>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</si>
  <si>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</si>
  <si>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</si>
  <si>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</si>
  <si>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</si>
  <si>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</si>
  <si>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</si>
  <si>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</si>
  <si>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</si>
  <si>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</si>
  <si>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</si>
  <si>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</si>
  <si>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</si>
  <si>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</si>
  <si>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</si>
  <si>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</si>
  <si>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</si>
  <si>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</si>
  <si>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</si>
  <si>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</si>
  <si>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</si>
  <si>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</si>
  <si>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</si>
  <si>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</si>
  <si>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</si>
  <si>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</si>
  <si>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</si>
  <si>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</si>
  <si>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</si>
  <si>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</si>
  <si>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</si>
  <si>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</si>
  <si>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</si>
  <si>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</si>
  <si>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</si>
  <si>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</si>
  <si>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</si>
  <si>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</si>
  <si>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</si>
  <si>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</si>
  <si>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</si>
  <si>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</si>
  <si>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</si>
  <si>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</si>
  <si>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</si>
  <si>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</si>
  <si>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</si>
  <si>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</si>
  <si>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</si>
  <si>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</si>
  <si>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</si>
  <si>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</si>
  <si>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</si>
  <si>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</si>
  <si>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</si>
  <si>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</si>
  <si>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</si>
  <si>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</si>
  <si>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</si>
  <si>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</si>
  <si>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</si>
  <si>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</si>
  <si>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</si>
  <si>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</si>
  <si>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</si>
  <si>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</si>
  <si>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</si>
  <si>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</si>
  <si>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</si>
  <si>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</si>
  <si>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</si>
  <si>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</si>
  <si>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</si>
  <si>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</si>
  <si>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</si>
  <si>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</si>
  <si>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</si>
  <si>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</si>
  <si>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</si>
  <si>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0.82</t>
  </si>
  <si>
    <t>▲ 1.83</t>
  </si>
  <si>
    <t>水道事業会計</t>
  </si>
  <si>
    <t>国民宿舎事業会計</t>
  </si>
  <si>
    <t>一般会計</t>
  </si>
  <si>
    <t>介護保険特別会計</t>
  </si>
  <si>
    <t>宮島水族館事業特別会計</t>
  </si>
  <si>
    <t>小規模下水道事業特別会計</t>
  </si>
  <si>
    <t>漁港管理特別会計</t>
  </si>
  <si>
    <t>港湾管理事業特別会計</t>
  </si>
  <si>
    <t>その他会計（赤字）</t>
  </si>
  <si>
    <t>その他会計（黒字）</t>
  </si>
  <si>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</si>
  <si>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</si>
  <si>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</si>
  <si>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</si>
  <si>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宮島競艇施行組合</t>
    <rPh sb="0" eb="2">
      <t>ミヤジマ</t>
    </rPh>
    <rPh sb="2" eb="4">
      <t>キョウテイ</t>
    </rPh>
    <rPh sb="4" eb="6">
      <t>セコウ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</si>
  <si>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</si>
  <si>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もみのき森林公園協会</t>
    <rPh sb="4" eb="6">
      <t>シンリン</t>
    </rPh>
    <rPh sb="6" eb="8">
      <t>コウエン</t>
    </rPh>
    <rPh sb="8" eb="10">
      <t>キョウカイ</t>
    </rPh>
    <phoneticPr fontId="2"/>
  </si>
  <si>
    <t>廿日市市水産振興基金</t>
    <rPh sb="0" eb="4">
      <t>ハツカイチシ</t>
    </rPh>
    <rPh sb="4" eb="6">
      <t>スイサン</t>
    </rPh>
    <rPh sb="6" eb="8">
      <t>シンコウ</t>
    </rPh>
    <rPh sb="8" eb="10">
      <t>キキン</t>
    </rPh>
    <phoneticPr fontId="2"/>
  </si>
  <si>
    <t>廿日市市土地開発公社</t>
    <rPh sb="0" eb="4">
      <t>ハツカイチシ</t>
    </rPh>
    <rPh sb="4" eb="6">
      <t>トチ</t>
    </rPh>
    <rPh sb="6" eb="8">
      <t>カイハツ</t>
    </rPh>
    <rPh sb="8" eb="10">
      <t>コウシャ</t>
    </rPh>
    <phoneticPr fontId="2"/>
  </si>
  <si>
    <t>廿日市市文化スポーツ振興事業団</t>
    <rPh sb="0" eb="4">
      <t>ハツカイチシ</t>
    </rPh>
    <rPh sb="4" eb="6">
      <t>ブンカ</t>
    </rPh>
    <rPh sb="10" eb="12">
      <t>シンコウ</t>
    </rPh>
    <rPh sb="12" eb="15">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</si>
  <si>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</si>
  <si>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</si>
  <si>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</si>
  <si>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</si>
  <si>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</si>
  <si>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</si>
  <si>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</si>
  <si>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</si>
  <si>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</si>
  <si>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</si>
  <si>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水準にあるが、平成26年度から27年度にかけては減少している。将来負担比率が減少した主な要因としては、平成26年度に繰上償還を実施し、将来負担額が減少したためである。また、実質公債費比率が減少した主な要因としては、合併前の大型事業に係る償還が終了したためである。
今後は、平成２９年度から一般廃棄物処理施設の整備が本格化することで、地方債現在高が増加し、将来負担比率が上昇していくことが考えられるため、市債の発行の抑制等を図り、財政の健全化に努めていく。</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タカ</t>
    </rPh>
    <rPh sb="28" eb="30">
      <t>スイジュン</t>
    </rPh>
    <rPh sb="35" eb="37">
      <t>ヘイセイ</t>
    </rPh>
    <rPh sb="39" eb="41">
      <t>ネンド</t>
    </rPh>
    <rPh sb="45" eb="47">
      <t>ネンド</t>
    </rPh>
    <rPh sb="52" eb="54">
      <t>ゲンショウ</t>
    </rPh>
    <rPh sb="59" eb="61">
      <t>ショウライ</t>
    </rPh>
    <rPh sb="61" eb="63">
      <t>フタン</t>
    </rPh>
    <rPh sb="63" eb="65">
      <t>ヒリツ</t>
    </rPh>
    <rPh sb="66" eb="68">
      <t>ゲンショウ</t>
    </rPh>
    <rPh sb="70" eb="71">
      <t>オモ</t>
    </rPh>
    <rPh sb="72" eb="74">
      <t>ヨウイン</t>
    </rPh>
    <rPh sb="79" eb="81">
      <t>ヘイセイ</t>
    </rPh>
    <rPh sb="83" eb="85">
      <t>ネンド</t>
    </rPh>
    <rPh sb="86" eb="88">
      <t>クリアゲ</t>
    </rPh>
    <rPh sb="88" eb="90">
      <t>ショウカン</t>
    </rPh>
    <rPh sb="91" eb="93">
      <t>ジッシ</t>
    </rPh>
    <rPh sb="95" eb="97">
      <t>ショウライ</t>
    </rPh>
    <rPh sb="97" eb="99">
      <t>フタン</t>
    </rPh>
    <rPh sb="99" eb="100">
      <t>ガク</t>
    </rPh>
    <rPh sb="101" eb="103">
      <t>ゲンショウ</t>
    </rPh>
    <rPh sb="114" eb="116">
      <t>ジッシツ</t>
    </rPh>
    <rPh sb="116" eb="119">
      <t>コウサイヒ</t>
    </rPh>
    <rPh sb="119" eb="121">
      <t>ヒリツ</t>
    </rPh>
    <rPh sb="122" eb="124">
      <t>ゲンショウ</t>
    </rPh>
    <rPh sb="126" eb="127">
      <t>オモ</t>
    </rPh>
    <rPh sb="128" eb="130">
      <t>ヨウイン</t>
    </rPh>
    <rPh sb="135" eb="137">
      <t>ガッペイ</t>
    </rPh>
    <rPh sb="137" eb="138">
      <t>マエ</t>
    </rPh>
    <rPh sb="139" eb="141">
      <t>オオガタ</t>
    </rPh>
    <rPh sb="141" eb="143">
      <t>ジギョウ</t>
    </rPh>
    <rPh sb="144" eb="145">
      <t>カカ</t>
    </rPh>
    <rPh sb="146" eb="148">
      <t>ショウカン</t>
    </rPh>
    <rPh sb="149" eb="151">
      <t>シュウリョウ</t>
    </rPh>
    <rPh sb="160" eb="162">
      <t>コンゴ</t>
    </rPh>
    <rPh sb="164" eb="166">
      <t>ヘイセイ</t>
    </rPh>
    <rPh sb="168" eb="170">
      <t>ネンド</t>
    </rPh>
    <rPh sb="172" eb="174">
      <t>イッパン</t>
    </rPh>
    <rPh sb="174" eb="177">
      <t>ハイキブツ</t>
    </rPh>
    <rPh sb="177" eb="179">
      <t>ショリ</t>
    </rPh>
    <rPh sb="179" eb="181">
      <t>シセツ</t>
    </rPh>
    <rPh sb="182" eb="184">
      <t>セイビ</t>
    </rPh>
    <rPh sb="185" eb="188">
      <t>ホンカクカ</t>
    </rPh>
    <rPh sb="194" eb="197">
      <t>チホウサイ</t>
    </rPh>
    <rPh sb="197" eb="199">
      <t>ゲンザイ</t>
    </rPh>
    <rPh sb="199" eb="200">
      <t>タカ</t>
    </rPh>
    <rPh sb="201" eb="203">
      <t>ゾウカ</t>
    </rPh>
    <rPh sb="205" eb="207">
      <t>ショウライ</t>
    </rPh>
    <rPh sb="207" eb="209">
      <t>フタン</t>
    </rPh>
    <rPh sb="209" eb="211">
      <t>ヒリツ</t>
    </rPh>
    <rPh sb="212" eb="214">
      <t>ジョウショウ</t>
    </rPh>
    <rPh sb="221" eb="222">
      <t>カンガ</t>
    </rPh>
    <rPh sb="229" eb="231">
      <t>シサイ</t>
    </rPh>
    <rPh sb="232" eb="234">
      <t>ハッコウ</t>
    </rPh>
    <rPh sb="235" eb="237">
      <t>ヨクセイ</t>
    </rPh>
    <rPh sb="237" eb="238">
      <t>トウ</t>
    </rPh>
    <rPh sb="239" eb="240">
      <t>ハカ</t>
    </rPh>
    <rPh sb="242" eb="244">
      <t>ザイセイ</t>
    </rPh>
    <rPh sb="245" eb="248">
      <t>ケンゼンカ</t>
    </rPh>
    <rPh sb="249" eb="25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</si>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</sst>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77825</c:v>
                </c:pt>
                <c:pt idx="1">
                  <c:v>32356</c:v>
                </c:pt>
                <c:pt idx="2">
                  <c:v>48697</c:v>
                </c:pt>
                <c:pt idx="3">
                  <c:v>51918</c:v>
                </c:pt>
                <c:pt idx="4">
                  <c:v>59555</c:v>
                </c:pt>
              </c:numCache>
            </c:numRef>
          </c:val>
          <c:smooth val="0"/>
        </c:ser>
        <c:dLbls>
          <c:showLegendKey val="0"/>
          <c:showVal val="0"/>
          <c:showCatName val="0"/>
          <c:showSerName val="0"/>
          <c:showPercent val="0"/>
          <c:showBubbleSize val="0"/>
        </c:dLbls>
        <c:marker val="1"/>
        <c:smooth val="0"/>
        <c:axId val="109167744"/>
        <c:axId val="109169664"/>
      </c:lineChart>
      <c:catAx>
        <c:axId val="10916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69664"/>
        <c:crosses val="autoZero"/>
        <c:auto val="1"/>
        <c:lblAlgn val="ctr"/>
        <c:lblOffset val="100"/>
        <c:tickLblSkip val="1"/>
        <c:tickMarkSkip val="1"/>
        <c:noMultiLvlLbl val="0"/>
      </c:catAx>
      <c:valAx>
        <c:axId val="109169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6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4.21</c:v>
                </c:pt>
                <c:pt idx="1">
                  <c:v>2.97</c:v>
                </c:pt>
                <c:pt idx="2">
                  <c:v>1.06</c:v>
                </c:pt>
                <c:pt idx="3">
                  <c:v>1.53</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19.43</c:v>
                </c:pt>
                <c:pt idx="1">
                  <c:v>21.47</c:v>
                </c:pt>
                <c:pt idx="2">
                  <c:v>23.43</c:v>
                </c:pt>
                <c:pt idx="3">
                  <c:v>25.13</c:v>
                </c:pt>
                <c:pt idx="4">
                  <c:v>25.97</c:v>
                </c:pt>
              </c:numCache>
            </c:numRef>
          </c:val>
        </c:ser>
        <c:dLbls>
          <c:showLegendKey val="0"/>
          <c:showVal val="0"/>
          <c:showCatName val="0"/>
          <c:showSerName val="0"/>
          <c:showPercent val="0"/>
          <c:showBubbleSize val="0"/>
        </c:dLbls>
        <c:gapWidth val="250"/>
        <c:overlap val="100"/>
        <c:axId val="118693888"/>
        <c:axId val="11869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-0.82</c:v>
                </c:pt>
                <c:pt idx="2">
                  <c:v>-1.83</c:v>
                </c:pt>
                <c:pt idx="3">
                  <c:v>1.57</c:v>
                </c:pt>
                <c:pt idx="4">
                  <c:v>6.41</c:v>
                </c:pt>
              </c:numCache>
            </c:numRef>
          </c:val>
          <c:smooth val="0"/>
        </c:ser>
        <c:dLbls>
          <c:showLegendKey val="0"/>
          <c:showVal val="0"/>
          <c:showCatName val="0"/>
          <c:showSerName val="0"/>
          <c:showPercent val="0"/>
          <c:showBubbleSize val="0"/>
        </c:dLbls>
        <c:marker val="1"/>
        <c:smooth val="0"/>
        <c:axId val="118693888"/>
        <c:axId val="118695808"/>
      </c:lineChart>
      <c:catAx>
        <c:axId val="1186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95808"/>
        <c:crosses val="autoZero"/>
        <c:auto val="1"/>
        <c:lblAlgn val="ctr"/>
        <c:lblOffset val="100"/>
        <c:tickLblSkip val="1"/>
        <c:tickMarkSkip val="1"/>
        <c:noMultiLvlLbl val="0"/>
      </c:catAx>
      <c:valAx>
        <c:axId val="11869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0.27</c:v>
                </c:pt>
                <c:pt idx="2">
                  <c:v>#N/A</c:v>
                </c:pt>
                <c:pt idx="3">
                  <c:v>0.74</c:v>
                </c:pt>
                <c:pt idx="4">
                  <c:v>#N/A</c:v>
                </c:pt>
                <c:pt idx="5">
                  <c:v>0.18</c:v>
                </c:pt>
                <c:pt idx="6">
                  <c:v>#N/A</c:v>
                </c:pt>
                <c:pt idx="7">
                  <c:v>0.55000000000000004</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0.02</c:v>
                </c:pt>
                <c:pt idx="4">
                  <c:v>#N/A</c:v>
                </c:pt>
                <c:pt idx="5">
                  <c:v>0.04</c:v>
                </c:pt>
                <c:pt idx="6">
                  <c:v>#N/A</c:v>
                </c:pt>
                <c:pt idx="7">
                  <c:v>0.04</c:v>
                </c:pt>
                <c:pt idx="8">
                  <c:v>#N/A</c:v>
                </c:pt>
                <c:pt idx="9">
                  <c:v>0.04</c:v>
                </c:pt>
              </c:numCache>
            </c:numRef>
          </c:val>
        </c:ser>
        <c:ser>
          <c:idx val="4"/>
          <c:order val="4"/>
          <c:tx>
            <c:strRef>
              <c:f>データシート!$A$31</c:f>
              <c:strCache>
                <c:ptCount val="1"/>
                <c:pt idx="0">
                  <c:v>小規模下水道事業特別会計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0.04</c:v>
                </c:pt>
                <c:pt idx="8">
                  <c:v>#N/A</c:v>
                </c:pt>
                <c:pt idx="9">
                  <c:v>0.06</c:v>
                </c:pt>
              </c:numCache>
            </c:numRef>
          </c:val>
        </c:ser>
        <c:ser>
          <c:idx val="5"/>
          <c:order val="5"/>
          <c:tx>
            <c:strRef>
              <c:f>データシート!$A$32</c:f>
              <c:strCache>
                <c:ptCount val="1"/>
                <c:pt idx="0">
                  <c:v>宮島水族館事業特別会計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0.17</c:v>
                </c:pt>
                <c:pt idx="4">
                  <c:v>#N/A</c:v>
                </c:pt>
                <c:pt idx="5">
                  <c:v>0.2</c:v>
                </c:pt>
                <c:pt idx="6">
                  <c:v>#N/A</c:v>
                </c:pt>
                <c:pt idx="7">
                  <c:v>0.17</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0.11</c:v>
                </c:pt>
                <c:pt idx="4">
                  <c:v>#N/A</c:v>
                </c:pt>
                <c:pt idx="5">
                  <c:v>0.13</c:v>
                </c:pt>
                <c:pt idx="6">
                  <c:v>#N/A</c:v>
                </c:pt>
                <c:pt idx="7">
                  <c:v>0.1</c:v>
                </c:pt>
                <c:pt idx="8">
                  <c:v>#N/A</c:v>
                </c:pt>
                <c:pt idx="9">
                  <c:v>0.33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3.69</c:v>
                </c:pt>
                <c:pt idx="2">
                  <c:v>#N/A</c:v>
                </c:pt>
                <c:pt idx="3">
                  <c:v>2.68</c:v>
                </c:pt>
                <c:pt idx="4">
                  <c:v>#N/A</c:v>
                </c:pt>
                <c:pt idx="5">
                  <c:v>0.72</c:v>
                </c:pt>
                <c:pt idx="6">
                  <c:v>#N/A</c:v>
                </c:pt>
                <c:pt idx="7">
                  <c:v>1.1100000000000001</c:v>
                </c:pt>
                <c:pt idx="8">
                  <c:v>#N/A</c:v>
                </c:pt>
                <c:pt idx="9">
                  <c:v>1.56</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2.19</c:v>
                </c:pt>
                <c:pt idx="2">
                  <c:v>#N/A</c:v>
                </c:pt>
                <c:pt idx="3">
                  <c:v>2.25</c:v>
                </c:pt>
                <c:pt idx="4">
                  <c:v>#N/A</c:v>
                </c:pt>
                <c:pt idx="5">
                  <c:v>2.27</c:v>
                </c:pt>
                <c:pt idx="6">
                  <c:v>#N/A</c:v>
                </c:pt>
                <c:pt idx="7">
                  <c:v>1.72</c:v>
                </c:pt>
                <c:pt idx="8">
                  <c:v>#N/A</c:v>
                </c:pt>
                <c:pt idx="9">
                  <c:v>1.84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12.79</c:v>
                </c:pt>
                <c:pt idx="2">
                  <c:v>#N/A</c:v>
                </c:pt>
                <c:pt idx="3">
                  <c:v>12.95</c:v>
                </c:pt>
                <c:pt idx="4">
                  <c:v>#N/A</c:v>
                </c:pt>
                <c:pt idx="5">
                  <c:v>12.29</c:v>
                </c:pt>
                <c:pt idx="6">
                  <c:v>#N/A</c:v>
                </c:pt>
                <c:pt idx="7">
                  <c:v>11.17</c:v>
                </c:pt>
                <c:pt idx="8">
                  <c:v>#N/A</c:v>
                </c:pt>
                <c:pt idx="9">
                  <c:v>11.53</c:v>
                </c:pt>
              </c:numCache>
            </c:numRef>
          </c:val>
        </c:ser>
        <c:dLbls>
          <c:showLegendKey val="0"/>
          <c:showVal val="0"/>
          <c:showCatName val="0"/>
          <c:showSerName val="0"/>
          <c:showPercent val="0"/>
          <c:showBubbleSize val="0"/>
        </c:dLbls>
        <c:gapWidth val="150"/>
        <c:overlap val="100"/>
        <c:axId val="109519232"/>
        <c:axId val="109520768"/>
      </c:barChart>
      <c:catAx>
        <c:axId val="1095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20768"/>
        <c:crosses val="autoZero"/>
        <c:auto val="1"/>
        <c:lblAlgn val="ctr"/>
        <c:lblOffset val="100"/>
        <c:tickLblSkip val="1"/>
        <c:tickMarkSkip val="1"/>
        <c:noMultiLvlLbl val="0"/>
      </c:catAx>
      <c:valAx>
        <c:axId val="10952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5538</c:v>
                </c:pt>
                <c:pt idx="5">
                  <c:v>6027</c:v>
                </c:pt>
                <c:pt idx="8">
                  <c:v>6018</c:v>
                </c:pt>
                <c:pt idx="11">
                  <c:v>6182</c:v>
                </c:pt>
                <c:pt idx="14">
                  <c:v>5861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41</c:v>
                </c:pt>
                <c:pt idx="6">
                  <c:v>41</c:v>
                </c:pt>
                <c:pt idx="9">
                  <c:v>40</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1563</c:v>
                </c:pt>
                <c:pt idx="3">
                  <c:v>1535</c:v>
                </c:pt>
                <c:pt idx="6">
                  <c:v>1592</c:v>
                </c:pt>
                <c:pt idx="9">
                  <c:v>1531</c:v>
                </c:pt>
                <c:pt idx="12">
                  <c:v>1431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6134</c:v>
                </c:pt>
                <c:pt idx="3">
                  <c:v>6649</c:v>
                </c:pt>
                <c:pt idx="6">
                  <c:v>6708</c:v>
                </c:pt>
                <c:pt idx="9">
                  <c:v>6557</c:v>
                </c:pt>
                <c:pt idx="12">
                  <c:v>6149</c:v>
                </c:pt>
              </c:numCache>
            </c:numRef>
          </c:val>
        </c:ser>
        <c:dLbls>
          <c:showLegendKey val="0"/>
          <c:showVal val="0"/>
          <c:showCatName val="0"/>
          <c:showSerName val="0"/>
          <c:showPercent val="0"/>
          <c:showBubbleSize val="0"/>
        </c:dLbls>
        <c:gapWidth val="100"/>
        <c:overlap val="100"/>
        <c:axId val="116993408"/>
        <c:axId val="11700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2202</c:v>
                </c:pt>
                <c:pt idx="2">
                  <c:v>#N/A</c:v>
                </c:pt>
                <c:pt idx="3">
                  <c:v>#N/A</c:v>
                </c:pt>
                <c:pt idx="4">
                  <c:v>2198</c:v>
                </c:pt>
                <c:pt idx="5">
                  <c:v>#N/A</c:v>
                </c:pt>
                <c:pt idx="6">
                  <c:v>#N/A</c:v>
                </c:pt>
                <c:pt idx="7">
                  <c:v>2323</c:v>
                </c:pt>
                <c:pt idx="8">
                  <c:v>#N/A</c:v>
                </c:pt>
                <c:pt idx="9">
                  <c:v>#N/A</c:v>
                </c:pt>
                <c:pt idx="10">
                  <c:v>1946</c:v>
                </c:pt>
                <c:pt idx="11">
                  <c:v>#N/A</c:v>
                </c:pt>
                <c:pt idx="12">
                  <c:v>#N/A</c:v>
                </c:pt>
                <c:pt idx="13">
                  <c:v>1759</c:v>
                </c:pt>
                <c:pt idx="14">
                  <c:v>#N/A</c:v>
                </c:pt>
              </c:numCache>
            </c:numRef>
          </c:val>
          <c:smooth val="0"/>
        </c:ser>
        <c:dLbls>
          <c:showLegendKey val="0"/>
          <c:showVal val="0"/>
          <c:showCatName val="0"/>
          <c:showSerName val="0"/>
          <c:showPercent val="0"/>
          <c:showBubbleSize val="0"/>
        </c:dLbls>
        <c:marker val="1"/>
        <c:smooth val="0"/>
        <c:axId val="116993408"/>
        <c:axId val="117003776"/>
      </c:lineChart>
      <c:catAx>
        <c:axId val="1169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03776"/>
        <c:crosses val="autoZero"/>
        <c:auto val="1"/>
        <c:lblAlgn val="ctr"/>
        <c:lblOffset val="100"/>
        <c:tickLblSkip val="1"/>
        <c:tickMarkSkip val="1"/>
        <c:noMultiLvlLbl val="0"/>
      </c:catAx>
      <c:valAx>
        <c:axId val="11700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54122</c:v>
                </c:pt>
                <c:pt idx="5">
                  <c:v>53790</c:v>
                </c:pt>
                <c:pt idx="8">
                  <c:v>54073</c:v>
                </c:pt>
                <c:pt idx="11">
                  <c:v>54245</c:v>
                </c:pt>
                <c:pt idx="14">
                  <c:v>54829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7736</c:v>
                </c:pt>
                <c:pt idx="5">
                  <c:v>8449</c:v>
                </c:pt>
                <c:pt idx="8">
                  <c:v>8567</c:v>
                </c:pt>
                <c:pt idx="11">
                  <c:v>9069</c:v>
                </c:pt>
                <c:pt idx="14">
                  <c:v>8449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10124</c:v>
                </c:pt>
                <c:pt idx="5">
                  <c:v>11881</c:v>
                </c:pt>
                <c:pt idx="8">
                  <c:v>13148</c:v>
                </c:pt>
                <c:pt idx="11">
                  <c:v>13414</c:v>
                </c:pt>
                <c:pt idx="14">
                  <c:v>12542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733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10271</c:v>
                </c:pt>
                <c:pt idx="3">
                  <c:v>10084</c:v>
                </c:pt>
                <c:pt idx="6">
                  <c:v>9969</c:v>
                </c:pt>
                <c:pt idx="9">
                  <c:v>9156</c:v>
                </c:pt>
                <c:pt idx="12">
                  <c:v>8734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24034</c:v>
                </c:pt>
                <c:pt idx="3">
                  <c:v>23096</c:v>
                </c:pt>
                <c:pt idx="6">
                  <c:v>23096</c:v>
                </c:pt>
                <c:pt idx="9">
                  <c:v>23202</c:v>
                </c:pt>
                <c:pt idx="12">
                  <c:v>22970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1504</c:v>
                </c:pt>
                <c:pt idx="3">
                  <c:v>649</c:v>
                </c:pt>
                <c:pt idx="6">
                  <c:v>611</c:v>
                </c:pt>
                <c:pt idx="9">
                  <c:v>2361</c:v>
                </c:pt>
                <c:pt idx="12">
                  <c:v>2495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58470</c:v>
                </c:pt>
                <c:pt idx="3">
                  <c:v>57012</c:v>
                </c:pt>
                <c:pt idx="6">
                  <c:v>56474</c:v>
                </c:pt>
                <c:pt idx="9">
                  <c:v>57006</c:v>
                </c:pt>
                <c:pt idx="12">
                  <c:v>56061</c:v>
                </c:pt>
              </c:numCache>
            </c:numRef>
          </c:val>
        </c:ser>
        <c:dLbls>
          <c:showLegendKey val="0"/>
          <c:showVal val="0"/>
          <c:showCatName val="0"/>
          <c:showSerName val="0"/>
          <c:showPercent val="0"/>
          <c:showBubbleSize val="0"/>
        </c:dLbls>
        <c:gapWidth val="100"/>
        <c:overlap val="100"/>
        <c:axId val="118777344"/>
        <c:axId val="11877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23030</c:v>
                </c:pt>
                <c:pt idx="2">
                  <c:v>#N/A</c:v>
                </c:pt>
                <c:pt idx="3">
                  <c:v>#N/A</c:v>
                </c:pt>
                <c:pt idx="4">
                  <c:v>16722</c:v>
                </c:pt>
                <c:pt idx="5">
                  <c:v>#N/A</c:v>
                </c:pt>
                <c:pt idx="6">
                  <c:v>#N/A</c:v>
                </c:pt>
                <c:pt idx="7">
                  <c:v>14361</c:v>
                </c:pt>
                <c:pt idx="8">
                  <c:v>#N/A</c:v>
                </c:pt>
                <c:pt idx="9">
                  <c:v>#N/A</c:v>
                </c:pt>
                <c:pt idx="10">
                  <c:v>14997</c:v>
                </c:pt>
                <c:pt idx="11">
                  <c:v>#N/A</c:v>
                </c:pt>
                <c:pt idx="12">
                  <c:v>#N/A</c:v>
                </c:pt>
                <c:pt idx="13">
                  <c:v>14440</c:v>
                </c:pt>
                <c:pt idx="14">
                  <c:v>#N/A</c:v>
                </c:pt>
              </c:numCache>
            </c:numRef>
          </c:val>
          <c:smooth val="0"/>
        </c:ser>
        <c:dLbls>
          <c:showLegendKey val="0"/>
          <c:showVal val="0"/>
          <c:showCatName val="0"/>
          <c:showSerName val="0"/>
          <c:showPercent val="0"/>
          <c:showBubbleSize val="0"/>
        </c:dLbls>
        <c:marker val="1"/>
        <c:smooth val="0"/>
        <c:axId val="118777344"/>
        <c:axId val="118779264"/>
      </c:lineChart>
      <c:catAx>
        <c:axId val="1187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79264"/>
        <c:crosses val="autoZero"/>
        <c:auto val="1"/>
        <c:lblAlgn val="ctr"/>
        <c:lblOffset val="100"/>
        <c:tickLblSkip val="1"/>
        <c:tickMarkSkip val="1"/>
        <c:noMultiLvlLbl val="0"/>
      </c:catAx>
      <c:valAx>
        <c:axId val="1187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[1]公会計指標分析・財政指標組合せ分析表!$K$53:$O$53</c:f>
              <c:numCache>
                <c:formatCode>#,##0.0;"▲ "#,##0.0</c:formatCode>
                <c:ptCount val="5"/>
              </c:numCache>
            </c:numRef>
          </c:xVal>
          <c:yVal>
            <c:numRef>
              <c:f>[1]公会計指標分析・財政指標組合せ分析表!$K$51:$O$51</c:f>
              <c:numCache>
                <c:formatCode>#,##0.0;"▲ "#,##0.0</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[1]公会計指標分析・財政指標組合せ分析表!$K$57:$O$57</c:f>
              <c:numCache>
                <c:formatCode>#,##0.0;"▲ "#,##0.0</c:formatCode>
                <c:ptCount val="5"/>
              </c:numCache>
            </c:numRef>
          </c:xVal>
          <c:yVal>
            <c:numRef>
              <c:f>[1]公会計指標分析・財政指標組合せ分析表!$K$55:$O$55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9274752"/>
        <c:axId val="169416192"/>
      </c:scatterChart>
      <c:valAx>
        <c:axId val="169274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416192"/>
        <c:crosses val="autoZero"/>
        <c:crossBetween val="midCat"/>
      </c:valAx>
      <c:valAx>
        <c:axId val="169416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27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[1]公会計指標分析・財政指標組合せ分析表!$K$75:$O$75</c:f>
              <c:numCache>
                <c:formatCode>#,##0.0;"▲ "#,##0.0</c:formatCode>
                <c:ptCount val="5"/>
                <c:pt idx="0">
                  <c:v>10.7</c:v>
                </c:pt>
                <c:pt idx="1">
                  <c:v>9.9</c:v>
                </c:pt>
                <c:pt idx="2">
                  <c:v>10</c:v>
                </c:pt>
                <c:pt idx="3">
                  <c:v>9.6</c:v>
                </c:pt>
                <c:pt idx="4">
                  <c:v>9</c:v>
                </c:pt>
              </c:numCache>
            </c:numRef>
          </c:xVal>
          <c:yVal>
            <c:numRef>
              <c:f>[1]公会計指標分析・財政指標組合せ分析表!$K$73:$O$73</c:f>
              <c:numCache>
                <c:formatCode>#,##0.0;"▲ "#,##0.0</c:formatCode>
                <c:ptCount val="5"/>
                <c:pt idx="0">
                  <c:v>104.4</c:v>
                </c:pt>
                <c:pt idx="1">
                  <c:v>74.400000000000006</c:v>
                </c:pt>
                <c:pt idx="2">
                  <c:v>64.099999999999994</c:v>
                </c:pt>
                <c:pt idx="3">
                  <c:v>68.3</c:v>
                </c:pt>
                <c:pt idx="4">
                  <c:v>64.8</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[1]公会計指標分析・財政指標組合せ分析表!$K$79:$O$79</c:f>
              <c:numCache>
                <c:formatCode>#,##0.0;"▲ "#,##0.0</c:formatCode>
                <c:ptCount val="5"/>
                <c:pt idx="0">
                  <c:v>9.3000000000000007</c:v>
                </c:pt>
                <c:pt idx="1">
                  <c:v>8.5</c:v>
                </c:pt>
                <c:pt idx="2">
                  <c:v>7.9</c:v>
                </c:pt>
                <c:pt idx="3">
                  <c:v>7.1</c:v>
                </c:pt>
                <c:pt idx="4">
                  <c:v>5.3</c:v>
                </c:pt>
              </c:numCache>
            </c:numRef>
          </c:xVal>
          <c:yVal>
            <c:numRef>
              <c:f>[1]公会計指標分析・財政指標組合せ分析表!$K$77:$O$77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69221120"/>
        <c:axId val="169227392"/>
      </c:scatterChart>
      <c:valAx>
        <c:axId val="169221120"/>
        <c:scaling>
          <c:orientation val="minMax"/>
          <c:max val="11.2"/>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227392"/>
        <c:crosses val="autoZero"/>
        <c:crossBetween val="midCat"/>
      </c:valAx>
      <c:valAx>
        <c:axId val="169227392"/>
        <c:scaling>
          <c:orientation val="minMax"/>
          <c:max val="11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221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これまで、公的資金補償金免除繰上償還や事業債発行額の抑制などに努めており、</a:t>
          </a:r>
          <a:r>
            <a:rPr kumimoji="1" lang="ja-JP" altLang="en-US" sz="1300" b="0" i="0" u="none" strike="noStrike" kern="0" cap="none" spc="0" normalizeH="0" baseline="0" noProof="0">
              <a:ln>
                <a:noFill/>
              </a:ln>
              <a:solidFill>
                <a:prstClr val="black"/>
              </a:solidFill>
              <a:effectLst/>
              <a:uLnTx/>
              <a:uFillTx/>
              <a:latin typeface="+mn-lt"/>
              <a:ea typeface="+mn-ea"/>
              <a:cs typeface="+mn-cs"/>
            </a:rPr>
            <a:t>合併前の</a:t>
          </a:r>
          <a:r>
            <a:rPr kumimoji="1" lang="ja-JP" altLang="ja-JP" sz="1300" b="0" i="0" u="none" strike="noStrike" kern="0" cap="none" spc="0" normalizeH="0" baseline="0" noProof="0">
              <a:ln>
                <a:noFill/>
              </a:ln>
              <a:solidFill>
                <a:prstClr val="black"/>
              </a:solidFill>
              <a:effectLst/>
              <a:uLnTx/>
              <a:uFillTx/>
              <a:latin typeface="+mn-lt"/>
              <a:ea typeface="+mn-ea"/>
              <a:cs typeface="+mn-cs"/>
            </a:rPr>
            <a:t>大型事業に係る償還が減少したことや公共下水道事業特別会計の公債費に充当された繰出金が減少したことなどにより、元利償還金等が前年度より減少した。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実質公債費比率の分子についても同様の理由により前年度より減少した。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将来負担額は、公債費の繰上償還を実施し、地方債現在高が減少したことなどにより、前年度より減少となった。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また、将来負担額から差し引く充当可能財源等は、繰上償還の実施により減債基金が減少し充当可能基金が減少したことや、都市計画事業に係る地方債現在高等の減少により、充当可能特定歳入の都市計画税が減少したため、充当可能特定歳入は前年度より減少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将来負担比率の分子は、前年度より減少しているものの、類似団体と比較して高い水準にあるため、今後も市債の発行の抑制等を図り、財政の健全化に努める。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地方消費税の増税に伴</a:t>
          </a:r>
          <a:r>
            <a:rPr kumimoji="1" lang="ja-JP" altLang="en-US" sz="1300" b="0" i="0" u="none" strike="noStrike" kern="0" cap="none" spc="0" normalizeH="0" baseline="0" noProof="0">
              <a:ln>
                <a:noFill/>
              </a:ln>
              <a:solidFill>
                <a:prstClr val="black"/>
              </a:solidFill>
              <a:effectLst/>
              <a:uLnTx/>
              <a:uFillTx/>
              <a:latin typeface="+mn-lt"/>
              <a:ea typeface="+mn-ea"/>
              <a:cs typeface="+mn-cs"/>
            </a:rPr>
            <a:t>い</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地方消費税交付金</a:t>
          </a:r>
          <a:r>
            <a:rPr kumimoji="1" lang="ja-JP" altLang="en-US" sz="1300" b="0" i="0" u="none" strike="noStrike" kern="0" cap="none" spc="0" normalizeH="0" baseline="0" noProof="0">
              <a:ln>
                <a:noFill/>
              </a:ln>
              <a:solidFill>
                <a:prstClr val="black"/>
              </a:solidFill>
              <a:effectLst/>
              <a:uLnTx/>
              <a:uFillTx/>
              <a:latin typeface="+mn-lt"/>
              <a:ea typeface="+mn-ea"/>
              <a:cs typeface="+mn-cs"/>
            </a:rPr>
            <a:t>が増収したことなど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により、基準財政収入額が前年度より増加したものの、</a:t>
          </a:r>
          <a:r>
            <a:rPr kumimoji="1" lang="ja-JP" altLang="en-US" sz="1300" b="0" i="0" u="none" strike="noStrike" kern="0" cap="none" spc="0" normalizeH="0" baseline="0" noProof="0">
              <a:ln>
                <a:noFill/>
              </a:ln>
              <a:solidFill>
                <a:prstClr val="black"/>
              </a:solidFill>
              <a:effectLst/>
              <a:uLnTx/>
              <a:uFillTx/>
              <a:latin typeface="+mn-lt"/>
              <a:ea typeface="+mn-ea"/>
              <a:cs typeface="+mn-cs"/>
            </a:rPr>
            <a:t>支所に要する経費の加算による地域振興費の増加や、平成２７年度に創設された</a:t>
          </a:r>
          <a:r>
            <a:rPr kumimoji="1" lang="ja-JP" altLang="ja-JP" sz="1300" b="0" i="0" u="none" strike="noStrike" kern="0" cap="none" spc="0" normalizeH="0" baseline="0" noProof="0">
              <a:ln>
                <a:noFill/>
              </a:ln>
              <a:solidFill>
                <a:prstClr val="black"/>
              </a:solidFill>
              <a:effectLst/>
              <a:uLnTx/>
              <a:uFillTx/>
              <a:latin typeface="+mn-lt"/>
              <a:ea typeface="+mn-ea"/>
              <a:cs typeface="+mn-cs"/>
            </a:rPr>
            <a:t>人口減少等対策事業費</a:t>
          </a:r>
          <a:r>
            <a:rPr kumimoji="1" lang="ja-JP" altLang="en-US" sz="1300" b="0" i="0" u="none" strike="noStrike" kern="0" cap="none" spc="0" normalizeH="0" baseline="0" noProof="0">
              <a:ln>
                <a:noFill/>
              </a:ln>
              <a:solidFill>
                <a:prstClr val="black"/>
              </a:solidFill>
              <a:effectLst/>
              <a:uLnTx/>
              <a:uFillTx/>
              <a:latin typeface="+mn-lt"/>
              <a:ea typeface="+mn-ea"/>
              <a:cs typeface="+mn-cs"/>
            </a:rPr>
            <a:t>の増加などにより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、基準財政需要額が増加したため、財政力指数は横ばいとなっている。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引き続き、「収納対策アクションプラン」による税の収入対策を実施するとともに、事務事業の見直しや施策の重点化による歳出経費の削減を徹底し、行政経営の効率化に努める。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65617</xdr:rowOff>
    </xdr:to>
    <xdr:cxnSp macro="">
      <xdr:nvCxnSpPr>
        <xdr:cNvPr id="74" name="直線コネクタ 73"/>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地方消費税交付金の</a:t>
          </a:r>
          <a:r>
            <a:rPr kumimoji="1" lang="ja-JP" altLang="en-US" sz="1300" b="0" i="0" u="none" strike="noStrike" kern="0" cap="none" spc="0" normalizeH="0" baseline="0" noProof="0">
              <a:ln>
                <a:noFill/>
              </a:ln>
              <a:solidFill>
                <a:prstClr val="black"/>
              </a:solidFill>
              <a:effectLst/>
              <a:uLnTx/>
              <a:uFillTx/>
              <a:latin typeface="+mn-lt"/>
              <a:ea typeface="+mn-ea"/>
              <a:cs typeface="+mn-cs"/>
            </a:rPr>
            <a:t>増収</a:t>
          </a:r>
          <a:r>
            <a:rPr kumimoji="1" lang="ja-JP" altLang="ja-JP" sz="1300" b="0" i="0" u="none" strike="noStrike" kern="0" cap="none" spc="0" normalizeH="0" baseline="0" noProof="0">
              <a:ln>
                <a:noFill/>
              </a:ln>
              <a:solidFill>
                <a:prstClr val="black"/>
              </a:solidFill>
              <a:effectLst/>
              <a:uLnTx/>
              <a:uFillTx/>
              <a:latin typeface="+mn-lt"/>
              <a:ea typeface="+mn-ea"/>
              <a:cs typeface="+mn-cs"/>
            </a:rPr>
            <a:t>などにより、分母である経常一般財源額が増加し、さらに、公債費や繰出金などの減額により、分子である経常経費に充当した一般財源額が減少したため、前年度より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1.7</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類似団体平均を上回っているのは、人件費や公債費の割合が高水準となっていることなどによるものである。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今後とも、成果を重視した事務事業の見直しや職員数の最適化、市債残高の適正な管理などにより経常経費の抑制に努めていく。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94996</xdr:rowOff>
    </xdr:to>
    <xdr:cxnSp macro="">
      <xdr:nvCxnSpPr>
        <xdr:cNvPr id="129" name="直線コネクタ 128"/>
        <xdr:cNvCxnSpPr/>
      </xdr:nvCxnSpPr>
      <xdr:spPr>
        <a:xfrm flipV="1">
          <a:off x="4114800" y="1081430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94996</xdr:rowOff>
    </xdr:to>
    <xdr:cxnSp macro="">
      <xdr:nvCxnSpPr>
        <xdr:cNvPr id="132" name="直線コネクタ 131"/>
        <xdr:cNvCxnSpPr/>
      </xdr:nvCxnSpPr>
      <xdr:spPr>
        <a:xfrm>
          <a:off x="3225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37084</xdr:rowOff>
    </xdr:to>
    <xdr:cxnSp macro="">
      <xdr:nvCxnSpPr>
        <xdr:cNvPr id="135" name="直線コネクタ 134"/>
        <xdr:cNvCxnSpPr/>
      </xdr:nvCxnSpPr>
      <xdr:spPr>
        <a:xfrm>
          <a:off x="2336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32258</xdr:rowOff>
    </xdr:to>
    <xdr:cxnSp macro="">
      <xdr:nvCxnSpPr>
        <xdr:cNvPr id="138" name="直線コネクタ 137"/>
        <xdr:cNvCxnSpPr/>
      </xdr:nvCxnSpPr>
      <xdr:spPr>
        <a:xfrm flipV="1">
          <a:off x="1447800" y="1080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8" name="円/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105681</xdr:rowOff>
    </xdr:from>
    <xdr:ext cx="762000" cy="259045"/>
    <xdr:sp macro="" textlink="">
      <xdr:nvSpPr>
        <xdr:cNvPr id="149"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0" name="円/楕円 149"/>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130573</xdr:rowOff>
    </xdr:from>
    <xdr:ext cx="736600" cy="259045"/>
    <xdr:sp macro="" textlink="">
      <xdr:nvSpPr>
        <xdr:cNvPr id="151" name="テキスト ボックス 150"/>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3" name="テキスト ボックス 152"/>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43705</xdr:rowOff>
    </xdr:from>
    <xdr:ext cx="762000" cy="259045"/>
    <xdr:sp macro="" textlink="">
      <xdr:nvSpPr>
        <xdr:cNvPr id="155" name="テキスト ボックス 154"/>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6" name="円/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67835</xdr:rowOff>
    </xdr:from>
    <xdr:ext cx="762000" cy="259045"/>
    <xdr:sp macro="" textlink="">
      <xdr:nvSpPr>
        <xdr:cNvPr id="157" name="テキスト ボックス 156"/>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人口１人当たりの人件費、物件費及び維持補修費の合計額が類似団体平均を上回っているのは、人件費が主な要因である。これは、２度の市町村合併での職員数増加によるものである。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これまでも行政組織の統廃合や事務事業の見直しなどにより、効率化を図りながら、職員数の削減を行ってきたが、合併により市域が広がり、住民の居住地域が点在しているため、効率化に限界がある。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今後も、民間で実施可能な事務については、民間事業者等を活用した行政サービスの提供を推進し、コスト削減を図っていく。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55372</xdr:rowOff>
    </xdr:from>
    <xdr:to>
      <xdr:col>7</xdr:col>
      <xdr:colOff>152400</xdr:colOff>
      <xdr:row>89</xdr:row>
      <xdr:rowOff>99992</xdr:rowOff>
    </xdr:to>
    <xdr:cxnSp macro="">
      <xdr:nvCxnSpPr>
        <xdr:cNvPr id="192" name="直線コネクタ 191"/>
        <xdr:cNvCxnSpPr/>
      </xdr:nvCxnSpPr>
      <xdr:spPr>
        <a:xfrm>
          <a:off x="4114800" y="15314422"/>
          <a:ext cx="8382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116990</xdr:rowOff>
    </xdr:from>
    <xdr:to>
      <xdr:col>6</xdr:col>
      <xdr:colOff>0</xdr:colOff>
      <xdr:row>89</xdr:row>
      <xdr:rowOff>55372</xdr:rowOff>
    </xdr:to>
    <xdr:cxnSp macro="">
      <xdr:nvCxnSpPr>
        <xdr:cNvPr id="195" name="直線コネクタ 194"/>
        <xdr:cNvCxnSpPr/>
      </xdr:nvCxnSpPr>
      <xdr:spPr>
        <a:xfrm>
          <a:off x="3225800" y="15204590"/>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116990</xdr:rowOff>
    </xdr:from>
    <xdr:to>
      <xdr:col>4</xdr:col>
      <xdr:colOff>482600</xdr:colOff>
      <xdr:row>88</xdr:row>
      <xdr:rowOff>164165</xdr:rowOff>
    </xdr:to>
    <xdr:cxnSp macro="">
      <xdr:nvCxnSpPr>
        <xdr:cNvPr id="198" name="直線コネクタ 197"/>
        <xdr:cNvCxnSpPr/>
      </xdr:nvCxnSpPr>
      <xdr:spPr>
        <a:xfrm flipV="1">
          <a:off x="2336800" y="15204590"/>
          <a:ext cx="889000" cy="4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164165</xdr:rowOff>
    </xdr:from>
    <xdr:to>
      <xdr:col>3</xdr:col>
      <xdr:colOff>279400</xdr:colOff>
      <xdr:row>89</xdr:row>
      <xdr:rowOff>40291</xdr:rowOff>
    </xdr:to>
    <xdr:cxnSp macro="">
      <xdr:nvCxnSpPr>
        <xdr:cNvPr id="201" name="直線コネクタ 200"/>
        <xdr:cNvCxnSpPr/>
      </xdr:nvCxnSpPr>
      <xdr:spPr>
        <a:xfrm flipV="1">
          <a:off x="1447800" y="15251765"/>
          <a:ext cx="889000" cy="4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49192</xdr:rowOff>
    </xdr:from>
    <xdr:to>
      <xdr:col>7</xdr:col>
      <xdr:colOff>203200</xdr:colOff>
      <xdr:row>89</xdr:row>
      <xdr:rowOff>150792</xdr:rowOff>
    </xdr:to>
    <xdr:sp macro="" textlink="">
      <xdr:nvSpPr>
        <xdr:cNvPr id="211" name="円/楕円 210"/>
        <xdr:cNvSpPr/>
      </xdr:nvSpPr>
      <xdr:spPr>
        <a:xfrm>
          <a:off x="4902200" y="153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116519</xdr:rowOff>
    </xdr:from>
    <xdr:ext cx="762000" cy="259045"/>
    <xdr:sp macro="" textlink="">
      <xdr:nvSpPr>
        <xdr:cNvPr id="212" name="人件費・物件費等の状況該当値テキスト"/>
        <xdr:cNvSpPr txBox="1"/>
      </xdr:nvSpPr>
      <xdr:spPr>
        <a:xfrm>
          <a:off x="5041900" y="1520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137,499</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4572</xdr:rowOff>
    </xdr:from>
    <xdr:to>
      <xdr:col>6</xdr:col>
      <xdr:colOff>50800</xdr:colOff>
      <xdr:row>89</xdr:row>
      <xdr:rowOff>106172</xdr:rowOff>
    </xdr:to>
    <xdr:sp macro="" textlink="">
      <xdr:nvSpPr>
        <xdr:cNvPr id="213" name="円/楕円 212"/>
        <xdr:cNvSpPr/>
      </xdr:nvSpPr>
      <xdr:spPr>
        <a:xfrm>
          <a:off x="4064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90949</xdr:rowOff>
    </xdr:from>
    <xdr:ext cx="736600" cy="259045"/>
    <xdr:sp macro="" textlink="">
      <xdr:nvSpPr>
        <xdr:cNvPr id="214" name="テキスト ボックス 213"/>
        <xdr:cNvSpPr txBox="1"/>
      </xdr:nvSpPr>
      <xdr:spPr>
        <a:xfrm>
          <a:off x="3733800" y="1534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135,280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66190</xdr:rowOff>
    </xdr:from>
    <xdr:to>
      <xdr:col>4</xdr:col>
      <xdr:colOff>533400</xdr:colOff>
      <xdr:row>88</xdr:row>
      <xdr:rowOff>167790</xdr:rowOff>
    </xdr:to>
    <xdr:sp macro="" textlink="">
      <xdr:nvSpPr>
        <xdr:cNvPr id="215" name="円/楕円 214"/>
        <xdr:cNvSpPr/>
      </xdr:nvSpPr>
      <xdr:spPr>
        <a:xfrm>
          <a:off x="3175000" y="151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152567</xdr:rowOff>
    </xdr:from>
    <xdr:ext cx="762000" cy="259045"/>
    <xdr:sp macro="" textlink="">
      <xdr:nvSpPr>
        <xdr:cNvPr id="216" name="テキスト ボックス 215"/>
        <xdr:cNvSpPr txBox="1"/>
      </xdr:nvSpPr>
      <xdr:spPr>
        <a:xfrm>
          <a:off x="2844800" y="1524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129,818</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113365</xdr:rowOff>
    </xdr:from>
    <xdr:to>
      <xdr:col>3</xdr:col>
      <xdr:colOff>330200</xdr:colOff>
      <xdr:row>89</xdr:row>
      <xdr:rowOff>43515</xdr:rowOff>
    </xdr:to>
    <xdr:sp macro="" textlink="">
      <xdr:nvSpPr>
        <xdr:cNvPr id="217" name="円/楕円 216"/>
        <xdr:cNvSpPr/>
      </xdr:nvSpPr>
      <xdr:spPr>
        <a:xfrm>
          <a:off x="2286000" y="15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28292</xdr:rowOff>
    </xdr:from>
    <xdr:ext cx="762000" cy="259045"/>
    <xdr:sp macro="" textlink="">
      <xdr:nvSpPr>
        <xdr:cNvPr id="218" name="テキスト ボックス 217"/>
        <xdr:cNvSpPr txBox="1"/>
      </xdr:nvSpPr>
      <xdr:spPr>
        <a:xfrm>
          <a:off x="1955800" y="1528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160941</xdr:rowOff>
    </xdr:from>
    <xdr:to>
      <xdr:col>2</xdr:col>
      <xdr:colOff>127000</xdr:colOff>
      <xdr:row>89</xdr:row>
      <xdr:rowOff>91091</xdr:rowOff>
    </xdr:to>
    <xdr:sp macro="" textlink="">
      <xdr:nvSpPr>
        <xdr:cNvPr id="219" name="円/楕円 218"/>
        <xdr:cNvSpPr/>
      </xdr:nvSpPr>
      <xdr:spPr>
        <a:xfrm>
          <a:off x="1397000" y="152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75868</xdr:rowOff>
    </xdr:from>
    <xdr:ext cx="762000" cy="259045"/>
    <xdr:sp macro="" textlink="">
      <xdr:nvSpPr>
        <xdr:cNvPr id="220" name="テキスト ボックス 219"/>
        <xdr:cNvSpPr txBox="1"/>
      </xdr:nvSpPr>
      <xdr:spPr>
        <a:xfrm>
          <a:off x="1066800" y="1533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前年度と比較すると、ラスパイレス指数は</a:t>
          </a:r>
          <a:r>
            <a:rPr kumimoji="1" lang="en-US" altLang="ja-JP" sz="1300" b="0" i="0" u="none" strike="noStrike" kern="0" cap="none" spc="0" normalizeH="0" baseline="0" noProof="0">
              <a:ln>
                <a:noFill/>
              </a:ln>
              <a:solidFill>
                <a:prstClr val="black"/>
              </a:solidFill>
              <a:effectLst/>
              <a:uLnTx/>
              <a:uFillTx/>
              <a:latin typeface="+mn-lt"/>
              <a:ea typeface="+mn-ea"/>
              <a:cs typeface="+mn-cs"/>
            </a:rPr>
            <a:t>0.5</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ポイント上昇したが、依然として</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を下回っており、国や全国市平均の給与水準よりも低い状況である。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今後とも人事院勧告に準拠しつつ、引き続き給与水準の適正化に努める。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90593</xdr:rowOff>
    </xdr:to>
    <xdr:cxnSp macro="">
      <xdr:nvCxnSpPr>
        <xdr:cNvPr id="254" name="直線コネクタ 253"/>
        <xdr:cNvCxnSpPr/>
      </xdr:nvCxnSpPr>
      <xdr:spPr>
        <a:xfrm>
          <a:off x="16179800" y="144521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130811</xdr:rowOff>
    </xdr:to>
    <xdr:cxnSp macro="">
      <xdr:nvCxnSpPr>
        <xdr:cNvPr id="257" name="直線コネクタ 256"/>
        <xdr:cNvCxnSpPr/>
      </xdr:nvCxnSpPr>
      <xdr:spPr>
        <a:xfrm flipV="1">
          <a:off x="15290800" y="144521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87</xdr:row>
      <xdr:rowOff>147320</xdr:rowOff>
    </xdr:to>
    <xdr:cxnSp macro="">
      <xdr:nvCxnSpPr>
        <xdr:cNvPr id="260" name="直線コネクタ 259"/>
        <xdr:cNvCxnSpPr/>
      </xdr:nvCxnSpPr>
      <xdr:spPr>
        <a:xfrm flipV="1">
          <a:off x="14401800" y="1453261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87</xdr:row>
      <xdr:rowOff>147320</xdr:rowOff>
    </xdr:to>
    <xdr:cxnSp macro="">
      <xdr:nvCxnSpPr>
        <xdr:cNvPr id="263" name="直線コネクタ 262"/>
        <xdr:cNvCxnSpPr/>
      </xdr:nvCxnSpPr>
      <xdr:spPr>
        <a:xfrm>
          <a:off x="13512800" y="1503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3" name="円/楕円 272"/>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4"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5" name="円/楕円 274"/>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6" name="テキスト ボックス 275"/>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8" name="テキスト ボックス 277"/>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9" name="円/楕円 278"/>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0" name="テキスト ボックス 279"/>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1" name="円/楕円 280"/>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2" name="テキスト ボックス 281"/>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本市では、市町村合併に伴う地理的条件（広大な市有面積）による、総合支所、保育園、消防などの組織体制（職員配置）の要因により、類似団体平均を上回っている。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前年度と比較すると、人口千人当たり職員数は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0.16</a:t>
          </a:r>
          <a:r>
            <a:rPr kumimoji="1" lang="ja-JP" altLang="ja-JP" sz="1000" b="0" i="0" u="none" strike="noStrike" kern="0" cap="none" spc="0" normalizeH="0" baseline="0" noProof="0">
              <a:ln>
                <a:noFill/>
              </a:ln>
              <a:solidFill>
                <a:prstClr val="black"/>
              </a:solidFill>
              <a:effectLst/>
              <a:uLnTx/>
              <a:uFillTx/>
              <a:latin typeface="+mn-lt"/>
              <a:ea typeface="+mn-ea"/>
              <a:cs typeface="+mn-cs"/>
            </a:rPr>
            <a:t>人増加しているが、この主な要因は、特定事業の推進や一定期間内に終了することが見込まれる業務等に対応するため、任期付職員を採用したことにより増加したものであり、任期に定めのない職員は、前年度と比べ７人減（</a:t>
          </a:r>
          <a:r>
            <a:rPr kumimoji="1" lang="en-US" altLang="ja-JP" sz="1000" b="0" i="0" u="none" strike="noStrike" kern="0" cap="none" spc="0" normalizeH="0" baseline="0" noProof="0">
              <a:ln>
                <a:noFill/>
              </a:ln>
              <a:solidFill>
                <a:prstClr val="black"/>
              </a:solidFill>
              <a:effectLst/>
              <a:uLnTx/>
              <a:uFillTx/>
              <a:latin typeface="+mn-lt"/>
              <a:ea typeface="+mn-ea"/>
              <a:cs typeface="+mn-cs"/>
            </a:rPr>
            <a:t>1,044</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r>
            <a:rPr kumimoji="1" lang="en-US" altLang="ja-JP" sz="1000" b="0" i="0" u="none" strike="noStrike" kern="0" cap="none" spc="0" normalizeH="0" baseline="0" noProof="0">
              <a:ln>
                <a:noFill/>
              </a:ln>
              <a:solidFill>
                <a:prstClr val="black"/>
              </a:solidFill>
              <a:effectLst/>
              <a:uLnTx/>
              <a:uFillTx/>
              <a:latin typeface="+mn-lt"/>
              <a:ea typeface="+mn-ea"/>
              <a:cs typeface="+mn-cs"/>
            </a:rPr>
            <a:t>1,037</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人）となっている。　　　　　　</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なお、平成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年２月に策定した「廿日市市定員管理計画（Ｈ</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～Ｈ</a:t>
          </a:r>
          <a:r>
            <a:rPr kumimoji="1" lang="en-US" altLang="ja-JP" sz="1000" b="0" i="0" u="none" strike="noStrike" kern="0" cap="none" spc="0" normalizeH="0" baseline="0" noProof="0">
              <a:ln>
                <a:noFill/>
              </a:ln>
              <a:solidFill>
                <a:prstClr val="black"/>
              </a:solidFill>
              <a:effectLst/>
              <a:uLnTx/>
              <a:uFillTx/>
              <a:latin typeface="+mn-lt"/>
              <a:ea typeface="+mn-ea"/>
              <a:cs typeface="+mn-cs"/>
            </a:rPr>
            <a:t>32</a:t>
          </a:r>
          <a:r>
            <a:rPr kumimoji="1" lang="ja-JP" altLang="ja-JP" sz="1000" b="0" i="0" u="none" strike="noStrike" kern="0" cap="none" spc="0" normalizeH="0" baseline="0" noProof="0">
              <a:ln>
                <a:noFill/>
              </a:ln>
              <a:solidFill>
                <a:prstClr val="black"/>
              </a:solidFill>
              <a:effectLst/>
              <a:uLnTx/>
              <a:uFillTx/>
              <a:latin typeface="+mn-lt"/>
              <a:ea typeface="+mn-ea"/>
              <a:cs typeface="+mn-cs"/>
            </a:rPr>
            <a:t>）」に基づき、最少の経費で最大の効果を発揮できる「効率的でスリムな市役所」を目指し、計画に定める目標の達成、職員数の最適化に向けた各取組を推進していくこととしている。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計画上の目標数値（任期に定めのない職員数） Ｈ</a:t>
          </a:r>
          <a:r>
            <a:rPr kumimoji="1" lang="en-US" altLang="ja-JP" sz="1000" b="0" i="0" u="none" strike="noStrike" kern="0" cap="none" spc="0" normalizeH="0" baseline="0" noProof="0">
              <a:ln>
                <a:noFill/>
              </a:ln>
              <a:solidFill>
                <a:prstClr val="black"/>
              </a:solidFill>
              <a:effectLst/>
              <a:uLnTx/>
              <a:uFillTx/>
              <a:latin typeface="+mn-lt"/>
              <a:ea typeface="+mn-ea"/>
              <a:cs typeface="+mn-cs"/>
            </a:rPr>
            <a:t>27</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1,044</a:t>
          </a:r>
          <a:r>
            <a:rPr kumimoji="1" lang="ja-JP" altLang="ja-JP" sz="1000" b="0" i="0" u="none" strike="noStrike" kern="0" cap="none" spc="0" normalizeH="0" baseline="0" noProof="0">
              <a:ln>
                <a:noFill/>
              </a:ln>
              <a:solidFill>
                <a:prstClr val="black"/>
              </a:solidFill>
              <a:effectLst/>
              <a:uLnTx/>
              <a:uFillTx/>
              <a:latin typeface="+mn-lt"/>
              <a:ea typeface="+mn-ea"/>
              <a:cs typeface="+mn-cs"/>
            </a:rPr>
            <a:t>人⇒Ｈ</a:t>
          </a:r>
          <a:r>
            <a:rPr kumimoji="1" lang="en-US" altLang="ja-JP" sz="1000" b="0" i="0" u="none" strike="noStrike" kern="0" cap="none" spc="0" normalizeH="0" baseline="0" noProof="0">
              <a:ln>
                <a:noFill/>
              </a:ln>
              <a:solidFill>
                <a:prstClr val="black"/>
              </a:solidFill>
              <a:effectLst/>
              <a:uLnTx/>
              <a:uFillTx/>
              <a:latin typeface="+mn-lt"/>
              <a:ea typeface="+mn-ea"/>
              <a:cs typeface="+mn-cs"/>
            </a:rPr>
            <a:t>33</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994</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r>
            <a:rPr kumimoji="1" lang="en-US" altLang="ja-JP" sz="1000" b="0" i="0" u="none" strike="noStrike" kern="0" cap="none" spc="0" normalizeH="0" baseline="0" noProof="0">
              <a:ln>
                <a:noFill/>
              </a:ln>
              <a:solidFill>
                <a:prstClr val="black"/>
              </a:solidFill>
              <a:effectLst/>
              <a:uLnTx/>
              <a:uFillTx/>
              <a:latin typeface="+mn-lt"/>
              <a:ea typeface="+mn-ea"/>
              <a:cs typeface="+mn-cs"/>
            </a:rPr>
            <a:t>50</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113792</xdr:rowOff>
    </xdr:from>
    <xdr:to>
      <xdr:col>24</xdr:col>
      <xdr:colOff>558800</xdr:colOff>
      <xdr:row>67</xdr:row>
      <xdr:rowOff>152400</xdr:rowOff>
    </xdr:to>
    <xdr:cxnSp macro="">
      <xdr:nvCxnSpPr>
        <xdr:cNvPr id="315" name="直線コネクタ 314"/>
        <xdr:cNvCxnSpPr/>
      </xdr:nvCxnSpPr>
      <xdr:spPr>
        <a:xfrm>
          <a:off x="16179800" y="1160094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94488</xdr:rowOff>
    </xdr:from>
    <xdr:to>
      <xdr:col>23</xdr:col>
      <xdr:colOff>406400</xdr:colOff>
      <xdr:row>67</xdr:row>
      <xdr:rowOff>113792</xdr:rowOff>
    </xdr:to>
    <xdr:cxnSp macro="">
      <xdr:nvCxnSpPr>
        <xdr:cNvPr id="318" name="直線コネクタ 317"/>
        <xdr:cNvCxnSpPr/>
      </xdr:nvCxnSpPr>
      <xdr:spPr>
        <a:xfrm>
          <a:off x="15290800" y="115816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80010</xdr:rowOff>
    </xdr:from>
    <xdr:to>
      <xdr:col>22</xdr:col>
      <xdr:colOff>203200</xdr:colOff>
      <xdr:row>67</xdr:row>
      <xdr:rowOff>94488</xdr:rowOff>
    </xdr:to>
    <xdr:cxnSp macro="">
      <xdr:nvCxnSpPr>
        <xdr:cNvPr id="321" name="直線コネクタ 320"/>
        <xdr:cNvCxnSpPr/>
      </xdr:nvCxnSpPr>
      <xdr:spPr>
        <a:xfrm>
          <a:off x="14401800" y="115671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80010</xdr:rowOff>
    </xdr:from>
    <xdr:to>
      <xdr:col>21</xdr:col>
      <xdr:colOff>0</xdr:colOff>
      <xdr:row>67</xdr:row>
      <xdr:rowOff>108966</xdr:rowOff>
    </xdr:to>
    <xdr:cxnSp macro="">
      <xdr:nvCxnSpPr>
        <xdr:cNvPr id="324" name="直線コネクタ 323"/>
        <xdr:cNvCxnSpPr/>
      </xdr:nvCxnSpPr>
      <xdr:spPr>
        <a:xfrm flipV="1">
          <a:off x="13512800" y="115671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101600</xdr:rowOff>
    </xdr:from>
    <xdr:to>
      <xdr:col>24</xdr:col>
      <xdr:colOff>609600</xdr:colOff>
      <xdr:row>68</xdr:row>
      <xdr:rowOff>31750</xdr:rowOff>
    </xdr:to>
    <xdr:sp macro="" textlink="">
      <xdr:nvSpPr>
        <xdr:cNvPr id="334" name="円/楕円 333"/>
        <xdr:cNvSpPr/>
      </xdr:nvSpPr>
      <xdr:spPr>
        <a:xfrm>
          <a:off x="16967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168927</xdr:rowOff>
    </xdr:from>
    <xdr:ext cx="762000" cy="259045"/>
    <xdr:sp macro="" textlink="">
      <xdr:nvSpPr>
        <xdr:cNvPr id="335" name="定員管理の状況該当値テキスト"/>
        <xdr:cNvSpPr txBox="1"/>
      </xdr:nvSpPr>
      <xdr:spPr>
        <a:xfrm>
          <a:off x="17106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62992</xdr:rowOff>
    </xdr:from>
    <xdr:to>
      <xdr:col>23</xdr:col>
      <xdr:colOff>457200</xdr:colOff>
      <xdr:row>67</xdr:row>
      <xdr:rowOff>164592</xdr:rowOff>
    </xdr:to>
    <xdr:sp macro="" textlink="">
      <xdr:nvSpPr>
        <xdr:cNvPr id="336" name="円/楕円 335"/>
        <xdr:cNvSpPr/>
      </xdr:nvSpPr>
      <xdr:spPr>
        <a:xfrm>
          <a:off x="16129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149369</xdr:rowOff>
    </xdr:from>
    <xdr:ext cx="736600" cy="259045"/>
    <xdr:sp macro="" textlink="">
      <xdr:nvSpPr>
        <xdr:cNvPr id="337" name="テキスト ボックス 336"/>
        <xdr:cNvSpPr txBox="1"/>
      </xdr:nvSpPr>
      <xdr:spPr>
        <a:xfrm>
          <a:off x="15798800" y="1163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43688</xdr:rowOff>
    </xdr:from>
    <xdr:to>
      <xdr:col>22</xdr:col>
      <xdr:colOff>254000</xdr:colOff>
      <xdr:row>67</xdr:row>
      <xdr:rowOff>145288</xdr:rowOff>
    </xdr:to>
    <xdr:sp macro="" textlink="">
      <xdr:nvSpPr>
        <xdr:cNvPr id="338" name="円/楕円 337"/>
        <xdr:cNvSpPr/>
      </xdr:nvSpPr>
      <xdr:spPr>
        <a:xfrm>
          <a:off x="15240000" y="115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130065</xdr:rowOff>
    </xdr:from>
    <xdr:ext cx="762000" cy="259045"/>
    <xdr:sp macro="" textlink="">
      <xdr:nvSpPr>
        <xdr:cNvPr id="339" name="テキスト ボックス 338"/>
        <xdr:cNvSpPr txBox="1"/>
      </xdr:nvSpPr>
      <xdr:spPr>
        <a:xfrm>
          <a:off x="14909800" y="116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29210</xdr:rowOff>
    </xdr:from>
    <xdr:to>
      <xdr:col>21</xdr:col>
      <xdr:colOff>50800</xdr:colOff>
      <xdr:row>67</xdr:row>
      <xdr:rowOff>130810</xdr:rowOff>
    </xdr:to>
    <xdr:sp macro="" textlink="">
      <xdr:nvSpPr>
        <xdr:cNvPr id="340" name="円/楕円 339"/>
        <xdr:cNvSpPr/>
      </xdr:nvSpPr>
      <xdr:spPr>
        <a:xfrm>
          <a:off x="14351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115587</xdr:rowOff>
    </xdr:from>
    <xdr:ext cx="762000" cy="259045"/>
    <xdr:sp macro="" textlink="">
      <xdr:nvSpPr>
        <xdr:cNvPr id="341" name="テキスト ボックス 340"/>
        <xdr:cNvSpPr txBox="1"/>
      </xdr:nvSpPr>
      <xdr:spPr>
        <a:xfrm>
          <a:off x="14020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58166</xdr:rowOff>
    </xdr:from>
    <xdr:to>
      <xdr:col>19</xdr:col>
      <xdr:colOff>533400</xdr:colOff>
      <xdr:row>67</xdr:row>
      <xdr:rowOff>159766</xdr:rowOff>
    </xdr:to>
    <xdr:sp macro="" textlink="">
      <xdr:nvSpPr>
        <xdr:cNvPr id="342" name="円/楕円 341"/>
        <xdr:cNvSpPr/>
      </xdr:nvSpPr>
      <xdr:spPr>
        <a:xfrm>
          <a:off x="13462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144543</xdr:rowOff>
    </xdr:from>
    <xdr:ext cx="762000" cy="259045"/>
    <xdr:sp macro="" textlink="">
      <xdr:nvSpPr>
        <xdr:cNvPr id="343" name="テキスト ボックス 342"/>
        <xdr:cNvSpPr txBox="1"/>
      </xdr:nvSpPr>
      <xdr:spPr>
        <a:xfrm>
          <a:off x="13131800" y="116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合併による地域間格差是正のインフラ整備の事業債の発行などにより、類似団体平均を上回っている。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合併前の</a:t>
          </a: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に係る償還が終了したことや、公共下水道事業特別会計の公債費に充当された繰出金が減少したことなどにより、分子となる実質公債費が減少したため、３ヵ年の平均値である実質公債費比率は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これまで、公的資金補償金免除繰上償還や事業債発行額の抑制を行い、実質公債費比率の改善に努めており、引き続き、新規事業債の発行を抑制し改善に努める。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102870</xdr:rowOff>
    </xdr:to>
    <xdr:cxnSp macro="">
      <xdr:nvCxnSpPr>
        <xdr:cNvPr id="373" name="直線コネクタ 372"/>
        <xdr:cNvCxnSpPr/>
      </xdr:nvCxnSpPr>
      <xdr:spPr>
        <a:xfrm flipV="1">
          <a:off x="16179800" y="6924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127000</xdr:rowOff>
    </xdr:to>
    <xdr:cxnSp macro="">
      <xdr:nvCxnSpPr>
        <xdr:cNvPr id="376" name="直線コネクタ 375"/>
        <xdr:cNvCxnSpPr/>
      </xdr:nvCxnSpPr>
      <xdr:spPr>
        <a:xfrm flipV="1">
          <a:off x="15290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127000</xdr:rowOff>
    </xdr:to>
    <xdr:cxnSp macro="">
      <xdr:nvCxnSpPr>
        <xdr:cNvPr id="379" name="直線コネクタ 378"/>
        <xdr:cNvCxnSpPr/>
      </xdr:nvCxnSpPr>
      <xdr:spPr>
        <a:xfrm>
          <a:off x="14401800" y="6978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40</xdr:row>
      <xdr:rowOff>169228</xdr:rowOff>
    </xdr:to>
    <xdr:cxnSp macro="">
      <xdr:nvCxnSpPr>
        <xdr:cNvPr id="382" name="直線コネクタ 381"/>
        <xdr:cNvCxnSpPr/>
      </xdr:nvCxnSpPr>
      <xdr:spPr>
        <a:xfrm flipV="1">
          <a:off x="13512800" y="69789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2" name="円/楕円 391"/>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3"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4" name="円/楕円 39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5" name="テキスト ボックス 39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6" name="円/楕円 39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7" name="テキスト ボックス 39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398" name="円/楕円 397"/>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156545</xdr:rowOff>
    </xdr:from>
    <xdr:ext cx="762000" cy="259045"/>
    <xdr:sp macro="" textlink="">
      <xdr:nvSpPr>
        <xdr:cNvPr id="399" name="テキスト ボックス 398"/>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0" name="円/楕円 399"/>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33355</xdr:rowOff>
    </xdr:from>
    <xdr:ext cx="762000" cy="259045"/>
    <xdr:sp macro="" textlink="">
      <xdr:nvSpPr>
        <xdr:cNvPr id="401" name="テキスト ボックス 400"/>
        <xdr:cNvSpPr txBox="1"/>
      </xdr:nvSpPr>
      <xdr:spPr>
        <a:xfrm>
          <a:off x="13131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15</a:t>
          </a:r>
          <a:r>
            <a:rPr kumimoji="1" lang="ja-JP" altLang="ja-JP" sz="1300" b="0" i="0" u="none" strike="noStrike" kern="0" cap="none" spc="0" normalizeH="0" baseline="0" noProof="0">
              <a:ln>
                <a:noFill/>
              </a:ln>
              <a:solidFill>
                <a:prstClr val="black"/>
              </a:solidFill>
              <a:effectLst/>
              <a:uLnTx/>
              <a:uFillTx/>
              <a:latin typeface="+mn-lt"/>
              <a:ea typeface="+mn-ea"/>
              <a:cs typeface="+mn-cs"/>
            </a:rPr>
            <a:t>年度・</a:t>
          </a:r>
          <a:r>
            <a:rPr kumimoji="1" lang="en-US" altLang="ja-JP" sz="1300" b="0" i="0" u="none" strike="noStrike" kern="0" cap="none" spc="0" normalizeH="0" baseline="0" noProof="0">
              <a:ln>
                <a:noFill/>
              </a:ln>
              <a:solidFill>
                <a:prstClr val="black"/>
              </a:solidFill>
              <a:effectLst/>
              <a:uLnTx/>
              <a:uFillTx/>
              <a:latin typeface="+mn-lt"/>
              <a:ea typeface="+mn-ea"/>
              <a:cs typeface="+mn-cs"/>
            </a:rPr>
            <a:t>17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年度の２度の合併による地域格差是正のためのインフラ整備に係る事業債の発行や、職員数増加により、類似団体を大きく上回っている。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ポイントの減となっているが、これは、公債費の繰上償還を実施し、地方債現在高が減少したことや、退職支給率の減額などにより退職手当負担見込額が減少したことなどによるものである。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148675</xdr:rowOff>
    </xdr:from>
    <xdr:to>
      <xdr:col>24</xdr:col>
      <xdr:colOff>558800</xdr:colOff>
      <xdr:row>17</xdr:row>
      <xdr:rowOff>5376</xdr:rowOff>
    </xdr:to>
    <xdr:cxnSp macro="">
      <xdr:nvCxnSpPr>
        <xdr:cNvPr id="435" name="直線コネクタ 434"/>
        <xdr:cNvCxnSpPr/>
      </xdr:nvCxnSpPr>
      <xdr:spPr>
        <a:xfrm flipV="1">
          <a:off x="16179800" y="289187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143044</xdr:rowOff>
    </xdr:from>
    <xdr:to>
      <xdr:col>23</xdr:col>
      <xdr:colOff>406400</xdr:colOff>
      <xdr:row>17</xdr:row>
      <xdr:rowOff>5376</xdr:rowOff>
    </xdr:to>
    <xdr:cxnSp macro="">
      <xdr:nvCxnSpPr>
        <xdr:cNvPr id="438" name="直線コネクタ 437"/>
        <xdr:cNvCxnSpPr/>
      </xdr:nvCxnSpPr>
      <xdr:spPr>
        <a:xfrm>
          <a:off x="15290800" y="2886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143044</xdr:rowOff>
    </xdr:from>
    <xdr:to>
      <xdr:col>22</xdr:col>
      <xdr:colOff>203200</xdr:colOff>
      <xdr:row>17</xdr:row>
      <xdr:rowOff>54441</xdr:rowOff>
    </xdr:to>
    <xdr:cxnSp macro="">
      <xdr:nvCxnSpPr>
        <xdr:cNvPr id="441" name="直線コネクタ 440"/>
        <xdr:cNvCxnSpPr/>
      </xdr:nvCxnSpPr>
      <xdr:spPr>
        <a:xfrm flipV="1">
          <a:off x="14401800" y="2886244"/>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54441</xdr:rowOff>
    </xdr:from>
    <xdr:to>
      <xdr:col>21</xdr:col>
      <xdr:colOff>0</xdr:colOff>
      <xdr:row>18</xdr:row>
      <xdr:rowOff>124291</xdr:rowOff>
    </xdr:to>
    <xdr:cxnSp macro="">
      <xdr:nvCxnSpPr>
        <xdr:cNvPr id="444" name="直線コネクタ 443"/>
        <xdr:cNvCxnSpPr/>
      </xdr:nvCxnSpPr>
      <xdr:spPr>
        <a:xfrm flipV="1">
          <a:off x="13512800" y="29690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97875</xdr:rowOff>
    </xdr:from>
    <xdr:to>
      <xdr:col>24</xdr:col>
      <xdr:colOff>609600</xdr:colOff>
      <xdr:row>17</xdr:row>
      <xdr:rowOff>28025</xdr:rowOff>
    </xdr:to>
    <xdr:sp macro="" textlink="">
      <xdr:nvSpPr>
        <xdr:cNvPr id="454" name="円/楕円 453"/>
        <xdr:cNvSpPr/>
      </xdr:nvSpPr>
      <xdr:spPr>
        <a:xfrm>
          <a:off x="169672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69952</xdr:rowOff>
    </xdr:from>
    <xdr:ext cx="762000" cy="259045"/>
    <xdr:sp macro="" textlink="">
      <xdr:nvSpPr>
        <xdr:cNvPr id="455" name="将来負担の状況該当値テキスト"/>
        <xdr:cNvSpPr txBox="1"/>
      </xdr:nvSpPr>
      <xdr:spPr>
        <a:xfrm>
          <a:off x="17106900" y="28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126026</xdr:rowOff>
    </xdr:from>
    <xdr:to>
      <xdr:col>23</xdr:col>
      <xdr:colOff>457200</xdr:colOff>
      <xdr:row>17</xdr:row>
      <xdr:rowOff>56176</xdr:rowOff>
    </xdr:to>
    <xdr:sp macro="" textlink="">
      <xdr:nvSpPr>
        <xdr:cNvPr id="456" name="円/楕円 455"/>
        <xdr:cNvSpPr/>
      </xdr:nvSpPr>
      <xdr:spPr>
        <a:xfrm>
          <a:off x="16129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40953</xdr:rowOff>
    </xdr:from>
    <xdr:ext cx="736600" cy="259045"/>
    <xdr:sp macro="" textlink="">
      <xdr:nvSpPr>
        <xdr:cNvPr id="457" name="テキスト ボックス 456"/>
        <xdr:cNvSpPr txBox="1"/>
      </xdr:nvSpPr>
      <xdr:spPr>
        <a:xfrm>
          <a:off x="15798800" y="295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92244</xdr:rowOff>
    </xdr:from>
    <xdr:to>
      <xdr:col>22</xdr:col>
      <xdr:colOff>254000</xdr:colOff>
      <xdr:row>17</xdr:row>
      <xdr:rowOff>22394</xdr:rowOff>
    </xdr:to>
    <xdr:sp macro="" textlink="">
      <xdr:nvSpPr>
        <xdr:cNvPr id="458" name="円/楕円 457"/>
        <xdr:cNvSpPr/>
      </xdr:nvSpPr>
      <xdr:spPr>
        <a:xfrm>
          <a:off x="15240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7171</xdr:rowOff>
    </xdr:from>
    <xdr:ext cx="762000" cy="259045"/>
    <xdr:sp macro="" textlink="">
      <xdr:nvSpPr>
        <xdr:cNvPr id="459" name="テキスト ボックス 458"/>
        <xdr:cNvSpPr txBox="1"/>
      </xdr:nvSpPr>
      <xdr:spPr>
        <a:xfrm>
          <a:off x="14909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3641</xdr:rowOff>
    </xdr:from>
    <xdr:to>
      <xdr:col>21</xdr:col>
      <xdr:colOff>50800</xdr:colOff>
      <xdr:row>17</xdr:row>
      <xdr:rowOff>105241</xdr:rowOff>
    </xdr:to>
    <xdr:sp macro="" textlink="">
      <xdr:nvSpPr>
        <xdr:cNvPr id="460" name="円/楕円 459"/>
        <xdr:cNvSpPr/>
      </xdr:nvSpPr>
      <xdr:spPr>
        <a:xfrm>
          <a:off x="14351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90018</xdr:rowOff>
    </xdr:from>
    <xdr:ext cx="762000" cy="259045"/>
    <xdr:sp macro="" textlink="">
      <xdr:nvSpPr>
        <xdr:cNvPr id="461" name="テキスト ボックス 460"/>
        <xdr:cNvSpPr txBox="1"/>
      </xdr:nvSpPr>
      <xdr:spPr>
        <a:xfrm>
          <a:off x="14020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73491</xdr:rowOff>
    </xdr:from>
    <xdr:to>
      <xdr:col>19</xdr:col>
      <xdr:colOff>533400</xdr:colOff>
      <xdr:row>19</xdr:row>
      <xdr:rowOff>3641</xdr:rowOff>
    </xdr:to>
    <xdr:sp macro="" textlink="">
      <xdr:nvSpPr>
        <xdr:cNvPr id="462" name="円/楕円 461"/>
        <xdr:cNvSpPr/>
      </xdr:nvSpPr>
      <xdr:spPr>
        <a:xfrm>
          <a:off x="13462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159867</xdr:rowOff>
    </xdr:from>
    <xdr:ext cx="762000" cy="259045"/>
    <xdr:sp macro="" textlink="">
      <xdr:nvSpPr>
        <xdr:cNvPr id="463" name="テキスト ボックス 462"/>
        <xdr:cNvSpPr txBox="1"/>
      </xdr:nvSpPr>
      <xdr:spPr>
        <a:xfrm>
          <a:off x="13131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給与水準の引き下げによる給料の減少や時間外手当の減少により職員給が減少したため、前年度より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しかしながら、全国平均及び類似団体平均を上回っている状況は続いており、今後も引き続き、定員数の最適化による人件費の抑制に努めていく。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73660</xdr:rowOff>
    </xdr:to>
    <xdr:cxnSp macro="">
      <xdr:nvCxnSpPr>
        <xdr:cNvPr id="66" name="直線コネクタ 65"/>
        <xdr:cNvCxnSpPr/>
      </xdr:nvCxnSpPr>
      <xdr:spPr>
        <a:xfrm flipV="1">
          <a:off x="3987800" y="658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73660</xdr:rowOff>
    </xdr:to>
    <xdr:cxnSp macro="">
      <xdr:nvCxnSpPr>
        <xdr:cNvPr id="69" name="直線コネクタ 68"/>
        <xdr:cNvCxnSpPr/>
      </xdr:nvCxnSpPr>
      <xdr:spPr>
        <a:xfrm>
          <a:off x="3098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81280</xdr:rowOff>
    </xdr:to>
    <xdr:cxnSp macro="">
      <xdr:nvCxnSpPr>
        <xdr:cNvPr id="72" name="直線コネクタ 71"/>
        <xdr:cNvCxnSpPr/>
      </xdr:nvCxnSpPr>
      <xdr:spPr>
        <a:xfrm flipV="1">
          <a:off x="2209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165100</xdr:rowOff>
    </xdr:to>
    <xdr:cxnSp macro="">
      <xdr:nvCxnSpPr>
        <xdr:cNvPr id="75" name="直線コネクタ 74"/>
        <xdr:cNvCxnSpPr/>
      </xdr:nvCxnSpPr>
      <xdr:spPr>
        <a:xfrm flipV="1">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5" name="円/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市民窓口の民間委託により、職員人件費等から委託料へシフトしたことなどにより、物件費決算額は増加しているが、地方消費税交付金の増収などによる経常一般財源の増加により、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引き続き、各種施設の内部管理経費の削減、施設の合理的な活用など経常的経費の削減に努める。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102507</xdr:rowOff>
    </xdr:to>
    <xdr:cxnSp macro="">
      <xdr:nvCxnSpPr>
        <xdr:cNvPr id="129" name="直線コネクタ 128"/>
        <xdr:cNvCxnSpPr/>
      </xdr:nvCxnSpPr>
      <xdr:spPr>
        <a:xfrm flipV="1">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102507</xdr:rowOff>
    </xdr:to>
    <xdr:cxnSp macro="">
      <xdr:nvCxnSpPr>
        <xdr:cNvPr id="132" name="直線コネクタ 131"/>
        <xdr:cNvCxnSpPr/>
      </xdr:nvCxnSpPr>
      <xdr:spPr>
        <a:xfrm>
          <a:off x="14782800" y="295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37193</xdr:rowOff>
    </xdr:to>
    <xdr:cxnSp macro="">
      <xdr:nvCxnSpPr>
        <xdr:cNvPr id="135" name="直線コネクタ 134"/>
        <xdr:cNvCxnSpPr/>
      </xdr:nvCxnSpPr>
      <xdr:spPr>
        <a:xfrm>
          <a:off x="13893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37193</xdr:rowOff>
    </xdr:to>
    <xdr:cxnSp macro="">
      <xdr:nvCxnSpPr>
        <xdr:cNvPr id="138" name="直線コネクタ 137"/>
        <xdr:cNvCxnSpPr/>
      </xdr:nvCxnSpPr>
      <xdr:spPr>
        <a:xfrm flipV="1">
          <a:off x="13004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全国平均、類似団体平均と比較して低い水準にあるが、増加傾向にある。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これは、障害福祉サービスの利用増加による障害福祉費の増や、障害児通所支援サービスの利用増加、私立保育園への施設型給付費の増加による児童福祉費の増によるものである。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今後も増加が見込まれるが、適正なサービスの提供を行う必要がある。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92" name="直線コネクタ 191"/>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5" name="直線コネクタ 194"/>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78015</xdr:rowOff>
    </xdr:to>
    <xdr:cxnSp macro="">
      <xdr:nvCxnSpPr>
        <xdr:cNvPr id="198" name="直線コネクタ 197"/>
        <xdr:cNvCxnSpPr/>
      </xdr:nvCxnSpPr>
      <xdr:spPr>
        <a:xfrm>
          <a:off x="2209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201" name="直線コネクタ 200"/>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3" name="円/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5" name="円/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類似団体平均と比較して高い水準にある。これは、主に公共下水道の普及率が低く、公共下水道事業への基準内繰出金が、他団体よりも高い水準となっていることが要因であり、平成２７年度は前年度と比較し減額となり、比率も</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ポイントの減となっているものの、依然高止まりをしている。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引き続き、中期経営計画を着実に推進し、公共下水道経営の健全化を図るよう努める。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37193</xdr:rowOff>
    </xdr:from>
    <xdr:to>
      <xdr:col>24</xdr:col>
      <xdr:colOff>31750</xdr:colOff>
      <xdr:row>59</xdr:row>
      <xdr:rowOff>86178</xdr:rowOff>
    </xdr:to>
    <xdr:cxnSp macro="">
      <xdr:nvCxnSpPr>
        <xdr:cNvPr id="255" name="直線コネクタ 254"/>
        <xdr:cNvCxnSpPr/>
      </xdr:nvCxnSpPr>
      <xdr:spPr>
        <a:xfrm flipV="1">
          <a:off x="15671800" y="10152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86178</xdr:rowOff>
    </xdr:to>
    <xdr:cxnSp macro="">
      <xdr:nvCxnSpPr>
        <xdr:cNvPr id="258" name="直線コネクタ 257"/>
        <xdr:cNvCxnSpPr/>
      </xdr:nvCxnSpPr>
      <xdr:spPr>
        <a:xfrm>
          <a:off x="14782800" y="10185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4535</xdr:rowOff>
    </xdr:from>
    <xdr:to>
      <xdr:col>21</xdr:col>
      <xdr:colOff>361950</xdr:colOff>
      <xdr:row>59</xdr:row>
      <xdr:rowOff>69850</xdr:rowOff>
    </xdr:to>
    <xdr:cxnSp macro="">
      <xdr:nvCxnSpPr>
        <xdr:cNvPr id="261" name="直線コネクタ 260"/>
        <xdr:cNvCxnSpPr/>
      </xdr:nvCxnSpPr>
      <xdr:spPr>
        <a:xfrm>
          <a:off x="13893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159657</xdr:rowOff>
    </xdr:from>
    <xdr:to>
      <xdr:col>20</xdr:col>
      <xdr:colOff>158750</xdr:colOff>
      <xdr:row>59</xdr:row>
      <xdr:rowOff>4535</xdr:rowOff>
    </xdr:to>
    <xdr:cxnSp macro="">
      <xdr:nvCxnSpPr>
        <xdr:cNvPr id="264" name="直線コネクタ 263"/>
        <xdr:cNvCxnSpPr/>
      </xdr:nvCxnSpPr>
      <xdr:spPr>
        <a:xfrm>
          <a:off x="13004800" y="101037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157843</xdr:rowOff>
    </xdr:from>
    <xdr:to>
      <xdr:col>24</xdr:col>
      <xdr:colOff>82550</xdr:colOff>
      <xdr:row>59</xdr:row>
      <xdr:rowOff>87993</xdr:rowOff>
    </xdr:to>
    <xdr:sp macro="" textlink="">
      <xdr:nvSpPr>
        <xdr:cNvPr id="274" name="円/楕円 273"/>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129920</xdr:rowOff>
    </xdr:from>
    <xdr:ext cx="762000" cy="259045"/>
    <xdr:sp macro="" textlink="">
      <xdr:nvSpPr>
        <xdr:cNvPr id="275" name="その他該当値テキスト"/>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6" name="円/楕円 275"/>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121755</xdr:rowOff>
    </xdr:from>
    <xdr:ext cx="736600" cy="259045"/>
    <xdr:sp macro="" textlink="">
      <xdr:nvSpPr>
        <xdr:cNvPr id="277" name="テキスト ボックス 276"/>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8" name="円/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9" name="テキスト ボックス 27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125185</xdr:rowOff>
    </xdr:from>
    <xdr:to>
      <xdr:col>20</xdr:col>
      <xdr:colOff>209550</xdr:colOff>
      <xdr:row>59</xdr:row>
      <xdr:rowOff>55335</xdr:rowOff>
    </xdr:to>
    <xdr:sp macro="" textlink="">
      <xdr:nvSpPr>
        <xdr:cNvPr id="280" name="円/楕円 279"/>
        <xdr:cNvSpPr/>
      </xdr:nvSpPr>
      <xdr:spPr>
        <a:xfrm>
          <a:off x="13843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40112</xdr:rowOff>
    </xdr:from>
    <xdr:ext cx="762000" cy="259045"/>
    <xdr:sp macro="" textlink="">
      <xdr:nvSpPr>
        <xdr:cNvPr id="281" name="テキスト ボックス 280"/>
        <xdr:cNvSpPr txBox="1"/>
      </xdr:nvSpPr>
      <xdr:spPr>
        <a:xfrm>
          <a:off x="13512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108857</xdr:rowOff>
    </xdr:from>
    <xdr:to>
      <xdr:col>19</xdr:col>
      <xdr:colOff>6350</xdr:colOff>
      <xdr:row>59</xdr:row>
      <xdr:rowOff>39007</xdr:rowOff>
    </xdr:to>
    <xdr:sp macro="" textlink="">
      <xdr:nvSpPr>
        <xdr:cNvPr id="282" name="円/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23784</xdr:rowOff>
    </xdr:from>
    <xdr:ext cx="762000" cy="259045"/>
    <xdr:sp macro="" textlink="">
      <xdr:nvSpPr>
        <xdr:cNvPr id="283" name="テキスト ボックス 282"/>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全国平均、類似団体平均と比較して低い水準にある。これは、平成１９年度に補助金、負担金の見直しを行い、低い水準を維持していることによるものである。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今後も補助金の適正な執行を推進するよう努める。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44450</xdr:rowOff>
    </xdr:to>
    <xdr:cxnSp macro="">
      <xdr:nvCxnSpPr>
        <xdr:cNvPr id="316" name="直線コネクタ 315"/>
        <xdr:cNvCxnSpPr/>
      </xdr:nvCxnSpPr>
      <xdr:spPr>
        <a:xfrm flipV="1">
          <a:off x="15671800" y="568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44450</xdr:rowOff>
    </xdr:to>
    <xdr:cxnSp macro="">
      <xdr:nvCxnSpPr>
        <xdr:cNvPr id="319" name="直線コネクタ 318"/>
        <xdr:cNvCxnSpPr/>
      </xdr:nvCxnSpPr>
      <xdr:spPr>
        <a:xfrm>
          <a:off x="14782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44450</xdr:rowOff>
    </xdr:from>
    <xdr:to>
      <xdr:col>21</xdr:col>
      <xdr:colOff>361950</xdr:colOff>
      <xdr:row>33</xdr:row>
      <xdr:rowOff>44450</xdr:rowOff>
    </xdr:to>
    <xdr:cxnSp macro="">
      <xdr:nvCxnSpPr>
        <xdr:cNvPr id="322" name="直線コネクタ 321"/>
        <xdr:cNvCxnSpPr/>
      </xdr:nvCxnSpPr>
      <xdr:spPr>
        <a:xfrm>
          <a:off x="13893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44450</xdr:rowOff>
    </xdr:from>
    <xdr:to>
      <xdr:col>20</xdr:col>
      <xdr:colOff>158750</xdr:colOff>
      <xdr:row>33</xdr:row>
      <xdr:rowOff>44450</xdr:rowOff>
    </xdr:to>
    <xdr:cxnSp macro="">
      <xdr:nvCxnSpPr>
        <xdr:cNvPr id="325" name="直線コネクタ 324"/>
        <xdr:cNvCxnSpPr/>
      </xdr:nvCxnSpPr>
      <xdr:spPr>
        <a:xfrm>
          <a:off x="13004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35" name="円/楕円 334"/>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36"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37" name="円/楕円 336"/>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8" name="テキスト ボックス 337"/>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9" name="円/楕円 338"/>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40" name="テキスト ボックス 339"/>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165100</xdr:rowOff>
    </xdr:from>
    <xdr:to>
      <xdr:col>20</xdr:col>
      <xdr:colOff>209550</xdr:colOff>
      <xdr:row>33</xdr:row>
      <xdr:rowOff>95250</xdr:rowOff>
    </xdr:to>
    <xdr:sp macro="" textlink="">
      <xdr:nvSpPr>
        <xdr:cNvPr id="341" name="円/楕円 340"/>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105427</xdr:rowOff>
    </xdr:from>
    <xdr:ext cx="762000" cy="259045"/>
    <xdr:sp macro="" textlink="">
      <xdr:nvSpPr>
        <xdr:cNvPr id="342" name="テキスト ボックス 341"/>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165100</xdr:rowOff>
    </xdr:from>
    <xdr:to>
      <xdr:col>19</xdr:col>
      <xdr:colOff>6350</xdr:colOff>
      <xdr:row>33</xdr:row>
      <xdr:rowOff>95250</xdr:rowOff>
    </xdr:to>
    <xdr:sp macro="" textlink="">
      <xdr:nvSpPr>
        <xdr:cNvPr id="343" name="円/楕円 342"/>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105427</xdr:rowOff>
    </xdr:from>
    <xdr:ext cx="762000" cy="259045"/>
    <xdr:sp macro="" textlink="">
      <xdr:nvSpPr>
        <xdr:cNvPr id="344" name="テキスト ボックス 343"/>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合併前の</a:t>
          </a:r>
          <a:r>
            <a:rPr kumimoji="1" lang="ja-JP" altLang="ja-JP" sz="1300" b="0" i="0" u="none" strike="noStrike" kern="0" cap="none" spc="0" normalizeH="0" baseline="0" noProof="0">
              <a:ln>
                <a:noFill/>
              </a:ln>
              <a:solidFill>
                <a:prstClr val="black"/>
              </a:solidFill>
              <a:effectLst/>
              <a:uLnTx/>
              <a:uFillTx/>
              <a:latin typeface="+mn-lt"/>
              <a:ea typeface="+mn-ea"/>
              <a:cs typeface="+mn-cs"/>
            </a:rPr>
            <a:t>大型事業に係る償還の終了などにより、長期債元金償還金が減少したことなどから、前年度より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1.4</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全国平均、類似団体平均と比較すると高い水準にあり、引き続き、投資的事業の調整を行い、将来世代へ過度な負担を残さないよう事業債の発行抑制に努める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69850</xdr:rowOff>
    </xdr:to>
    <xdr:cxnSp macro="">
      <xdr:nvCxnSpPr>
        <xdr:cNvPr id="374" name="直線コネクタ 373"/>
        <xdr:cNvCxnSpPr/>
      </xdr:nvCxnSpPr>
      <xdr:spPr>
        <a:xfrm flipV="1">
          <a:off x="3987800" y="135503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88137</xdr:rowOff>
    </xdr:to>
    <xdr:cxnSp macro="">
      <xdr:nvCxnSpPr>
        <xdr:cNvPr id="377" name="直線コネクタ 376"/>
        <xdr:cNvCxnSpPr/>
      </xdr:nvCxnSpPr>
      <xdr:spPr>
        <a:xfrm flipV="1">
          <a:off x="3098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88137</xdr:rowOff>
    </xdr:to>
    <xdr:cxnSp macro="">
      <xdr:nvCxnSpPr>
        <xdr:cNvPr id="380" name="直線コネクタ 379"/>
        <xdr:cNvCxnSpPr/>
      </xdr:nvCxnSpPr>
      <xdr:spPr>
        <a:xfrm>
          <a:off x="2209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74422</xdr:rowOff>
    </xdr:to>
    <xdr:cxnSp macro="">
      <xdr:nvCxnSpPr>
        <xdr:cNvPr id="383" name="直線コネクタ 382"/>
        <xdr:cNvCxnSpPr/>
      </xdr:nvCxnSpPr>
      <xdr:spPr>
        <a:xfrm>
          <a:off x="1320800" y="13586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93" name="円/楕円 392"/>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94"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5" name="円/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97" name="円/楕円 396"/>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98" name="テキスト ボックス 397"/>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9" name="円/楕円 398"/>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400" name="テキスト ボックス 399"/>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401" name="円/楕円 400"/>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402" name="テキスト ボックス 401"/>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分母である経常一般財源は、地方消費税交付金の増加により、前年度と比較し増加しており、分子である公債費を除く経常経費充当一般についても減少しているため、前年度より</a:t>
          </a:r>
          <a:r>
            <a:rPr kumimoji="1" lang="en-US" altLang="ja-JP" sz="1200" b="0" i="0" u="none" strike="noStrike" kern="0" cap="none" spc="0" normalizeH="0" baseline="0" noProof="0">
              <a:ln>
                <a:noFill/>
              </a:ln>
              <a:solidFill>
                <a:prstClr val="black"/>
              </a:solidFill>
              <a:effectLst/>
              <a:uLnTx/>
              <a:uFillTx/>
              <a:latin typeface="+mn-lt"/>
              <a:ea typeface="+mn-ea"/>
              <a:cs typeface="+mn-cs"/>
            </a:rPr>
            <a:t>0.3</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しかしながら、今後も社会保障経費の増加による扶助費や、施設の老朽化による維持補修費の増加などが見込まれるため、引き続き、財政健全化に向け、定員数の最適化による人件費の抑制や、各種施設の効率的な活用、事業の見直しなどに取り組む。</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51563</xdr:rowOff>
    </xdr:to>
    <xdr:cxnSp macro="">
      <xdr:nvCxnSpPr>
        <xdr:cNvPr id="433" name="直線コネクタ 432"/>
        <xdr:cNvCxnSpPr/>
      </xdr:nvCxnSpPr>
      <xdr:spPr>
        <a:xfrm flipV="1">
          <a:off x="15671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51563</xdr:rowOff>
    </xdr:to>
    <xdr:cxnSp macro="">
      <xdr:nvCxnSpPr>
        <xdr:cNvPr id="436" name="直線コネクタ 435"/>
        <xdr:cNvCxnSpPr/>
      </xdr:nvCxnSpPr>
      <xdr:spPr>
        <a:xfrm>
          <a:off x="14782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149861</xdr:rowOff>
    </xdr:to>
    <xdr:cxnSp macro="">
      <xdr:nvCxnSpPr>
        <xdr:cNvPr id="439" name="直線コネクタ 438"/>
        <xdr:cNvCxnSpPr/>
      </xdr:nvCxnSpPr>
      <xdr:spPr>
        <a:xfrm>
          <a:off x="13893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77</xdr:row>
      <xdr:rowOff>19558</xdr:rowOff>
    </xdr:to>
    <xdr:cxnSp macro="">
      <xdr:nvCxnSpPr>
        <xdr:cNvPr id="442" name="直線コネクタ 441"/>
        <xdr:cNvCxnSpPr/>
      </xdr:nvCxnSpPr>
      <xdr:spPr>
        <a:xfrm flipV="1">
          <a:off x="13004800" y="13166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52" name="円/楕円 451"/>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3573</xdr:rowOff>
    </xdr:from>
    <xdr:ext cx="762000" cy="259045"/>
    <xdr:sp macro="" textlink="">
      <xdr:nvSpPr>
        <xdr:cNvPr id="453"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54" name="円/楕円 453"/>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55" name="テキスト ボックス 454"/>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6" name="円/楕円 455"/>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7" name="テキスト ボックス 456"/>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8" name="円/楕円 457"/>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9" name="テキスト ボックス 458"/>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60" name="円/楕円 459"/>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55135</xdr:rowOff>
    </xdr:from>
    <xdr:ext cx="762000" cy="259045"/>
    <xdr:sp macro="" textlink="">
      <xdr:nvSpPr>
        <xdr:cNvPr id="461" name="テキスト ボックス 460"/>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広島県廿日市市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72898</xdr:rowOff>
    </xdr:from>
    <xdr:to>
      <xdr:col>4</xdr:col>
      <xdr:colOff>1117600</xdr:colOff>
      <xdr:row>13</xdr:row>
      <xdr:rowOff>77993</xdr:rowOff>
    </xdr:to>
    <xdr:cxnSp macro="">
      <xdr:nvCxnSpPr>
        <xdr:cNvPr id="52" name="直線コネクタ 51"/>
        <xdr:cNvCxnSpPr/>
      </xdr:nvCxnSpPr>
      <xdr:spPr bwMode="auto">
        <a:xfrm flipV="1">
          <a:off x="5003800" y="2349373"/>
          <a:ext cx="6477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77993</xdr:rowOff>
    </xdr:from>
    <xdr:to>
      <xdr:col>4</xdr:col>
      <xdr:colOff>469900</xdr:colOff>
      <xdr:row>14</xdr:row>
      <xdr:rowOff>26786</xdr:rowOff>
    </xdr:to>
    <xdr:cxnSp macro="">
      <xdr:nvCxnSpPr>
        <xdr:cNvPr id="55" name="直線コネクタ 54"/>
        <xdr:cNvCxnSpPr/>
      </xdr:nvCxnSpPr>
      <xdr:spPr bwMode="auto">
        <a:xfrm flipV="1">
          <a:off x="4305300" y="2354468"/>
          <a:ext cx="6985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136416</xdr:rowOff>
    </xdr:from>
    <xdr:to>
      <xdr:col>3</xdr:col>
      <xdr:colOff>904875</xdr:colOff>
      <xdr:row>14</xdr:row>
      <xdr:rowOff>26786</xdr:rowOff>
    </xdr:to>
    <xdr:cxnSp macro="">
      <xdr:nvCxnSpPr>
        <xdr:cNvPr id="58" name="直線コネクタ 57"/>
        <xdr:cNvCxnSpPr/>
      </xdr:nvCxnSpPr>
      <xdr:spPr bwMode="auto">
        <a:xfrm>
          <a:off x="3606800" y="2412891"/>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86647</xdr:rowOff>
    </xdr:from>
    <xdr:to>
      <xdr:col>3</xdr:col>
      <xdr:colOff>206375</xdr:colOff>
      <xdr:row>13</xdr:row>
      <xdr:rowOff>136416</xdr:rowOff>
    </xdr:to>
    <xdr:cxnSp macro="">
      <xdr:nvCxnSpPr>
        <xdr:cNvPr id="61" name="直線コネクタ 60"/>
        <xdr:cNvCxnSpPr/>
      </xdr:nvCxnSpPr>
      <xdr:spPr bwMode="auto">
        <a:xfrm>
          <a:off x="2908300" y="2363122"/>
          <a:ext cx="698500" cy="4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22098</xdr:rowOff>
    </xdr:from>
    <xdr:to>
      <xdr:col>5</xdr:col>
      <xdr:colOff>34925</xdr:colOff>
      <xdr:row>13</xdr:row>
      <xdr:rowOff>123698</xdr:rowOff>
    </xdr:to>
    <xdr:sp macro="" textlink="">
      <xdr:nvSpPr>
        <xdr:cNvPr id="71" name="円/楕円 70"/>
        <xdr:cNvSpPr/>
      </xdr:nvSpPr>
      <xdr:spPr bwMode="auto">
        <a:xfrm>
          <a:off x="5600700" y="229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38625</xdr:rowOff>
    </xdr:from>
    <xdr:ext cx="762000" cy="259045"/>
    <xdr:sp macro="" textlink="">
      <xdr:nvSpPr>
        <xdr:cNvPr id="72" name="人口1人当たり決算額の推移該当値テキスト130"/>
        <xdr:cNvSpPr txBox="1"/>
      </xdr:nvSpPr>
      <xdr:spPr>
        <a:xfrm>
          <a:off x="5740400" y="214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78,615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27193</xdr:rowOff>
    </xdr:from>
    <xdr:to>
      <xdr:col>4</xdr:col>
      <xdr:colOff>520700</xdr:colOff>
      <xdr:row>13</xdr:row>
      <xdr:rowOff>128793</xdr:rowOff>
    </xdr:to>
    <xdr:sp macro="" textlink="">
      <xdr:nvSpPr>
        <xdr:cNvPr id="73" name="円/楕円 72"/>
        <xdr:cNvSpPr/>
      </xdr:nvSpPr>
      <xdr:spPr bwMode="auto">
        <a:xfrm>
          <a:off x="4953000" y="23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138970</xdr:rowOff>
    </xdr:from>
    <xdr:ext cx="736600" cy="259045"/>
    <xdr:sp macro="" textlink="">
      <xdr:nvSpPr>
        <xdr:cNvPr id="74" name="テキスト ボックス 73"/>
        <xdr:cNvSpPr txBox="1"/>
      </xdr:nvSpPr>
      <xdr:spPr>
        <a:xfrm>
          <a:off x="4622800" y="207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78,459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147436</xdr:rowOff>
    </xdr:from>
    <xdr:to>
      <xdr:col>3</xdr:col>
      <xdr:colOff>955675</xdr:colOff>
      <xdr:row>14</xdr:row>
      <xdr:rowOff>77586</xdr:rowOff>
    </xdr:to>
    <xdr:sp macro="" textlink="">
      <xdr:nvSpPr>
        <xdr:cNvPr id="75" name="円/楕円 74"/>
        <xdr:cNvSpPr/>
      </xdr:nvSpPr>
      <xdr:spPr bwMode="auto">
        <a:xfrm>
          <a:off x="4254500" y="242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87763</xdr:rowOff>
    </xdr:from>
    <xdr:ext cx="762000" cy="259045"/>
    <xdr:sp macro="" textlink="">
      <xdr:nvSpPr>
        <xdr:cNvPr id="76" name="テキスト ボックス 75"/>
        <xdr:cNvSpPr txBox="1"/>
      </xdr:nvSpPr>
      <xdr:spPr>
        <a:xfrm>
          <a:off x="3924300" y="219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74,777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85616</xdr:rowOff>
    </xdr:from>
    <xdr:to>
      <xdr:col>3</xdr:col>
      <xdr:colOff>257175</xdr:colOff>
      <xdr:row>14</xdr:row>
      <xdr:rowOff>15766</xdr:rowOff>
    </xdr:to>
    <xdr:sp macro="" textlink="">
      <xdr:nvSpPr>
        <xdr:cNvPr id="77" name="円/楕円 76"/>
        <xdr:cNvSpPr/>
      </xdr:nvSpPr>
      <xdr:spPr bwMode="auto">
        <a:xfrm>
          <a:off x="3556000" y="236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25943</xdr:rowOff>
    </xdr:from>
    <xdr:ext cx="762000" cy="259045"/>
    <xdr:sp macro="" textlink="">
      <xdr:nvSpPr>
        <xdr:cNvPr id="78" name="テキスト ボックス 77"/>
        <xdr:cNvSpPr txBox="1"/>
      </xdr:nvSpPr>
      <xdr:spPr>
        <a:xfrm>
          <a:off x="3225800" y="213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35847</xdr:rowOff>
    </xdr:from>
    <xdr:to>
      <xdr:col>2</xdr:col>
      <xdr:colOff>692150</xdr:colOff>
      <xdr:row>13</xdr:row>
      <xdr:rowOff>137447</xdr:rowOff>
    </xdr:to>
    <xdr:sp macro="" textlink="">
      <xdr:nvSpPr>
        <xdr:cNvPr id="79" name="円/楕円 78"/>
        <xdr:cNvSpPr/>
      </xdr:nvSpPr>
      <xdr:spPr bwMode="auto">
        <a:xfrm>
          <a:off x="2857500" y="231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147624</xdr:rowOff>
    </xdr:from>
    <xdr:ext cx="762000" cy="259045"/>
    <xdr:sp macro="" textlink="">
      <xdr:nvSpPr>
        <xdr:cNvPr id="80" name="テキスト ボックス 79"/>
        <xdr:cNvSpPr txBox="1"/>
      </xdr:nvSpPr>
      <xdr:spPr>
        <a:xfrm>
          <a:off x="2527300" y="20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314109</xdr:rowOff>
    </xdr:from>
    <xdr:to>
      <xdr:col>4</xdr:col>
      <xdr:colOff>1117600</xdr:colOff>
      <xdr:row>36</xdr:row>
      <xdr:rowOff>31521</xdr:rowOff>
    </xdr:to>
    <xdr:cxnSp macro="">
      <xdr:nvCxnSpPr>
        <xdr:cNvPr id="114" name="直線コネクタ 113"/>
        <xdr:cNvCxnSpPr/>
      </xdr:nvCxnSpPr>
      <xdr:spPr bwMode="auto">
        <a:xfrm>
          <a:off x="5003800" y="6924459"/>
          <a:ext cx="647700" cy="6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193904</xdr:rowOff>
    </xdr:from>
    <xdr:to>
      <xdr:col>4</xdr:col>
      <xdr:colOff>469900</xdr:colOff>
      <xdr:row>35</xdr:row>
      <xdr:rowOff>314109</xdr:rowOff>
    </xdr:to>
    <xdr:cxnSp macro="">
      <xdr:nvCxnSpPr>
        <xdr:cNvPr id="117" name="直線コネクタ 116"/>
        <xdr:cNvCxnSpPr/>
      </xdr:nvCxnSpPr>
      <xdr:spPr bwMode="auto">
        <a:xfrm>
          <a:off x="4305300" y="6804254"/>
          <a:ext cx="698500" cy="12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193904</xdr:rowOff>
    </xdr:from>
    <xdr:to>
      <xdr:col>3</xdr:col>
      <xdr:colOff>904875</xdr:colOff>
      <xdr:row>35</xdr:row>
      <xdr:rowOff>235318</xdr:rowOff>
    </xdr:to>
    <xdr:cxnSp macro="">
      <xdr:nvCxnSpPr>
        <xdr:cNvPr id="120" name="直線コネクタ 119"/>
        <xdr:cNvCxnSpPr/>
      </xdr:nvCxnSpPr>
      <xdr:spPr bwMode="auto">
        <a:xfrm flipV="1">
          <a:off x="3606800" y="6804254"/>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230746</xdr:rowOff>
    </xdr:from>
    <xdr:to>
      <xdr:col>3</xdr:col>
      <xdr:colOff>206375</xdr:colOff>
      <xdr:row>35</xdr:row>
      <xdr:rowOff>235318</xdr:rowOff>
    </xdr:to>
    <xdr:cxnSp macro="">
      <xdr:nvCxnSpPr>
        <xdr:cNvPr id="123" name="直線コネクタ 122"/>
        <xdr:cNvCxnSpPr/>
      </xdr:nvCxnSpPr>
      <xdr:spPr bwMode="auto">
        <a:xfrm>
          <a:off x="2908300" y="6841096"/>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323621</xdr:rowOff>
    </xdr:from>
    <xdr:to>
      <xdr:col>5</xdr:col>
      <xdr:colOff>34925</xdr:colOff>
      <xdr:row>36</xdr:row>
      <xdr:rowOff>82321</xdr:rowOff>
    </xdr:to>
    <xdr:sp macro="" textlink="">
      <xdr:nvSpPr>
        <xdr:cNvPr id="133" name="円/楕円 132"/>
        <xdr:cNvSpPr/>
      </xdr:nvSpPr>
      <xdr:spPr bwMode="auto">
        <a:xfrm>
          <a:off x="5600700" y="693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168698</xdr:rowOff>
    </xdr:from>
    <xdr:ext cx="762000" cy="259045"/>
    <xdr:sp macro="" textlink="">
      <xdr:nvSpPr>
        <xdr:cNvPr id="134" name="人口1人当たり決算額の推移該当値テキスト445"/>
        <xdr:cNvSpPr txBox="1"/>
      </xdr:nvSpPr>
      <xdr:spPr>
        <a:xfrm>
          <a:off x="5740400" y="677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263309</xdr:rowOff>
    </xdr:from>
    <xdr:to>
      <xdr:col>4</xdr:col>
      <xdr:colOff>520700</xdr:colOff>
      <xdr:row>36</xdr:row>
      <xdr:rowOff>22009</xdr:rowOff>
    </xdr:to>
    <xdr:sp macro="" textlink="">
      <xdr:nvSpPr>
        <xdr:cNvPr id="135" name="円/楕円 134"/>
        <xdr:cNvSpPr/>
      </xdr:nvSpPr>
      <xdr:spPr bwMode="auto">
        <a:xfrm>
          <a:off x="4953000" y="687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32186</xdr:rowOff>
    </xdr:from>
    <xdr:ext cx="736600" cy="259045"/>
    <xdr:sp macro="" textlink="">
      <xdr:nvSpPr>
        <xdr:cNvPr id="136" name="テキスト ボックス 135"/>
        <xdr:cNvSpPr txBox="1"/>
      </xdr:nvSpPr>
      <xdr:spPr>
        <a:xfrm>
          <a:off x="4622800" y="664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143104</xdr:rowOff>
    </xdr:from>
    <xdr:to>
      <xdr:col>3</xdr:col>
      <xdr:colOff>955675</xdr:colOff>
      <xdr:row>35</xdr:row>
      <xdr:rowOff>244704</xdr:rowOff>
    </xdr:to>
    <xdr:sp macro="" textlink="">
      <xdr:nvSpPr>
        <xdr:cNvPr id="137" name="円/楕円 136"/>
        <xdr:cNvSpPr/>
      </xdr:nvSpPr>
      <xdr:spPr bwMode="auto">
        <a:xfrm>
          <a:off x="4254500" y="675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254881</xdr:rowOff>
    </xdr:from>
    <xdr:ext cx="762000" cy="259045"/>
    <xdr:sp macro="" textlink="">
      <xdr:nvSpPr>
        <xdr:cNvPr id="138" name="テキスト ボックス 137"/>
        <xdr:cNvSpPr txBox="1"/>
      </xdr:nvSpPr>
      <xdr:spPr>
        <a:xfrm>
          <a:off x="3924300" y="65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184518</xdr:rowOff>
    </xdr:from>
    <xdr:to>
      <xdr:col>3</xdr:col>
      <xdr:colOff>257175</xdr:colOff>
      <xdr:row>35</xdr:row>
      <xdr:rowOff>286118</xdr:rowOff>
    </xdr:to>
    <xdr:sp macro="" textlink="">
      <xdr:nvSpPr>
        <xdr:cNvPr id="139" name="円/楕円 138"/>
        <xdr:cNvSpPr/>
      </xdr:nvSpPr>
      <xdr:spPr bwMode="auto">
        <a:xfrm>
          <a:off x="3556000" y="679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296295</xdr:rowOff>
    </xdr:from>
    <xdr:ext cx="762000" cy="259045"/>
    <xdr:sp macro="" textlink="">
      <xdr:nvSpPr>
        <xdr:cNvPr id="140" name="テキスト ボックス 139"/>
        <xdr:cNvSpPr txBox="1"/>
      </xdr:nvSpPr>
      <xdr:spPr>
        <a:xfrm>
          <a:off x="3225800" y="65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179946</xdr:rowOff>
    </xdr:from>
    <xdr:to>
      <xdr:col>2</xdr:col>
      <xdr:colOff>692150</xdr:colOff>
      <xdr:row>35</xdr:row>
      <xdr:rowOff>281546</xdr:rowOff>
    </xdr:to>
    <xdr:sp macro="" textlink="">
      <xdr:nvSpPr>
        <xdr:cNvPr id="141" name="円/楕円 140"/>
        <xdr:cNvSpPr/>
      </xdr:nvSpPr>
      <xdr:spPr bwMode="auto">
        <a:xfrm>
          <a:off x="28575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291723</xdr:rowOff>
    </xdr:from>
    <xdr:ext cx="762000" cy="259045"/>
    <xdr:sp macro="" textlink="">
      <xdr:nvSpPr>
        <xdr:cNvPr id="142" name="テキスト ボックス 141"/>
        <xdr:cNvSpPr txBox="1"/>
      </xdr:nvSpPr>
      <xdr:spPr>
        <a:xfrm>
          <a:off x="2527300" y="65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139798</xdr:rowOff>
    </xdr:from>
    <xdr:to>
      <xdr:col>6</xdr:col>
      <xdr:colOff>511175</xdr:colOff>
      <xdr:row>30</xdr:row>
      <xdr:rowOff>141692</xdr:rowOff>
    </xdr:to>
    <xdr:cxnSp macro="">
      <xdr:nvCxnSpPr>
        <xdr:cNvPr id="63" name="直線コネクタ 62"/>
        <xdr:cNvCxnSpPr/>
      </xdr:nvCxnSpPr>
      <xdr:spPr>
        <a:xfrm>
          <a:off x="3797300" y="5283298"/>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139798</xdr:rowOff>
    </xdr:from>
    <xdr:to>
      <xdr:col>5</xdr:col>
      <xdr:colOff>358775</xdr:colOff>
      <xdr:row>31</xdr:row>
      <xdr:rowOff>26445</xdr:rowOff>
    </xdr:to>
    <xdr:cxnSp macro="">
      <xdr:nvCxnSpPr>
        <xdr:cNvPr id="66" name="直線コネクタ 65"/>
        <xdr:cNvCxnSpPr/>
      </xdr:nvCxnSpPr>
      <xdr:spPr>
        <a:xfrm flipV="1">
          <a:off x="2908300" y="5283298"/>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88983</xdr:rowOff>
    </xdr:from>
    <xdr:to>
      <xdr:col>4</xdr:col>
      <xdr:colOff>155575</xdr:colOff>
      <xdr:row>31</xdr:row>
      <xdr:rowOff>26445</xdr:rowOff>
    </xdr:to>
    <xdr:cxnSp macro="">
      <xdr:nvCxnSpPr>
        <xdr:cNvPr id="69" name="直線コネクタ 68"/>
        <xdr:cNvCxnSpPr/>
      </xdr:nvCxnSpPr>
      <xdr:spPr>
        <a:xfrm>
          <a:off x="2019300" y="5232483"/>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60964</xdr:rowOff>
    </xdr:from>
    <xdr:to>
      <xdr:col>2</xdr:col>
      <xdr:colOff>638175</xdr:colOff>
      <xdr:row>30</xdr:row>
      <xdr:rowOff>88983</xdr:rowOff>
    </xdr:to>
    <xdr:cxnSp macro="">
      <xdr:nvCxnSpPr>
        <xdr:cNvPr id="72" name="直線コネクタ 71"/>
        <xdr:cNvCxnSpPr/>
      </xdr:nvCxnSpPr>
      <xdr:spPr>
        <a:xfrm>
          <a:off x="1130300" y="5204464"/>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90892</xdr:rowOff>
    </xdr:from>
    <xdr:to>
      <xdr:col>6</xdr:col>
      <xdr:colOff>561975</xdr:colOff>
      <xdr:row>31</xdr:row>
      <xdr:rowOff>21042</xdr:rowOff>
    </xdr:to>
    <xdr:sp macro="" textlink="">
      <xdr:nvSpPr>
        <xdr:cNvPr id="82" name="円/楕円 81"/>
        <xdr:cNvSpPr/>
      </xdr:nvSpPr>
      <xdr:spPr>
        <a:xfrm>
          <a:off x="4584700" y="5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21092</xdr:rowOff>
    </xdr:from>
    <xdr:ext cx="534377" cy="259045"/>
    <xdr:sp macro="" textlink="">
      <xdr:nvSpPr>
        <xdr:cNvPr id="83" name="人件費該当値テキスト"/>
        <xdr:cNvSpPr txBox="1"/>
      </xdr:nvSpPr>
      <xdr:spPr>
        <a:xfrm>
          <a:off x="4686300" y="5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75,939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88998</xdr:rowOff>
    </xdr:from>
    <xdr:to>
      <xdr:col>5</xdr:col>
      <xdr:colOff>409575</xdr:colOff>
      <xdr:row>31</xdr:row>
      <xdr:rowOff>19148</xdr:rowOff>
    </xdr:to>
    <xdr:sp macro="" textlink="">
      <xdr:nvSpPr>
        <xdr:cNvPr id="84" name="円/楕円 83"/>
        <xdr:cNvSpPr/>
      </xdr:nvSpPr>
      <xdr:spPr>
        <a:xfrm>
          <a:off x="3746500" y="5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35675</xdr:rowOff>
    </xdr:from>
    <xdr:ext cx="534377" cy="259045"/>
    <xdr:sp macro="" textlink="">
      <xdr:nvSpPr>
        <xdr:cNvPr id="85" name="テキスト ボックス 84"/>
        <xdr:cNvSpPr txBox="1"/>
      </xdr:nvSpPr>
      <xdr:spPr>
        <a:xfrm>
          <a:off x="3530111" y="50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147095</xdr:rowOff>
    </xdr:from>
    <xdr:to>
      <xdr:col>4</xdr:col>
      <xdr:colOff>206375</xdr:colOff>
      <xdr:row>31</xdr:row>
      <xdr:rowOff>77245</xdr:rowOff>
    </xdr:to>
    <xdr:sp macro="" textlink="">
      <xdr:nvSpPr>
        <xdr:cNvPr id="86" name="円/楕円 85"/>
        <xdr:cNvSpPr/>
      </xdr:nvSpPr>
      <xdr:spPr>
        <a:xfrm>
          <a:off x="2857500" y="5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93772</xdr:rowOff>
    </xdr:from>
    <xdr:ext cx="534377" cy="259045"/>
    <xdr:sp macro="" textlink="">
      <xdr:nvSpPr>
        <xdr:cNvPr id="87" name="テキスト ボックス 86"/>
        <xdr:cNvSpPr txBox="1"/>
      </xdr:nvSpPr>
      <xdr:spPr>
        <a:xfrm>
          <a:off x="2641111" y="5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38183</xdr:rowOff>
    </xdr:from>
    <xdr:to>
      <xdr:col>3</xdr:col>
      <xdr:colOff>3175</xdr:colOff>
      <xdr:row>30</xdr:row>
      <xdr:rowOff>139783</xdr:rowOff>
    </xdr:to>
    <xdr:sp macro="" textlink="">
      <xdr:nvSpPr>
        <xdr:cNvPr id="88" name="円/楕円 87"/>
        <xdr:cNvSpPr/>
      </xdr:nvSpPr>
      <xdr:spPr>
        <a:xfrm>
          <a:off x="1968500" y="51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28</xdr:row>
      <xdr:rowOff>156310</xdr:rowOff>
    </xdr:from>
    <xdr:ext cx="534377" cy="259045"/>
    <xdr:sp macro="" textlink="">
      <xdr:nvSpPr>
        <xdr:cNvPr id="89" name="テキスト ボックス 88"/>
        <xdr:cNvSpPr txBox="1"/>
      </xdr:nvSpPr>
      <xdr:spPr>
        <a:xfrm>
          <a:off x="1752111" y="49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10164</xdr:rowOff>
    </xdr:from>
    <xdr:to>
      <xdr:col>1</xdr:col>
      <xdr:colOff>485775</xdr:colOff>
      <xdr:row>30</xdr:row>
      <xdr:rowOff>111764</xdr:rowOff>
    </xdr:to>
    <xdr:sp macro="" textlink="">
      <xdr:nvSpPr>
        <xdr:cNvPr id="90" name="円/楕円 89"/>
        <xdr:cNvSpPr/>
      </xdr:nvSpPr>
      <xdr:spPr>
        <a:xfrm>
          <a:off x="1079500" y="51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128291</xdr:rowOff>
    </xdr:from>
    <xdr:ext cx="534377" cy="259045"/>
    <xdr:sp macro="" textlink="">
      <xdr:nvSpPr>
        <xdr:cNvPr id="91" name="テキスト ボックス 90"/>
        <xdr:cNvSpPr txBox="1"/>
      </xdr:nvSpPr>
      <xdr:spPr>
        <a:xfrm>
          <a:off x="863111" y="49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91884</xdr:rowOff>
    </xdr:from>
    <xdr:to>
      <xdr:col>6</xdr:col>
      <xdr:colOff>511175</xdr:colOff>
      <xdr:row>52</xdr:row>
      <xdr:rowOff>162217</xdr:rowOff>
    </xdr:to>
    <xdr:cxnSp macro="">
      <xdr:nvCxnSpPr>
        <xdr:cNvPr id="121" name="直線コネクタ 120"/>
        <xdr:cNvCxnSpPr/>
      </xdr:nvCxnSpPr>
      <xdr:spPr>
        <a:xfrm flipV="1">
          <a:off x="3797300" y="9007284"/>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162217</xdr:rowOff>
    </xdr:from>
    <xdr:to>
      <xdr:col>5</xdr:col>
      <xdr:colOff>358775</xdr:colOff>
      <xdr:row>53</xdr:row>
      <xdr:rowOff>104648</xdr:rowOff>
    </xdr:to>
    <xdr:cxnSp macro="">
      <xdr:nvCxnSpPr>
        <xdr:cNvPr id="124" name="直線コネクタ 123"/>
        <xdr:cNvCxnSpPr/>
      </xdr:nvCxnSpPr>
      <xdr:spPr>
        <a:xfrm flipV="1">
          <a:off x="2908300" y="907761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36716</xdr:rowOff>
    </xdr:from>
    <xdr:to>
      <xdr:col>4</xdr:col>
      <xdr:colOff>155575</xdr:colOff>
      <xdr:row>53</xdr:row>
      <xdr:rowOff>104648</xdr:rowOff>
    </xdr:to>
    <xdr:cxnSp macro="">
      <xdr:nvCxnSpPr>
        <xdr:cNvPr id="127" name="直線コネクタ 126"/>
        <xdr:cNvCxnSpPr/>
      </xdr:nvCxnSpPr>
      <xdr:spPr>
        <a:xfrm>
          <a:off x="2019300" y="9123566"/>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23990</xdr:rowOff>
    </xdr:from>
    <xdr:to>
      <xdr:col>2</xdr:col>
      <xdr:colOff>638175</xdr:colOff>
      <xdr:row>53</xdr:row>
      <xdr:rowOff>36716</xdr:rowOff>
    </xdr:to>
    <xdr:cxnSp macro="">
      <xdr:nvCxnSpPr>
        <xdr:cNvPr id="130" name="直線コネクタ 129"/>
        <xdr:cNvCxnSpPr/>
      </xdr:nvCxnSpPr>
      <xdr:spPr>
        <a:xfrm>
          <a:off x="1130300" y="9110840"/>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41084</xdr:rowOff>
    </xdr:from>
    <xdr:to>
      <xdr:col>6</xdr:col>
      <xdr:colOff>561975</xdr:colOff>
      <xdr:row>52</xdr:row>
      <xdr:rowOff>142684</xdr:rowOff>
    </xdr:to>
    <xdr:sp macro="" textlink="">
      <xdr:nvSpPr>
        <xdr:cNvPr id="140" name="円/楕円 139"/>
        <xdr:cNvSpPr/>
      </xdr:nvSpPr>
      <xdr:spPr>
        <a:xfrm>
          <a:off x="4584700" y="89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63961</xdr:rowOff>
    </xdr:from>
    <xdr:ext cx="534377" cy="259045"/>
    <xdr:sp macro="" textlink="">
      <xdr:nvSpPr>
        <xdr:cNvPr id="141" name="物件費該当値テキスト"/>
        <xdr:cNvSpPr txBox="1"/>
      </xdr:nvSpPr>
      <xdr:spPr>
        <a:xfrm>
          <a:off x="4686300" y="88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111417</xdr:rowOff>
    </xdr:from>
    <xdr:to>
      <xdr:col>5</xdr:col>
      <xdr:colOff>409575</xdr:colOff>
      <xdr:row>53</xdr:row>
      <xdr:rowOff>41567</xdr:rowOff>
    </xdr:to>
    <xdr:sp macro="" textlink="">
      <xdr:nvSpPr>
        <xdr:cNvPr id="142" name="円/楕円 141"/>
        <xdr:cNvSpPr/>
      </xdr:nvSpPr>
      <xdr:spPr>
        <a:xfrm>
          <a:off x="3746500" y="90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58094</xdr:rowOff>
    </xdr:from>
    <xdr:ext cx="534377" cy="259045"/>
    <xdr:sp macro="" textlink="">
      <xdr:nvSpPr>
        <xdr:cNvPr id="143" name="テキスト ボックス 142"/>
        <xdr:cNvSpPr txBox="1"/>
      </xdr:nvSpPr>
      <xdr:spPr>
        <a:xfrm>
          <a:off x="3530111" y="88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53848</xdr:rowOff>
    </xdr:from>
    <xdr:to>
      <xdr:col>4</xdr:col>
      <xdr:colOff>206375</xdr:colOff>
      <xdr:row>53</xdr:row>
      <xdr:rowOff>155448</xdr:rowOff>
    </xdr:to>
    <xdr:sp macro="" textlink="">
      <xdr:nvSpPr>
        <xdr:cNvPr id="144" name="円/楕円 143"/>
        <xdr:cNvSpPr/>
      </xdr:nvSpPr>
      <xdr:spPr>
        <a:xfrm>
          <a:off x="2857500" y="91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525</xdr:rowOff>
    </xdr:from>
    <xdr:ext cx="534377" cy="259045"/>
    <xdr:sp macro="" textlink="">
      <xdr:nvSpPr>
        <xdr:cNvPr id="145" name="テキスト ボックス 144"/>
        <xdr:cNvSpPr txBox="1"/>
      </xdr:nvSpPr>
      <xdr:spPr>
        <a:xfrm>
          <a:off x="2641111" y="89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157366</xdr:rowOff>
    </xdr:from>
    <xdr:to>
      <xdr:col>3</xdr:col>
      <xdr:colOff>3175</xdr:colOff>
      <xdr:row>53</xdr:row>
      <xdr:rowOff>87516</xdr:rowOff>
    </xdr:to>
    <xdr:sp macro="" textlink="">
      <xdr:nvSpPr>
        <xdr:cNvPr id="146" name="円/楕円 145"/>
        <xdr:cNvSpPr/>
      </xdr:nvSpPr>
      <xdr:spPr>
        <a:xfrm>
          <a:off x="1968500" y="90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104043</xdr:rowOff>
    </xdr:from>
    <xdr:ext cx="534377" cy="259045"/>
    <xdr:sp macro="" textlink="">
      <xdr:nvSpPr>
        <xdr:cNvPr id="147" name="テキスト ボックス 146"/>
        <xdr:cNvSpPr txBox="1"/>
      </xdr:nvSpPr>
      <xdr:spPr>
        <a:xfrm>
          <a:off x="1752111" y="8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144640</xdr:rowOff>
    </xdr:from>
    <xdr:to>
      <xdr:col>1</xdr:col>
      <xdr:colOff>485775</xdr:colOff>
      <xdr:row>53</xdr:row>
      <xdr:rowOff>74790</xdr:rowOff>
    </xdr:to>
    <xdr:sp macro="" textlink="">
      <xdr:nvSpPr>
        <xdr:cNvPr id="148" name="円/楕円 147"/>
        <xdr:cNvSpPr/>
      </xdr:nvSpPr>
      <xdr:spPr>
        <a:xfrm>
          <a:off x="1079500" y="90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91317</xdr:rowOff>
    </xdr:from>
    <xdr:ext cx="534377" cy="259045"/>
    <xdr:sp macro="" textlink="">
      <xdr:nvSpPr>
        <xdr:cNvPr id="149" name="テキスト ボックス 148"/>
        <xdr:cNvSpPr txBox="1"/>
      </xdr:nvSpPr>
      <xdr:spPr>
        <a:xfrm>
          <a:off x="863111" y="88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150477</xdr:rowOff>
    </xdr:from>
    <xdr:to>
      <xdr:col>6</xdr:col>
      <xdr:colOff>511175</xdr:colOff>
      <xdr:row>75</xdr:row>
      <xdr:rowOff>24420</xdr:rowOff>
    </xdr:to>
    <xdr:cxnSp macro="">
      <xdr:nvCxnSpPr>
        <xdr:cNvPr id="180" name="直線コネクタ 179"/>
        <xdr:cNvCxnSpPr/>
      </xdr:nvCxnSpPr>
      <xdr:spPr>
        <a:xfrm flipV="1">
          <a:off x="3797300" y="12837777"/>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21155</xdr:rowOff>
    </xdr:from>
    <xdr:to>
      <xdr:col>5</xdr:col>
      <xdr:colOff>358775</xdr:colOff>
      <xdr:row>75</xdr:row>
      <xdr:rowOff>24420</xdr:rowOff>
    </xdr:to>
    <xdr:cxnSp macro="">
      <xdr:nvCxnSpPr>
        <xdr:cNvPr id="183" name="直線コネクタ 182"/>
        <xdr:cNvCxnSpPr/>
      </xdr:nvCxnSpPr>
      <xdr:spPr>
        <a:xfrm>
          <a:off x="2908300" y="12708455"/>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21155</xdr:rowOff>
    </xdr:from>
    <xdr:to>
      <xdr:col>4</xdr:col>
      <xdr:colOff>155575</xdr:colOff>
      <xdr:row>75</xdr:row>
      <xdr:rowOff>98389</xdr:rowOff>
    </xdr:to>
    <xdr:cxnSp macro="">
      <xdr:nvCxnSpPr>
        <xdr:cNvPr id="186" name="直線コネクタ 185"/>
        <xdr:cNvCxnSpPr/>
      </xdr:nvCxnSpPr>
      <xdr:spPr>
        <a:xfrm flipV="1">
          <a:off x="2019300" y="12708455"/>
          <a:ext cx="889000" cy="2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154722</xdr:rowOff>
    </xdr:from>
    <xdr:to>
      <xdr:col>2</xdr:col>
      <xdr:colOff>638175</xdr:colOff>
      <xdr:row>75</xdr:row>
      <xdr:rowOff>98389</xdr:rowOff>
    </xdr:to>
    <xdr:cxnSp macro="">
      <xdr:nvCxnSpPr>
        <xdr:cNvPr id="189" name="直線コネクタ 188"/>
        <xdr:cNvCxnSpPr/>
      </xdr:nvCxnSpPr>
      <xdr:spPr>
        <a:xfrm>
          <a:off x="1130300" y="12842022"/>
          <a:ext cx="889000" cy="1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99677</xdr:rowOff>
    </xdr:from>
    <xdr:to>
      <xdr:col>6</xdr:col>
      <xdr:colOff>561975</xdr:colOff>
      <xdr:row>75</xdr:row>
      <xdr:rowOff>29827</xdr:rowOff>
    </xdr:to>
    <xdr:sp macro="" textlink="">
      <xdr:nvSpPr>
        <xdr:cNvPr id="199" name="円/楕円 198"/>
        <xdr:cNvSpPr/>
      </xdr:nvSpPr>
      <xdr:spPr>
        <a:xfrm>
          <a:off x="4584700" y="127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122554</xdr:rowOff>
    </xdr:from>
    <xdr:ext cx="469744" cy="259045"/>
    <xdr:sp macro="" textlink="">
      <xdr:nvSpPr>
        <xdr:cNvPr id="200" name="維持補修費該当値テキスト"/>
        <xdr:cNvSpPr txBox="1"/>
      </xdr:nvSpPr>
      <xdr:spPr>
        <a:xfrm>
          <a:off x="4686300" y="126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145070</xdr:rowOff>
    </xdr:from>
    <xdr:to>
      <xdr:col>5</xdr:col>
      <xdr:colOff>409575</xdr:colOff>
      <xdr:row>75</xdr:row>
      <xdr:rowOff>75220</xdr:rowOff>
    </xdr:to>
    <xdr:sp macro="" textlink="">
      <xdr:nvSpPr>
        <xdr:cNvPr id="201" name="円/楕円 200"/>
        <xdr:cNvSpPr/>
      </xdr:nvSpPr>
      <xdr:spPr>
        <a:xfrm>
          <a:off x="3746500" y="128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91747</xdr:rowOff>
    </xdr:from>
    <xdr:ext cx="469744" cy="259045"/>
    <xdr:sp macro="" textlink="">
      <xdr:nvSpPr>
        <xdr:cNvPr id="202" name="テキスト ボックス 201"/>
        <xdr:cNvSpPr txBox="1"/>
      </xdr:nvSpPr>
      <xdr:spPr>
        <a:xfrm>
          <a:off x="3562427" y="126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141805</xdr:rowOff>
    </xdr:from>
    <xdr:to>
      <xdr:col>4</xdr:col>
      <xdr:colOff>206375</xdr:colOff>
      <xdr:row>74</xdr:row>
      <xdr:rowOff>71955</xdr:rowOff>
    </xdr:to>
    <xdr:sp macro="" textlink="">
      <xdr:nvSpPr>
        <xdr:cNvPr id="203" name="円/楕円 202"/>
        <xdr:cNvSpPr/>
      </xdr:nvSpPr>
      <xdr:spPr>
        <a:xfrm>
          <a:off x="2857500" y="126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88482</xdr:rowOff>
    </xdr:from>
    <xdr:ext cx="469744" cy="259045"/>
    <xdr:sp macro="" textlink="">
      <xdr:nvSpPr>
        <xdr:cNvPr id="204" name="テキスト ボックス 203"/>
        <xdr:cNvSpPr txBox="1"/>
      </xdr:nvSpPr>
      <xdr:spPr>
        <a:xfrm>
          <a:off x="2673427" y="124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47589</xdr:rowOff>
    </xdr:from>
    <xdr:to>
      <xdr:col>3</xdr:col>
      <xdr:colOff>3175</xdr:colOff>
      <xdr:row>75</xdr:row>
      <xdr:rowOff>149188</xdr:rowOff>
    </xdr:to>
    <xdr:sp macro="" textlink="">
      <xdr:nvSpPr>
        <xdr:cNvPr id="205" name="円/楕円 204"/>
        <xdr:cNvSpPr/>
      </xdr:nvSpPr>
      <xdr:spPr>
        <a:xfrm>
          <a:off x="1968500" y="12906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165716</xdr:rowOff>
    </xdr:from>
    <xdr:ext cx="469744" cy="259045"/>
    <xdr:sp macro="" textlink="">
      <xdr:nvSpPr>
        <xdr:cNvPr id="206" name="テキスト ボックス 205"/>
        <xdr:cNvSpPr txBox="1"/>
      </xdr:nvSpPr>
      <xdr:spPr>
        <a:xfrm>
          <a:off x="1784427" y="126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103922</xdr:rowOff>
    </xdr:from>
    <xdr:to>
      <xdr:col>1</xdr:col>
      <xdr:colOff>485775</xdr:colOff>
      <xdr:row>75</xdr:row>
      <xdr:rowOff>34072</xdr:rowOff>
    </xdr:to>
    <xdr:sp macro="" textlink="">
      <xdr:nvSpPr>
        <xdr:cNvPr id="207" name="円/楕円 206"/>
        <xdr:cNvSpPr/>
      </xdr:nvSpPr>
      <xdr:spPr>
        <a:xfrm>
          <a:off x="1079500" y="127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50599</xdr:rowOff>
    </xdr:from>
    <xdr:ext cx="469744" cy="259045"/>
    <xdr:sp macro="" textlink="">
      <xdr:nvSpPr>
        <xdr:cNvPr id="208" name="テキスト ボックス 207"/>
        <xdr:cNvSpPr txBox="1"/>
      </xdr:nvSpPr>
      <xdr:spPr>
        <a:xfrm>
          <a:off x="895427" y="1256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168382</xdr:rowOff>
    </xdr:from>
    <xdr:to>
      <xdr:col>6</xdr:col>
      <xdr:colOff>511175</xdr:colOff>
      <xdr:row>98</xdr:row>
      <xdr:rowOff>41570</xdr:rowOff>
    </xdr:to>
    <xdr:cxnSp macro="">
      <xdr:nvCxnSpPr>
        <xdr:cNvPr id="236" name="直線コネクタ 235"/>
        <xdr:cNvCxnSpPr/>
      </xdr:nvCxnSpPr>
      <xdr:spPr>
        <a:xfrm flipV="1">
          <a:off x="3797300" y="16799032"/>
          <a:ext cx="8382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41570</xdr:rowOff>
    </xdr:from>
    <xdr:to>
      <xdr:col>5</xdr:col>
      <xdr:colOff>358775</xdr:colOff>
      <xdr:row>98</xdr:row>
      <xdr:rowOff>112299</xdr:rowOff>
    </xdr:to>
    <xdr:cxnSp macro="">
      <xdr:nvCxnSpPr>
        <xdr:cNvPr id="239" name="直線コネクタ 238"/>
        <xdr:cNvCxnSpPr/>
      </xdr:nvCxnSpPr>
      <xdr:spPr>
        <a:xfrm flipV="1">
          <a:off x="2908300" y="16843670"/>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112299</xdr:rowOff>
    </xdr:from>
    <xdr:to>
      <xdr:col>4</xdr:col>
      <xdr:colOff>155575</xdr:colOff>
      <xdr:row>98</xdr:row>
      <xdr:rowOff>144638</xdr:rowOff>
    </xdr:to>
    <xdr:cxnSp macro="">
      <xdr:nvCxnSpPr>
        <xdr:cNvPr id="242" name="直線コネクタ 241"/>
        <xdr:cNvCxnSpPr/>
      </xdr:nvCxnSpPr>
      <xdr:spPr>
        <a:xfrm flipV="1">
          <a:off x="2019300" y="16914399"/>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144638</xdr:rowOff>
    </xdr:from>
    <xdr:to>
      <xdr:col>2</xdr:col>
      <xdr:colOff>638175</xdr:colOff>
      <xdr:row>98</xdr:row>
      <xdr:rowOff>158277</xdr:rowOff>
    </xdr:to>
    <xdr:cxnSp macro="">
      <xdr:nvCxnSpPr>
        <xdr:cNvPr id="245" name="直線コネクタ 244"/>
        <xdr:cNvCxnSpPr/>
      </xdr:nvCxnSpPr>
      <xdr:spPr>
        <a:xfrm flipV="1">
          <a:off x="1130300" y="16946738"/>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117582</xdr:rowOff>
    </xdr:from>
    <xdr:to>
      <xdr:col>6</xdr:col>
      <xdr:colOff>561975</xdr:colOff>
      <xdr:row>98</xdr:row>
      <xdr:rowOff>47732</xdr:rowOff>
    </xdr:to>
    <xdr:sp macro="" textlink="">
      <xdr:nvSpPr>
        <xdr:cNvPr id="255" name="円/楕円 254"/>
        <xdr:cNvSpPr/>
      </xdr:nvSpPr>
      <xdr:spPr>
        <a:xfrm>
          <a:off x="4584700" y="167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96009</xdr:rowOff>
    </xdr:from>
    <xdr:ext cx="534377" cy="259045"/>
    <xdr:sp macro="" textlink="">
      <xdr:nvSpPr>
        <xdr:cNvPr id="256" name="扶助費該当値テキスト"/>
        <xdr:cNvSpPr txBox="1"/>
      </xdr:nvSpPr>
      <xdr:spPr>
        <a:xfrm>
          <a:off x="4686300" y="167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162220</xdr:rowOff>
    </xdr:from>
    <xdr:to>
      <xdr:col>5</xdr:col>
      <xdr:colOff>409575</xdr:colOff>
      <xdr:row>98</xdr:row>
      <xdr:rowOff>92370</xdr:rowOff>
    </xdr:to>
    <xdr:sp macro="" textlink="">
      <xdr:nvSpPr>
        <xdr:cNvPr id="257" name="円/楕円 256"/>
        <xdr:cNvSpPr/>
      </xdr:nvSpPr>
      <xdr:spPr>
        <a:xfrm>
          <a:off x="3746500" y="16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83497</xdr:rowOff>
    </xdr:from>
    <xdr:ext cx="534377" cy="259045"/>
    <xdr:sp macro="" textlink="">
      <xdr:nvSpPr>
        <xdr:cNvPr id="258" name="テキスト ボックス 257"/>
        <xdr:cNvSpPr txBox="1"/>
      </xdr:nvSpPr>
      <xdr:spPr>
        <a:xfrm>
          <a:off x="3530111" y="168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61499</xdr:rowOff>
    </xdr:from>
    <xdr:to>
      <xdr:col>4</xdr:col>
      <xdr:colOff>206375</xdr:colOff>
      <xdr:row>98</xdr:row>
      <xdr:rowOff>163099</xdr:rowOff>
    </xdr:to>
    <xdr:sp macro="" textlink="">
      <xdr:nvSpPr>
        <xdr:cNvPr id="259" name="円/楕円 258"/>
        <xdr:cNvSpPr/>
      </xdr:nvSpPr>
      <xdr:spPr>
        <a:xfrm>
          <a:off x="2857500" y="168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154226</xdr:rowOff>
    </xdr:from>
    <xdr:ext cx="534377" cy="259045"/>
    <xdr:sp macro="" textlink="">
      <xdr:nvSpPr>
        <xdr:cNvPr id="260" name="テキスト ボックス 259"/>
        <xdr:cNvSpPr txBox="1"/>
      </xdr:nvSpPr>
      <xdr:spPr>
        <a:xfrm>
          <a:off x="2641111" y="169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93838</xdr:rowOff>
    </xdr:from>
    <xdr:to>
      <xdr:col>3</xdr:col>
      <xdr:colOff>3175</xdr:colOff>
      <xdr:row>99</xdr:row>
      <xdr:rowOff>23988</xdr:rowOff>
    </xdr:to>
    <xdr:sp macro="" textlink="">
      <xdr:nvSpPr>
        <xdr:cNvPr id="261" name="円/楕円 260"/>
        <xdr:cNvSpPr/>
      </xdr:nvSpPr>
      <xdr:spPr>
        <a:xfrm>
          <a:off x="1968500" y="168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15115</xdr:rowOff>
    </xdr:from>
    <xdr:ext cx="534377" cy="259045"/>
    <xdr:sp macro="" textlink="">
      <xdr:nvSpPr>
        <xdr:cNvPr id="262" name="テキスト ボックス 261"/>
        <xdr:cNvSpPr txBox="1"/>
      </xdr:nvSpPr>
      <xdr:spPr>
        <a:xfrm>
          <a:off x="1752111" y="169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107477</xdr:rowOff>
    </xdr:from>
    <xdr:to>
      <xdr:col>1</xdr:col>
      <xdr:colOff>485775</xdr:colOff>
      <xdr:row>99</xdr:row>
      <xdr:rowOff>37627</xdr:rowOff>
    </xdr:to>
    <xdr:sp macro="" textlink="">
      <xdr:nvSpPr>
        <xdr:cNvPr id="263" name="円/楕円 262"/>
        <xdr:cNvSpPr/>
      </xdr:nvSpPr>
      <xdr:spPr>
        <a:xfrm>
          <a:off x="1079500" y="169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28754</xdr:rowOff>
    </xdr:from>
    <xdr:ext cx="534377" cy="259045"/>
    <xdr:sp macro="" textlink="">
      <xdr:nvSpPr>
        <xdr:cNvPr id="264" name="テキスト ボックス 263"/>
        <xdr:cNvSpPr txBox="1"/>
      </xdr:nvSpPr>
      <xdr:spPr>
        <a:xfrm>
          <a:off x="863111" y="170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56621</xdr:rowOff>
    </xdr:from>
    <xdr:to>
      <xdr:col>15</xdr:col>
      <xdr:colOff>180975</xdr:colOff>
      <xdr:row>38</xdr:row>
      <xdr:rowOff>139569</xdr:rowOff>
    </xdr:to>
    <xdr:cxnSp macro="">
      <xdr:nvCxnSpPr>
        <xdr:cNvPr id="296" name="直線コネクタ 295"/>
        <xdr:cNvCxnSpPr/>
      </xdr:nvCxnSpPr>
      <xdr:spPr>
        <a:xfrm flipV="1">
          <a:off x="9639300" y="6571721"/>
          <a:ext cx="8382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139569</xdr:rowOff>
    </xdr:from>
    <xdr:to>
      <xdr:col>14</xdr:col>
      <xdr:colOff>28575</xdr:colOff>
      <xdr:row>38</xdr:row>
      <xdr:rowOff>149661</xdr:rowOff>
    </xdr:to>
    <xdr:cxnSp macro="">
      <xdr:nvCxnSpPr>
        <xdr:cNvPr id="299" name="直線コネクタ 298"/>
        <xdr:cNvCxnSpPr/>
      </xdr:nvCxnSpPr>
      <xdr:spPr>
        <a:xfrm flipV="1">
          <a:off x="8750300" y="6654669"/>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149661</xdr:rowOff>
    </xdr:from>
    <xdr:to>
      <xdr:col>12</xdr:col>
      <xdr:colOff>511175</xdr:colOff>
      <xdr:row>39</xdr:row>
      <xdr:rowOff>7341</xdr:rowOff>
    </xdr:to>
    <xdr:cxnSp macro="">
      <xdr:nvCxnSpPr>
        <xdr:cNvPr id="302" name="直線コネクタ 301"/>
        <xdr:cNvCxnSpPr/>
      </xdr:nvCxnSpPr>
      <xdr:spPr>
        <a:xfrm flipV="1">
          <a:off x="7861300" y="6664761"/>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384</xdr:rowOff>
    </xdr:from>
    <xdr:to>
      <xdr:col>11</xdr:col>
      <xdr:colOff>307975</xdr:colOff>
      <xdr:row>39</xdr:row>
      <xdr:rowOff>7341</xdr:rowOff>
    </xdr:to>
    <xdr:cxnSp macro="">
      <xdr:nvCxnSpPr>
        <xdr:cNvPr id="305" name="直線コネクタ 304"/>
        <xdr:cNvCxnSpPr/>
      </xdr:nvCxnSpPr>
      <xdr:spPr>
        <a:xfrm>
          <a:off x="6972300" y="6686934"/>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5821</xdr:rowOff>
    </xdr:from>
    <xdr:to>
      <xdr:col>15</xdr:col>
      <xdr:colOff>231775</xdr:colOff>
      <xdr:row>38</xdr:row>
      <xdr:rowOff>107421</xdr:rowOff>
    </xdr:to>
    <xdr:sp macro="" textlink="">
      <xdr:nvSpPr>
        <xdr:cNvPr id="315" name="円/楕円 314"/>
        <xdr:cNvSpPr/>
      </xdr:nvSpPr>
      <xdr:spPr>
        <a:xfrm>
          <a:off x="10426700" y="65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155698</xdr:rowOff>
    </xdr:from>
    <xdr:ext cx="534377" cy="259045"/>
    <xdr:sp macro="" textlink="">
      <xdr:nvSpPr>
        <xdr:cNvPr id="316" name="補助費等該当値テキスト"/>
        <xdr:cNvSpPr txBox="1"/>
      </xdr:nvSpPr>
      <xdr:spPr>
        <a:xfrm>
          <a:off x="10528300" y="64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88769</xdr:rowOff>
    </xdr:from>
    <xdr:to>
      <xdr:col>14</xdr:col>
      <xdr:colOff>79375</xdr:colOff>
      <xdr:row>39</xdr:row>
      <xdr:rowOff>18919</xdr:rowOff>
    </xdr:to>
    <xdr:sp macro="" textlink="">
      <xdr:nvSpPr>
        <xdr:cNvPr id="317" name="円/楕円 316"/>
        <xdr:cNvSpPr/>
      </xdr:nvSpPr>
      <xdr:spPr>
        <a:xfrm>
          <a:off x="9588500" y="66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10046</xdr:rowOff>
    </xdr:from>
    <xdr:ext cx="534377" cy="259045"/>
    <xdr:sp macro="" textlink="">
      <xdr:nvSpPr>
        <xdr:cNvPr id="318" name="テキスト ボックス 317"/>
        <xdr:cNvSpPr txBox="1"/>
      </xdr:nvSpPr>
      <xdr:spPr>
        <a:xfrm>
          <a:off x="9372111" y="66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98861</xdr:rowOff>
    </xdr:from>
    <xdr:to>
      <xdr:col>12</xdr:col>
      <xdr:colOff>561975</xdr:colOff>
      <xdr:row>39</xdr:row>
      <xdr:rowOff>29011</xdr:rowOff>
    </xdr:to>
    <xdr:sp macro="" textlink="">
      <xdr:nvSpPr>
        <xdr:cNvPr id="319" name="円/楕円 318"/>
        <xdr:cNvSpPr/>
      </xdr:nvSpPr>
      <xdr:spPr>
        <a:xfrm>
          <a:off x="8699500" y="6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20138</xdr:rowOff>
    </xdr:from>
    <xdr:ext cx="534377" cy="259045"/>
    <xdr:sp macro="" textlink="">
      <xdr:nvSpPr>
        <xdr:cNvPr id="320" name="テキスト ボックス 319"/>
        <xdr:cNvSpPr txBox="1"/>
      </xdr:nvSpPr>
      <xdr:spPr>
        <a:xfrm>
          <a:off x="8483111" y="67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127991</xdr:rowOff>
    </xdr:from>
    <xdr:to>
      <xdr:col>11</xdr:col>
      <xdr:colOff>358775</xdr:colOff>
      <xdr:row>39</xdr:row>
      <xdr:rowOff>58141</xdr:rowOff>
    </xdr:to>
    <xdr:sp macro="" textlink="">
      <xdr:nvSpPr>
        <xdr:cNvPr id="321" name="円/楕円 320"/>
        <xdr:cNvSpPr/>
      </xdr:nvSpPr>
      <xdr:spPr>
        <a:xfrm>
          <a:off x="7810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49268</xdr:rowOff>
    </xdr:from>
    <xdr:ext cx="534377" cy="259045"/>
    <xdr:sp macro="" textlink="">
      <xdr:nvSpPr>
        <xdr:cNvPr id="322" name="テキスト ボックス 321"/>
        <xdr:cNvSpPr txBox="1"/>
      </xdr:nvSpPr>
      <xdr:spPr>
        <a:xfrm>
          <a:off x="7594111" y="67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121034</xdr:rowOff>
    </xdr:from>
    <xdr:to>
      <xdr:col>10</xdr:col>
      <xdr:colOff>155575</xdr:colOff>
      <xdr:row>39</xdr:row>
      <xdr:rowOff>51184</xdr:rowOff>
    </xdr:to>
    <xdr:sp macro="" textlink="">
      <xdr:nvSpPr>
        <xdr:cNvPr id="323" name="円/楕円 322"/>
        <xdr:cNvSpPr/>
      </xdr:nvSpPr>
      <xdr:spPr>
        <a:xfrm>
          <a:off x="6921500" y="66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42311</xdr:rowOff>
    </xdr:from>
    <xdr:ext cx="534377" cy="259045"/>
    <xdr:sp macro="" textlink="">
      <xdr:nvSpPr>
        <xdr:cNvPr id="324" name="テキスト ボックス 323"/>
        <xdr:cNvSpPr txBox="1"/>
      </xdr:nvSpPr>
      <xdr:spPr>
        <a:xfrm>
          <a:off x="6705111" y="672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145352</xdr:rowOff>
    </xdr:from>
    <xdr:to>
      <xdr:col>15</xdr:col>
      <xdr:colOff>180975</xdr:colOff>
      <xdr:row>55</xdr:row>
      <xdr:rowOff>70891</xdr:rowOff>
    </xdr:to>
    <xdr:cxnSp macro="">
      <xdr:nvCxnSpPr>
        <xdr:cNvPr id="353" name="直線コネクタ 352"/>
        <xdr:cNvCxnSpPr/>
      </xdr:nvCxnSpPr>
      <xdr:spPr>
        <a:xfrm flipV="1">
          <a:off x="9639300" y="9403652"/>
          <a:ext cx="838200" cy="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70891</xdr:rowOff>
    </xdr:from>
    <xdr:to>
      <xdr:col>14</xdr:col>
      <xdr:colOff>28575</xdr:colOff>
      <xdr:row>55</xdr:row>
      <xdr:rowOff>111798</xdr:rowOff>
    </xdr:to>
    <xdr:cxnSp macro="">
      <xdr:nvCxnSpPr>
        <xdr:cNvPr id="356" name="直線コネクタ 355"/>
        <xdr:cNvCxnSpPr/>
      </xdr:nvCxnSpPr>
      <xdr:spPr>
        <a:xfrm flipV="1">
          <a:off x="8750300" y="9500641"/>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111798</xdr:rowOff>
    </xdr:from>
    <xdr:to>
      <xdr:col>12</xdr:col>
      <xdr:colOff>511175</xdr:colOff>
      <xdr:row>56</xdr:row>
      <xdr:rowOff>147879</xdr:rowOff>
    </xdr:to>
    <xdr:cxnSp macro="">
      <xdr:nvCxnSpPr>
        <xdr:cNvPr id="359" name="直線コネクタ 358"/>
        <xdr:cNvCxnSpPr/>
      </xdr:nvCxnSpPr>
      <xdr:spPr>
        <a:xfrm flipV="1">
          <a:off x="7861300" y="9541548"/>
          <a:ext cx="8890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84772</xdr:rowOff>
    </xdr:from>
    <xdr:to>
      <xdr:col>11</xdr:col>
      <xdr:colOff>307975</xdr:colOff>
      <xdr:row>56</xdr:row>
      <xdr:rowOff>147879</xdr:rowOff>
    </xdr:to>
    <xdr:cxnSp macro="">
      <xdr:nvCxnSpPr>
        <xdr:cNvPr id="362" name="直線コネクタ 361"/>
        <xdr:cNvCxnSpPr/>
      </xdr:nvCxnSpPr>
      <xdr:spPr>
        <a:xfrm>
          <a:off x="6972300" y="9171622"/>
          <a:ext cx="889000" cy="5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74528</xdr:rowOff>
    </xdr:from>
    <xdr:ext cx="534377" cy="259045"/>
    <xdr:sp macro="" textlink="">
      <xdr:nvSpPr>
        <xdr:cNvPr id="366" name="テキスト ボックス 365"/>
        <xdr:cNvSpPr txBox="1"/>
      </xdr:nvSpPr>
      <xdr:spPr>
        <a:xfrm>
          <a:off x="6705111" y="96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94552</xdr:rowOff>
    </xdr:from>
    <xdr:to>
      <xdr:col>15</xdr:col>
      <xdr:colOff>231775</xdr:colOff>
      <xdr:row>55</xdr:row>
      <xdr:rowOff>24702</xdr:rowOff>
    </xdr:to>
    <xdr:sp macro="" textlink="">
      <xdr:nvSpPr>
        <xdr:cNvPr id="372" name="円/楕円 371"/>
        <xdr:cNvSpPr/>
      </xdr:nvSpPr>
      <xdr:spPr>
        <a:xfrm>
          <a:off x="10426700" y="93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117429</xdr:rowOff>
    </xdr:from>
    <xdr:ext cx="534377" cy="259045"/>
    <xdr:sp macro="" textlink="">
      <xdr:nvSpPr>
        <xdr:cNvPr id="373" name="普通建設事業費該当値テキスト"/>
        <xdr:cNvSpPr txBox="1"/>
      </xdr:nvSpPr>
      <xdr:spPr>
        <a:xfrm>
          <a:off x="10528300" y="92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20091</xdr:rowOff>
    </xdr:from>
    <xdr:to>
      <xdr:col>14</xdr:col>
      <xdr:colOff>79375</xdr:colOff>
      <xdr:row>55</xdr:row>
      <xdr:rowOff>121691</xdr:rowOff>
    </xdr:to>
    <xdr:sp macro="" textlink="">
      <xdr:nvSpPr>
        <xdr:cNvPr id="374" name="円/楕円 373"/>
        <xdr:cNvSpPr/>
      </xdr:nvSpPr>
      <xdr:spPr>
        <a:xfrm>
          <a:off x="9588500" y="94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112818</xdr:rowOff>
    </xdr:from>
    <xdr:ext cx="534377" cy="259045"/>
    <xdr:sp macro="" textlink="">
      <xdr:nvSpPr>
        <xdr:cNvPr id="375" name="テキスト ボックス 374"/>
        <xdr:cNvSpPr txBox="1"/>
      </xdr:nvSpPr>
      <xdr:spPr>
        <a:xfrm>
          <a:off x="9372111" y="95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60998</xdr:rowOff>
    </xdr:from>
    <xdr:to>
      <xdr:col>12</xdr:col>
      <xdr:colOff>561975</xdr:colOff>
      <xdr:row>55</xdr:row>
      <xdr:rowOff>162598</xdr:rowOff>
    </xdr:to>
    <xdr:sp macro="" textlink="">
      <xdr:nvSpPr>
        <xdr:cNvPr id="376" name="円/楕円 375"/>
        <xdr:cNvSpPr/>
      </xdr:nvSpPr>
      <xdr:spPr>
        <a:xfrm>
          <a:off x="8699500" y="94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153725</xdr:rowOff>
    </xdr:from>
    <xdr:ext cx="534377" cy="259045"/>
    <xdr:sp macro="" textlink="">
      <xdr:nvSpPr>
        <xdr:cNvPr id="377" name="テキスト ボックス 376"/>
        <xdr:cNvSpPr txBox="1"/>
      </xdr:nvSpPr>
      <xdr:spPr>
        <a:xfrm>
          <a:off x="8483111" y="95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97079</xdr:rowOff>
    </xdr:from>
    <xdr:to>
      <xdr:col>11</xdr:col>
      <xdr:colOff>358775</xdr:colOff>
      <xdr:row>57</xdr:row>
      <xdr:rowOff>27229</xdr:rowOff>
    </xdr:to>
    <xdr:sp macro="" textlink="">
      <xdr:nvSpPr>
        <xdr:cNvPr id="378" name="円/楕円 377"/>
        <xdr:cNvSpPr/>
      </xdr:nvSpPr>
      <xdr:spPr>
        <a:xfrm>
          <a:off x="7810500" y="96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18356</xdr:rowOff>
    </xdr:from>
    <xdr:ext cx="534377" cy="259045"/>
    <xdr:sp macro="" textlink="">
      <xdr:nvSpPr>
        <xdr:cNvPr id="379" name="テキスト ボックス 378"/>
        <xdr:cNvSpPr txBox="1"/>
      </xdr:nvSpPr>
      <xdr:spPr>
        <a:xfrm>
          <a:off x="7594111" y="97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33972</xdr:rowOff>
    </xdr:from>
    <xdr:to>
      <xdr:col>10</xdr:col>
      <xdr:colOff>155575</xdr:colOff>
      <xdr:row>53</xdr:row>
      <xdr:rowOff>135572</xdr:rowOff>
    </xdr:to>
    <xdr:sp macro="" textlink="">
      <xdr:nvSpPr>
        <xdr:cNvPr id="380" name="円/楕円 379"/>
        <xdr:cNvSpPr/>
      </xdr:nvSpPr>
      <xdr:spPr>
        <a:xfrm>
          <a:off x="6921500" y="91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152099</xdr:rowOff>
    </xdr:from>
    <xdr:ext cx="534377" cy="259045"/>
    <xdr:sp macro="" textlink="">
      <xdr:nvSpPr>
        <xdr:cNvPr id="381" name="テキスト ボックス 380"/>
        <xdr:cNvSpPr txBox="1"/>
      </xdr:nvSpPr>
      <xdr:spPr>
        <a:xfrm>
          <a:off x="6705111" y="88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84189</xdr:rowOff>
    </xdr:from>
    <xdr:to>
      <xdr:col>15</xdr:col>
      <xdr:colOff>180975</xdr:colOff>
      <xdr:row>77</xdr:row>
      <xdr:rowOff>143090</xdr:rowOff>
    </xdr:to>
    <xdr:cxnSp macro="">
      <xdr:nvCxnSpPr>
        <xdr:cNvPr id="410" name="直線コネクタ 409"/>
        <xdr:cNvCxnSpPr/>
      </xdr:nvCxnSpPr>
      <xdr:spPr>
        <a:xfrm>
          <a:off x="9639300" y="13285839"/>
          <a:ext cx="838200" cy="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92290</xdr:rowOff>
    </xdr:from>
    <xdr:to>
      <xdr:col>15</xdr:col>
      <xdr:colOff>231775</xdr:colOff>
      <xdr:row>78</xdr:row>
      <xdr:rowOff>22440</xdr:rowOff>
    </xdr:to>
    <xdr:sp macro="" textlink="">
      <xdr:nvSpPr>
        <xdr:cNvPr id="420" name="円/楕円 419"/>
        <xdr:cNvSpPr/>
      </xdr:nvSpPr>
      <xdr:spPr>
        <a:xfrm>
          <a:off x="10426700" y="132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70717</xdr:rowOff>
    </xdr:from>
    <xdr:ext cx="534377" cy="259045"/>
    <xdr:sp macro="" textlink="">
      <xdr:nvSpPr>
        <xdr:cNvPr id="421" name="普通建設事業費 （ うち新規整備　）該当値テキスト"/>
        <xdr:cNvSpPr txBox="1"/>
      </xdr:nvSpPr>
      <xdr:spPr>
        <a:xfrm>
          <a:off x="10528300" y="132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33389</xdr:rowOff>
    </xdr:from>
    <xdr:to>
      <xdr:col>14</xdr:col>
      <xdr:colOff>79375</xdr:colOff>
      <xdr:row>77</xdr:row>
      <xdr:rowOff>134989</xdr:rowOff>
    </xdr:to>
    <xdr:sp macro="" textlink="">
      <xdr:nvSpPr>
        <xdr:cNvPr id="422" name="円/楕円 421"/>
        <xdr:cNvSpPr/>
      </xdr:nvSpPr>
      <xdr:spPr>
        <a:xfrm>
          <a:off x="95885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126116</xdr:rowOff>
    </xdr:from>
    <xdr:ext cx="534377" cy="259045"/>
    <xdr:sp macro="" textlink="">
      <xdr:nvSpPr>
        <xdr:cNvPr id="423" name="テキスト ボックス 422"/>
        <xdr:cNvSpPr txBox="1"/>
      </xdr:nvSpPr>
      <xdr:spPr>
        <a:xfrm>
          <a:off x="9372111" y="133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103901</xdr:rowOff>
    </xdr:from>
    <xdr:to>
      <xdr:col>15</xdr:col>
      <xdr:colOff>180975</xdr:colOff>
      <xdr:row>95</xdr:row>
      <xdr:rowOff>78229</xdr:rowOff>
    </xdr:to>
    <xdr:cxnSp macro="">
      <xdr:nvCxnSpPr>
        <xdr:cNvPr id="450" name="直線コネクタ 449"/>
        <xdr:cNvCxnSpPr/>
      </xdr:nvCxnSpPr>
      <xdr:spPr>
        <a:xfrm flipV="1">
          <a:off x="9639300" y="16220201"/>
          <a:ext cx="838200" cy="1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53101</xdr:rowOff>
    </xdr:from>
    <xdr:to>
      <xdr:col>15</xdr:col>
      <xdr:colOff>231775</xdr:colOff>
      <xdr:row>94</xdr:row>
      <xdr:rowOff>154701</xdr:rowOff>
    </xdr:to>
    <xdr:sp macro="" textlink="">
      <xdr:nvSpPr>
        <xdr:cNvPr id="460" name="円/楕円 459"/>
        <xdr:cNvSpPr/>
      </xdr:nvSpPr>
      <xdr:spPr>
        <a:xfrm>
          <a:off x="10426700" y="161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75978</xdr:rowOff>
    </xdr:from>
    <xdr:ext cx="534377" cy="259045"/>
    <xdr:sp macro="" textlink="">
      <xdr:nvSpPr>
        <xdr:cNvPr id="461" name="普通建設事業費 （ うち更新整備　）該当値テキスト"/>
        <xdr:cNvSpPr txBox="1"/>
      </xdr:nvSpPr>
      <xdr:spPr>
        <a:xfrm>
          <a:off x="10528300" y="16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27429</xdr:rowOff>
    </xdr:from>
    <xdr:to>
      <xdr:col>14</xdr:col>
      <xdr:colOff>79375</xdr:colOff>
      <xdr:row>95</xdr:row>
      <xdr:rowOff>129029</xdr:rowOff>
    </xdr:to>
    <xdr:sp macro="" textlink="">
      <xdr:nvSpPr>
        <xdr:cNvPr id="462" name="円/楕円 461"/>
        <xdr:cNvSpPr/>
      </xdr:nvSpPr>
      <xdr:spPr>
        <a:xfrm>
          <a:off x="9588500" y="163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145556</xdr:rowOff>
    </xdr:from>
    <xdr:ext cx="534377" cy="259045"/>
    <xdr:sp macro="" textlink="">
      <xdr:nvSpPr>
        <xdr:cNvPr id="463" name="テキスト ボックス 462"/>
        <xdr:cNvSpPr txBox="1"/>
      </xdr:nvSpPr>
      <xdr:spPr>
        <a:xfrm>
          <a:off x="9372111" y="160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xdr:rowOff>
    </xdr:from>
    <xdr:to>
      <xdr:col>23</xdr:col>
      <xdr:colOff>517525</xdr:colOff>
      <xdr:row>39</xdr:row>
      <xdr:rowOff>34163</xdr:rowOff>
    </xdr:to>
    <xdr:cxnSp macro="">
      <xdr:nvCxnSpPr>
        <xdr:cNvPr id="492" name="直線コネクタ 491"/>
        <xdr:cNvCxnSpPr/>
      </xdr:nvCxnSpPr>
      <xdr:spPr>
        <a:xfrm>
          <a:off x="15481300" y="6686994"/>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xdr:rowOff>
    </xdr:from>
    <xdr:to>
      <xdr:col>22</xdr:col>
      <xdr:colOff>365125</xdr:colOff>
      <xdr:row>39</xdr:row>
      <xdr:rowOff>30924</xdr:rowOff>
    </xdr:to>
    <xdr:cxnSp macro="">
      <xdr:nvCxnSpPr>
        <xdr:cNvPr id="495" name="直線コネクタ 494"/>
        <xdr:cNvCxnSpPr/>
      </xdr:nvCxnSpPr>
      <xdr:spPr>
        <a:xfrm flipV="1">
          <a:off x="14592300" y="668699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7303</xdr:rowOff>
    </xdr:from>
    <xdr:to>
      <xdr:col>21</xdr:col>
      <xdr:colOff>161925</xdr:colOff>
      <xdr:row>39</xdr:row>
      <xdr:rowOff>30924</xdr:rowOff>
    </xdr:to>
    <xdr:cxnSp macro="">
      <xdr:nvCxnSpPr>
        <xdr:cNvPr id="498" name="直線コネクタ 497"/>
        <xdr:cNvCxnSpPr/>
      </xdr:nvCxnSpPr>
      <xdr:spPr>
        <a:xfrm>
          <a:off x="13703300" y="6693853"/>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157417</xdr:rowOff>
    </xdr:from>
    <xdr:to>
      <xdr:col>19</xdr:col>
      <xdr:colOff>644525</xdr:colOff>
      <xdr:row>39</xdr:row>
      <xdr:rowOff>7303</xdr:rowOff>
    </xdr:to>
    <xdr:cxnSp macro="">
      <xdr:nvCxnSpPr>
        <xdr:cNvPr id="501" name="直線コネクタ 500"/>
        <xdr:cNvCxnSpPr/>
      </xdr:nvCxnSpPr>
      <xdr:spPr>
        <a:xfrm>
          <a:off x="12814300" y="667251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154813</xdr:rowOff>
    </xdr:from>
    <xdr:to>
      <xdr:col>23</xdr:col>
      <xdr:colOff>568325</xdr:colOff>
      <xdr:row>39</xdr:row>
      <xdr:rowOff>84963</xdr:rowOff>
    </xdr:to>
    <xdr:sp macro="" textlink="">
      <xdr:nvSpPr>
        <xdr:cNvPr id="511" name="円/楕円 510"/>
        <xdr:cNvSpPr/>
      </xdr:nvSpPr>
      <xdr:spPr>
        <a:xfrm>
          <a:off x="16268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69740</xdr:rowOff>
    </xdr:from>
    <xdr:ext cx="313932" cy="259045"/>
    <xdr:sp macro="" textlink="">
      <xdr:nvSpPr>
        <xdr:cNvPr id="512" name="災害復旧事業費該当値テキスト"/>
        <xdr:cNvSpPr txBox="1"/>
      </xdr:nvSpPr>
      <xdr:spPr>
        <a:xfrm>
          <a:off x="16370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121094</xdr:rowOff>
    </xdr:from>
    <xdr:to>
      <xdr:col>22</xdr:col>
      <xdr:colOff>415925</xdr:colOff>
      <xdr:row>39</xdr:row>
      <xdr:rowOff>51244</xdr:rowOff>
    </xdr:to>
    <xdr:sp macro="" textlink="">
      <xdr:nvSpPr>
        <xdr:cNvPr id="513" name="円/楕円 512"/>
        <xdr:cNvSpPr/>
      </xdr:nvSpPr>
      <xdr:spPr>
        <a:xfrm>
          <a:off x="15430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42371</xdr:rowOff>
    </xdr:from>
    <xdr:ext cx="378565" cy="259045"/>
    <xdr:sp macro="" textlink="">
      <xdr:nvSpPr>
        <xdr:cNvPr id="514" name="テキスト ボックス 513"/>
        <xdr:cNvSpPr txBox="1"/>
      </xdr:nvSpPr>
      <xdr:spPr>
        <a:xfrm>
          <a:off x="15292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151574</xdr:rowOff>
    </xdr:from>
    <xdr:to>
      <xdr:col>21</xdr:col>
      <xdr:colOff>212725</xdr:colOff>
      <xdr:row>39</xdr:row>
      <xdr:rowOff>81724</xdr:rowOff>
    </xdr:to>
    <xdr:sp macro="" textlink="">
      <xdr:nvSpPr>
        <xdr:cNvPr id="515" name="円/楕円 514"/>
        <xdr:cNvSpPr/>
      </xdr:nvSpPr>
      <xdr:spPr>
        <a:xfrm>
          <a:off x="14541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72851</xdr:rowOff>
    </xdr:from>
    <xdr:ext cx="313932" cy="259045"/>
    <xdr:sp macro="" textlink="">
      <xdr:nvSpPr>
        <xdr:cNvPr id="516" name="テキスト ボックス 515"/>
        <xdr:cNvSpPr txBox="1"/>
      </xdr:nvSpPr>
      <xdr:spPr>
        <a:xfrm>
          <a:off x="14435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127953</xdr:rowOff>
    </xdr:from>
    <xdr:to>
      <xdr:col>20</xdr:col>
      <xdr:colOff>9525</xdr:colOff>
      <xdr:row>39</xdr:row>
      <xdr:rowOff>58103</xdr:rowOff>
    </xdr:to>
    <xdr:sp macro="" textlink="">
      <xdr:nvSpPr>
        <xdr:cNvPr id="517" name="円/楕円 516"/>
        <xdr:cNvSpPr/>
      </xdr:nvSpPr>
      <xdr:spPr>
        <a:xfrm>
          <a:off x="13652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49230</xdr:rowOff>
    </xdr:from>
    <xdr:ext cx="378565" cy="259045"/>
    <xdr:sp macro="" textlink="">
      <xdr:nvSpPr>
        <xdr:cNvPr id="518" name="テキスト ボックス 517"/>
        <xdr:cNvSpPr txBox="1"/>
      </xdr:nvSpPr>
      <xdr:spPr>
        <a:xfrm>
          <a:off x="13514017" y="673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106617</xdr:rowOff>
    </xdr:from>
    <xdr:to>
      <xdr:col>18</xdr:col>
      <xdr:colOff>492125</xdr:colOff>
      <xdr:row>39</xdr:row>
      <xdr:rowOff>36767</xdr:rowOff>
    </xdr:to>
    <xdr:sp macro="" textlink="">
      <xdr:nvSpPr>
        <xdr:cNvPr id="519" name="円/楕円 518"/>
        <xdr:cNvSpPr/>
      </xdr:nvSpPr>
      <xdr:spPr>
        <a:xfrm>
          <a:off x="12763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27894</xdr:rowOff>
    </xdr:from>
    <xdr:ext cx="378565" cy="259045"/>
    <xdr:sp macro="" textlink="">
      <xdr:nvSpPr>
        <xdr:cNvPr id="520" name="テキスト ボックス 519"/>
        <xdr:cNvSpPr txBox="1"/>
      </xdr:nvSpPr>
      <xdr:spPr>
        <a:xfrm>
          <a:off x="12625017" y="671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59135</xdr:rowOff>
    </xdr:from>
    <xdr:to>
      <xdr:col>23</xdr:col>
      <xdr:colOff>517525</xdr:colOff>
      <xdr:row>74</xdr:row>
      <xdr:rowOff>51803</xdr:rowOff>
    </xdr:to>
    <xdr:cxnSp macro="">
      <xdr:nvCxnSpPr>
        <xdr:cNvPr id="600" name="直線コネクタ 599"/>
        <xdr:cNvCxnSpPr/>
      </xdr:nvCxnSpPr>
      <xdr:spPr>
        <a:xfrm flipV="1">
          <a:off x="15481300" y="12574985"/>
          <a:ext cx="838200" cy="1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43623</xdr:rowOff>
    </xdr:from>
    <xdr:to>
      <xdr:col>22</xdr:col>
      <xdr:colOff>365125</xdr:colOff>
      <xdr:row>74</xdr:row>
      <xdr:rowOff>51803</xdr:rowOff>
    </xdr:to>
    <xdr:cxnSp macro="">
      <xdr:nvCxnSpPr>
        <xdr:cNvPr id="603" name="直線コネクタ 602"/>
        <xdr:cNvCxnSpPr/>
      </xdr:nvCxnSpPr>
      <xdr:spPr>
        <a:xfrm>
          <a:off x="14592300" y="12730923"/>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43623</xdr:rowOff>
    </xdr:from>
    <xdr:to>
      <xdr:col>21</xdr:col>
      <xdr:colOff>161925</xdr:colOff>
      <xdr:row>74</xdr:row>
      <xdr:rowOff>47411</xdr:rowOff>
    </xdr:to>
    <xdr:cxnSp macro="">
      <xdr:nvCxnSpPr>
        <xdr:cNvPr id="606" name="直線コネクタ 605"/>
        <xdr:cNvCxnSpPr/>
      </xdr:nvCxnSpPr>
      <xdr:spPr>
        <a:xfrm flipV="1">
          <a:off x="13703300" y="12730923"/>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47411</xdr:rowOff>
    </xdr:from>
    <xdr:to>
      <xdr:col>19</xdr:col>
      <xdr:colOff>644525</xdr:colOff>
      <xdr:row>74</xdr:row>
      <xdr:rowOff>112317</xdr:rowOff>
    </xdr:to>
    <xdr:cxnSp macro="">
      <xdr:nvCxnSpPr>
        <xdr:cNvPr id="609" name="直線コネクタ 608"/>
        <xdr:cNvCxnSpPr/>
      </xdr:nvCxnSpPr>
      <xdr:spPr>
        <a:xfrm flipV="1">
          <a:off x="12814300" y="12734711"/>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8335</xdr:rowOff>
    </xdr:from>
    <xdr:to>
      <xdr:col>23</xdr:col>
      <xdr:colOff>568325</xdr:colOff>
      <xdr:row>73</xdr:row>
      <xdr:rowOff>109935</xdr:rowOff>
    </xdr:to>
    <xdr:sp macro="" textlink="">
      <xdr:nvSpPr>
        <xdr:cNvPr id="619" name="円/楕円 618"/>
        <xdr:cNvSpPr/>
      </xdr:nvSpPr>
      <xdr:spPr>
        <a:xfrm>
          <a:off x="16268700" y="125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31212</xdr:rowOff>
    </xdr:from>
    <xdr:ext cx="534377" cy="259045"/>
    <xdr:sp macro="" textlink="">
      <xdr:nvSpPr>
        <xdr:cNvPr id="620" name="公債費該当値テキスト"/>
        <xdr:cNvSpPr txBox="1"/>
      </xdr:nvSpPr>
      <xdr:spPr>
        <a:xfrm>
          <a:off x="16370300" y="123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1003</xdr:rowOff>
    </xdr:from>
    <xdr:to>
      <xdr:col>22</xdr:col>
      <xdr:colOff>415925</xdr:colOff>
      <xdr:row>74</xdr:row>
      <xdr:rowOff>102603</xdr:rowOff>
    </xdr:to>
    <xdr:sp macro="" textlink="">
      <xdr:nvSpPr>
        <xdr:cNvPr id="621" name="円/楕円 620"/>
        <xdr:cNvSpPr/>
      </xdr:nvSpPr>
      <xdr:spPr>
        <a:xfrm>
          <a:off x="15430500" y="126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119130</xdr:rowOff>
    </xdr:from>
    <xdr:ext cx="534377" cy="259045"/>
    <xdr:sp macro="" textlink="">
      <xdr:nvSpPr>
        <xdr:cNvPr id="622" name="テキスト ボックス 621"/>
        <xdr:cNvSpPr txBox="1"/>
      </xdr:nvSpPr>
      <xdr:spPr>
        <a:xfrm>
          <a:off x="15214111" y="124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164273</xdr:rowOff>
    </xdr:from>
    <xdr:to>
      <xdr:col>21</xdr:col>
      <xdr:colOff>212725</xdr:colOff>
      <xdr:row>74</xdr:row>
      <xdr:rowOff>94423</xdr:rowOff>
    </xdr:to>
    <xdr:sp macro="" textlink="">
      <xdr:nvSpPr>
        <xdr:cNvPr id="623" name="円/楕円 622"/>
        <xdr:cNvSpPr/>
      </xdr:nvSpPr>
      <xdr:spPr>
        <a:xfrm>
          <a:off x="14541500" y="126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110950</xdr:rowOff>
    </xdr:from>
    <xdr:ext cx="534377" cy="259045"/>
    <xdr:sp macro="" textlink="">
      <xdr:nvSpPr>
        <xdr:cNvPr id="624" name="テキスト ボックス 623"/>
        <xdr:cNvSpPr txBox="1"/>
      </xdr:nvSpPr>
      <xdr:spPr>
        <a:xfrm>
          <a:off x="14325111" y="124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168061</xdr:rowOff>
    </xdr:from>
    <xdr:to>
      <xdr:col>20</xdr:col>
      <xdr:colOff>9525</xdr:colOff>
      <xdr:row>74</xdr:row>
      <xdr:rowOff>98211</xdr:rowOff>
    </xdr:to>
    <xdr:sp macro="" textlink="">
      <xdr:nvSpPr>
        <xdr:cNvPr id="625" name="円/楕円 624"/>
        <xdr:cNvSpPr/>
      </xdr:nvSpPr>
      <xdr:spPr>
        <a:xfrm>
          <a:off x="13652500" y="126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114738</xdr:rowOff>
    </xdr:from>
    <xdr:ext cx="534377" cy="259045"/>
    <xdr:sp macro="" textlink="">
      <xdr:nvSpPr>
        <xdr:cNvPr id="626" name="テキスト ボックス 625"/>
        <xdr:cNvSpPr txBox="1"/>
      </xdr:nvSpPr>
      <xdr:spPr>
        <a:xfrm>
          <a:off x="13436111" y="124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61517</xdr:rowOff>
    </xdr:from>
    <xdr:to>
      <xdr:col>18</xdr:col>
      <xdr:colOff>492125</xdr:colOff>
      <xdr:row>74</xdr:row>
      <xdr:rowOff>163117</xdr:rowOff>
    </xdr:to>
    <xdr:sp macro="" textlink="">
      <xdr:nvSpPr>
        <xdr:cNvPr id="627" name="円/楕円 626"/>
        <xdr:cNvSpPr/>
      </xdr:nvSpPr>
      <xdr:spPr>
        <a:xfrm>
          <a:off x="12763500" y="127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8194</xdr:rowOff>
    </xdr:from>
    <xdr:ext cx="534377" cy="259045"/>
    <xdr:sp macro="" textlink="">
      <xdr:nvSpPr>
        <xdr:cNvPr id="628" name="テキスト ボックス 627"/>
        <xdr:cNvSpPr txBox="1"/>
      </xdr:nvSpPr>
      <xdr:spPr>
        <a:xfrm>
          <a:off x="12547111" y="125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2997</xdr:rowOff>
    </xdr:from>
    <xdr:to>
      <xdr:col>23</xdr:col>
      <xdr:colOff>517525</xdr:colOff>
      <xdr:row>99</xdr:row>
      <xdr:rowOff>33958</xdr:rowOff>
    </xdr:to>
    <xdr:cxnSp macro="">
      <xdr:nvCxnSpPr>
        <xdr:cNvPr id="657" name="直線コネクタ 656"/>
        <xdr:cNvCxnSpPr/>
      </xdr:nvCxnSpPr>
      <xdr:spPr>
        <a:xfrm>
          <a:off x="15481300" y="16976547"/>
          <a:ext cx="8382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121275</xdr:rowOff>
    </xdr:from>
    <xdr:to>
      <xdr:col>22</xdr:col>
      <xdr:colOff>365125</xdr:colOff>
      <xdr:row>99</xdr:row>
      <xdr:rowOff>2997</xdr:rowOff>
    </xdr:to>
    <xdr:cxnSp macro="">
      <xdr:nvCxnSpPr>
        <xdr:cNvPr id="660" name="直線コネクタ 659"/>
        <xdr:cNvCxnSpPr/>
      </xdr:nvCxnSpPr>
      <xdr:spPr>
        <a:xfrm>
          <a:off x="14592300" y="16923375"/>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121275</xdr:rowOff>
    </xdr:from>
    <xdr:to>
      <xdr:col>21</xdr:col>
      <xdr:colOff>161925</xdr:colOff>
      <xdr:row>98</xdr:row>
      <xdr:rowOff>143038</xdr:rowOff>
    </xdr:to>
    <xdr:cxnSp macro="">
      <xdr:nvCxnSpPr>
        <xdr:cNvPr id="663" name="直線コネクタ 662"/>
        <xdr:cNvCxnSpPr/>
      </xdr:nvCxnSpPr>
      <xdr:spPr>
        <a:xfrm flipV="1">
          <a:off x="13703300" y="1692337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143038</xdr:rowOff>
    </xdr:from>
    <xdr:to>
      <xdr:col>19</xdr:col>
      <xdr:colOff>644525</xdr:colOff>
      <xdr:row>99</xdr:row>
      <xdr:rowOff>15303</xdr:rowOff>
    </xdr:to>
    <xdr:cxnSp macro="">
      <xdr:nvCxnSpPr>
        <xdr:cNvPr id="666" name="直線コネクタ 665"/>
        <xdr:cNvCxnSpPr/>
      </xdr:nvCxnSpPr>
      <xdr:spPr>
        <a:xfrm flipV="1">
          <a:off x="12814300" y="16945138"/>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154608</xdr:rowOff>
    </xdr:from>
    <xdr:to>
      <xdr:col>23</xdr:col>
      <xdr:colOff>568325</xdr:colOff>
      <xdr:row>99</xdr:row>
      <xdr:rowOff>84758</xdr:rowOff>
    </xdr:to>
    <xdr:sp macro="" textlink="">
      <xdr:nvSpPr>
        <xdr:cNvPr id="676" name="円/楕円 675"/>
        <xdr:cNvSpPr/>
      </xdr:nvSpPr>
      <xdr:spPr>
        <a:xfrm>
          <a:off x="16268700" y="169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69535</xdr:rowOff>
    </xdr:from>
    <xdr:ext cx="469744" cy="259045"/>
    <xdr:sp macro="" textlink="">
      <xdr:nvSpPr>
        <xdr:cNvPr id="677" name="積立金該当値テキスト"/>
        <xdr:cNvSpPr txBox="1"/>
      </xdr:nvSpPr>
      <xdr:spPr>
        <a:xfrm>
          <a:off x="16370300" y="168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123647</xdr:rowOff>
    </xdr:from>
    <xdr:to>
      <xdr:col>22</xdr:col>
      <xdr:colOff>415925</xdr:colOff>
      <xdr:row>99</xdr:row>
      <xdr:rowOff>53797</xdr:rowOff>
    </xdr:to>
    <xdr:sp macro="" textlink="">
      <xdr:nvSpPr>
        <xdr:cNvPr id="678" name="円/楕円 677"/>
        <xdr:cNvSpPr/>
      </xdr:nvSpPr>
      <xdr:spPr>
        <a:xfrm>
          <a:off x="15430500" y="169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44924</xdr:rowOff>
    </xdr:from>
    <xdr:ext cx="469744" cy="259045"/>
    <xdr:sp macro="" textlink="">
      <xdr:nvSpPr>
        <xdr:cNvPr id="679" name="テキスト ボックス 678"/>
        <xdr:cNvSpPr txBox="1"/>
      </xdr:nvSpPr>
      <xdr:spPr>
        <a:xfrm>
          <a:off x="15246427" y="1701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70475</xdr:rowOff>
    </xdr:from>
    <xdr:to>
      <xdr:col>21</xdr:col>
      <xdr:colOff>212725</xdr:colOff>
      <xdr:row>99</xdr:row>
      <xdr:rowOff>625</xdr:rowOff>
    </xdr:to>
    <xdr:sp macro="" textlink="">
      <xdr:nvSpPr>
        <xdr:cNvPr id="680" name="円/楕円 679"/>
        <xdr:cNvSpPr/>
      </xdr:nvSpPr>
      <xdr:spPr>
        <a:xfrm>
          <a:off x="14541500" y="168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163202</xdr:rowOff>
    </xdr:from>
    <xdr:ext cx="534377" cy="259045"/>
    <xdr:sp macro="" textlink="">
      <xdr:nvSpPr>
        <xdr:cNvPr id="681" name="テキスト ボックス 680"/>
        <xdr:cNvSpPr txBox="1"/>
      </xdr:nvSpPr>
      <xdr:spPr>
        <a:xfrm>
          <a:off x="14325111" y="169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92238</xdr:rowOff>
    </xdr:from>
    <xdr:to>
      <xdr:col>20</xdr:col>
      <xdr:colOff>9525</xdr:colOff>
      <xdr:row>99</xdr:row>
      <xdr:rowOff>22388</xdr:rowOff>
    </xdr:to>
    <xdr:sp macro="" textlink="">
      <xdr:nvSpPr>
        <xdr:cNvPr id="682" name="円/楕円 681"/>
        <xdr:cNvSpPr/>
      </xdr:nvSpPr>
      <xdr:spPr>
        <a:xfrm>
          <a:off x="13652500" y="168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38915</xdr:rowOff>
    </xdr:from>
    <xdr:ext cx="469744" cy="259045"/>
    <xdr:sp macro="" textlink="">
      <xdr:nvSpPr>
        <xdr:cNvPr id="683" name="テキスト ボックス 682"/>
        <xdr:cNvSpPr txBox="1"/>
      </xdr:nvSpPr>
      <xdr:spPr>
        <a:xfrm>
          <a:off x="13468427" y="1666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135953</xdr:rowOff>
    </xdr:from>
    <xdr:to>
      <xdr:col>18</xdr:col>
      <xdr:colOff>492125</xdr:colOff>
      <xdr:row>99</xdr:row>
      <xdr:rowOff>66103</xdr:rowOff>
    </xdr:to>
    <xdr:sp macro="" textlink="">
      <xdr:nvSpPr>
        <xdr:cNvPr id="684" name="円/楕円 683"/>
        <xdr:cNvSpPr/>
      </xdr:nvSpPr>
      <xdr:spPr>
        <a:xfrm>
          <a:off x="12763500" y="169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57230</xdr:rowOff>
    </xdr:from>
    <xdr:ext cx="469744" cy="259045"/>
    <xdr:sp macro="" textlink="">
      <xdr:nvSpPr>
        <xdr:cNvPr id="685" name="テキスト ボックス 684"/>
        <xdr:cNvSpPr txBox="1"/>
      </xdr:nvSpPr>
      <xdr:spPr>
        <a:xfrm>
          <a:off x="12579427" y="170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63729</xdr:rowOff>
    </xdr:from>
    <xdr:to>
      <xdr:col>32</xdr:col>
      <xdr:colOff>187325</xdr:colOff>
      <xdr:row>57</xdr:row>
      <xdr:rowOff>61443</xdr:rowOff>
    </xdr:to>
    <xdr:cxnSp macro="">
      <xdr:nvCxnSpPr>
        <xdr:cNvPr id="769" name="直線コネクタ 768"/>
        <xdr:cNvCxnSpPr/>
      </xdr:nvCxnSpPr>
      <xdr:spPr>
        <a:xfrm>
          <a:off x="21323300" y="9150579"/>
          <a:ext cx="838200" cy="6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63729</xdr:rowOff>
    </xdr:from>
    <xdr:to>
      <xdr:col>31</xdr:col>
      <xdr:colOff>34925</xdr:colOff>
      <xdr:row>57</xdr:row>
      <xdr:rowOff>60452</xdr:rowOff>
    </xdr:to>
    <xdr:cxnSp macro="">
      <xdr:nvCxnSpPr>
        <xdr:cNvPr id="772" name="直線コネクタ 771"/>
        <xdr:cNvCxnSpPr/>
      </xdr:nvCxnSpPr>
      <xdr:spPr>
        <a:xfrm flipV="1">
          <a:off x="20434300" y="9150579"/>
          <a:ext cx="889000" cy="6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60452</xdr:rowOff>
    </xdr:from>
    <xdr:to>
      <xdr:col>29</xdr:col>
      <xdr:colOff>517525</xdr:colOff>
      <xdr:row>57</xdr:row>
      <xdr:rowOff>62052</xdr:rowOff>
    </xdr:to>
    <xdr:cxnSp macro="">
      <xdr:nvCxnSpPr>
        <xdr:cNvPr id="775" name="直線コネクタ 774"/>
        <xdr:cNvCxnSpPr/>
      </xdr:nvCxnSpPr>
      <xdr:spPr>
        <a:xfrm flipV="1">
          <a:off x="19545300" y="98331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60147</xdr:rowOff>
    </xdr:from>
    <xdr:to>
      <xdr:col>28</xdr:col>
      <xdr:colOff>314325</xdr:colOff>
      <xdr:row>57</xdr:row>
      <xdr:rowOff>62052</xdr:rowOff>
    </xdr:to>
    <xdr:cxnSp macro="">
      <xdr:nvCxnSpPr>
        <xdr:cNvPr id="778" name="直線コネクタ 777"/>
        <xdr:cNvCxnSpPr/>
      </xdr:nvCxnSpPr>
      <xdr:spPr>
        <a:xfrm>
          <a:off x="18656300" y="98327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10643</xdr:rowOff>
    </xdr:from>
    <xdr:to>
      <xdr:col>32</xdr:col>
      <xdr:colOff>238125</xdr:colOff>
      <xdr:row>57</xdr:row>
      <xdr:rowOff>112243</xdr:rowOff>
    </xdr:to>
    <xdr:sp macro="" textlink="">
      <xdr:nvSpPr>
        <xdr:cNvPr id="788" name="円/楕円 787"/>
        <xdr:cNvSpPr/>
      </xdr:nvSpPr>
      <xdr:spPr>
        <a:xfrm>
          <a:off x="221107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33520</xdr:rowOff>
    </xdr:from>
    <xdr:ext cx="469744" cy="259045"/>
    <xdr:sp macro="" textlink="">
      <xdr:nvSpPr>
        <xdr:cNvPr id="789" name="貸付金該当値テキスト"/>
        <xdr:cNvSpPr txBox="1"/>
      </xdr:nvSpPr>
      <xdr:spPr>
        <a:xfrm>
          <a:off x="22212300" y="963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12929</xdr:rowOff>
    </xdr:from>
    <xdr:to>
      <xdr:col>31</xdr:col>
      <xdr:colOff>85725</xdr:colOff>
      <xdr:row>53</xdr:row>
      <xdr:rowOff>114529</xdr:rowOff>
    </xdr:to>
    <xdr:sp macro="" textlink="">
      <xdr:nvSpPr>
        <xdr:cNvPr id="790" name="円/楕円 789"/>
        <xdr:cNvSpPr/>
      </xdr:nvSpPr>
      <xdr:spPr>
        <a:xfrm>
          <a:off x="21272500" y="90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131056</xdr:rowOff>
    </xdr:from>
    <xdr:ext cx="534377" cy="259045"/>
    <xdr:sp macro="" textlink="">
      <xdr:nvSpPr>
        <xdr:cNvPr id="791" name="テキスト ボックス 790"/>
        <xdr:cNvSpPr txBox="1"/>
      </xdr:nvSpPr>
      <xdr:spPr>
        <a:xfrm>
          <a:off x="21056111" y="88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9652</xdr:rowOff>
    </xdr:from>
    <xdr:to>
      <xdr:col>29</xdr:col>
      <xdr:colOff>568325</xdr:colOff>
      <xdr:row>57</xdr:row>
      <xdr:rowOff>111252</xdr:rowOff>
    </xdr:to>
    <xdr:sp macro="" textlink="">
      <xdr:nvSpPr>
        <xdr:cNvPr id="792" name="円/楕円 791"/>
        <xdr:cNvSpPr/>
      </xdr:nvSpPr>
      <xdr:spPr>
        <a:xfrm>
          <a:off x="20383500" y="97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102379</xdr:rowOff>
    </xdr:from>
    <xdr:ext cx="469744" cy="259045"/>
    <xdr:sp macro="" textlink="">
      <xdr:nvSpPr>
        <xdr:cNvPr id="793" name="テキスト ボックス 792"/>
        <xdr:cNvSpPr txBox="1"/>
      </xdr:nvSpPr>
      <xdr:spPr>
        <a:xfrm>
          <a:off x="20199427" y="98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11252</xdr:rowOff>
    </xdr:from>
    <xdr:to>
      <xdr:col>28</xdr:col>
      <xdr:colOff>365125</xdr:colOff>
      <xdr:row>57</xdr:row>
      <xdr:rowOff>112852</xdr:rowOff>
    </xdr:to>
    <xdr:sp macro="" textlink="">
      <xdr:nvSpPr>
        <xdr:cNvPr id="794" name="円/楕円 793"/>
        <xdr:cNvSpPr/>
      </xdr:nvSpPr>
      <xdr:spPr>
        <a:xfrm>
          <a:off x="19494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103979</xdr:rowOff>
    </xdr:from>
    <xdr:ext cx="469744" cy="259045"/>
    <xdr:sp macro="" textlink="">
      <xdr:nvSpPr>
        <xdr:cNvPr id="795" name="テキスト ボックス 794"/>
        <xdr:cNvSpPr txBox="1"/>
      </xdr:nvSpPr>
      <xdr:spPr>
        <a:xfrm>
          <a:off x="19310427" y="98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9347</xdr:rowOff>
    </xdr:from>
    <xdr:to>
      <xdr:col>27</xdr:col>
      <xdr:colOff>161925</xdr:colOff>
      <xdr:row>57</xdr:row>
      <xdr:rowOff>110947</xdr:rowOff>
    </xdr:to>
    <xdr:sp macro="" textlink="">
      <xdr:nvSpPr>
        <xdr:cNvPr id="796" name="円/楕円 795"/>
        <xdr:cNvSpPr/>
      </xdr:nvSpPr>
      <xdr:spPr>
        <a:xfrm>
          <a:off x="18605500" y="97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102074</xdr:rowOff>
    </xdr:from>
    <xdr:ext cx="469744" cy="259045"/>
    <xdr:sp macro="" textlink="">
      <xdr:nvSpPr>
        <xdr:cNvPr id="797" name="テキスト ボックス 796"/>
        <xdr:cNvSpPr txBox="1"/>
      </xdr:nvSpPr>
      <xdr:spPr>
        <a:xfrm>
          <a:off x="18421427" y="9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10130</xdr:rowOff>
    </xdr:from>
    <xdr:to>
      <xdr:col>32</xdr:col>
      <xdr:colOff>187325</xdr:colOff>
      <xdr:row>72</xdr:row>
      <xdr:rowOff>48946</xdr:rowOff>
    </xdr:to>
    <xdr:cxnSp macro="">
      <xdr:nvCxnSpPr>
        <xdr:cNvPr id="825" name="直線コネクタ 824"/>
        <xdr:cNvCxnSpPr/>
      </xdr:nvCxnSpPr>
      <xdr:spPr>
        <a:xfrm>
          <a:off x="21323300" y="12354530"/>
          <a:ext cx="8382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10130</xdr:rowOff>
    </xdr:from>
    <xdr:to>
      <xdr:col>31</xdr:col>
      <xdr:colOff>34925</xdr:colOff>
      <xdr:row>72</xdr:row>
      <xdr:rowOff>21879</xdr:rowOff>
    </xdr:to>
    <xdr:cxnSp macro="">
      <xdr:nvCxnSpPr>
        <xdr:cNvPr id="828" name="直線コネクタ 827"/>
        <xdr:cNvCxnSpPr/>
      </xdr:nvCxnSpPr>
      <xdr:spPr>
        <a:xfrm flipV="1">
          <a:off x="20434300" y="12354530"/>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21879</xdr:rowOff>
    </xdr:from>
    <xdr:to>
      <xdr:col>29</xdr:col>
      <xdr:colOff>517525</xdr:colOff>
      <xdr:row>72</xdr:row>
      <xdr:rowOff>67691</xdr:rowOff>
    </xdr:to>
    <xdr:cxnSp macro="">
      <xdr:nvCxnSpPr>
        <xdr:cNvPr id="831" name="直線コネクタ 830"/>
        <xdr:cNvCxnSpPr/>
      </xdr:nvCxnSpPr>
      <xdr:spPr>
        <a:xfrm flipV="1">
          <a:off x="19545300" y="12366279"/>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67691</xdr:rowOff>
    </xdr:from>
    <xdr:to>
      <xdr:col>28</xdr:col>
      <xdr:colOff>314325</xdr:colOff>
      <xdr:row>72</xdr:row>
      <xdr:rowOff>148158</xdr:rowOff>
    </xdr:to>
    <xdr:cxnSp macro="">
      <xdr:nvCxnSpPr>
        <xdr:cNvPr id="834" name="直線コネクタ 833"/>
        <xdr:cNvCxnSpPr/>
      </xdr:nvCxnSpPr>
      <xdr:spPr>
        <a:xfrm flipV="1">
          <a:off x="18656300" y="12412091"/>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169596</xdr:rowOff>
    </xdr:from>
    <xdr:to>
      <xdr:col>32</xdr:col>
      <xdr:colOff>238125</xdr:colOff>
      <xdr:row>72</xdr:row>
      <xdr:rowOff>99746</xdr:rowOff>
    </xdr:to>
    <xdr:sp macro="" textlink="">
      <xdr:nvSpPr>
        <xdr:cNvPr id="844" name="円/楕円 843"/>
        <xdr:cNvSpPr/>
      </xdr:nvSpPr>
      <xdr:spPr>
        <a:xfrm>
          <a:off x="221107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21023</xdr:rowOff>
    </xdr:from>
    <xdr:ext cx="534377" cy="259045"/>
    <xdr:sp macro="" textlink="">
      <xdr:nvSpPr>
        <xdr:cNvPr id="845" name="繰出金該当値テキスト"/>
        <xdr:cNvSpPr txBox="1"/>
      </xdr:nvSpPr>
      <xdr:spPr>
        <a:xfrm>
          <a:off x="22212300" y="121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130780</xdr:rowOff>
    </xdr:from>
    <xdr:to>
      <xdr:col>31</xdr:col>
      <xdr:colOff>85725</xdr:colOff>
      <xdr:row>72</xdr:row>
      <xdr:rowOff>60930</xdr:rowOff>
    </xdr:to>
    <xdr:sp macro="" textlink="">
      <xdr:nvSpPr>
        <xdr:cNvPr id="846" name="円/楕円 845"/>
        <xdr:cNvSpPr/>
      </xdr:nvSpPr>
      <xdr:spPr>
        <a:xfrm>
          <a:off x="21272500" y="123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77457</xdr:rowOff>
    </xdr:from>
    <xdr:ext cx="534377" cy="259045"/>
    <xdr:sp macro="" textlink="">
      <xdr:nvSpPr>
        <xdr:cNvPr id="847" name="テキスト ボックス 846"/>
        <xdr:cNvSpPr txBox="1"/>
      </xdr:nvSpPr>
      <xdr:spPr>
        <a:xfrm>
          <a:off x="21056111" y="120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142529</xdr:rowOff>
    </xdr:from>
    <xdr:to>
      <xdr:col>29</xdr:col>
      <xdr:colOff>568325</xdr:colOff>
      <xdr:row>72</xdr:row>
      <xdr:rowOff>72679</xdr:rowOff>
    </xdr:to>
    <xdr:sp macro="" textlink="">
      <xdr:nvSpPr>
        <xdr:cNvPr id="848" name="円/楕円 847"/>
        <xdr:cNvSpPr/>
      </xdr:nvSpPr>
      <xdr:spPr>
        <a:xfrm>
          <a:off x="20383500" y="12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89206</xdr:rowOff>
    </xdr:from>
    <xdr:ext cx="534377" cy="259045"/>
    <xdr:sp macro="" textlink="">
      <xdr:nvSpPr>
        <xdr:cNvPr id="849" name="テキスト ボックス 848"/>
        <xdr:cNvSpPr txBox="1"/>
      </xdr:nvSpPr>
      <xdr:spPr>
        <a:xfrm>
          <a:off x="20167111" y="120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16891</xdr:rowOff>
    </xdr:from>
    <xdr:to>
      <xdr:col>28</xdr:col>
      <xdr:colOff>365125</xdr:colOff>
      <xdr:row>72</xdr:row>
      <xdr:rowOff>118491</xdr:rowOff>
    </xdr:to>
    <xdr:sp macro="" textlink="">
      <xdr:nvSpPr>
        <xdr:cNvPr id="850" name="円/楕円 849"/>
        <xdr:cNvSpPr/>
      </xdr:nvSpPr>
      <xdr:spPr>
        <a:xfrm>
          <a:off x="19494500" y="123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135018</xdr:rowOff>
    </xdr:from>
    <xdr:ext cx="534377" cy="259045"/>
    <xdr:sp macro="" textlink="">
      <xdr:nvSpPr>
        <xdr:cNvPr id="851" name="テキスト ボックス 850"/>
        <xdr:cNvSpPr txBox="1"/>
      </xdr:nvSpPr>
      <xdr:spPr>
        <a:xfrm>
          <a:off x="19278111" y="121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97358</xdr:rowOff>
    </xdr:from>
    <xdr:to>
      <xdr:col>27</xdr:col>
      <xdr:colOff>161925</xdr:colOff>
      <xdr:row>73</xdr:row>
      <xdr:rowOff>27508</xdr:rowOff>
    </xdr:to>
    <xdr:sp macro="" textlink="">
      <xdr:nvSpPr>
        <xdr:cNvPr id="852" name="円/楕円 851"/>
        <xdr:cNvSpPr/>
      </xdr:nvSpPr>
      <xdr:spPr>
        <a:xfrm>
          <a:off x="18605500" y="124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44035</xdr:rowOff>
    </xdr:from>
    <xdr:ext cx="534377" cy="259045"/>
    <xdr:sp macro="" textlink="">
      <xdr:nvSpPr>
        <xdr:cNvPr id="853" name="テキスト ボックス 852"/>
        <xdr:cNvSpPr txBox="1"/>
      </xdr:nvSpPr>
      <xdr:spPr>
        <a:xfrm>
          <a:off x="18389111" y="122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歳出決算総額は、住民</a:t>
          </a:r>
          <a:r>
            <a:rPr kumimoji="1" lang="en-US" altLang="ja-JP" sz="1300" b="0" i="0" u="none" strike="noStrike" kern="0" cap="none" spc="0" normalizeH="0" baseline="0" noProof="0">
              <a:ln>
                <a:noFill/>
              </a:ln>
              <a:solidFill>
                <a:prstClr val="black"/>
              </a:solidFill>
              <a:effectLst/>
              <a:uLnTx/>
              <a:uFillTx/>
              <a:latin typeface="+mn-lt"/>
              <a:ea typeface="+mn-ea"/>
              <a:cs typeface="+mn-cs"/>
            </a:rPr>
            <a:t>1</a:t>
          </a:r>
          <a:r>
            <a:rPr kumimoji="1" lang="ja-JP" altLang="ja-JP" sz="1300" b="0" i="0" u="none" strike="noStrike" kern="0" cap="none" spc="0" normalizeH="0" baseline="0" noProof="0">
              <a:ln>
                <a:noFill/>
              </a:ln>
              <a:solidFill>
                <a:prstClr val="black"/>
              </a:solidFill>
              <a:effectLst/>
              <a:uLnTx/>
              <a:uFillTx/>
              <a:latin typeface="+mn-lt"/>
              <a:ea typeface="+mn-ea"/>
              <a:cs typeface="+mn-cs"/>
            </a:rPr>
            <a:t>人当たり４０２，２２２円となっている。主な構成項目である人件費は、２度の市町村合併での職員数の増加により、住民１人当たり７５，９３９円となっており、全国平均、類似団体平均と比較して高い水準となっている。これまでも行政組織の統廃合や事務事業の見直しなどにより、効率化を図りながら、職員数の削減を行ってきたが、合併により市域が広がり、住民の居住地域が点在しているため、効率化に限界がある。今後も、民間で実施可能な事務については、民間事業者等を活用した行政サービスの提供を推進し、コスト削減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117983</xdr:rowOff>
    </xdr:from>
    <xdr:to>
      <xdr:col>6</xdr:col>
      <xdr:colOff>511175</xdr:colOff>
      <xdr:row>33</xdr:row>
      <xdr:rowOff>163132</xdr:rowOff>
    </xdr:to>
    <xdr:cxnSp macro="">
      <xdr:nvCxnSpPr>
        <xdr:cNvPr id="57" name="直線コネクタ 56"/>
        <xdr:cNvCxnSpPr/>
      </xdr:nvCxnSpPr>
      <xdr:spPr>
        <a:xfrm flipV="1">
          <a:off x="3797300" y="5775833"/>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163132</xdr:rowOff>
    </xdr:from>
    <xdr:to>
      <xdr:col>5</xdr:col>
      <xdr:colOff>358775</xdr:colOff>
      <xdr:row>34</xdr:row>
      <xdr:rowOff>63691</xdr:rowOff>
    </xdr:to>
    <xdr:cxnSp macro="">
      <xdr:nvCxnSpPr>
        <xdr:cNvPr id="60" name="直線コネクタ 59"/>
        <xdr:cNvCxnSpPr/>
      </xdr:nvCxnSpPr>
      <xdr:spPr>
        <a:xfrm flipV="1">
          <a:off x="2908300" y="582098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43688</xdr:rowOff>
    </xdr:from>
    <xdr:to>
      <xdr:col>4</xdr:col>
      <xdr:colOff>155575</xdr:colOff>
      <xdr:row>34</xdr:row>
      <xdr:rowOff>63691</xdr:rowOff>
    </xdr:to>
    <xdr:cxnSp macro="">
      <xdr:nvCxnSpPr>
        <xdr:cNvPr id="63" name="直線コネクタ 62"/>
        <xdr:cNvCxnSpPr/>
      </xdr:nvCxnSpPr>
      <xdr:spPr>
        <a:xfrm>
          <a:off x="2019300" y="587298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150559</xdr:rowOff>
    </xdr:from>
    <xdr:to>
      <xdr:col>2</xdr:col>
      <xdr:colOff>638175</xdr:colOff>
      <xdr:row>34</xdr:row>
      <xdr:rowOff>43688</xdr:rowOff>
    </xdr:to>
    <xdr:cxnSp macro="">
      <xdr:nvCxnSpPr>
        <xdr:cNvPr id="66" name="直線コネクタ 65"/>
        <xdr:cNvCxnSpPr/>
      </xdr:nvCxnSpPr>
      <xdr:spPr>
        <a:xfrm>
          <a:off x="1130300" y="5636959"/>
          <a:ext cx="889000" cy="2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67183</xdr:rowOff>
    </xdr:from>
    <xdr:to>
      <xdr:col>6</xdr:col>
      <xdr:colOff>561975</xdr:colOff>
      <xdr:row>33</xdr:row>
      <xdr:rowOff>168783</xdr:rowOff>
    </xdr:to>
    <xdr:sp macro="" textlink="">
      <xdr:nvSpPr>
        <xdr:cNvPr id="76" name="円/楕円 75"/>
        <xdr:cNvSpPr/>
      </xdr:nvSpPr>
      <xdr:spPr>
        <a:xfrm>
          <a:off x="45847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90060</xdr:rowOff>
    </xdr:from>
    <xdr:ext cx="469744" cy="259045"/>
    <xdr:sp macro="" textlink="">
      <xdr:nvSpPr>
        <xdr:cNvPr id="77" name="議会費該当値テキスト"/>
        <xdr:cNvSpPr txBox="1"/>
      </xdr:nvSpPr>
      <xdr:spPr>
        <a:xfrm>
          <a:off x="4686300"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112332</xdr:rowOff>
    </xdr:from>
    <xdr:to>
      <xdr:col>5</xdr:col>
      <xdr:colOff>409575</xdr:colOff>
      <xdr:row>34</xdr:row>
      <xdr:rowOff>42482</xdr:rowOff>
    </xdr:to>
    <xdr:sp macro="" textlink="">
      <xdr:nvSpPr>
        <xdr:cNvPr id="78" name="円/楕円 77"/>
        <xdr:cNvSpPr/>
      </xdr:nvSpPr>
      <xdr:spPr>
        <a:xfrm>
          <a:off x="3746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59009</xdr:rowOff>
    </xdr:from>
    <xdr:ext cx="469744" cy="259045"/>
    <xdr:sp macro="" textlink="">
      <xdr:nvSpPr>
        <xdr:cNvPr id="79" name="テキスト ボックス 78"/>
        <xdr:cNvSpPr txBox="1"/>
      </xdr:nvSpPr>
      <xdr:spPr>
        <a:xfrm>
          <a:off x="3562427"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12891</xdr:rowOff>
    </xdr:from>
    <xdr:to>
      <xdr:col>4</xdr:col>
      <xdr:colOff>206375</xdr:colOff>
      <xdr:row>34</xdr:row>
      <xdr:rowOff>114491</xdr:rowOff>
    </xdr:to>
    <xdr:sp macro="" textlink="">
      <xdr:nvSpPr>
        <xdr:cNvPr id="80" name="円/楕円 79"/>
        <xdr:cNvSpPr/>
      </xdr:nvSpPr>
      <xdr:spPr>
        <a:xfrm>
          <a:off x="2857500" y="58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131018</xdr:rowOff>
    </xdr:from>
    <xdr:ext cx="469744" cy="259045"/>
    <xdr:sp macro="" textlink="">
      <xdr:nvSpPr>
        <xdr:cNvPr id="81" name="テキスト ボックス 80"/>
        <xdr:cNvSpPr txBox="1"/>
      </xdr:nvSpPr>
      <xdr:spPr>
        <a:xfrm>
          <a:off x="2673427" y="561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164338</xdr:rowOff>
    </xdr:from>
    <xdr:to>
      <xdr:col>3</xdr:col>
      <xdr:colOff>3175</xdr:colOff>
      <xdr:row>34</xdr:row>
      <xdr:rowOff>94488</xdr:rowOff>
    </xdr:to>
    <xdr:sp macro="" textlink="">
      <xdr:nvSpPr>
        <xdr:cNvPr id="82" name="円/楕円 81"/>
        <xdr:cNvSpPr/>
      </xdr:nvSpPr>
      <xdr:spPr>
        <a:xfrm>
          <a:off x="1968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111015</xdr:rowOff>
    </xdr:from>
    <xdr:ext cx="469744" cy="259045"/>
    <xdr:sp macro="" textlink="">
      <xdr:nvSpPr>
        <xdr:cNvPr id="83" name="テキスト ボックス 82"/>
        <xdr:cNvSpPr txBox="1"/>
      </xdr:nvSpPr>
      <xdr:spPr>
        <a:xfrm>
          <a:off x="1784427"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99759</xdr:rowOff>
    </xdr:from>
    <xdr:to>
      <xdr:col>1</xdr:col>
      <xdr:colOff>485775</xdr:colOff>
      <xdr:row>33</xdr:row>
      <xdr:rowOff>29909</xdr:rowOff>
    </xdr:to>
    <xdr:sp macro="" textlink="">
      <xdr:nvSpPr>
        <xdr:cNvPr id="84" name="円/楕円 83"/>
        <xdr:cNvSpPr/>
      </xdr:nvSpPr>
      <xdr:spPr>
        <a:xfrm>
          <a:off x="1079500" y="55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46436</xdr:rowOff>
    </xdr:from>
    <xdr:ext cx="469744" cy="259045"/>
    <xdr:sp macro="" textlink="">
      <xdr:nvSpPr>
        <xdr:cNvPr id="85" name="テキスト ボックス 84"/>
        <xdr:cNvSpPr txBox="1"/>
      </xdr:nvSpPr>
      <xdr:spPr>
        <a:xfrm>
          <a:off x="895427" y="53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14597</xdr:rowOff>
    </xdr:from>
    <xdr:to>
      <xdr:col>6</xdr:col>
      <xdr:colOff>511175</xdr:colOff>
      <xdr:row>58</xdr:row>
      <xdr:rowOff>17700</xdr:rowOff>
    </xdr:to>
    <xdr:cxnSp macro="">
      <xdr:nvCxnSpPr>
        <xdr:cNvPr id="116" name="直線コネクタ 115"/>
        <xdr:cNvCxnSpPr/>
      </xdr:nvCxnSpPr>
      <xdr:spPr>
        <a:xfrm>
          <a:off x="3797300" y="995869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144553</xdr:rowOff>
    </xdr:from>
    <xdr:to>
      <xdr:col>5</xdr:col>
      <xdr:colOff>358775</xdr:colOff>
      <xdr:row>58</xdr:row>
      <xdr:rowOff>14597</xdr:rowOff>
    </xdr:to>
    <xdr:cxnSp macro="">
      <xdr:nvCxnSpPr>
        <xdr:cNvPr id="119" name="直線コネクタ 118"/>
        <xdr:cNvCxnSpPr/>
      </xdr:nvCxnSpPr>
      <xdr:spPr>
        <a:xfrm>
          <a:off x="2908300" y="9917203"/>
          <a:ext cx="889000" cy="4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144553</xdr:rowOff>
    </xdr:from>
    <xdr:to>
      <xdr:col>4</xdr:col>
      <xdr:colOff>155575</xdr:colOff>
      <xdr:row>57</xdr:row>
      <xdr:rowOff>157649</xdr:rowOff>
    </xdr:to>
    <xdr:cxnSp macro="">
      <xdr:nvCxnSpPr>
        <xdr:cNvPr id="122" name="直線コネクタ 121"/>
        <xdr:cNvCxnSpPr/>
      </xdr:nvCxnSpPr>
      <xdr:spPr>
        <a:xfrm flipV="1">
          <a:off x="2019300" y="9917203"/>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157649</xdr:rowOff>
    </xdr:from>
    <xdr:to>
      <xdr:col>2</xdr:col>
      <xdr:colOff>638175</xdr:colOff>
      <xdr:row>58</xdr:row>
      <xdr:rowOff>46451</xdr:rowOff>
    </xdr:to>
    <xdr:cxnSp macro="">
      <xdr:nvCxnSpPr>
        <xdr:cNvPr id="125" name="直線コネクタ 124"/>
        <xdr:cNvCxnSpPr/>
      </xdr:nvCxnSpPr>
      <xdr:spPr>
        <a:xfrm flipV="1">
          <a:off x="1130300" y="9930299"/>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138350</xdr:rowOff>
    </xdr:from>
    <xdr:to>
      <xdr:col>6</xdr:col>
      <xdr:colOff>561975</xdr:colOff>
      <xdr:row>58</xdr:row>
      <xdr:rowOff>68500</xdr:rowOff>
    </xdr:to>
    <xdr:sp macro="" textlink="">
      <xdr:nvSpPr>
        <xdr:cNvPr id="135" name="円/楕円 134"/>
        <xdr:cNvSpPr/>
      </xdr:nvSpPr>
      <xdr:spPr>
        <a:xfrm>
          <a:off x="4584700" y="99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135247</xdr:rowOff>
    </xdr:from>
    <xdr:to>
      <xdr:col>5</xdr:col>
      <xdr:colOff>409575</xdr:colOff>
      <xdr:row>58</xdr:row>
      <xdr:rowOff>65397</xdr:rowOff>
    </xdr:to>
    <xdr:sp macro="" textlink="">
      <xdr:nvSpPr>
        <xdr:cNvPr id="137" name="円/楕円 136"/>
        <xdr:cNvSpPr/>
      </xdr:nvSpPr>
      <xdr:spPr>
        <a:xfrm>
          <a:off x="3746500" y="9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56524</xdr:rowOff>
    </xdr:from>
    <xdr:ext cx="534377" cy="259045"/>
    <xdr:sp macro="" textlink="">
      <xdr:nvSpPr>
        <xdr:cNvPr id="138" name="テキスト ボックス 137"/>
        <xdr:cNvSpPr txBox="1"/>
      </xdr:nvSpPr>
      <xdr:spPr>
        <a:xfrm>
          <a:off x="3530111" y="100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93753</xdr:rowOff>
    </xdr:from>
    <xdr:to>
      <xdr:col>4</xdr:col>
      <xdr:colOff>206375</xdr:colOff>
      <xdr:row>58</xdr:row>
      <xdr:rowOff>23903</xdr:rowOff>
    </xdr:to>
    <xdr:sp macro="" textlink="">
      <xdr:nvSpPr>
        <xdr:cNvPr id="139" name="円/楕円 138"/>
        <xdr:cNvSpPr/>
      </xdr:nvSpPr>
      <xdr:spPr>
        <a:xfrm>
          <a:off x="2857500" y="98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15030</xdr:rowOff>
    </xdr:from>
    <xdr:ext cx="534377" cy="259045"/>
    <xdr:sp macro="" textlink="">
      <xdr:nvSpPr>
        <xdr:cNvPr id="140" name="テキスト ボックス 139"/>
        <xdr:cNvSpPr txBox="1"/>
      </xdr:nvSpPr>
      <xdr:spPr>
        <a:xfrm>
          <a:off x="2641111" y="99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106849</xdr:rowOff>
    </xdr:from>
    <xdr:to>
      <xdr:col>3</xdr:col>
      <xdr:colOff>3175</xdr:colOff>
      <xdr:row>58</xdr:row>
      <xdr:rowOff>36999</xdr:rowOff>
    </xdr:to>
    <xdr:sp macro="" textlink="">
      <xdr:nvSpPr>
        <xdr:cNvPr id="141" name="円/楕円 140"/>
        <xdr:cNvSpPr/>
      </xdr:nvSpPr>
      <xdr:spPr>
        <a:xfrm>
          <a:off x="1968500" y="98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28126</xdr:rowOff>
    </xdr:from>
    <xdr:ext cx="534377" cy="259045"/>
    <xdr:sp macro="" textlink="">
      <xdr:nvSpPr>
        <xdr:cNvPr id="142" name="テキスト ボックス 141"/>
        <xdr:cNvSpPr txBox="1"/>
      </xdr:nvSpPr>
      <xdr:spPr>
        <a:xfrm>
          <a:off x="1752111" y="99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167101</xdr:rowOff>
    </xdr:from>
    <xdr:to>
      <xdr:col>1</xdr:col>
      <xdr:colOff>485775</xdr:colOff>
      <xdr:row>58</xdr:row>
      <xdr:rowOff>97251</xdr:rowOff>
    </xdr:to>
    <xdr:sp macro="" textlink="">
      <xdr:nvSpPr>
        <xdr:cNvPr id="143" name="円/楕円 142"/>
        <xdr:cNvSpPr/>
      </xdr:nvSpPr>
      <xdr:spPr>
        <a:xfrm>
          <a:off x="1079500" y="99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88378</xdr:rowOff>
    </xdr:from>
    <xdr:ext cx="534377" cy="259045"/>
    <xdr:sp macro="" textlink="">
      <xdr:nvSpPr>
        <xdr:cNvPr id="144" name="テキスト ボックス 143"/>
        <xdr:cNvSpPr txBox="1"/>
      </xdr:nvSpPr>
      <xdr:spPr>
        <a:xfrm>
          <a:off x="863111" y="100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57285</xdr:rowOff>
    </xdr:from>
    <xdr:to>
      <xdr:col>6</xdr:col>
      <xdr:colOff>511175</xdr:colOff>
      <xdr:row>77</xdr:row>
      <xdr:rowOff>96038</xdr:rowOff>
    </xdr:to>
    <xdr:cxnSp macro="">
      <xdr:nvCxnSpPr>
        <xdr:cNvPr id="176" name="直線コネクタ 175"/>
        <xdr:cNvCxnSpPr/>
      </xdr:nvCxnSpPr>
      <xdr:spPr>
        <a:xfrm flipV="1">
          <a:off x="3797300" y="13258935"/>
          <a:ext cx="8382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96038</xdr:rowOff>
    </xdr:from>
    <xdr:to>
      <xdr:col>5</xdr:col>
      <xdr:colOff>358775</xdr:colOff>
      <xdr:row>78</xdr:row>
      <xdr:rowOff>8429</xdr:rowOff>
    </xdr:to>
    <xdr:cxnSp macro="">
      <xdr:nvCxnSpPr>
        <xdr:cNvPr id="179" name="直線コネクタ 178"/>
        <xdr:cNvCxnSpPr/>
      </xdr:nvCxnSpPr>
      <xdr:spPr>
        <a:xfrm flipV="1">
          <a:off x="2908300" y="13297688"/>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8429</xdr:rowOff>
    </xdr:from>
    <xdr:to>
      <xdr:col>4</xdr:col>
      <xdr:colOff>155575</xdr:colOff>
      <xdr:row>78</xdr:row>
      <xdr:rowOff>38953</xdr:rowOff>
    </xdr:to>
    <xdr:cxnSp macro="">
      <xdr:nvCxnSpPr>
        <xdr:cNvPr id="182" name="直線コネクタ 181"/>
        <xdr:cNvCxnSpPr/>
      </xdr:nvCxnSpPr>
      <xdr:spPr>
        <a:xfrm flipV="1">
          <a:off x="2019300" y="13381529"/>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14427</xdr:rowOff>
    </xdr:from>
    <xdr:to>
      <xdr:col>2</xdr:col>
      <xdr:colOff>638175</xdr:colOff>
      <xdr:row>78</xdr:row>
      <xdr:rowOff>38953</xdr:rowOff>
    </xdr:to>
    <xdr:cxnSp macro="">
      <xdr:nvCxnSpPr>
        <xdr:cNvPr id="185" name="直線コネクタ 184"/>
        <xdr:cNvCxnSpPr/>
      </xdr:nvCxnSpPr>
      <xdr:spPr>
        <a:xfrm>
          <a:off x="1130300" y="13387527"/>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6485</xdr:rowOff>
    </xdr:from>
    <xdr:to>
      <xdr:col>6</xdr:col>
      <xdr:colOff>561975</xdr:colOff>
      <xdr:row>77</xdr:row>
      <xdr:rowOff>108085</xdr:rowOff>
    </xdr:to>
    <xdr:sp macro="" textlink="">
      <xdr:nvSpPr>
        <xdr:cNvPr id="195" name="円/楕円 194"/>
        <xdr:cNvSpPr/>
      </xdr:nvSpPr>
      <xdr:spPr>
        <a:xfrm>
          <a:off x="4584700" y="132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156362</xdr:rowOff>
    </xdr:from>
    <xdr:ext cx="599010" cy="259045"/>
    <xdr:sp macro="" textlink="">
      <xdr:nvSpPr>
        <xdr:cNvPr id="196" name="民生費該当値テキスト"/>
        <xdr:cNvSpPr txBox="1"/>
      </xdr:nvSpPr>
      <xdr:spPr>
        <a:xfrm>
          <a:off x="4686300" y="1318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45238</xdr:rowOff>
    </xdr:from>
    <xdr:to>
      <xdr:col>5</xdr:col>
      <xdr:colOff>409575</xdr:colOff>
      <xdr:row>77</xdr:row>
      <xdr:rowOff>146838</xdr:rowOff>
    </xdr:to>
    <xdr:sp macro="" textlink="">
      <xdr:nvSpPr>
        <xdr:cNvPr id="197" name="円/楕円 196"/>
        <xdr:cNvSpPr/>
      </xdr:nvSpPr>
      <xdr:spPr>
        <a:xfrm>
          <a:off x="3746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137965</xdr:rowOff>
    </xdr:from>
    <xdr:ext cx="599010" cy="259045"/>
    <xdr:sp macro="" textlink="">
      <xdr:nvSpPr>
        <xdr:cNvPr id="198" name="テキスト ボックス 197"/>
        <xdr:cNvSpPr txBox="1"/>
      </xdr:nvSpPr>
      <xdr:spPr>
        <a:xfrm>
          <a:off x="3497794" y="133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129079</xdr:rowOff>
    </xdr:from>
    <xdr:to>
      <xdr:col>4</xdr:col>
      <xdr:colOff>206375</xdr:colOff>
      <xdr:row>78</xdr:row>
      <xdr:rowOff>59229</xdr:rowOff>
    </xdr:to>
    <xdr:sp macro="" textlink="">
      <xdr:nvSpPr>
        <xdr:cNvPr id="199" name="円/楕円 198"/>
        <xdr:cNvSpPr/>
      </xdr:nvSpPr>
      <xdr:spPr>
        <a:xfrm>
          <a:off x="2857500" y="133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50356</xdr:rowOff>
    </xdr:from>
    <xdr:ext cx="599010" cy="259045"/>
    <xdr:sp macro="" textlink="">
      <xdr:nvSpPr>
        <xdr:cNvPr id="200" name="テキスト ボックス 199"/>
        <xdr:cNvSpPr txBox="1"/>
      </xdr:nvSpPr>
      <xdr:spPr>
        <a:xfrm>
          <a:off x="2608794" y="134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159603</xdr:rowOff>
    </xdr:from>
    <xdr:to>
      <xdr:col>3</xdr:col>
      <xdr:colOff>3175</xdr:colOff>
      <xdr:row>78</xdr:row>
      <xdr:rowOff>89753</xdr:rowOff>
    </xdr:to>
    <xdr:sp macro="" textlink="">
      <xdr:nvSpPr>
        <xdr:cNvPr id="201" name="円/楕円 200"/>
        <xdr:cNvSpPr/>
      </xdr:nvSpPr>
      <xdr:spPr>
        <a:xfrm>
          <a:off x="1968500" y="133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80880</xdr:rowOff>
    </xdr:from>
    <xdr:ext cx="599010" cy="259045"/>
    <xdr:sp macro="" textlink="">
      <xdr:nvSpPr>
        <xdr:cNvPr id="202" name="テキスト ボックス 201"/>
        <xdr:cNvSpPr txBox="1"/>
      </xdr:nvSpPr>
      <xdr:spPr>
        <a:xfrm>
          <a:off x="1719794" y="1345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135077</xdr:rowOff>
    </xdr:from>
    <xdr:to>
      <xdr:col>1</xdr:col>
      <xdr:colOff>485775</xdr:colOff>
      <xdr:row>78</xdr:row>
      <xdr:rowOff>65227</xdr:rowOff>
    </xdr:to>
    <xdr:sp macro="" textlink="">
      <xdr:nvSpPr>
        <xdr:cNvPr id="203" name="円/楕円 202"/>
        <xdr:cNvSpPr/>
      </xdr:nvSpPr>
      <xdr:spPr>
        <a:xfrm>
          <a:off x="1079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56354</xdr:rowOff>
    </xdr:from>
    <xdr:ext cx="599010" cy="259045"/>
    <xdr:sp macro="" textlink="">
      <xdr:nvSpPr>
        <xdr:cNvPr id="204" name="テキスト ボックス 203"/>
        <xdr:cNvSpPr txBox="1"/>
      </xdr:nvSpPr>
      <xdr:spPr>
        <a:xfrm>
          <a:off x="830794" y="1342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90711</xdr:rowOff>
    </xdr:from>
    <xdr:to>
      <xdr:col>6</xdr:col>
      <xdr:colOff>511175</xdr:colOff>
      <xdr:row>97</xdr:row>
      <xdr:rowOff>105066</xdr:rowOff>
    </xdr:to>
    <xdr:cxnSp macro="">
      <xdr:nvCxnSpPr>
        <xdr:cNvPr id="232" name="直線コネクタ 231"/>
        <xdr:cNvCxnSpPr/>
      </xdr:nvCxnSpPr>
      <xdr:spPr>
        <a:xfrm flipV="1">
          <a:off x="3797300" y="16721361"/>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105066</xdr:rowOff>
    </xdr:from>
    <xdr:to>
      <xdr:col>5</xdr:col>
      <xdr:colOff>358775</xdr:colOff>
      <xdr:row>97</xdr:row>
      <xdr:rowOff>120086</xdr:rowOff>
    </xdr:to>
    <xdr:cxnSp macro="">
      <xdr:nvCxnSpPr>
        <xdr:cNvPr id="235" name="直線コネクタ 234"/>
        <xdr:cNvCxnSpPr/>
      </xdr:nvCxnSpPr>
      <xdr:spPr>
        <a:xfrm flipV="1">
          <a:off x="2908300" y="16735716"/>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118898</xdr:rowOff>
    </xdr:from>
    <xdr:to>
      <xdr:col>4</xdr:col>
      <xdr:colOff>155575</xdr:colOff>
      <xdr:row>97</xdr:row>
      <xdr:rowOff>120086</xdr:rowOff>
    </xdr:to>
    <xdr:cxnSp macro="">
      <xdr:nvCxnSpPr>
        <xdr:cNvPr id="238" name="直線コネクタ 237"/>
        <xdr:cNvCxnSpPr/>
      </xdr:nvCxnSpPr>
      <xdr:spPr>
        <a:xfrm>
          <a:off x="2019300" y="1674954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87807</xdr:rowOff>
    </xdr:from>
    <xdr:to>
      <xdr:col>2</xdr:col>
      <xdr:colOff>638175</xdr:colOff>
      <xdr:row>97</xdr:row>
      <xdr:rowOff>118898</xdr:rowOff>
    </xdr:to>
    <xdr:cxnSp macro="">
      <xdr:nvCxnSpPr>
        <xdr:cNvPr id="241" name="直線コネクタ 240"/>
        <xdr:cNvCxnSpPr/>
      </xdr:nvCxnSpPr>
      <xdr:spPr>
        <a:xfrm>
          <a:off x="1130300" y="16718457"/>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39911</xdr:rowOff>
    </xdr:from>
    <xdr:to>
      <xdr:col>6</xdr:col>
      <xdr:colOff>561975</xdr:colOff>
      <xdr:row>97</xdr:row>
      <xdr:rowOff>141511</xdr:rowOff>
    </xdr:to>
    <xdr:sp macro="" textlink="">
      <xdr:nvSpPr>
        <xdr:cNvPr id="251" name="円/楕円 250"/>
        <xdr:cNvSpPr/>
      </xdr:nvSpPr>
      <xdr:spPr>
        <a:xfrm>
          <a:off x="45847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18338</xdr:rowOff>
    </xdr:from>
    <xdr:ext cx="534377" cy="259045"/>
    <xdr:sp macro="" textlink="">
      <xdr:nvSpPr>
        <xdr:cNvPr id="252" name="衛生費該当値テキスト"/>
        <xdr:cNvSpPr txBox="1"/>
      </xdr:nvSpPr>
      <xdr:spPr>
        <a:xfrm>
          <a:off x="4686300" y="166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54266</xdr:rowOff>
    </xdr:from>
    <xdr:to>
      <xdr:col>5</xdr:col>
      <xdr:colOff>409575</xdr:colOff>
      <xdr:row>97</xdr:row>
      <xdr:rowOff>155866</xdr:rowOff>
    </xdr:to>
    <xdr:sp macro="" textlink="">
      <xdr:nvSpPr>
        <xdr:cNvPr id="253" name="円/楕円 252"/>
        <xdr:cNvSpPr/>
      </xdr:nvSpPr>
      <xdr:spPr>
        <a:xfrm>
          <a:off x="3746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146993</xdr:rowOff>
    </xdr:from>
    <xdr:ext cx="534377" cy="259045"/>
    <xdr:sp macro="" textlink="">
      <xdr:nvSpPr>
        <xdr:cNvPr id="254" name="テキスト ボックス 253"/>
        <xdr:cNvSpPr txBox="1"/>
      </xdr:nvSpPr>
      <xdr:spPr>
        <a:xfrm>
          <a:off x="3530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69286</xdr:rowOff>
    </xdr:from>
    <xdr:to>
      <xdr:col>4</xdr:col>
      <xdr:colOff>206375</xdr:colOff>
      <xdr:row>97</xdr:row>
      <xdr:rowOff>170886</xdr:rowOff>
    </xdr:to>
    <xdr:sp macro="" textlink="">
      <xdr:nvSpPr>
        <xdr:cNvPr id="255" name="円/楕円 254"/>
        <xdr:cNvSpPr/>
      </xdr:nvSpPr>
      <xdr:spPr>
        <a:xfrm>
          <a:off x="2857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162013</xdr:rowOff>
    </xdr:from>
    <xdr:ext cx="534377" cy="259045"/>
    <xdr:sp macro="" textlink="">
      <xdr:nvSpPr>
        <xdr:cNvPr id="256" name="テキスト ボックス 255"/>
        <xdr:cNvSpPr txBox="1"/>
      </xdr:nvSpPr>
      <xdr:spPr>
        <a:xfrm>
          <a:off x="2641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68098</xdr:rowOff>
    </xdr:from>
    <xdr:to>
      <xdr:col>3</xdr:col>
      <xdr:colOff>3175</xdr:colOff>
      <xdr:row>97</xdr:row>
      <xdr:rowOff>169698</xdr:rowOff>
    </xdr:to>
    <xdr:sp macro="" textlink="">
      <xdr:nvSpPr>
        <xdr:cNvPr id="257" name="円/楕円 256"/>
        <xdr:cNvSpPr/>
      </xdr:nvSpPr>
      <xdr:spPr>
        <a:xfrm>
          <a:off x="1968500" y="1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160825</xdr:rowOff>
    </xdr:from>
    <xdr:ext cx="534377" cy="259045"/>
    <xdr:sp macro="" textlink="">
      <xdr:nvSpPr>
        <xdr:cNvPr id="258" name="テキスト ボックス 257"/>
        <xdr:cNvSpPr txBox="1"/>
      </xdr:nvSpPr>
      <xdr:spPr>
        <a:xfrm>
          <a:off x="1752111" y="167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37007</xdr:rowOff>
    </xdr:from>
    <xdr:to>
      <xdr:col>1</xdr:col>
      <xdr:colOff>485775</xdr:colOff>
      <xdr:row>97</xdr:row>
      <xdr:rowOff>138607</xdr:rowOff>
    </xdr:to>
    <xdr:sp macro="" textlink="">
      <xdr:nvSpPr>
        <xdr:cNvPr id="259" name="円/楕円 258"/>
        <xdr:cNvSpPr/>
      </xdr:nvSpPr>
      <xdr:spPr>
        <a:xfrm>
          <a:off x="1079500" y="166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129734</xdr:rowOff>
    </xdr:from>
    <xdr:ext cx="534377" cy="259045"/>
    <xdr:sp macro="" textlink="">
      <xdr:nvSpPr>
        <xdr:cNvPr id="260" name="テキスト ボックス 259"/>
        <xdr:cNvSpPr txBox="1"/>
      </xdr:nvSpPr>
      <xdr:spPr>
        <a:xfrm>
          <a:off x="863111" y="167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8026</xdr:rowOff>
    </xdr:from>
    <xdr:to>
      <xdr:col>15</xdr:col>
      <xdr:colOff>180975</xdr:colOff>
      <xdr:row>35</xdr:row>
      <xdr:rowOff>31115</xdr:rowOff>
    </xdr:to>
    <xdr:cxnSp macro="">
      <xdr:nvCxnSpPr>
        <xdr:cNvPr id="287" name="直線コネクタ 286"/>
        <xdr:cNvCxnSpPr/>
      </xdr:nvCxnSpPr>
      <xdr:spPr>
        <a:xfrm>
          <a:off x="9639300" y="6008776"/>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133528</xdr:rowOff>
    </xdr:from>
    <xdr:to>
      <xdr:col>14</xdr:col>
      <xdr:colOff>28575</xdr:colOff>
      <xdr:row>35</xdr:row>
      <xdr:rowOff>8026</xdr:rowOff>
    </xdr:to>
    <xdr:cxnSp macro="">
      <xdr:nvCxnSpPr>
        <xdr:cNvPr id="290" name="直線コネクタ 289"/>
        <xdr:cNvCxnSpPr/>
      </xdr:nvCxnSpPr>
      <xdr:spPr>
        <a:xfrm>
          <a:off x="8750300" y="596282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153873</xdr:rowOff>
    </xdr:from>
    <xdr:to>
      <xdr:col>12</xdr:col>
      <xdr:colOff>511175</xdr:colOff>
      <xdr:row>34</xdr:row>
      <xdr:rowOff>133528</xdr:rowOff>
    </xdr:to>
    <xdr:cxnSp macro="">
      <xdr:nvCxnSpPr>
        <xdr:cNvPr id="293" name="直線コネクタ 292"/>
        <xdr:cNvCxnSpPr/>
      </xdr:nvCxnSpPr>
      <xdr:spPr>
        <a:xfrm>
          <a:off x="7861300" y="5640273"/>
          <a:ext cx="889000" cy="3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95352</xdr:rowOff>
    </xdr:from>
    <xdr:to>
      <xdr:col>11</xdr:col>
      <xdr:colOff>307975</xdr:colOff>
      <xdr:row>32</xdr:row>
      <xdr:rowOff>153873</xdr:rowOff>
    </xdr:to>
    <xdr:cxnSp macro="">
      <xdr:nvCxnSpPr>
        <xdr:cNvPr id="296" name="直線コネクタ 295"/>
        <xdr:cNvCxnSpPr/>
      </xdr:nvCxnSpPr>
      <xdr:spPr>
        <a:xfrm>
          <a:off x="6972300" y="5410302"/>
          <a:ext cx="889000" cy="2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27551</xdr:rowOff>
    </xdr:from>
    <xdr:ext cx="469744" cy="259045"/>
    <xdr:sp macro="" textlink="">
      <xdr:nvSpPr>
        <xdr:cNvPr id="300" name="テキスト ボックス 299"/>
        <xdr:cNvSpPr txBox="1"/>
      </xdr:nvSpPr>
      <xdr:spPr>
        <a:xfrm>
          <a:off x="6737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151765</xdr:rowOff>
    </xdr:from>
    <xdr:to>
      <xdr:col>15</xdr:col>
      <xdr:colOff>231775</xdr:colOff>
      <xdr:row>35</xdr:row>
      <xdr:rowOff>81915</xdr:rowOff>
    </xdr:to>
    <xdr:sp macro="" textlink="">
      <xdr:nvSpPr>
        <xdr:cNvPr id="306" name="円/楕円 305"/>
        <xdr:cNvSpPr/>
      </xdr:nvSpPr>
      <xdr:spPr>
        <a:xfrm>
          <a:off x="10426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3192</xdr:rowOff>
    </xdr:from>
    <xdr:ext cx="469744" cy="259045"/>
    <xdr:sp macro="" textlink="">
      <xdr:nvSpPr>
        <xdr:cNvPr id="307" name="労働費該当値テキスト"/>
        <xdr:cNvSpPr txBox="1"/>
      </xdr:nvSpPr>
      <xdr:spPr>
        <a:xfrm>
          <a:off x="10528300"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128676</xdr:rowOff>
    </xdr:from>
    <xdr:to>
      <xdr:col>14</xdr:col>
      <xdr:colOff>79375</xdr:colOff>
      <xdr:row>35</xdr:row>
      <xdr:rowOff>58826</xdr:rowOff>
    </xdr:to>
    <xdr:sp macro="" textlink="">
      <xdr:nvSpPr>
        <xdr:cNvPr id="308" name="円/楕円 307"/>
        <xdr:cNvSpPr/>
      </xdr:nvSpPr>
      <xdr:spPr>
        <a:xfrm>
          <a:off x="9588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75353</xdr:rowOff>
    </xdr:from>
    <xdr:ext cx="469744" cy="259045"/>
    <xdr:sp macro="" textlink="">
      <xdr:nvSpPr>
        <xdr:cNvPr id="309" name="テキスト ボックス 308"/>
        <xdr:cNvSpPr txBox="1"/>
      </xdr:nvSpPr>
      <xdr:spPr>
        <a:xfrm>
          <a:off x="9404427" y="57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82728</xdr:rowOff>
    </xdr:from>
    <xdr:to>
      <xdr:col>12</xdr:col>
      <xdr:colOff>561975</xdr:colOff>
      <xdr:row>35</xdr:row>
      <xdr:rowOff>12878</xdr:rowOff>
    </xdr:to>
    <xdr:sp macro="" textlink="">
      <xdr:nvSpPr>
        <xdr:cNvPr id="310" name="円/楕円 309"/>
        <xdr:cNvSpPr/>
      </xdr:nvSpPr>
      <xdr:spPr>
        <a:xfrm>
          <a:off x="8699500" y="5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29405</xdr:rowOff>
    </xdr:from>
    <xdr:ext cx="469744" cy="259045"/>
    <xdr:sp macro="" textlink="">
      <xdr:nvSpPr>
        <xdr:cNvPr id="311" name="テキスト ボックス 310"/>
        <xdr:cNvSpPr txBox="1"/>
      </xdr:nvSpPr>
      <xdr:spPr>
        <a:xfrm>
          <a:off x="8515427" y="56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103073</xdr:rowOff>
    </xdr:from>
    <xdr:to>
      <xdr:col>11</xdr:col>
      <xdr:colOff>358775</xdr:colOff>
      <xdr:row>33</xdr:row>
      <xdr:rowOff>33223</xdr:rowOff>
    </xdr:to>
    <xdr:sp macro="" textlink="">
      <xdr:nvSpPr>
        <xdr:cNvPr id="312" name="円/楕円 311"/>
        <xdr:cNvSpPr/>
      </xdr:nvSpPr>
      <xdr:spPr>
        <a:xfrm>
          <a:off x="7810500" y="5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49750</xdr:rowOff>
    </xdr:from>
    <xdr:ext cx="469744" cy="259045"/>
    <xdr:sp macro="" textlink="">
      <xdr:nvSpPr>
        <xdr:cNvPr id="313" name="テキスト ボックス 312"/>
        <xdr:cNvSpPr txBox="1"/>
      </xdr:nvSpPr>
      <xdr:spPr>
        <a:xfrm>
          <a:off x="7626427" y="536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44552</xdr:rowOff>
    </xdr:from>
    <xdr:to>
      <xdr:col>10</xdr:col>
      <xdr:colOff>155575</xdr:colOff>
      <xdr:row>31</xdr:row>
      <xdr:rowOff>146152</xdr:rowOff>
    </xdr:to>
    <xdr:sp macro="" textlink="">
      <xdr:nvSpPr>
        <xdr:cNvPr id="314" name="円/楕円 313"/>
        <xdr:cNvSpPr/>
      </xdr:nvSpPr>
      <xdr:spPr>
        <a:xfrm>
          <a:off x="6921500" y="53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162679</xdr:rowOff>
    </xdr:from>
    <xdr:ext cx="469744" cy="259045"/>
    <xdr:sp macro="" textlink="">
      <xdr:nvSpPr>
        <xdr:cNvPr id="315" name="テキスト ボックス 314"/>
        <xdr:cNvSpPr txBox="1"/>
      </xdr:nvSpPr>
      <xdr:spPr>
        <a:xfrm>
          <a:off x="6737427" y="513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36068</xdr:rowOff>
    </xdr:from>
    <xdr:to>
      <xdr:col>15</xdr:col>
      <xdr:colOff>180975</xdr:colOff>
      <xdr:row>54</xdr:row>
      <xdr:rowOff>30734</xdr:rowOff>
    </xdr:to>
    <xdr:cxnSp macro="">
      <xdr:nvCxnSpPr>
        <xdr:cNvPr id="346" name="直線コネクタ 345"/>
        <xdr:cNvCxnSpPr/>
      </xdr:nvCxnSpPr>
      <xdr:spPr>
        <a:xfrm>
          <a:off x="9639300" y="9122918"/>
          <a:ext cx="8382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36068</xdr:rowOff>
    </xdr:from>
    <xdr:to>
      <xdr:col>14</xdr:col>
      <xdr:colOff>28575</xdr:colOff>
      <xdr:row>54</xdr:row>
      <xdr:rowOff>29972</xdr:rowOff>
    </xdr:to>
    <xdr:cxnSp macro="">
      <xdr:nvCxnSpPr>
        <xdr:cNvPr id="349" name="直線コネクタ 348"/>
        <xdr:cNvCxnSpPr/>
      </xdr:nvCxnSpPr>
      <xdr:spPr>
        <a:xfrm flipV="1">
          <a:off x="8750300" y="9122918"/>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91276</xdr:rowOff>
    </xdr:from>
    <xdr:ext cx="469744" cy="259045"/>
    <xdr:sp macro="" textlink="">
      <xdr:nvSpPr>
        <xdr:cNvPr id="351" name="テキスト ボックス 350"/>
        <xdr:cNvSpPr txBox="1"/>
      </xdr:nvSpPr>
      <xdr:spPr>
        <a:xfrm>
          <a:off x="9404427" y="93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29972</xdr:rowOff>
    </xdr:from>
    <xdr:to>
      <xdr:col>12</xdr:col>
      <xdr:colOff>511175</xdr:colOff>
      <xdr:row>54</xdr:row>
      <xdr:rowOff>117602</xdr:rowOff>
    </xdr:to>
    <xdr:cxnSp macro="">
      <xdr:nvCxnSpPr>
        <xdr:cNvPr id="352" name="直線コネクタ 351"/>
        <xdr:cNvCxnSpPr/>
      </xdr:nvCxnSpPr>
      <xdr:spPr>
        <a:xfrm flipV="1">
          <a:off x="7861300" y="9288272"/>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21062</xdr:rowOff>
    </xdr:from>
    <xdr:ext cx="469744" cy="259045"/>
    <xdr:sp macro="" textlink="">
      <xdr:nvSpPr>
        <xdr:cNvPr id="354" name="テキスト ボックス 353"/>
        <xdr:cNvSpPr txBox="1"/>
      </xdr:nvSpPr>
      <xdr:spPr>
        <a:xfrm>
          <a:off x="8515427" y="945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103668</xdr:rowOff>
    </xdr:from>
    <xdr:to>
      <xdr:col>11</xdr:col>
      <xdr:colOff>307975</xdr:colOff>
      <xdr:row>54</xdr:row>
      <xdr:rowOff>117602</xdr:rowOff>
    </xdr:to>
    <xdr:cxnSp macro="">
      <xdr:nvCxnSpPr>
        <xdr:cNvPr id="355" name="直線コネクタ 354"/>
        <xdr:cNvCxnSpPr/>
      </xdr:nvCxnSpPr>
      <xdr:spPr>
        <a:xfrm>
          <a:off x="6972300" y="9361968"/>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69939</xdr:rowOff>
    </xdr:from>
    <xdr:ext cx="469744" cy="259045"/>
    <xdr:sp macro="" textlink="">
      <xdr:nvSpPr>
        <xdr:cNvPr id="357" name="テキスト ボックス 356"/>
        <xdr:cNvSpPr txBox="1"/>
      </xdr:nvSpPr>
      <xdr:spPr>
        <a:xfrm>
          <a:off x="7626427" y="94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83873</xdr:rowOff>
    </xdr:from>
    <xdr:ext cx="469744" cy="259045"/>
    <xdr:sp macro="" textlink="">
      <xdr:nvSpPr>
        <xdr:cNvPr id="359" name="テキスト ボックス 358"/>
        <xdr:cNvSpPr txBox="1"/>
      </xdr:nvSpPr>
      <xdr:spPr>
        <a:xfrm>
          <a:off x="6737427" y="95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151384</xdr:rowOff>
    </xdr:from>
    <xdr:to>
      <xdr:col>15</xdr:col>
      <xdr:colOff>231775</xdr:colOff>
      <xdr:row>54</xdr:row>
      <xdr:rowOff>81534</xdr:rowOff>
    </xdr:to>
    <xdr:sp macro="" textlink="">
      <xdr:nvSpPr>
        <xdr:cNvPr id="365" name="円/楕円 364"/>
        <xdr:cNvSpPr/>
      </xdr:nvSpPr>
      <xdr:spPr>
        <a:xfrm>
          <a:off x="10426700" y="92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2811</xdr:rowOff>
    </xdr:from>
    <xdr:ext cx="469744" cy="259045"/>
    <xdr:sp macro="" textlink="">
      <xdr:nvSpPr>
        <xdr:cNvPr id="366" name="農林水産業費該当値テキスト"/>
        <xdr:cNvSpPr txBox="1"/>
      </xdr:nvSpPr>
      <xdr:spPr>
        <a:xfrm>
          <a:off x="10528300" y="90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156718</xdr:rowOff>
    </xdr:from>
    <xdr:to>
      <xdr:col>14</xdr:col>
      <xdr:colOff>79375</xdr:colOff>
      <xdr:row>53</xdr:row>
      <xdr:rowOff>86868</xdr:rowOff>
    </xdr:to>
    <xdr:sp macro="" textlink="">
      <xdr:nvSpPr>
        <xdr:cNvPr id="367" name="円/楕円 366"/>
        <xdr:cNvSpPr/>
      </xdr:nvSpPr>
      <xdr:spPr>
        <a:xfrm>
          <a:off x="9588500" y="90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103395</xdr:rowOff>
    </xdr:from>
    <xdr:ext cx="534377" cy="259045"/>
    <xdr:sp macro="" textlink="">
      <xdr:nvSpPr>
        <xdr:cNvPr id="368" name="テキスト ボックス 367"/>
        <xdr:cNvSpPr txBox="1"/>
      </xdr:nvSpPr>
      <xdr:spPr>
        <a:xfrm>
          <a:off x="9372111" y="88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150622</xdr:rowOff>
    </xdr:from>
    <xdr:to>
      <xdr:col>12</xdr:col>
      <xdr:colOff>561975</xdr:colOff>
      <xdr:row>54</xdr:row>
      <xdr:rowOff>80772</xdr:rowOff>
    </xdr:to>
    <xdr:sp macro="" textlink="">
      <xdr:nvSpPr>
        <xdr:cNvPr id="369" name="円/楕円 368"/>
        <xdr:cNvSpPr/>
      </xdr:nvSpPr>
      <xdr:spPr>
        <a:xfrm>
          <a:off x="8699500" y="92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97299</xdr:rowOff>
    </xdr:from>
    <xdr:ext cx="469744" cy="259045"/>
    <xdr:sp macro="" textlink="">
      <xdr:nvSpPr>
        <xdr:cNvPr id="370" name="テキスト ボックス 369"/>
        <xdr:cNvSpPr txBox="1"/>
      </xdr:nvSpPr>
      <xdr:spPr>
        <a:xfrm>
          <a:off x="8515427" y="90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66802</xdr:rowOff>
    </xdr:from>
    <xdr:to>
      <xdr:col>11</xdr:col>
      <xdr:colOff>358775</xdr:colOff>
      <xdr:row>54</xdr:row>
      <xdr:rowOff>168402</xdr:rowOff>
    </xdr:to>
    <xdr:sp macro="" textlink="">
      <xdr:nvSpPr>
        <xdr:cNvPr id="371" name="円/楕円 370"/>
        <xdr:cNvSpPr/>
      </xdr:nvSpPr>
      <xdr:spPr>
        <a:xfrm>
          <a:off x="7810500" y="93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13479</xdr:rowOff>
    </xdr:from>
    <xdr:ext cx="469744" cy="259045"/>
    <xdr:sp macro="" textlink="">
      <xdr:nvSpPr>
        <xdr:cNvPr id="372" name="テキスト ボックス 371"/>
        <xdr:cNvSpPr txBox="1"/>
      </xdr:nvSpPr>
      <xdr:spPr>
        <a:xfrm>
          <a:off x="7626427" y="91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52868</xdr:rowOff>
    </xdr:from>
    <xdr:to>
      <xdr:col>10</xdr:col>
      <xdr:colOff>155575</xdr:colOff>
      <xdr:row>54</xdr:row>
      <xdr:rowOff>154468</xdr:rowOff>
    </xdr:to>
    <xdr:sp macro="" textlink="">
      <xdr:nvSpPr>
        <xdr:cNvPr id="373" name="円/楕円 372"/>
        <xdr:cNvSpPr/>
      </xdr:nvSpPr>
      <xdr:spPr>
        <a:xfrm>
          <a:off x="6921500" y="93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52</xdr:row>
      <xdr:rowOff>170995</xdr:rowOff>
    </xdr:from>
    <xdr:ext cx="469744" cy="259045"/>
    <xdr:sp macro="" textlink="">
      <xdr:nvSpPr>
        <xdr:cNvPr id="374" name="テキスト ボックス 373"/>
        <xdr:cNvSpPr txBox="1"/>
      </xdr:nvSpPr>
      <xdr:spPr>
        <a:xfrm>
          <a:off x="6737427" y="90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36716</xdr:rowOff>
    </xdr:from>
    <xdr:to>
      <xdr:col>15</xdr:col>
      <xdr:colOff>180975</xdr:colOff>
      <xdr:row>74</xdr:row>
      <xdr:rowOff>149873</xdr:rowOff>
    </xdr:to>
    <xdr:cxnSp macro="">
      <xdr:nvCxnSpPr>
        <xdr:cNvPr id="399" name="直線コネクタ 398"/>
        <xdr:cNvCxnSpPr/>
      </xdr:nvCxnSpPr>
      <xdr:spPr>
        <a:xfrm>
          <a:off x="9639300" y="12381116"/>
          <a:ext cx="838200" cy="4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36716</xdr:rowOff>
    </xdr:from>
    <xdr:to>
      <xdr:col>14</xdr:col>
      <xdr:colOff>28575</xdr:colOff>
      <xdr:row>75</xdr:row>
      <xdr:rowOff>150044</xdr:rowOff>
    </xdr:to>
    <xdr:cxnSp macro="">
      <xdr:nvCxnSpPr>
        <xdr:cNvPr id="402" name="直線コネクタ 401"/>
        <xdr:cNvCxnSpPr/>
      </xdr:nvCxnSpPr>
      <xdr:spPr>
        <a:xfrm flipV="1">
          <a:off x="8750300" y="12381116"/>
          <a:ext cx="889000" cy="6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107218</xdr:rowOff>
    </xdr:from>
    <xdr:ext cx="469744" cy="259045"/>
    <xdr:sp macro="" textlink="">
      <xdr:nvSpPr>
        <xdr:cNvPr id="404" name="テキスト ボックス 403"/>
        <xdr:cNvSpPr txBox="1"/>
      </xdr:nvSpPr>
      <xdr:spPr>
        <a:xfrm>
          <a:off x="9404427" y="129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96095</xdr:rowOff>
    </xdr:from>
    <xdr:to>
      <xdr:col>12</xdr:col>
      <xdr:colOff>511175</xdr:colOff>
      <xdr:row>75</xdr:row>
      <xdr:rowOff>150044</xdr:rowOff>
    </xdr:to>
    <xdr:cxnSp macro="">
      <xdr:nvCxnSpPr>
        <xdr:cNvPr id="405" name="直線コネクタ 404"/>
        <xdr:cNvCxnSpPr/>
      </xdr:nvCxnSpPr>
      <xdr:spPr>
        <a:xfrm>
          <a:off x="7861300" y="12954845"/>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96095</xdr:rowOff>
    </xdr:from>
    <xdr:to>
      <xdr:col>11</xdr:col>
      <xdr:colOff>307975</xdr:colOff>
      <xdr:row>75</xdr:row>
      <xdr:rowOff>114726</xdr:rowOff>
    </xdr:to>
    <xdr:cxnSp macro="">
      <xdr:nvCxnSpPr>
        <xdr:cNvPr id="408" name="直線コネクタ 407"/>
        <xdr:cNvCxnSpPr/>
      </xdr:nvCxnSpPr>
      <xdr:spPr>
        <a:xfrm flipV="1">
          <a:off x="6972300" y="12954845"/>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99073</xdr:rowOff>
    </xdr:from>
    <xdr:to>
      <xdr:col>15</xdr:col>
      <xdr:colOff>231775</xdr:colOff>
      <xdr:row>75</xdr:row>
      <xdr:rowOff>29223</xdr:rowOff>
    </xdr:to>
    <xdr:sp macro="" textlink="">
      <xdr:nvSpPr>
        <xdr:cNvPr id="418" name="円/楕円 417"/>
        <xdr:cNvSpPr/>
      </xdr:nvSpPr>
      <xdr:spPr>
        <a:xfrm>
          <a:off x="10426700" y="127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121950</xdr:rowOff>
    </xdr:from>
    <xdr:ext cx="469744" cy="259045"/>
    <xdr:sp macro="" textlink="">
      <xdr:nvSpPr>
        <xdr:cNvPr id="419" name="商工費該当値テキスト"/>
        <xdr:cNvSpPr txBox="1"/>
      </xdr:nvSpPr>
      <xdr:spPr>
        <a:xfrm>
          <a:off x="10528300" y="126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157366</xdr:rowOff>
    </xdr:from>
    <xdr:to>
      <xdr:col>14</xdr:col>
      <xdr:colOff>79375</xdr:colOff>
      <xdr:row>72</xdr:row>
      <xdr:rowOff>87516</xdr:rowOff>
    </xdr:to>
    <xdr:sp macro="" textlink="">
      <xdr:nvSpPr>
        <xdr:cNvPr id="420" name="円/楕円 419"/>
        <xdr:cNvSpPr/>
      </xdr:nvSpPr>
      <xdr:spPr>
        <a:xfrm>
          <a:off x="9588500" y="123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104043</xdr:rowOff>
    </xdr:from>
    <xdr:ext cx="534377" cy="259045"/>
    <xdr:sp macro="" textlink="">
      <xdr:nvSpPr>
        <xdr:cNvPr id="421" name="テキスト ボックス 420"/>
        <xdr:cNvSpPr txBox="1"/>
      </xdr:nvSpPr>
      <xdr:spPr>
        <a:xfrm>
          <a:off x="9372111" y="121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99244</xdr:rowOff>
    </xdr:from>
    <xdr:to>
      <xdr:col>12</xdr:col>
      <xdr:colOff>561975</xdr:colOff>
      <xdr:row>76</xdr:row>
      <xdr:rowOff>29394</xdr:rowOff>
    </xdr:to>
    <xdr:sp macro="" textlink="">
      <xdr:nvSpPr>
        <xdr:cNvPr id="422" name="円/楕円 421"/>
        <xdr:cNvSpPr/>
      </xdr:nvSpPr>
      <xdr:spPr>
        <a:xfrm>
          <a:off x="8699500" y="129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20521</xdr:rowOff>
    </xdr:from>
    <xdr:ext cx="469744" cy="259045"/>
    <xdr:sp macro="" textlink="">
      <xdr:nvSpPr>
        <xdr:cNvPr id="423" name="テキスト ボックス 422"/>
        <xdr:cNvSpPr txBox="1"/>
      </xdr:nvSpPr>
      <xdr:spPr>
        <a:xfrm>
          <a:off x="8515427" y="130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45295</xdr:rowOff>
    </xdr:from>
    <xdr:to>
      <xdr:col>11</xdr:col>
      <xdr:colOff>358775</xdr:colOff>
      <xdr:row>75</xdr:row>
      <xdr:rowOff>146895</xdr:rowOff>
    </xdr:to>
    <xdr:sp macro="" textlink="">
      <xdr:nvSpPr>
        <xdr:cNvPr id="424" name="円/楕円 423"/>
        <xdr:cNvSpPr/>
      </xdr:nvSpPr>
      <xdr:spPr>
        <a:xfrm>
          <a:off x="7810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138022</xdr:rowOff>
    </xdr:from>
    <xdr:ext cx="469744" cy="259045"/>
    <xdr:sp macro="" textlink="">
      <xdr:nvSpPr>
        <xdr:cNvPr id="425" name="テキスト ボックス 424"/>
        <xdr:cNvSpPr txBox="1"/>
      </xdr:nvSpPr>
      <xdr:spPr>
        <a:xfrm>
          <a:off x="7626427" y="1299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63926</xdr:rowOff>
    </xdr:from>
    <xdr:to>
      <xdr:col>10</xdr:col>
      <xdr:colOff>155575</xdr:colOff>
      <xdr:row>75</xdr:row>
      <xdr:rowOff>165525</xdr:rowOff>
    </xdr:to>
    <xdr:sp macro="" textlink="">
      <xdr:nvSpPr>
        <xdr:cNvPr id="426" name="円/楕円 425"/>
        <xdr:cNvSpPr/>
      </xdr:nvSpPr>
      <xdr:spPr>
        <a:xfrm>
          <a:off x="6921500" y="12922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156652</xdr:rowOff>
    </xdr:from>
    <xdr:ext cx="469744" cy="259045"/>
    <xdr:sp macro="" textlink="">
      <xdr:nvSpPr>
        <xdr:cNvPr id="427" name="テキスト ボックス 426"/>
        <xdr:cNvSpPr txBox="1"/>
      </xdr:nvSpPr>
      <xdr:spPr>
        <a:xfrm>
          <a:off x="6737427" y="130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66156</xdr:rowOff>
    </xdr:from>
    <xdr:to>
      <xdr:col>15</xdr:col>
      <xdr:colOff>180975</xdr:colOff>
      <xdr:row>95</xdr:row>
      <xdr:rowOff>12697</xdr:rowOff>
    </xdr:to>
    <xdr:cxnSp macro="">
      <xdr:nvCxnSpPr>
        <xdr:cNvPr id="459" name="直線コネクタ 458"/>
        <xdr:cNvCxnSpPr/>
      </xdr:nvCxnSpPr>
      <xdr:spPr>
        <a:xfrm>
          <a:off x="9639300" y="16182456"/>
          <a:ext cx="838200" cy="1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163506</xdr:rowOff>
    </xdr:from>
    <xdr:to>
      <xdr:col>14</xdr:col>
      <xdr:colOff>28575</xdr:colOff>
      <xdr:row>94</xdr:row>
      <xdr:rowOff>66156</xdr:rowOff>
    </xdr:to>
    <xdr:cxnSp macro="">
      <xdr:nvCxnSpPr>
        <xdr:cNvPr id="462" name="直線コネクタ 461"/>
        <xdr:cNvCxnSpPr/>
      </xdr:nvCxnSpPr>
      <xdr:spPr>
        <a:xfrm>
          <a:off x="8750300" y="16108356"/>
          <a:ext cx="8890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163506</xdr:rowOff>
    </xdr:from>
    <xdr:to>
      <xdr:col>12</xdr:col>
      <xdr:colOff>511175</xdr:colOff>
      <xdr:row>94</xdr:row>
      <xdr:rowOff>126017</xdr:rowOff>
    </xdr:to>
    <xdr:cxnSp macro="">
      <xdr:nvCxnSpPr>
        <xdr:cNvPr id="465" name="直線コネクタ 464"/>
        <xdr:cNvCxnSpPr/>
      </xdr:nvCxnSpPr>
      <xdr:spPr>
        <a:xfrm flipV="1">
          <a:off x="7861300" y="16108356"/>
          <a:ext cx="889000" cy="1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103941</xdr:rowOff>
    </xdr:from>
    <xdr:to>
      <xdr:col>11</xdr:col>
      <xdr:colOff>307975</xdr:colOff>
      <xdr:row>94</xdr:row>
      <xdr:rowOff>126017</xdr:rowOff>
    </xdr:to>
    <xdr:cxnSp macro="">
      <xdr:nvCxnSpPr>
        <xdr:cNvPr id="468" name="直線コネクタ 467"/>
        <xdr:cNvCxnSpPr/>
      </xdr:nvCxnSpPr>
      <xdr:spPr>
        <a:xfrm>
          <a:off x="6972300" y="16220241"/>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133347</xdr:rowOff>
    </xdr:from>
    <xdr:to>
      <xdr:col>15</xdr:col>
      <xdr:colOff>231775</xdr:colOff>
      <xdr:row>95</xdr:row>
      <xdr:rowOff>63497</xdr:rowOff>
    </xdr:to>
    <xdr:sp macro="" textlink="">
      <xdr:nvSpPr>
        <xdr:cNvPr id="478" name="円/楕円 477"/>
        <xdr:cNvSpPr/>
      </xdr:nvSpPr>
      <xdr:spPr>
        <a:xfrm>
          <a:off x="10426700" y="162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156224</xdr:rowOff>
    </xdr:from>
    <xdr:ext cx="534377" cy="259045"/>
    <xdr:sp macro="" textlink="">
      <xdr:nvSpPr>
        <xdr:cNvPr id="479" name="土木費該当値テキスト"/>
        <xdr:cNvSpPr txBox="1"/>
      </xdr:nvSpPr>
      <xdr:spPr>
        <a:xfrm>
          <a:off x="10528300" y="161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15356</xdr:rowOff>
    </xdr:from>
    <xdr:to>
      <xdr:col>14</xdr:col>
      <xdr:colOff>79375</xdr:colOff>
      <xdr:row>94</xdr:row>
      <xdr:rowOff>116956</xdr:rowOff>
    </xdr:to>
    <xdr:sp macro="" textlink="">
      <xdr:nvSpPr>
        <xdr:cNvPr id="480" name="円/楕円 479"/>
        <xdr:cNvSpPr/>
      </xdr:nvSpPr>
      <xdr:spPr>
        <a:xfrm>
          <a:off x="9588500" y="161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133483</xdr:rowOff>
    </xdr:from>
    <xdr:ext cx="534377" cy="259045"/>
    <xdr:sp macro="" textlink="">
      <xdr:nvSpPr>
        <xdr:cNvPr id="481" name="テキスト ボックス 480"/>
        <xdr:cNvSpPr txBox="1"/>
      </xdr:nvSpPr>
      <xdr:spPr>
        <a:xfrm>
          <a:off x="9372111" y="159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112706</xdr:rowOff>
    </xdr:from>
    <xdr:to>
      <xdr:col>12</xdr:col>
      <xdr:colOff>561975</xdr:colOff>
      <xdr:row>94</xdr:row>
      <xdr:rowOff>42856</xdr:rowOff>
    </xdr:to>
    <xdr:sp macro="" textlink="">
      <xdr:nvSpPr>
        <xdr:cNvPr id="482" name="円/楕円 481"/>
        <xdr:cNvSpPr/>
      </xdr:nvSpPr>
      <xdr:spPr>
        <a:xfrm>
          <a:off x="8699500" y="160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59383</xdr:rowOff>
    </xdr:from>
    <xdr:ext cx="534377" cy="259045"/>
    <xdr:sp macro="" textlink="">
      <xdr:nvSpPr>
        <xdr:cNvPr id="483" name="テキスト ボックス 482"/>
        <xdr:cNvSpPr txBox="1"/>
      </xdr:nvSpPr>
      <xdr:spPr>
        <a:xfrm>
          <a:off x="8483111" y="158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75217</xdr:rowOff>
    </xdr:from>
    <xdr:to>
      <xdr:col>11</xdr:col>
      <xdr:colOff>358775</xdr:colOff>
      <xdr:row>95</xdr:row>
      <xdr:rowOff>5367</xdr:rowOff>
    </xdr:to>
    <xdr:sp macro="" textlink="">
      <xdr:nvSpPr>
        <xdr:cNvPr id="484" name="円/楕円 483"/>
        <xdr:cNvSpPr/>
      </xdr:nvSpPr>
      <xdr:spPr>
        <a:xfrm>
          <a:off x="7810500" y="161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21894</xdr:rowOff>
    </xdr:from>
    <xdr:ext cx="534377" cy="259045"/>
    <xdr:sp macro="" textlink="">
      <xdr:nvSpPr>
        <xdr:cNvPr id="485" name="テキスト ボックス 484"/>
        <xdr:cNvSpPr txBox="1"/>
      </xdr:nvSpPr>
      <xdr:spPr>
        <a:xfrm>
          <a:off x="7594111" y="159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53141</xdr:rowOff>
    </xdr:from>
    <xdr:to>
      <xdr:col>10</xdr:col>
      <xdr:colOff>155575</xdr:colOff>
      <xdr:row>94</xdr:row>
      <xdr:rowOff>154741</xdr:rowOff>
    </xdr:to>
    <xdr:sp macro="" textlink="">
      <xdr:nvSpPr>
        <xdr:cNvPr id="486" name="円/楕円 485"/>
        <xdr:cNvSpPr/>
      </xdr:nvSpPr>
      <xdr:spPr>
        <a:xfrm>
          <a:off x="6921500" y="161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171268</xdr:rowOff>
    </xdr:from>
    <xdr:ext cx="534377" cy="259045"/>
    <xdr:sp macro="" textlink="">
      <xdr:nvSpPr>
        <xdr:cNvPr id="487" name="テキスト ボックス 486"/>
        <xdr:cNvSpPr txBox="1"/>
      </xdr:nvSpPr>
      <xdr:spPr>
        <a:xfrm>
          <a:off x="6705111" y="159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42865</xdr:rowOff>
    </xdr:from>
    <xdr:to>
      <xdr:col>23</xdr:col>
      <xdr:colOff>517525</xdr:colOff>
      <xdr:row>36</xdr:row>
      <xdr:rowOff>127219</xdr:rowOff>
    </xdr:to>
    <xdr:cxnSp macro="">
      <xdr:nvCxnSpPr>
        <xdr:cNvPr id="515" name="直線コネクタ 514"/>
        <xdr:cNvCxnSpPr/>
      </xdr:nvCxnSpPr>
      <xdr:spPr>
        <a:xfrm flipV="1">
          <a:off x="15481300" y="6215065"/>
          <a:ext cx="8382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6"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127219</xdr:rowOff>
    </xdr:from>
    <xdr:to>
      <xdr:col>22</xdr:col>
      <xdr:colOff>365125</xdr:colOff>
      <xdr:row>36</xdr:row>
      <xdr:rowOff>163703</xdr:rowOff>
    </xdr:to>
    <xdr:cxnSp macro="">
      <xdr:nvCxnSpPr>
        <xdr:cNvPr id="518" name="直線コネクタ 517"/>
        <xdr:cNvCxnSpPr/>
      </xdr:nvCxnSpPr>
      <xdr:spPr>
        <a:xfrm flipV="1">
          <a:off x="14592300" y="6299419"/>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163703</xdr:rowOff>
    </xdr:from>
    <xdr:to>
      <xdr:col>21</xdr:col>
      <xdr:colOff>161925</xdr:colOff>
      <xdr:row>37</xdr:row>
      <xdr:rowOff>43322</xdr:rowOff>
    </xdr:to>
    <xdr:cxnSp macro="">
      <xdr:nvCxnSpPr>
        <xdr:cNvPr id="521" name="直線コネクタ 520"/>
        <xdr:cNvCxnSpPr/>
      </xdr:nvCxnSpPr>
      <xdr:spPr>
        <a:xfrm flipV="1">
          <a:off x="13703300" y="6335903"/>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113777</xdr:rowOff>
    </xdr:from>
    <xdr:to>
      <xdr:col>19</xdr:col>
      <xdr:colOff>644525</xdr:colOff>
      <xdr:row>37</xdr:row>
      <xdr:rowOff>43322</xdr:rowOff>
    </xdr:to>
    <xdr:cxnSp macro="">
      <xdr:nvCxnSpPr>
        <xdr:cNvPr id="524" name="直線コネクタ 523"/>
        <xdr:cNvCxnSpPr/>
      </xdr:nvCxnSpPr>
      <xdr:spPr>
        <a:xfrm>
          <a:off x="12814300" y="6285977"/>
          <a:ext cx="889000" cy="10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163515</xdr:rowOff>
    </xdr:from>
    <xdr:to>
      <xdr:col>23</xdr:col>
      <xdr:colOff>568325</xdr:colOff>
      <xdr:row>36</xdr:row>
      <xdr:rowOff>93665</xdr:rowOff>
    </xdr:to>
    <xdr:sp macro="" textlink="">
      <xdr:nvSpPr>
        <xdr:cNvPr id="534" name="円/楕円 533"/>
        <xdr:cNvSpPr/>
      </xdr:nvSpPr>
      <xdr:spPr>
        <a:xfrm>
          <a:off x="162687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14942</xdr:rowOff>
    </xdr:from>
    <xdr:ext cx="534377" cy="259045"/>
    <xdr:sp macro="" textlink="">
      <xdr:nvSpPr>
        <xdr:cNvPr id="535" name="消防費該当値テキスト"/>
        <xdr:cNvSpPr txBox="1"/>
      </xdr:nvSpPr>
      <xdr:spPr>
        <a:xfrm>
          <a:off x="16370300" y="60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76419</xdr:rowOff>
    </xdr:from>
    <xdr:to>
      <xdr:col>22</xdr:col>
      <xdr:colOff>415925</xdr:colOff>
      <xdr:row>37</xdr:row>
      <xdr:rowOff>6569</xdr:rowOff>
    </xdr:to>
    <xdr:sp macro="" textlink="">
      <xdr:nvSpPr>
        <xdr:cNvPr id="536" name="円/楕円 535"/>
        <xdr:cNvSpPr/>
      </xdr:nvSpPr>
      <xdr:spPr>
        <a:xfrm>
          <a:off x="15430500" y="62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23096</xdr:rowOff>
    </xdr:from>
    <xdr:ext cx="534377" cy="259045"/>
    <xdr:sp macro="" textlink="">
      <xdr:nvSpPr>
        <xdr:cNvPr id="537" name="テキスト ボックス 536"/>
        <xdr:cNvSpPr txBox="1"/>
      </xdr:nvSpPr>
      <xdr:spPr>
        <a:xfrm>
          <a:off x="15214111" y="60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112903</xdr:rowOff>
    </xdr:from>
    <xdr:to>
      <xdr:col>21</xdr:col>
      <xdr:colOff>212725</xdr:colOff>
      <xdr:row>37</xdr:row>
      <xdr:rowOff>43053</xdr:rowOff>
    </xdr:to>
    <xdr:sp macro="" textlink="">
      <xdr:nvSpPr>
        <xdr:cNvPr id="538" name="円/楕円 537"/>
        <xdr:cNvSpPr/>
      </xdr:nvSpPr>
      <xdr:spPr>
        <a:xfrm>
          <a:off x="1454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59580</xdr:rowOff>
    </xdr:from>
    <xdr:ext cx="534377" cy="259045"/>
    <xdr:sp macro="" textlink="">
      <xdr:nvSpPr>
        <xdr:cNvPr id="539" name="テキスト ボックス 538"/>
        <xdr:cNvSpPr txBox="1"/>
      </xdr:nvSpPr>
      <xdr:spPr>
        <a:xfrm>
          <a:off x="14325111" y="606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163972</xdr:rowOff>
    </xdr:from>
    <xdr:to>
      <xdr:col>20</xdr:col>
      <xdr:colOff>9525</xdr:colOff>
      <xdr:row>37</xdr:row>
      <xdr:rowOff>94122</xdr:rowOff>
    </xdr:to>
    <xdr:sp macro="" textlink="">
      <xdr:nvSpPr>
        <xdr:cNvPr id="540" name="円/楕円 539"/>
        <xdr:cNvSpPr/>
      </xdr:nvSpPr>
      <xdr:spPr>
        <a:xfrm>
          <a:off x="13652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110649</xdr:rowOff>
    </xdr:from>
    <xdr:ext cx="534377" cy="259045"/>
    <xdr:sp macro="" textlink="">
      <xdr:nvSpPr>
        <xdr:cNvPr id="541" name="テキスト ボックス 540"/>
        <xdr:cNvSpPr txBox="1"/>
      </xdr:nvSpPr>
      <xdr:spPr>
        <a:xfrm>
          <a:off x="13436111" y="61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62977</xdr:rowOff>
    </xdr:from>
    <xdr:to>
      <xdr:col>18</xdr:col>
      <xdr:colOff>492125</xdr:colOff>
      <xdr:row>36</xdr:row>
      <xdr:rowOff>164577</xdr:rowOff>
    </xdr:to>
    <xdr:sp macro="" textlink="">
      <xdr:nvSpPr>
        <xdr:cNvPr id="542" name="円/楕円 541"/>
        <xdr:cNvSpPr/>
      </xdr:nvSpPr>
      <xdr:spPr>
        <a:xfrm>
          <a:off x="12763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9654</xdr:rowOff>
    </xdr:from>
    <xdr:ext cx="534377" cy="259045"/>
    <xdr:sp macro="" textlink="">
      <xdr:nvSpPr>
        <xdr:cNvPr id="543" name="テキスト ボックス 542"/>
        <xdr:cNvSpPr txBox="1"/>
      </xdr:nvSpPr>
      <xdr:spPr>
        <a:xfrm>
          <a:off x="12547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15250</xdr:rowOff>
    </xdr:from>
    <xdr:to>
      <xdr:col>23</xdr:col>
      <xdr:colOff>517525</xdr:colOff>
      <xdr:row>55</xdr:row>
      <xdr:rowOff>46637</xdr:rowOff>
    </xdr:to>
    <xdr:cxnSp macro="">
      <xdr:nvCxnSpPr>
        <xdr:cNvPr id="571" name="直線コネクタ 570"/>
        <xdr:cNvCxnSpPr/>
      </xdr:nvCxnSpPr>
      <xdr:spPr>
        <a:xfrm flipV="1">
          <a:off x="15481300" y="9273550"/>
          <a:ext cx="8382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46637</xdr:rowOff>
    </xdr:from>
    <xdr:to>
      <xdr:col>22</xdr:col>
      <xdr:colOff>365125</xdr:colOff>
      <xdr:row>55</xdr:row>
      <xdr:rowOff>72812</xdr:rowOff>
    </xdr:to>
    <xdr:cxnSp macro="">
      <xdr:nvCxnSpPr>
        <xdr:cNvPr id="574" name="直線コネクタ 573"/>
        <xdr:cNvCxnSpPr/>
      </xdr:nvCxnSpPr>
      <xdr:spPr>
        <a:xfrm flipV="1">
          <a:off x="14592300" y="947638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72812</xdr:rowOff>
    </xdr:from>
    <xdr:to>
      <xdr:col>21</xdr:col>
      <xdr:colOff>161925</xdr:colOff>
      <xdr:row>56</xdr:row>
      <xdr:rowOff>158422</xdr:rowOff>
    </xdr:to>
    <xdr:cxnSp macro="">
      <xdr:nvCxnSpPr>
        <xdr:cNvPr id="577" name="直線コネクタ 576"/>
        <xdr:cNvCxnSpPr/>
      </xdr:nvCxnSpPr>
      <xdr:spPr>
        <a:xfrm flipV="1">
          <a:off x="13703300" y="9502562"/>
          <a:ext cx="889000" cy="2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86527</xdr:rowOff>
    </xdr:from>
    <xdr:to>
      <xdr:col>19</xdr:col>
      <xdr:colOff>644525</xdr:colOff>
      <xdr:row>56</xdr:row>
      <xdr:rowOff>158422</xdr:rowOff>
    </xdr:to>
    <xdr:cxnSp macro="">
      <xdr:nvCxnSpPr>
        <xdr:cNvPr id="580" name="直線コネクタ 579"/>
        <xdr:cNvCxnSpPr/>
      </xdr:nvCxnSpPr>
      <xdr:spPr>
        <a:xfrm>
          <a:off x="12814300" y="8830477"/>
          <a:ext cx="889000" cy="9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4" name="テキスト ボックス 583"/>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135900</xdr:rowOff>
    </xdr:from>
    <xdr:to>
      <xdr:col>23</xdr:col>
      <xdr:colOff>568325</xdr:colOff>
      <xdr:row>54</xdr:row>
      <xdr:rowOff>66050</xdr:rowOff>
    </xdr:to>
    <xdr:sp macro="" textlink="">
      <xdr:nvSpPr>
        <xdr:cNvPr id="590" name="円/楕円 589"/>
        <xdr:cNvSpPr/>
      </xdr:nvSpPr>
      <xdr:spPr>
        <a:xfrm>
          <a:off x="16268700" y="92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158777</xdr:rowOff>
    </xdr:from>
    <xdr:ext cx="534377" cy="259045"/>
    <xdr:sp macro="" textlink="">
      <xdr:nvSpPr>
        <xdr:cNvPr id="591" name="教育費該当値テキスト"/>
        <xdr:cNvSpPr txBox="1"/>
      </xdr:nvSpPr>
      <xdr:spPr>
        <a:xfrm>
          <a:off x="16370300" y="90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167287</xdr:rowOff>
    </xdr:from>
    <xdr:to>
      <xdr:col>22</xdr:col>
      <xdr:colOff>415925</xdr:colOff>
      <xdr:row>55</xdr:row>
      <xdr:rowOff>97437</xdr:rowOff>
    </xdr:to>
    <xdr:sp macro="" textlink="">
      <xdr:nvSpPr>
        <xdr:cNvPr id="592" name="円/楕円 591"/>
        <xdr:cNvSpPr/>
      </xdr:nvSpPr>
      <xdr:spPr>
        <a:xfrm>
          <a:off x="15430500" y="9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113964</xdr:rowOff>
    </xdr:from>
    <xdr:ext cx="534377" cy="259045"/>
    <xdr:sp macro="" textlink="">
      <xdr:nvSpPr>
        <xdr:cNvPr id="593" name="テキスト ボックス 592"/>
        <xdr:cNvSpPr txBox="1"/>
      </xdr:nvSpPr>
      <xdr:spPr>
        <a:xfrm>
          <a:off x="15214111" y="9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22012</xdr:rowOff>
    </xdr:from>
    <xdr:to>
      <xdr:col>21</xdr:col>
      <xdr:colOff>212725</xdr:colOff>
      <xdr:row>55</xdr:row>
      <xdr:rowOff>123612</xdr:rowOff>
    </xdr:to>
    <xdr:sp macro="" textlink="">
      <xdr:nvSpPr>
        <xdr:cNvPr id="594" name="円/楕円 593"/>
        <xdr:cNvSpPr/>
      </xdr:nvSpPr>
      <xdr:spPr>
        <a:xfrm>
          <a:off x="14541500" y="94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140139</xdr:rowOff>
    </xdr:from>
    <xdr:ext cx="534377" cy="259045"/>
    <xdr:sp macro="" textlink="">
      <xdr:nvSpPr>
        <xdr:cNvPr id="595" name="テキスト ボックス 594"/>
        <xdr:cNvSpPr txBox="1"/>
      </xdr:nvSpPr>
      <xdr:spPr>
        <a:xfrm>
          <a:off x="14325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107622</xdr:rowOff>
    </xdr:from>
    <xdr:to>
      <xdr:col>20</xdr:col>
      <xdr:colOff>9525</xdr:colOff>
      <xdr:row>57</xdr:row>
      <xdr:rowOff>37772</xdr:rowOff>
    </xdr:to>
    <xdr:sp macro="" textlink="">
      <xdr:nvSpPr>
        <xdr:cNvPr id="596" name="円/楕円 595"/>
        <xdr:cNvSpPr/>
      </xdr:nvSpPr>
      <xdr:spPr>
        <a:xfrm>
          <a:off x="13652500" y="97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28899</xdr:rowOff>
    </xdr:from>
    <xdr:ext cx="534377" cy="259045"/>
    <xdr:sp macro="" textlink="">
      <xdr:nvSpPr>
        <xdr:cNvPr id="597" name="テキスト ボックス 596"/>
        <xdr:cNvSpPr txBox="1"/>
      </xdr:nvSpPr>
      <xdr:spPr>
        <a:xfrm>
          <a:off x="13436111" y="980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35727</xdr:rowOff>
    </xdr:from>
    <xdr:to>
      <xdr:col>18</xdr:col>
      <xdr:colOff>492125</xdr:colOff>
      <xdr:row>51</xdr:row>
      <xdr:rowOff>137327</xdr:rowOff>
    </xdr:to>
    <xdr:sp macro="" textlink="">
      <xdr:nvSpPr>
        <xdr:cNvPr id="598" name="円/楕円 597"/>
        <xdr:cNvSpPr/>
      </xdr:nvSpPr>
      <xdr:spPr>
        <a:xfrm>
          <a:off x="12763500" y="87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153854</xdr:rowOff>
    </xdr:from>
    <xdr:ext cx="534377" cy="259045"/>
    <xdr:sp macro="" textlink="">
      <xdr:nvSpPr>
        <xdr:cNvPr id="599" name="テキスト ボックス 598"/>
        <xdr:cNvSpPr txBox="1"/>
      </xdr:nvSpPr>
      <xdr:spPr>
        <a:xfrm>
          <a:off x="12547111" y="85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445</xdr:rowOff>
    </xdr:from>
    <xdr:to>
      <xdr:col>23</xdr:col>
      <xdr:colOff>517525</xdr:colOff>
      <xdr:row>79</xdr:row>
      <xdr:rowOff>34162</xdr:rowOff>
    </xdr:to>
    <xdr:cxnSp macro="">
      <xdr:nvCxnSpPr>
        <xdr:cNvPr id="628" name="直線コネクタ 627"/>
        <xdr:cNvCxnSpPr/>
      </xdr:nvCxnSpPr>
      <xdr:spPr>
        <a:xfrm>
          <a:off x="15481300" y="13544995"/>
          <a:ext cx="8382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445</xdr:rowOff>
    </xdr:from>
    <xdr:to>
      <xdr:col>22</xdr:col>
      <xdr:colOff>365125</xdr:colOff>
      <xdr:row>79</xdr:row>
      <xdr:rowOff>30925</xdr:rowOff>
    </xdr:to>
    <xdr:cxnSp macro="">
      <xdr:nvCxnSpPr>
        <xdr:cNvPr id="631" name="直線コネクタ 630"/>
        <xdr:cNvCxnSpPr/>
      </xdr:nvCxnSpPr>
      <xdr:spPr>
        <a:xfrm flipV="1">
          <a:off x="14592300" y="13544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7302</xdr:rowOff>
    </xdr:from>
    <xdr:to>
      <xdr:col>21</xdr:col>
      <xdr:colOff>161925</xdr:colOff>
      <xdr:row>79</xdr:row>
      <xdr:rowOff>30925</xdr:rowOff>
    </xdr:to>
    <xdr:cxnSp macro="">
      <xdr:nvCxnSpPr>
        <xdr:cNvPr id="634" name="直線コネクタ 633"/>
        <xdr:cNvCxnSpPr/>
      </xdr:nvCxnSpPr>
      <xdr:spPr>
        <a:xfrm>
          <a:off x="13703300" y="13551852"/>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157417</xdr:rowOff>
    </xdr:from>
    <xdr:to>
      <xdr:col>19</xdr:col>
      <xdr:colOff>644525</xdr:colOff>
      <xdr:row>79</xdr:row>
      <xdr:rowOff>7302</xdr:rowOff>
    </xdr:to>
    <xdr:cxnSp macro="">
      <xdr:nvCxnSpPr>
        <xdr:cNvPr id="637" name="直線コネクタ 636"/>
        <xdr:cNvCxnSpPr/>
      </xdr:nvCxnSpPr>
      <xdr:spPr>
        <a:xfrm>
          <a:off x="12814300" y="13530517"/>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154812</xdr:rowOff>
    </xdr:from>
    <xdr:to>
      <xdr:col>23</xdr:col>
      <xdr:colOff>568325</xdr:colOff>
      <xdr:row>79</xdr:row>
      <xdr:rowOff>84962</xdr:rowOff>
    </xdr:to>
    <xdr:sp macro="" textlink="">
      <xdr:nvSpPr>
        <xdr:cNvPr id="647" name="円/楕円 646"/>
        <xdr:cNvSpPr/>
      </xdr:nvSpPr>
      <xdr:spPr>
        <a:xfrm>
          <a:off x="162687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69739</xdr:rowOff>
    </xdr:from>
    <xdr:ext cx="313932" cy="259045"/>
    <xdr:sp macro="" textlink="">
      <xdr:nvSpPr>
        <xdr:cNvPr id="648" name="災害復旧費該当値テキスト"/>
        <xdr:cNvSpPr txBox="1"/>
      </xdr:nvSpPr>
      <xdr:spPr>
        <a:xfrm>
          <a:off x="16370300" y="13442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121095</xdr:rowOff>
    </xdr:from>
    <xdr:to>
      <xdr:col>22</xdr:col>
      <xdr:colOff>415925</xdr:colOff>
      <xdr:row>79</xdr:row>
      <xdr:rowOff>51245</xdr:rowOff>
    </xdr:to>
    <xdr:sp macro="" textlink="">
      <xdr:nvSpPr>
        <xdr:cNvPr id="649" name="円/楕円 648"/>
        <xdr:cNvSpPr/>
      </xdr:nvSpPr>
      <xdr:spPr>
        <a:xfrm>
          <a:off x="154305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42372</xdr:rowOff>
    </xdr:from>
    <xdr:ext cx="378565" cy="259045"/>
    <xdr:sp macro="" textlink="">
      <xdr:nvSpPr>
        <xdr:cNvPr id="650" name="テキスト ボックス 649"/>
        <xdr:cNvSpPr txBox="1"/>
      </xdr:nvSpPr>
      <xdr:spPr>
        <a:xfrm>
          <a:off x="15292017" y="1358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151575</xdr:rowOff>
    </xdr:from>
    <xdr:to>
      <xdr:col>21</xdr:col>
      <xdr:colOff>212725</xdr:colOff>
      <xdr:row>79</xdr:row>
      <xdr:rowOff>81725</xdr:rowOff>
    </xdr:to>
    <xdr:sp macro="" textlink="">
      <xdr:nvSpPr>
        <xdr:cNvPr id="651" name="円/楕円 650"/>
        <xdr:cNvSpPr/>
      </xdr:nvSpPr>
      <xdr:spPr>
        <a:xfrm>
          <a:off x="14541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72852</xdr:rowOff>
    </xdr:from>
    <xdr:ext cx="313932" cy="259045"/>
    <xdr:sp macro="" textlink="">
      <xdr:nvSpPr>
        <xdr:cNvPr id="652" name="テキスト ボックス 651"/>
        <xdr:cNvSpPr txBox="1"/>
      </xdr:nvSpPr>
      <xdr:spPr>
        <a:xfrm>
          <a:off x="14435333" y="13617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127952</xdr:rowOff>
    </xdr:from>
    <xdr:to>
      <xdr:col>20</xdr:col>
      <xdr:colOff>9525</xdr:colOff>
      <xdr:row>79</xdr:row>
      <xdr:rowOff>58102</xdr:rowOff>
    </xdr:to>
    <xdr:sp macro="" textlink="">
      <xdr:nvSpPr>
        <xdr:cNvPr id="653" name="円/楕円 652"/>
        <xdr:cNvSpPr/>
      </xdr:nvSpPr>
      <xdr:spPr>
        <a:xfrm>
          <a:off x="13652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49229</xdr:rowOff>
    </xdr:from>
    <xdr:ext cx="378565" cy="259045"/>
    <xdr:sp macro="" textlink="">
      <xdr:nvSpPr>
        <xdr:cNvPr id="654" name="テキスト ボックス 653"/>
        <xdr:cNvSpPr txBox="1"/>
      </xdr:nvSpPr>
      <xdr:spPr>
        <a:xfrm>
          <a:off x="13514017" y="1359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106617</xdr:rowOff>
    </xdr:from>
    <xdr:to>
      <xdr:col>18</xdr:col>
      <xdr:colOff>492125</xdr:colOff>
      <xdr:row>79</xdr:row>
      <xdr:rowOff>36767</xdr:rowOff>
    </xdr:to>
    <xdr:sp macro="" textlink="">
      <xdr:nvSpPr>
        <xdr:cNvPr id="655" name="円/楕円 654"/>
        <xdr:cNvSpPr/>
      </xdr:nvSpPr>
      <xdr:spPr>
        <a:xfrm>
          <a:off x="12763500" y="134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27894</xdr:rowOff>
    </xdr:from>
    <xdr:ext cx="378565" cy="259045"/>
    <xdr:sp macro="" textlink="">
      <xdr:nvSpPr>
        <xdr:cNvPr id="656" name="テキスト ボックス 655"/>
        <xdr:cNvSpPr txBox="1"/>
      </xdr:nvSpPr>
      <xdr:spPr>
        <a:xfrm>
          <a:off x="12625017" y="1357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59086</xdr:rowOff>
    </xdr:from>
    <xdr:to>
      <xdr:col>23</xdr:col>
      <xdr:colOff>517525</xdr:colOff>
      <xdr:row>94</xdr:row>
      <xdr:rowOff>51738</xdr:rowOff>
    </xdr:to>
    <xdr:cxnSp macro="">
      <xdr:nvCxnSpPr>
        <xdr:cNvPr id="687" name="直線コネクタ 686"/>
        <xdr:cNvCxnSpPr/>
      </xdr:nvCxnSpPr>
      <xdr:spPr>
        <a:xfrm flipV="1">
          <a:off x="15481300" y="16003936"/>
          <a:ext cx="838200" cy="1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43557</xdr:rowOff>
    </xdr:from>
    <xdr:to>
      <xdr:col>22</xdr:col>
      <xdr:colOff>365125</xdr:colOff>
      <xdr:row>94</xdr:row>
      <xdr:rowOff>51738</xdr:rowOff>
    </xdr:to>
    <xdr:cxnSp macro="">
      <xdr:nvCxnSpPr>
        <xdr:cNvPr id="690" name="直線コネクタ 689"/>
        <xdr:cNvCxnSpPr/>
      </xdr:nvCxnSpPr>
      <xdr:spPr>
        <a:xfrm>
          <a:off x="14592300" y="16159857"/>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43557</xdr:rowOff>
    </xdr:from>
    <xdr:to>
      <xdr:col>21</xdr:col>
      <xdr:colOff>161925</xdr:colOff>
      <xdr:row>94</xdr:row>
      <xdr:rowOff>47361</xdr:rowOff>
    </xdr:to>
    <xdr:cxnSp macro="">
      <xdr:nvCxnSpPr>
        <xdr:cNvPr id="693" name="直線コネクタ 692"/>
        <xdr:cNvCxnSpPr/>
      </xdr:nvCxnSpPr>
      <xdr:spPr>
        <a:xfrm flipV="1">
          <a:off x="13703300" y="16159857"/>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47361</xdr:rowOff>
    </xdr:from>
    <xdr:to>
      <xdr:col>19</xdr:col>
      <xdr:colOff>644525</xdr:colOff>
      <xdr:row>94</xdr:row>
      <xdr:rowOff>111075</xdr:rowOff>
    </xdr:to>
    <xdr:cxnSp macro="">
      <xdr:nvCxnSpPr>
        <xdr:cNvPr id="696" name="直線コネクタ 695"/>
        <xdr:cNvCxnSpPr/>
      </xdr:nvCxnSpPr>
      <xdr:spPr>
        <a:xfrm flipV="1">
          <a:off x="12814300" y="16163661"/>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8286</xdr:rowOff>
    </xdr:from>
    <xdr:to>
      <xdr:col>23</xdr:col>
      <xdr:colOff>568325</xdr:colOff>
      <xdr:row>93</xdr:row>
      <xdr:rowOff>109886</xdr:rowOff>
    </xdr:to>
    <xdr:sp macro="" textlink="">
      <xdr:nvSpPr>
        <xdr:cNvPr id="706" name="円/楕円 705"/>
        <xdr:cNvSpPr/>
      </xdr:nvSpPr>
      <xdr:spPr>
        <a:xfrm>
          <a:off x="16268700" y="15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31163</xdr:rowOff>
    </xdr:from>
    <xdr:ext cx="534377" cy="259045"/>
    <xdr:sp macro="" textlink="">
      <xdr:nvSpPr>
        <xdr:cNvPr id="707" name="公債費該当値テキスト"/>
        <xdr:cNvSpPr txBox="1"/>
      </xdr:nvSpPr>
      <xdr:spPr>
        <a:xfrm>
          <a:off x="16370300" y="158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938</xdr:rowOff>
    </xdr:from>
    <xdr:to>
      <xdr:col>22</xdr:col>
      <xdr:colOff>415925</xdr:colOff>
      <xdr:row>94</xdr:row>
      <xdr:rowOff>102538</xdr:rowOff>
    </xdr:to>
    <xdr:sp macro="" textlink="">
      <xdr:nvSpPr>
        <xdr:cNvPr id="708" name="円/楕円 707"/>
        <xdr:cNvSpPr/>
      </xdr:nvSpPr>
      <xdr:spPr>
        <a:xfrm>
          <a:off x="15430500" y="16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119065</xdr:rowOff>
    </xdr:from>
    <xdr:ext cx="534377" cy="259045"/>
    <xdr:sp macro="" textlink="">
      <xdr:nvSpPr>
        <xdr:cNvPr id="709" name="テキスト ボックス 708"/>
        <xdr:cNvSpPr txBox="1"/>
      </xdr:nvSpPr>
      <xdr:spPr>
        <a:xfrm>
          <a:off x="15214111" y="158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164207</xdr:rowOff>
    </xdr:from>
    <xdr:to>
      <xdr:col>21</xdr:col>
      <xdr:colOff>212725</xdr:colOff>
      <xdr:row>94</xdr:row>
      <xdr:rowOff>94357</xdr:rowOff>
    </xdr:to>
    <xdr:sp macro="" textlink="">
      <xdr:nvSpPr>
        <xdr:cNvPr id="710" name="円/楕円 709"/>
        <xdr:cNvSpPr/>
      </xdr:nvSpPr>
      <xdr:spPr>
        <a:xfrm>
          <a:off x="14541500" y="161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110884</xdr:rowOff>
    </xdr:from>
    <xdr:ext cx="534377" cy="259045"/>
    <xdr:sp macro="" textlink="">
      <xdr:nvSpPr>
        <xdr:cNvPr id="711" name="テキスト ボックス 710"/>
        <xdr:cNvSpPr txBox="1"/>
      </xdr:nvSpPr>
      <xdr:spPr>
        <a:xfrm>
          <a:off x="14325111" y="158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168011</xdr:rowOff>
    </xdr:from>
    <xdr:to>
      <xdr:col>20</xdr:col>
      <xdr:colOff>9525</xdr:colOff>
      <xdr:row>94</xdr:row>
      <xdr:rowOff>98161</xdr:rowOff>
    </xdr:to>
    <xdr:sp macro="" textlink="">
      <xdr:nvSpPr>
        <xdr:cNvPr id="712" name="円/楕円 711"/>
        <xdr:cNvSpPr/>
      </xdr:nvSpPr>
      <xdr:spPr>
        <a:xfrm>
          <a:off x="13652500" y="161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114688</xdr:rowOff>
    </xdr:from>
    <xdr:ext cx="534377" cy="259045"/>
    <xdr:sp macro="" textlink="">
      <xdr:nvSpPr>
        <xdr:cNvPr id="713" name="テキスト ボックス 712"/>
        <xdr:cNvSpPr txBox="1"/>
      </xdr:nvSpPr>
      <xdr:spPr>
        <a:xfrm>
          <a:off x="13436111" y="15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60275</xdr:rowOff>
    </xdr:from>
    <xdr:to>
      <xdr:col>18</xdr:col>
      <xdr:colOff>492125</xdr:colOff>
      <xdr:row>94</xdr:row>
      <xdr:rowOff>161875</xdr:rowOff>
    </xdr:to>
    <xdr:sp macro="" textlink="">
      <xdr:nvSpPr>
        <xdr:cNvPr id="714" name="円/楕円 713"/>
        <xdr:cNvSpPr/>
      </xdr:nvSpPr>
      <xdr:spPr>
        <a:xfrm>
          <a:off x="12763500" y="161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6952</xdr:rowOff>
    </xdr:from>
    <xdr:ext cx="534377" cy="259045"/>
    <xdr:sp macro="" textlink="">
      <xdr:nvSpPr>
        <xdr:cNvPr id="715" name="テキスト ボックス 714"/>
        <xdr:cNvSpPr txBox="1"/>
      </xdr:nvSpPr>
      <xdr:spPr>
        <a:xfrm>
          <a:off x="12547111" y="159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が住民１人当たり６５，４３７円となっており、全国平均、類似団体平均と比較し、高い水準となっている。主な要因としては、合併による地域間格差是正のためのインフラ整備による事業債の発行などがある。さらに、平成２７年度については、将来負担の軽減と市債残高の抑制を図るために、繰上償還を実施したことで１人当たりコストが</a:t>
          </a:r>
          <a:r>
            <a:rPr kumimoji="1" lang="ja-JP" altLang="en-US" sz="1300" b="0" i="0" u="none" strike="noStrike" kern="0" cap="none" spc="0" normalizeH="0" baseline="0" noProof="0">
              <a:ln>
                <a:noFill/>
              </a:ln>
              <a:solidFill>
                <a:prstClr val="black"/>
              </a:solidFill>
              <a:effectLst/>
              <a:uLnTx/>
              <a:uFillTx/>
              <a:latin typeface="+mn-lt"/>
              <a:ea typeface="+mn-ea"/>
              <a:cs typeface="+mn-cs"/>
            </a:rPr>
            <a:t>、前年度比１０，０５０円の増となっている。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残高は、行財政改革に取り組んだ結果、標準財政規模に対して安定的に確保されている。実質収支は、繰上償還を実施したことによる公債費の増加や、公民館の整備などによる普通建設事業費の増加などにより歳出が増加したものの、地方消費税交付金などの増により、歳入も増加したことから、黒字となっ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また、繰上償還額を除いた実質単年度収支についても、地方消費税交付金などの増により、黒字が拡大している。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過去５年間において、一般会計等の実質収支額は赤字となっておらず、公営企業会計の資金についても不足は発生していない。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いずれも黒字であるため、健全化判断比率に係る連結赤字比率は算定されない。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水道事業会計の標準財政規模比が高いのは、後年度に見込まれる施設、設備の更新の負担増に備え、資金を留保しているためである。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H27</a:t>
          </a:r>
          <a:r>
            <a:rPr kumimoji="1" lang="ja-JP" altLang="ja-JP" sz="1300" b="0" i="0" u="none" strike="noStrike" kern="0" cap="none" spc="0" normalizeH="0" baseline="0" noProof="0">
              <a:ln>
                <a:noFill/>
              </a:ln>
              <a:solidFill>
                <a:prstClr val="black"/>
              </a:solidFill>
              <a:effectLst/>
              <a:uLnTx/>
              <a:uFillTx/>
              <a:latin typeface="+mn-lt"/>
              <a:ea typeface="+mn-ea"/>
              <a:cs typeface="+mn-cs"/>
            </a:rPr>
            <a:t>における主な各会計の実質収支額又は資金剰余額（分子）</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水道事業会計</a:t>
          </a:r>
          <a:r>
            <a:rPr kumimoji="1" lang="en-US" altLang="ja-JP" sz="1300" b="0" i="0" u="none" strike="noStrike" kern="0" cap="none" spc="0" normalizeH="0" baseline="0" noProof="0">
              <a:ln>
                <a:noFill/>
              </a:ln>
              <a:solidFill>
                <a:prstClr val="black"/>
              </a:solidFill>
              <a:effectLst/>
              <a:uLnTx/>
              <a:uFillTx/>
              <a:latin typeface="+mn-lt"/>
              <a:ea typeface="+mn-ea"/>
              <a:cs typeface="+mn-cs"/>
            </a:rPr>
            <a:t>3,137</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百万円、国民宿舎事業会計</a:t>
          </a:r>
          <a:r>
            <a:rPr kumimoji="1" lang="en-US" altLang="ja-JP" sz="1300" b="0" i="0" u="none" strike="noStrike" kern="0" cap="none" spc="0" normalizeH="0" baseline="0" noProof="0">
              <a:ln>
                <a:noFill/>
              </a:ln>
              <a:solidFill>
                <a:prstClr val="black"/>
              </a:solidFill>
              <a:effectLst/>
              <a:uLnTx/>
              <a:uFillTx/>
              <a:latin typeface="+mn-lt"/>
              <a:ea typeface="+mn-ea"/>
              <a:cs typeface="+mn-cs"/>
            </a:rPr>
            <a:t>502</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百万円、一般会計</a:t>
          </a:r>
          <a:r>
            <a:rPr kumimoji="1" lang="en-US" altLang="ja-JP" sz="1300" b="0" i="0" u="none" strike="noStrike" kern="0" cap="none" spc="0" normalizeH="0" baseline="0" noProof="0">
              <a:ln>
                <a:noFill/>
              </a:ln>
              <a:solidFill>
                <a:prstClr val="black"/>
              </a:solidFill>
              <a:effectLst/>
              <a:uLnTx/>
              <a:uFillTx/>
              <a:latin typeface="+mn-lt"/>
              <a:ea typeface="+mn-ea"/>
              <a:cs typeface="+mn-cs"/>
            </a:rPr>
            <a:t>426</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百万円、介護保険特別会計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92</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百万円、宮島水族館事業特別会計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34</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百万円、小規模下水道事業特別会計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百万円、漁港管理特別会計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13</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○標準財政規模（分母）</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en-US" altLang="ja-JP" sz="1300" b="0" i="0" u="none" strike="noStrike" kern="0" cap="none" spc="0" normalizeH="0" baseline="0" noProof="0">
              <a:ln>
                <a:noFill/>
              </a:ln>
              <a:solidFill>
                <a:prstClr val="black"/>
              </a:solidFill>
              <a:effectLst/>
              <a:uLnTx/>
              <a:uFillTx/>
              <a:latin typeface="+mn-lt"/>
              <a:ea typeface="+mn-ea"/>
              <a:cs typeface="+mn-cs"/>
            </a:rPr>
            <a:t>27,198</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12&#12304;&#36001;&#25919;&#29366;&#27841;&#36039;&#26009;&#38598;&#12305;_342131_&#24319;&#26085;&#2406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104.4</v>
          </cell>
          <cell r="L73">
            <v>74.400000000000006</v>
          </cell>
          <cell r="M73">
            <v>64.099999999999994</v>
          </cell>
          <cell r="N73">
            <v>68.3</v>
          </cell>
          <cell r="O73">
            <v>64.8</v>
          </cell>
        </row>
        <row r="75">
          <cell r="K75">
            <v>10.7</v>
          </cell>
          <cell r="L75">
            <v>9.9</v>
          </cell>
          <cell r="M75">
            <v>10</v>
          </cell>
          <cell r="N75">
            <v>9.6</v>
          </cell>
          <cell r="O75">
            <v>9</v>
          </cell>
        </row>
        <row r="77">
          <cell r="G77" t="str">
            <v>類似団体内平均値</v>
          </cell>
          <cell r="K77">
            <v>55.5</v>
          </cell>
          <cell r="L77">
            <v>46.1</v>
          </cell>
          <cell r="M77">
            <v>37.6</v>
          </cell>
          <cell r="N77">
            <v>33.799999999999997</v>
          </cell>
          <cell r="O77">
            <v>17.8</v>
          </cell>
        </row>
        <row r="79">
          <cell r="K79">
            <v>9.3000000000000007</v>
          </cell>
          <cell r="L79">
            <v>8.5</v>
          </cell>
          <cell r="M79">
            <v>7.9</v>
          </cell>
          <cell r="N79">
            <v>7.1</v>
          </cell>
          <cell r="O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47803496</v>
      </c>
      <c r="BO4" s="349"/>
      <c r="BP4" s="349"/>
      <c r="BQ4" s="349"/>
      <c r="BR4" s="349"/>
      <c r="BS4" s="349"/>
      <c r="BT4" s="349"/>
      <c r="BU4" s="350"/>
      <c r="BV4" s="348">
        <v>46419485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47177310</v>
      </c>
      <c r="BO5" s="386"/>
      <c r="BP5" s="386"/>
      <c r="BQ5" s="386"/>
      <c r="BR5" s="386"/>
      <c r="BS5" s="386"/>
      <c r="BT5" s="386"/>
      <c r="BU5" s="387"/>
      <c r="BV5" s="385">
        <v>45875905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95.4</v>
      </c>
      <c r="CU5" s="383"/>
      <c r="CV5" s="383"/>
      <c r="CW5" s="383"/>
      <c r="CX5" s="383"/>
      <c r="CY5" s="383"/>
      <c r="CZ5" s="383"/>
      <c r="DA5" s="384"/>
      <c r="DB5" s="382">
        <v>97.1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626186</v>
      </c>
      <c r="BO6" s="386"/>
      <c r="BP6" s="386"/>
      <c r="BQ6" s="386"/>
      <c r="BR6" s="386"/>
      <c r="BS6" s="386"/>
      <c r="BT6" s="386"/>
      <c r="BU6" s="387"/>
      <c r="BV6" s="385">
        <v>543580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102.6</v>
      </c>
      <c r="CU6" s="423"/>
      <c r="CV6" s="423"/>
      <c r="CW6" s="423"/>
      <c r="CX6" s="423"/>
      <c r="CY6" s="423"/>
      <c r="CZ6" s="423"/>
      <c r="DA6" s="424"/>
      <c r="DB6" s="422">
        <v>106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115701</v>
      </c>
      <c r="BO7" s="386"/>
      <c r="BP7" s="386"/>
      <c r="BQ7" s="386"/>
      <c r="BR7" s="386"/>
      <c r="BS7" s="386"/>
      <c r="BT7" s="386"/>
      <c r="BU7" s="387"/>
      <c r="BV7" s="385">
        <v>126346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27198377</v>
      </c>
      <c r="CU7" s="386"/>
      <c r="CV7" s="386"/>
      <c r="CW7" s="386"/>
      <c r="CX7" s="386"/>
      <c r="CY7" s="386"/>
      <c r="CZ7" s="386"/>
      <c r="DA7" s="387"/>
      <c r="DB7" s="385">
        <v>27201903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510485</v>
      </c>
      <c r="BO8" s="386"/>
      <c r="BP8" s="386"/>
      <c r="BQ8" s="386"/>
      <c r="BR8" s="386"/>
      <c r="BS8" s="386"/>
      <c r="BT8" s="386"/>
      <c r="BU8" s="387"/>
      <c r="BV8" s="385">
        <v>417234</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114906</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93251</v>
      </c>
      <c r="BO9" s="386"/>
      <c r="BP9" s="386"/>
      <c r="BQ9" s="386"/>
      <c r="BR9" s="386"/>
      <c r="BS9" s="386"/>
      <c r="BT9" s="386"/>
      <c r="BU9" s="387"/>
      <c r="BV9" s="385">
        <v>126963</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23.3</v>
      </c>
      <c r="CU9" s="383"/>
      <c r="CV9" s="383"/>
      <c r="CW9" s="383"/>
      <c r="CX9" s="383"/>
      <c r="CY9" s="383"/>
      <c r="CZ9" s="383"/>
      <c r="DA9" s="384"/>
      <c r="DB9" s="382">
        <v>20.6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114038</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26220</v>
      </c>
      <c r="BO10" s="386"/>
      <c r="BP10" s="386"/>
      <c r="BQ10" s="386"/>
      <c r="BR10" s="386"/>
      <c r="BS10" s="386"/>
      <c r="BT10" s="386"/>
      <c r="BU10" s="387"/>
      <c r="BV10" s="385">
        <v>498850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v>1623317</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117292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200000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116265</v>
      </c>
      <c r="S13" s="467"/>
      <c r="T13" s="467"/>
      <c r="U13" s="467"/>
      <c r="V13" s="468"/>
      <c r="W13" s="401" t="s">
        <v>120</v>
      </c>
      <c r="X13" s="402"/>
      <c r="Y13" s="402"/>
      <c r="Z13" s="402"/>
      <c r="AA13" s="402"/>
      <c r="AB13" s="392"/>
      <c r="AC13" s="436">
        <v>1241</v>
      </c>
      <c r="AD13" s="437"/>
      <c r="AE13" s="437"/>
      <c r="AF13" s="437"/>
      <c r="AG13" s="476"/>
      <c r="AH13" s="436">
        <v>1574</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1742788</v>
      </c>
      <c r="BO13" s="386"/>
      <c r="BP13" s="386"/>
      <c r="BQ13" s="386"/>
      <c r="BR13" s="386"/>
      <c r="BS13" s="386"/>
      <c r="BT13" s="386"/>
      <c r="BU13" s="387"/>
      <c r="BV13" s="385">
        <v>425813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117312</v>
      </c>
      <c r="S14" s="467"/>
      <c r="T14" s="467"/>
      <c r="U14" s="467"/>
      <c r="V14" s="468"/>
      <c r="W14" s="375"/>
      <c r="X14" s="376"/>
      <c r="Y14" s="376"/>
      <c r="Z14" s="376"/>
      <c r="AA14" s="376"/>
      <c r="AB14" s="365"/>
      <c r="AC14" s="469">
        <v>2.2999999999999998</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64.8</v>
      </c>
      <c r="CU14" s="481"/>
      <c r="CV14" s="481"/>
      <c r="CW14" s="481"/>
      <c r="CX14" s="481"/>
      <c r="CY14" s="481"/>
      <c r="CZ14" s="481"/>
      <c r="DA14" s="482"/>
      <c r="DB14" s="480">
        <v>68.3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116344</v>
      </c>
      <c r="S15" s="467"/>
      <c r="T15" s="467"/>
      <c r="U15" s="467"/>
      <c r="V15" s="468"/>
      <c r="W15" s="401" t="s">
        <v>127</v>
      </c>
      <c r="X15" s="402"/>
      <c r="Y15" s="402"/>
      <c r="Z15" s="402"/>
      <c r="AA15" s="402"/>
      <c r="AB15" s="392"/>
      <c r="AC15" s="436">
        <v>12764</v>
      </c>
      <c r="AD15" s="437"/>
      <c r="AE15" s="437"/>
      <c r="AF15" s="437"/>
      <c r="AG15" s="476"/>
      <c r="AH15" s="436">
        <v>14384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13225808</v>
      </c>
      <c r="BO15" s="349"/>
      <c r="BP15" s="349"/>
      <c r="BQ15" s="349"/>
      <c r="BR15" s="349"/>
      <c r="BS15" s="349"/>
      <c r="BT15" s="349"/>
      <c r="BU15" s="350"/>
      <c r="BV15" s="348">
        <v>12599938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24</v>
      </c>
      <c r="AD16" s="470"/>
      <c r="AE16" s="470"/>
      <c r="AF16" s="470"/>
      <c r="AG16" s="471"/>
      <c r="AH16" s="469">
        <v>25.5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20258635</v>
      </c>
      <c r="BO16" s="386"/>
      <c r="BP16" s="386"/>
      <c r="BQ16" s="386"/>
      <c r="BR16" s="386"/>
      <c r="BS16" s="386"/>
      <c r="BT16" s="386"/>
      <c r="BU16" s="387"/>
      <c r="BV16" s="385">
        <v>19370824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39230</v>
      </c>
      <c r="AD17" s="437"/>
      <c r="AE17" s="437"/>
      <c r="AF17" s="437"/>
      <c r="AG17" s="476"/>
      <c r="AH17" s="436">
        <v>39864</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16866580</v>
      </c>
      <c r="BO17" s="386"/>
      <c r="BP17" s="386"/>
      <c r="BQ17" s="386"/>
      <c r="BR17" s="386"/>
      <c r="BS17" s="386"/>
      <c r="BT17" s="386"/>
      <c r="BU17" s="387"/>
      <c r="BV17" s="385">
        <v>16217304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489.48</v>
      </c>
      <c r="M18" s="498"/>
      <c r="N18" s="498"/>
      <c r="O18" s="498"/>
      <c r="P18" s="498"/>
      <c r="Q18" s="498"/>
      <c r="R18" s="499"/>
      <c r="S18" s="499"/>
      <c r="T18" s="499"/>
      <c r="U18" s="499"/>
      <c r="V18" s="500"/>
      <c r="W18" s="403"/>
      <c r="X18" s="404"/>
      <c r="Y18" s="404"/>
      <c r="Z18" s="404"/>
      <c r="AA18" s="404"/>
      <c r="AB18" s="395"/>
      <c r="AC18" s="501">
        <v>73.7</v>
      </c>
      <c r="AD18" s="502"/>
      <c r="AE18" s="502"/>
      <c r="AF18" s="502"/>
      <c r="AG18" s="503"/>
      <c r="AH18" s="501">
        <v>70.8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26586128</v>
      </c>
      <c r="BO18" s="386"/>
      <c r="BP18" s="386"/>
      <c r="BQ18" s="386"/>
      <c r="BR18" s="386"/>
      <c r="BS18" s="386"/>
      <c r="BT18" s="386"/>
      <c r="BU18" s="387"/>
      <c r="BV18" s="385">
        <v>27033940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32110751</v>
      </c>
      <c r="BO19" s="386"/>
      <c r="BP19" s="386"/>
      <c r="BQ19" s="386"/>
      <c r="BR19" s="386"/>
      <c r="BS19" s="386"/>
      <c r="BT19" s="386"/>
      <c r="BU19" s="387"/>
      <c r="BV19" s="385">
        <v>30576355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46039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55741374</v>
      </c>
      <c r="BO23" s="386"/>
      <c r="BP23" s="386"/>
      <c r="BQ23" s="386"/>
      <c r="BR23" s="386"/>
      <c r="BS23" s="386"/>
      <c r="BT23" s="386"/>
      <c r="BU23" s="387"/>
      <c r="BV23" s="385">
        <v>56619216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9200</v>
      </c>
      <c r="R24" s="437"/>
      <c r="S24" s="437"/>
      <c r="T24" s="437"/>
      <c r="U24" s="437"/>
      <c r="V24" s="476"/>
      <c r="W24" s="531"/>
      <c r="X24" s="519"/>
      <c r="Y24" s="520"/>
      <c r="Z24" s="435" t="s">
        <v>151</v>
      </c>
      <c r="AA24" s="415"/>
      <c r="AB24" s="415"/>
      <c r="AC24" s="415"/>
      <c r="AD24" s="415"/>
      <c r="AE24" s="415"/>
      <c r="AF24" s="415"/>
      <c r="AG24" s="416"/>
      <c r="AH24" s="436">
        <v>986</v>
      </c>
      <c r="AI24" s="437"/>
      <c r="AJ24" s="437"/>
      <c r="AK24" s="437"/>
      <c r="AL24" s="476"/>
      <c r="AM24" s="436">
        <v>3169990</v>
      </c>
      <c r="AN24" s="437"/>
      <c r="AO24" s="437"/>
      <c r="AP24" s="437"/>
      <c r="AQ24" s="437"/>
      <c r="AR24" s="476"/>
      <c r="AS24" s="436">
        <v>3215</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35382575</v>
      </c>
      <c r="BO24" s="386"/>
      <c r="BP24" s="386"/>
      <c r="BQ24" s="386"/>
      <c r="BR24" s="386"/>
      <c r="BS24" s="386"/>
      <c r="BT24" s="386"/>
      <c r="BU24" s="387"/>
      <c r="BV24" s="385">
        <v>34838036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7450</v>
      </c>
      <c r="R25" s="437"/>
      <c r="S25" s="437"/>
      <c r="T25" s="437"/>
      <c r="U25" s="437"/>
      <c r="V25" s="476"/>
      <c r="W25" s="531"/>
      <c r="X25" s="519"/>
      <c r="Y25" s="520"/>
      <c r="Z25" s="435" t="s">
        <v>154</v>
      </c>
      <c r="AA25" s="415"/>
      <c r="AB25" s="415"/>
      <c r="AC25" s="415"/>
      <c r="AD25" s="415"/>
      <c r="AE25" s="415"/>
      <c r="AF25" s="415"/>
      <c r="AG25" s="416"/>
      <c r="AH25" s="436">
        <v>181</v>
      </c>
      <c r="AI25" s="437"/>
      <c r="AJ25" s="437"/>
      <c r="AK25" s="437"/>
      <c r="AL25" s="476"/>
      <c r="AM25" s="436">
        <v>595490</v>
      </c>
      <c r="AN25" s="437"/>
      <c r="AO25" s="437"/>
      <c r="AP25" s="437"/>
      <c r="AQ25" s="437"/>
      <c r="AR25" s="476"/>
      <c r="AS25" s="436">
        <v>3290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69615198</v>
      </c>
      <c r="BO25" s="349"/>
      <c r="BP25" s="349"/>
      <c r="BQ25" s="349"/>
      <c r="BR25" s="349"/>
      <c r="BS25" s="349"/>
      <c r="BT25" s="349"/>
      <c r="BU25" s="350"/>
      <c r="BV25" s="348">
        <v>13690256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7020</v>
      </c>
      <c r="R26" s="437"/>
      <c r="S26" s="437"/>
      <c r="T26" s="437"/>
      <c r="U26" s="437"/>
      <c r="V26" s="476"/>
      <c r="W26" s="531"/>
      <c r="X26" s="519"/>
      <c r="Y26" s="520"/>
      <c r="Z26" s="435" t="s">
        <v>157</v>
      </c>
      <c r="AA26" s="541"/>
      <c r="AB26" s="541"/>
      <c r="AC26" s="541"/>
      <c r="AD26" s="541"/>
      <c r="AE26" s="541"/>
      <c r="AF26" s="541"/>
      <c r="AG26" s="542"/>
      <c r="AH26" s="436">
        <v>26</v>
      </c>
      <c r="AI26" s="437"/>
      <c r="AJ26" s="437"/>
      <c r="AK26" s="437"/>
      <c r="AL26" s="476"/>
      <c r="AM26" s="436">
        <v>85514</v>
      </c>
      <c r="AN26" s="437"/>
      <c r="AO26" s="437"/>
      <c r="AP26" s="437"/>
      <c r="AQ26" s="437"/>
      <c r="AR26" s="476"/>
      <c r="AS26" s="436">
        <v>3289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5000</v>
      </c>
      <c r="R27" s="437"/>
      <c r="S27" s="437"/>
      <c r="T27" s="437"/>
      <c r="U27" s="437"/>
      <c r="V27" s="476"/>
      <c r="W27" s="531"/>
      <c r="X27" s="519"/>
      <c r="Y27" s="520"/>
      <c r="Z27" s="435" t="s">
        <v>160</v>
      </c>
      <c r="AA27" s="415"/>
      <c r="AB27" s="415"/>
      <c r="AC27" s="415"/>
      <c r="AD27" s="415"/>
      <c r="AE27" s="415"/>
      <c r="AF27" s="415"/>
      <c r="AG27" s="416"/>
      <c r="AH27" s="436">
        <v>11</v>
      </c>
      <c r="AI27" s="437"/>
      <c r="AJ27" s="437"/>
      <c r="AK27" s="437"/>
      <c r="AL27" s="476"/>
      <c r="AM27" s="436">
        <v>42797</v>
      </c>
      <c r="AN27" s="437"/>
      <c r="AO27" s="437"/>
      <c r="AP27" s="437"/>
      <c r="AQ27" s="437"/>
      <c r="AR27" s="476"/>
      <c r="AS27" s="436">
        <v>3891</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1585568</v>
      </c>
      <c r="BO27" s="555"/>
      <c r="BP27" s="555"/>
      <c r="BQ27" s="555"/>
      <c r="BR27" s="555"/>
      <c r="BS27" s="555"/>
      <c r="BT27" s="555"/>
      <c r="BU27" s="556"/>
      <c r="BV27" s="554">
        <v>1583293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4600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7063302</v>
      </c>
      <c r="BO28" s="349"/>
      <c r="BP28" s="349"/>
      <c r="BQ28" s="349"/>
      <c r="BR28" s="349"/>
      <c r="BS28" s="349"/>
      <c r="BT28" s="349"/>
      <c r="BU28" s="350"/>
      <c r="BV28" s="348">
        <v>6837082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28</v>
      </c>
      <c r="M29" s="437"/>
      <c r="N29" s="437"/>
      <c r="O29" s="437"/>
      <c r="P29" s="476"/>
      <c r="Q29" s="436">
        <v>4200</v>
      </c>
      <c r="R29" s="437"/>
      <c r="S29" s="437"/>
      <c r="T29" s="437"/>
      <c r="U29" s="437"/>
      <c r="V29" s="476"/>
      <c r="W29" s="532"/>
      <c r="X29" s="533"/>
      <c r="Y29" s="534"/>
      <c r="Z29" s="435" t="s">
        <v>167</v>
      </c>
      <c r="AA29" s="415"/>
      <c r="AB29" s="415"/>
      <c r="AC29" s="415"/>
      <c r="AD29" s="415"/>
      <c r="AE29" s="415"/>
      <c r="AF29" s="415"/>
      <c r="AG29" s="416"/>
      <c r="AH29" s="436">
        <v>997</v>
      </c>
      <c r="AI29" s="437"/>
      <c r="AJ29" s="437"/>
      <c r="AK29" s="437"/>
      <c r="AL29" s="476"/>
      <c r="AM29" s="436">
        <v>3212787</v>
      </c>
      <c r="AN29" s="437"/>
      <c r="AO29" s="437"/>
      <c r="AP29" s="437"/>
      <c r="AQ29" s="437"/>
      <c r="AR29" s="476"/>
      <c r="AS29" s="436">
        <v>3222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163</v>
      </c>
      <c r="BO29" s="386"/>
      <c r="BP29" s="386"/>
      <c r="BQ29" s="386"/>
      <c r="BR29" s="386"/>
      <c r="BS29" s="386"/>
      <c r="BT29" s="386"/>
      <c r="BU29" s="387"/>
      <c r="BV29" s="385">
        <v>1064622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4100346</v>
      </c>
      <c r="BO30" s="555"/>
      <c r="BP30" s="555"/>
      <c r="BQ30" s="555"/>
      <c r="BR30" s="555"/>
      <c r="BS30" s="555"/>
      <c r="BT30" s="555"/>
      <c r="BU30" s="556"/>
      <c r="BV30" s="554">
        <v>3964832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もみのき森林公園協会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漁港管理特別会計</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IF('各会計、関係団体の財政状況及び健全化判断比率'!B32="","",'各会計、関係団体の財政状況及び健全化判断比率'!B32)</f>
        <v>国民宿舎事業会計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IF('各会計、関係団体の財政状況及び健全化判断比率'!B34="","",'各会計、関係団体の財政状況及び健全化判断比率'!B34)</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廿日市市水産振興基金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小規模下水道事業特別会計</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宮島競艇施行組合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廿日市市土地開発公社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墓地管理事業特別会計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IF('各会計、関係団体の財政状況及び健全化判断比率'!B36="","",'各会計、関係団体の財政状況及び健全化判断比率'!B36)</f>
        <v>包ヶ浦観光事業特別会計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広島県市町総合事務組合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廿日市市文化スポーツ振興事業団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港湾管理事業特別会計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IF('各会計、関係団体の財政状況及び健全化判断比率'!B37="","",'各会計、関係団体の財政状況及び健全化判断比率'!B37)</f>
        <v>廿日市駅北土地区画整理事業特別会計（特別会計）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市営住宅事業特別会計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宮島水族館事業特別会計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廿日市駅北土地区画整理事業特別会計（一般会計）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2" t="s">
        <v>531</v>
      </c>
      <c r="D34" s="1152"/>
      <c r="E34" s="1153"/>
      <c r="F34" s="32">
        <v>12.79</v>
      </c>
      <c r="G34" s="33">
        <v>12.95</v>
      </c>
      <c r="H34" s="33">
        <v>12.29</v>
      </c>
      <c r="I34" s="33">
        <v>11.17</v>
      </c>
      <c r="J34" s="34">
        <v>11.53</v>
      </c>
      <c r="K34" s="22"/>
      <c r="L34" s="22"/>
      <c r="M34" s="22"/>
      <c r="N34" s="22"/>
      <c r="O34" s="22"/>
      <c r="P34" s="22"/>
    </row>
    <row r="35" spans="1:16" ht="39" customHeight="1">
      <c r="A35" s="22"/>
      <c r="B35" s="35"/>
      <c r="C35" s="1146" t="s">
        <v>532</v>
      </c>
      <c r="D35" s="1147"/>
      <c r="E35" s="1148"/>
      <c r="F35" s="36">
        <v>2.19</v>
      </c>
      <c r="G35" s="37">
        <v>2.25</v>
      </c>
      <c r="H35" s="37">
        <v>2.27</v>
      </c>
      <c r="I35" s="37">
        <v>1.72</v>
      </c>
      <c r="J35" s="38">
        <v>1.84</v>
      </c>
      <c r="K35" s="22"/>
      <c r="L35" s="22"/>
      <c r="M35" s="22"/>
      <c r="N35" s="22"/>
      <c r="O35" s="22"/>
      <c r="P35" s="22"/>
    </row>
    <row r="36" spans="1:16" ht="39" customHeight="1">
      <c r="A36" s="22"/>
      <c r="B36" s="35"/>
      <c r="C36" s="1146" t="s">
        <v>533</v>
      </c>
      <c r="D36" s="1147"/>
      <c r="E36" s="1148"/>
      <c r="F36" s="36">
        <v>3.69</v>
      </c>
      <c r="G36" s="37">
        <v>2.68</v>
      </c>
      <c r="H36" s="37">
        <v>0.72</v>
      </c>
      <c r="I36" s="37">
        <v>1.1100000000000001</v>
      </c>
      <c r="J36" s="38">
        <v>1.56</v>
      </c>
      <c r="K36" s="22"/>
      <c r="L36" s="22"/>
      <c r="M36" s="22"/>
      <c r="N36" s="22"/>
      <c r="O36" s="22"/>
      <c r="P36" s="22"/>
    </row>
    <row r="37" spans="1:16" ht="39" customHeight="1">
      <c r="A37" s="22"/>
      <c r="B37" s="35"/>
      <c r="C37" s="1146" t="s">
        <v>534</v>
      </c>
      <c r="D37" s="1147"/>
      <c r="E37" s="1148"/>
      <c r="F37" s="36">
        <v>7.0000000000000007E-2</v>
      </c>
      <c r="G37" s="37">
        <v>0.11</v>
      </c>
      <c r="H37" s="37">
        <v>0.13</v>
      </c>
      <c r="I37" s="37">
        <v>0.1</v>
      </c>
      <c r="J37" s="38">
        <v>0.33</v>
      </c>
      <c r="K37" s="22"/>
      <c r="L37" s="22"/>
      <c r="M37" s="22"/>
      <c r="N37" s="22"/>
      <c r="O37" s="22"/>
      <c r="P37" s="22"/>
    </row>
    <row r="38" spans="1:16" ht="39" customHeight="1">
      <c r="A38" s="22"/>
      <c r="B38" s="35"/>
      <c r="C38" s="1146" t="s">
        <v>535</v>
      </c>
      <c r="D38" s="1147"/>
      <c r="E38" s="1148"/>
      <c r="F38" s="36">
        <v>0.37</v>
      </c>
      <c r="G38" s="37">
        <v>0.17</v>
      </c>
      <c r="H38" s="37">
        <v>0.2</v>
      </c>
      <c r="I38" s="37">
        <v>0.17</v>
      </c>
      <c r="J38" s="38">
        <v>0.12</v>
      </c>
      <c r="K38" s="22"/>
      <c r="L38" s="22"/>
      <c r="M38" s="22"/>
      <c r="N38" s="22"/>
      <c r="O38" s="22"/>
      <c r="P38" s="22"/>
    </row>
    <row r="39" spans="1:16" ht="39" customHeight="1">
      <c r="A39" s="22"/>
      <c r="B39" s="35"/>
      <c r="C39" s="1146" t="s">
        <v>536</v>
      </c>
      <c r="D39" s="1147"/>
      <c r="E39" s="1148"/>
      <c r="F39" s="36">
        <v>0.01</v>
      </c>
      <c r="G39" s="37">
        <v>0.02</v>
      </c>
      <c r="H39" s="37">
        <v>0</v>
      </c>
      <c r="I39" s="37">
        <v>0.04</v>
      </c>
      <c r="J39" s="38">
        <v>0.06</v>
      </c>
      <c r="K39" s="22"/>
      <c r="L39" s="22"/>
      <c r="M39" s="22"/>
      <c r="N39" s="22"/>
      <c r="O39" s="22"/>
      <c r="P39" s="22"/>
    </row>
    <row r="40" spans="1:16" ht="39" customHeight="1">
      <c r="A40" s="22"/>
      <c r="B40" s="35"/>
      <c r="C40" s="1146" t="s">
        <v>537</v>
      </c>
      <c r="D40" s="1147"/>
      <c r="E40" s="1148"/>
      <c r="F40" s="36">
        <v>7.0000000000000007E-2</v>
      </c>
      <c r="G40" s="37">
        <v>0.02</v>
      </c>
      <c r="H40" s="37">
        <v>0.04</v>
      </c>
      <c r="I40" s="37">
        <v>0.04</v>
      </c>
      <c r="J40" s="38">
        <v>0.04</v>
      </c>
      <c r="K40" s="22"/>
      <c r="L40" s="22"/>
      <c r="M40" s="22"/>
      <c r="N40" s="22"/>
      <c r="O40" s="22"/>
      <c r="P40" s="22"/>
    </row>
    <row r="41" spans="1:16" ht="39" customHeight="1">
      <c r="A41" s="22"/>
      <c r="B41" s="35"/>
      <c r="C41" s="1146" t="s">
        <v>538</v>
      </c>
      <c r="D41" s="1147"/>
      <c r="E41" s="1148"/>
      <c r="F41" s="36">
        <v>0.02</v>
      </c>
      <c r="G41" s="37">
        <v>0.02</v>
      </c>
      <c r="H41" s="37">
        <v>0.02</v>
      </c>
      <c r="I41" s="37">
        <v>0.03</v>
      </c>
      <c r="J41" s="38">
        <v>0.03</v>
      </c>
      <c r="K41" s="22"/>
      <c r="L41" s="22"/>
      <c r="M41" s="22"/>
      <c r="N41" s="22"/>
      <c r="O41" s="22"/>
      <c r="P41" s="22"/>
    </row>
    <row r="42" spans="1:16" ht="39" customHeight="1">
      <c r="A42" s="22"/>
      <c r="B42" s="39"/>
      <c r="C42" s="1146" t="s">
        <v>539</v>
      </c>
      <c r="D42" s="1147"/>
      <c r="E42" s="1148"/>
      <c r="F42" s="36" t="s">
        <v>484</v>
      </c>
      <c r="G42" s="37" t="s">
        <v>484</v>
      </c>
      <c r="H42" s="37" t="s">
        <v>484</v>
      </c>
      <c r="I42" s="37" t="s">
        <v>484</v>
      </c>
      <c r="J42" s="38" t="s">
        <v>484</v>
      </c>
      <c r="K42" s="22"/>
      <c r="L42" s="22"/>
      <c r="M42" s="22"/>
      <c r="N42" s="22"/>
      <c r="O42" s="22"/>
      <c r="P42" s="22"/>
    </row>
    <row r="43" spans="1:16" ht="39" customHeight="1" thickBot="1">
      <c r="A43" s="22"/>
      <c r="B43" s="40"/>
      <c r="C43" s="1149" t="s">
        <v>540</v>
      </c>
      <c r="D43" s="1150"/>
      <c r="E43" s="1151"/>
      <c r="F43" s="41">
        <v>0.27</v>
      </c>
      <c r="G43" s="42">
        <v>0.74</v>
      </c>
      <c r="H43" s="42">
        <v>0.18</v>
      </c>
      <c r="I43" s="42">
        <v>0.55000000000000004</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2" t="s">
        <v>10</v>
      </c>
      <c r="C45" s="1163"/>
      <c r="D45" s="58"/>
      <c r="E45" s="1168" t="s">
        <v>11</v>
      </c>
      <c r="F45" s="1168"/>
      <c r="G45" s="1168"/>
      <c r="H45" s="1168"/>
      <c r="I45" s="1168"/>
      <c r="J45" s="1169"/>
      <c r="K45" s="59">
        <v>6134</v>
      </c>
      <c r="L45" s="60">
        <v>6649</v>
      </c>
      <c r="M45" s="60">
        <v>6708</v>
      </c>
      <c r="N45" s="60">
        <v>6557</v>
      </c>
      <c r="O45" s="61">
        <v>6149</v>
      </c>
      <c r="P45" s="48"/>
      <c r="Q45" s="48"/>
      <c r="R45" s="48"/>
      <c r="S45" s="48"/>
      <c r="T45" s="48"/>
      <c r="U45" s="48"/>
    </row>
    <row r="46" spans="1:21" ht="30.75" customHeight="1">
      <c r="A46" s="48"/>
      <c r="B46" s="1164"/>
      <c r="C46" s="1165"/>
      <c r="D46" s="62"/>
      <c r="E46" s="1156" t="s">
        <v>12</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c r="A47" s="48"/>
      <c r="B47" s="1164"/>
      <c r="C47" s="1165"/>
      <c r="D47" s="62"/>
      <c r="E47" s="1156" t="s">
        <v>13</v>
      </c>
      <c r="F47" s="1156"/>
      <c r="G47" s="1156"/>
      <c r="H47" s="1156"/>
      <c r="I47" s="1156"/>
      <c r="J47" s="1157"/>
      <c r="K47" s="63" t="s">
        <v>484</v>
      </c>
      <c r="L47" s="64" t="s">
        <v>484</v>
      </c>
      <c r="M47" s="64" t="s">
        <v>484</v>
      </c>
      <c r="N47" s="64" t="s">
        <v>484</v>
      </c>
      <c r="O47" s="65" t="s">
        <v>484</v>
      </c>
      <c r="P47" s="48"/>
      <c r="Q47" s="48"/>
      <c r="R47" s="48"/>
      <c r="S47" s="48"/>
      <c r="T47" s="48"/>
      <c r="U47" s="48"/>
    </row>
    <row r="48" spans="1:21" ht="30.75" customHeight="1">
      <c r="A48" s="48"/>
      <c r="B48" s="1164"/>
      <c r="C48" s="1165"/>
      <c r="D48" s="62"/>
      <c r="E48" s="1156" t="s">
        <v>14</v>
      </c>
      <c r="F48" s="1156"/>
      <c r="G48" s="1156"/>
      <c r="H48" s="1156"/>
      <c r="I48" s="1156"/>
      <c r="J48" s="1157"/>
      <c r="K48" s="63">
        <v>1563</v>
      </c>
      <c r="L48" s="64">
        <v>1535</v>
      </c>
      <c r="M48" s="64">
        <v>1592</v>
      </c>
      <c r="N48" s="64">
        <v>1531</v>
      </c>
      <c r="O48" s="65">
        <v>1431</v>
      </c>
      <c r="P48" s="48"/>
      <c r="Q48" s="48"/>
      <c r="R48" s="48"/>
      <c r="S48" s="48"/>
      <c r="T48" s="48"/>
      <c r="U48" s="48"/>
    </row>
    <row r="49" spans="1:21" ht="30.75" customHeight="1">
      <c r="A49" s="48"/>
      <c r="B49" s="1164"/>
      <c r="C49" s="1165"/>
      <c r="D49" s="62"/>
      <c r="E49" s="1156" t="s">
        <v>15</v>
      </c>
      <c r="F49" s="1156"/>
      <c r="G49" s="1156"/>
      <c r="H49" s="1156"/>
      <c r="I49" s="1156"/>
      <c r="J49" s="1157"/>
      <c r="K49" s="63" t="s">
        <v>484</v>
      </c>
      <c r="L49" s="64" t="s">
        <v>484</v>
      </c>
      <c r="M49" s="64" t="s">
        <v>484</v>
      </c>
      <c r="N49" s="64" t="s">
        <v>484</v>
      </c>
      <c r="O49" s="65" t="s">
        <v>484</v>
      </c>
      <c r="P49" s="48"/>
      <c r="Q49" s="48"/>
      <c r="R49" s="48"/>
      <c r="S49" s="48"/>
      <c r="T49" s="48"/>
      <c r="U49" s="48"/>
    </row>
    <row r="50" spans="1:21" ht="30.75" customHeight="1">
      <c r="A50" s="48"/>
      <c r="B50" s="1164"/>
      <c r="C50" s="1165"/>
      <c r="D50" s="62"/>
      <c r="E50" s="1156" t="s">
        <v>16</v>
      </c>
      <c r="F50" s="1156"/>
      <c r="G50" s="1156"/>
      <c r="H50" s="1156"/>
      <c r="I50" s="1156"/>
      <c r="J50" s="1157"/>
      <c r="K50" s="63">
        <v>43</v>
      </c>
      <c r="L50" s="64">
        <v>41</v>
      </c>
      <c r="M50" s="64">
        <v>41</v>
      </c>
      <c r="N50" s="64">
        <v>40</v>
      </c>
      <c r="O50" s="65">
        <v>40</v>
      </c>
      <c r="P50" s="48"/>
      <c r="Q50" s="48"/>
      <c r="R50" s="48"/>
      <c r="S50" s="48"/>
      <c r="T50" s="48"/>
      <c r="U50" s="48"/>
    </row>
    <row r="51" spans="1:21" ht="30.75" customHeight="1">
      <c r="A51" s="48"/>
      <c r="B51" s="1166"/>
      <c r="C51" s="1167"/>
      <c r="D51" s="66"/>
      <c r="E51" s="1156" t="s">
        <v>17</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5538</v>
      </c>
      <c r="L52" s="64">
        <v>6027</v>
      </c>
      <c r="M52" s="64">
        <v>6018</v>
      </c>
      <c r="N52" s="64">
        <v>6182</v>
      </c>
      <c r="O52" s="65">
        <v>5861</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2202</v>
      </c>
      <c r="L53" s="69">
        <v>2198</v>
      </c>
      <c r="M53" s="69">
        <v>2323</v>
      </c>
      <c r="N53" s="69">
        <v>1946</v>
      </c>
      <c r="O53" s="70">
        <v>1759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70" t="s">
        <v>23</v>
      </c>
      <c r="C41" s="1171"/>
      <c r="D41" s="81"/>
      <c r="E41" s="1176" t="s">
        <v>24</v>
      </c>
      <c r="F41" s="1176"/>
      <c r="G41" s="1176"/>
      <c r="H41" s="1177"/>
      <c r="I41" s="82">
        <v>58470</v>
      </c>
      <c r="J41" s="83">
        <v>57012</v>
      </c>
      <c r="K41" s="83">
        <v>56474</v>
      </c>
      <c r="L41" s="83">
        <v>57006</v>
      </c>
      <c r="M41" s="84">
        <v>56061</v>
      </c>
    </row>
    <row r="42" spans="2:13" ht="27.75" customHeight="1">
      <c r="B42" s="1172"/>
      <c r="C42" s="1173"/>
      <c r="D42" s="85"/>
      <c r="E42" s="1178" t="s">
        <v>25</v>
      </c>
      <c r="F42" s="1178"/>
      <c r="G42" s="1178"/>
      <c r="H42" s="1179"/>
      <c r="I42" s="86">
        <v>1504</v>
      </c>
      <c r="J42" s="87">
        <v>649</v>
      </c>
      <c r="K42" s="87">
        <v>611</v>
      </c>
      <c r="L42" s="87">
        <v>2361</v>
      </c>
      <c r="M42" s="88">
        <v>2495</v>
      </c>
    </row>
    <row r="43" spans="2:13" ht="27.75" customHeight="1">
      <c r="B43" s="1172"/>
      <c r="C43" s="1173"/>
      <c r="D43" s="85"/>
      <c r="E43" s="1178" t="s">
        <v>26</v>
      </c>
      <c r="F43" s="1178"/>
      <c r="G43" s="1178"/>
      <c r="H43" s="1179"/>
      <c r="I43" s="86">
        <v>24034</v>
      </c>
      <c r="J43" s="87">
        <v>23096</v>
      </c>
      <c r="K43" s="87">
        <v>23096</v>
      </c>
      <c r="L43" s="87">
        <v>23202</v>
      </c>
      <c r="M43" s="88">
        <v>22970</v>
      </c>
    </row>
    <row r="44" spans="2:13" ht="27.75" customHeight="1">
      <c r="B44" s="1172"/>
      <c r="C44" s="1173"/>
      <c r="D44" s="85"/>
      <c r="E44" s="1178" t="s">
        <v>27</v>
      </c>
      <c r="F44" s="1178"/>
      <c r="G44" s="1178"/>
      <c r="H44" s="1179"/>
      <c r="I44" s="86" t="s">
        <v>484</v>
      </c>
      <c r="J44" s="87" t="s">
        <v>484</v>
      </c>
      <c r="K44" s="87" t="s">
        <v>484</v>
      </c>
      <c r="L44" s="87" t="s">
        <v>484</v>
      </c>
      <c r="M44" s="88" t="s">
        <v>484</v>
      </c>
    </row>
    <row r="45" spans="2:13" ht="27.75" customHeight="1">
      <c r="B45" s="1172"/>
      <c r="C45" s="1173"/>
      <c r="D45" s="85"/>
      <c r="E45" s="1178" t="s">
        <v>28</v>
      </c>
      <c r="F45" s="1178"/>
      <c r="G45" s="1178"/>
      <c r="H45" s="1179"/>
      <c r="I45" s="86">
        <v>10271</v>
      </c>
      <c r="J45" s="87">
        <v>10084</v>
      </c>
      <c r="K45" s="87">
        <v>9969</v>
      </c>
      <c r="L45" s="87">
        <v>9156</v>
      </c>
      <c r="M45" s="88">
        <v>8734</v>
      </c>
    </row>
    <row r="46" spans="2:13" ht="27.75" customHeight="1">
      <c r="B46" s="1172"/>
      <c r="C46" s="1173"/>
      <c r="D46" s="85"/>
      <c r="E46" s="1178" t="s">
        <v>29</v>
      </c>
      <c r="F46" s="1178"/>
      <c r="G46" s="1178"/>
      <c r="H46" s="1179"/>
      <c r="I46" s="86">
        <v>733</v>
      </c>
      <c r="J46" s="87" t="s">
        <v>484</v>
      </c>
      <c r="K46" s="87" t="s">
        <v>484</v>
      </c>
      <c r="L46" s="87" t="s">
        <v>484</v>
      </c>
      <c r="M46" s="88" t="s">
        <v>484</v>
      </c>
    </row>
    <row r="47" spans="2:13" ht="27.75" customHeight="1">
      <c r="B47" s="1172"/>
      <c r="C47" s="1173"/>
      <c r="D47" s="85"/>
      <c r="E47" s="1178" t="s">
        <v>30</v>
      </c>
      <c r="F47" s="1178"/>
      <c r="G47" s="1178"/>
      <c r="H47" s="1179"/>
      <c r="I47" s="86" t="s">
        <v>484</v>
      </c>
      <c r="J47" s="87" t="s">
        <v>484</v>
      </c>
      <c r="K47" s="87" t="s">
        <v>484</v>
      </c>
      <c r="L47" s="87" t="s">
        <v>484</v>
      </c>
      <c r="M47" s="88" t="s">
        <v>484</v>
      </c>
    </row>
    <row r="48" spans="2:13" ht="27.75" customHeight="1">
      <c r="B48" s="1174"/>
      <c r="C48" s="1175"/>
      <c r="D48" s="85"/>
      <c r="E48" s="1178" t="s">
        <v>31</v>
      </c>
      <c r="F48" s="1178"/>
      <c r="G48" s="1178"/>
      <c r="H48" s="1179"/>
      <c r="I48" s="86" t="s">
        <v>484</v>
      </c>
      <c r="J48" s="87" t="s">
        <v>484</v>
      </c>
      <c r="K48" s="87" t="s">
        <v>484</v>
      </c>
      <c r="L48" s="87" t="s">
        <v>484</v>
      </c>
      <c r="M48" s="88" t="s">
        <v>484</v>
      </c>
    </row>
    <row r="49" spans="2:13" ht="27.75" customHeight="1">
      <c r="B49" s="1180" t="s">
        <v>32</v>
      </c>
      <c r="C49" s="1181"/>
      <c r="D49" s="89"/>
      <c r="E49" s="1178" t="s">
        <v>33</v>
      </c>
      <c r="F49" s="1178"/>
      <c r="G49" s="1178"/>
      <c r="H49" s="1179"/>
      <c r="I49" s="86">
        <v>10124</v>
      </c>
      <c r="J49" s="87">
        <v>11881</v>
      </c>
      <c r="K49" s="87">
        <v>13148</v>
      </c>
      <c r="L49" s="87">
        <v>13414</v>
      </c>
      <c r="M49" s="88">
        <v>12542</v>
      </c>
    </row>
    <row r="50" spans="2:13" ht="27.75" customHeight="1">
      <c r="B50" s="1172"/>
      <c r="C50" s="1173"/>
      <c r="D50" s="85"/>
      <c r="E50" s="1178" t="s">
        <v>34</v>
      </c>
      <c r="F50" s="1178"/>
      <c r="G50" s="1178"/>
      <c r="H50" s="1179"/>
      <c r="I50" s="86">
        <v>7736</v>
      </c>
      <c r="J50" s="87">
        <v>8449</v>
      </c>
      <c r="K50" s="87">
        <v>8567</v>
      </c>
      <c r="L50" s="87">
        <v>9069</v>
      </c>
      <c r="M50" s="88">
        <v>8449</v>
      </c>
    </row>
    <row r="51" spans="2:13" ht="27.75" customHeight="1">
      <c r="B51" s="1174"/>
      <c r="C51" s="1175"/>
      <c r="D51" s="85"/>
      <c r="E51" s="1178" t="s">
        <v>35</v>
      </c>
      <c r="F51" s="1178"/>
      <c r="G51" s="1178"/>
      <c r="H51" s="1179"/>
      <c r="I51" s="86">
        <v>54122</v>
      </c>
      <c r="J51" s="87">
        <v>53790</v>
      </c>
      <c r="K51" s="87">
        <v>54073</v>
      </c>
      <c r="L51" s="87">
        <v>54245</v>
      </c>
      <c r="M51" s="88">
        <v>54829</v>
      </c>
    </row>
    <row r="52" spans="2:13" ht="27.75" customHeight="1" thickBot="1">
      <c r="B52" s="1182" t="s">
        <v>36</v>
      </c>
      <c r="C52" s="1183"/>
      <c r="D52" s="90"/>
      <c r="E52" s="1184" t="s">
        <v>37</v>
      </c>
      <c r="F52" s="1184"/>
      <c r="G52" s="1184"/>
      <c r="H52" s="1185"/>
      <c r="I52" s="91">
        <v>23030</v>
      </c>
      <c r="J52" s="92">
        <v>16722</v>
      </c>
      <c r="K52" s="92">
        <v>14361</v>
      </c>
      <c r="L52" s="92">
        <v>14997</v>
      </c>
      <c r="M52" s="93">
        <v>14440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77825</v>
      </c>
      <c r="E3" s="116"/>
      <c r="F3" s="117">
        <v>41433</v>
      </c>
      <c r="G3" s="118"/>
      <c r="H3" s="119"/>
    </row>
    <row r="4" spans="1:8">
      <c r="A4" s="120"/>
      <c r="B4" s="121"/>
      <c r="C4" s="122"/>
      <c r="D4" s="123">
        <v>59956</v>
      </c>
      <c r="E4" s="124"/>
      <c r="F4" s="125">
        <v>22351</v>
      </c>
      <c r="G4" s="126"/>
      <c r="H4" s="127"/>
    </row>
    <row r="5" spans="1:8">
      <c r="A5" s="108" t="s">
        <v>517</v>
      </c>
      <c r="B5" s="113"/>
      <c r="C5" s="114"/>
      <c r="D5" s="115">
        <v>32356</v>
      </c>
      <c r="E5" s="116"/>
      <c r="F5" s="117">
        <v>43493</v>
      </c>
      <c r="G5" s="118"/>
      <c r="H5" s="119"/>
    </row>
    <row r="6" spans="1:8">
      <c r="A6" s="120"/>
      <c r="B6" s="121"/>
      <c r="C6" s="122"/>
      <c r="D6" s="123">
        <v>17919</v>
      </c>
      <c r="E6" s="124"/>
      <c r="F6" s="125">
        <v>23254</v>
      </c>
      <c r="G6" s="126"/>
      <c r="H6" s="127"/>
    </row>
    <row r="7" spans="1:8">
      <c r="A7" s="108" t="s">
        <v>518</v>
      </c>
      <c r="B7" s="113"/>
      <c r="C7" s="114"/>
      <c r="D7" s="115">
        <v>48697</v>
      </c>
      <c r="E7" s="116"/>
      <c r="F7" s="117">
        <v>50840</v>
      </c>
      <c r="G7" s="118"/>
      <c r="H7" s="119"/>
    </row>
    <row r="8" spans="1:8">
      <c r="A8" s="120"/>
      <c r="B8" s="121"/>
      <c r="C8" s="122"/>
      <c r="D8" s="123">
        <v>16439</v>
      </c>
      <c r="E8" s="124"/>
      <c r="F8" s="125">
        <v>25367</v>
      </c>
      <c r="G8" s="126"/>
      <c r="H8" s="127"/>
    </row>
    <row r="9" spans="1:8">
      <c r="A9" s="108" t="s">
        <v>519</v>
      </c>
      <c r="B9" s="113"/>
      <c r="C9" s="114"/>
      <c r="D9" s="115">
        <v>51918</v>
      </c>
      <c r="E9" s="116"/>
      <c r="F9" s="117">
        <v>53605</v>
      </c>
      <c r="G9" s="118"/>
      <c r="H9" s="119"/>
    </row>
    <row r="10" spans="1:8">
      <c r="A10" s="120"/>
      <c r="B10" s="121"/>
      <c r="C10" s="122"/>
      <c r="D10" s="123">
        <v>21744</v>
      </c>
      <c r="E10" s="124"/>
      <c r="F10" s="125">
        <v>28343</v>
      </c>
      <c r="G10" s="126"/>
      <c r="H10" s="127"/>
    </row>
    <row r="11" spans="1:8">
      <c r="A11" s="108" t="s">
        <v>520</v>
      </c>
      <c r="B11" s="113"/>
      <c r="C11" s="114"/>
      <c r="D11" s="115">
        <v>59555</v>
      </c>
      <c r="E11" s="116"/>
      <c r="F11" s="117">
        <v>44267</v>
      </c>
      <c r="G11" s="118"/>
      <c r="H11" s="119"/>
    </row>
    <row r="12" spans="1:8">
      <c r="A12" s="120"/>
      <c r="B12" s="121"/>
      <c r="C12" s="128"/>
      <c r="D12" s="123">
        <v>31564</v>
      </c>
      <c r="E12" s="124"/>
      <c r="F12" s="125">
        <v>26161</v>
      </c>
      <c r="G12" s="126"/>
      <c r="H12" s="127"/>
    </row>
    <row r="13" spans="1:8">
      <c r="A13" s="108"/>
      <c r="B13" s="113"/>
      <c r="C13" s="129"/>
      <c r="D13" s="130">
        <v>54070</v>
      </c>
      <c r="E13" s="131"/>
      <c r="F13" s="132">
        <v>46728</v>
      </c>
      <c r="G13" s="133"/>
      <c r="H13" s="119"/>
    </row>
    <row r="14" spans="1:8">
      <c r="A14" s="120"/>
      <c r="B14" s="121"/>
      <c r="C14" s="122"/>
      <c r="D14" s="123">
        <v>29524</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4.21</v>
      </c>
      <c r="C19" s="134">
        <f>ROUND(VALUE(SUBSTITUTE(実質収支比率等に係る経年分析!G$48,"▲","-")),2)</f>
        <v>2.97</v>
      </c>
      <c r="D19" s="134">
        <f>ROUND(VALUE(SUBSTITUTE(実質収支比率等に係る経年分析!H$48,"▲","-")),2)</f>
        <v>1.06</v>
      </c>
      <c r="E19" s="134">
        <f>ROUND(VALUE(SUBSTITUTE(実質収支比率等に係る経年分析!I$48,"▲","-")),2)</f>
        <v>1.53</v>
      </c>
      <c r="F19" s="134">
        <f>ROUND(VALUE(SUBSTITUTE(実質収支比率等に係る経年分析!J$48,"▲","-")),2)</f>
        <v>1.88</v>
      </c>
    </row>
    <row r="20" spans="1:11">
      <c r="A20" s="134" t="s">
        <v>42</v>
      </c>
      <c r="B20" s="134">
        <f>ROUND(VALUE(SUBSTITUTE(実質収支比率等に係る経年分析!F$47,"▲","-")),2)</f>
        <v>19.43</v>
      </c>
      <c r="C20" s="134">
        <f>ROUND(VALUE(SUBSTITUTE(実質収支比率等に係る経年分析!G$47,"▲","-")),2)</f>
        <v>21.47</v>
      </c>
      <c r="D20" s="134">
        <f>ROUND(VALUE(SUBSTITUTE(実質収支比率等に係る経年分析!H$47,"▲","-")),2)</f>
        <v>23.43</v>
      </c>
      <c r="E20" s="134">
        <f>ROUND(VALUE(SUBSTITUTE(実質収支比率等に係る経年分析!I$47,"▲","-")),2)</f>
        <v>25.13</v>
      </c>
      <c r="F20" s="134">
        <f>ROUND(VALUE(SUBSTITUTE(実質収支比率等に係る経年分析!J$47,"▲","-")),2)</f>
        <v>25.97</v>
      </c>
    </row>
    <row r="21" spans="1:11">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6.41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0.55000000000000004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港湾管理事業特別会計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漁港管理特別会計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小規模下水道事業特別会計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宮島水族館事業特別会計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国民宿舎事業会計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5538</v>
      </c>
      <c r="E42" s="136"/>
      <c r="F42" s="136"/>
      <c r="G42" s="136">
        <f>'実質公債費比率（分子）の構造'!L$52</f>
        <v>6027</v>
      </c>
      <c r="H42" s="136"/>
      <c r="I42" s="136"/>
      <c r="J42" s="136">
        <f>'実質公債費比率（分子）の構造'!M$52</f>
        <v>6018</v>
      </c>
      <c r="K42" s="136"/>
      <c r="L42" s="136"/>
      <c r="M42" s="136">
        <f>'実質公債費比率（分子）の構造'!N$52</f>
        <v>6182</v>
      </c>
      <c r="N42" s="136"/>
      <c r="O42" s="136"/>
      <c r="P42" s="136">
        <f>'実質公債費比率（分子）の構造'!O$52</f>
        <v>5861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43</v>
      </c>
      <c r="C44" s="136"/>
      <c r="D44" s="136"/>
      <c r="E44" s="136">
        <f>'実質公債費比率（分子）の構造'!L$50</f>
        <v>41</v>
      </c>
      <c r="F44" s="136"/>
      <c r="G44" s="136"/>
      <c r="H44" s="136">
        <f>'実質公債費比率（分子）の構造'!M$50</f>
        <v>41</v>
      </c>
      <c r="I44" s="136"/>
      <c r="J44" s="136"/>
      <c r="K44" s="136">
        <f>'実質公債費比率（分子）の構造'!N$50</f>
        <v>40</v>
      </c>
      <c r="L44" s="136"/>
      <c r="M44" s="136"/>
      <c r="N44" s="136">
        <f>'実質公債費比率（分子）の構造'!O$50</f>
        <v>40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1563</v>
      </c>
      <c r="C46" s="136"/>
      <c r="D46" s="136"/>
      <c r="E46" s="136">
        <f>'実質公債費比率（分子）の構造'!L$48</f>
        <v>1535</v>
      </c>
      <c r="F46" s="136"/>
      <c r="G46" s="136"/>
      <c r="H46" s="136">
        <f>'実質公債費比率（分子）の構造'!M$48</f>
        <v>1592</v>
      </c>
      <c r="I46" s="136"/>
      <c r="J46" s="136"/>
      <c r="K46" s="136">
        <f>'実質公債費比率（分子）の構造'!N$48</f>
        <v>1531</v>
      </c>
      <c r="L46" s="136"/>
      <c r="M46" s="136"/>
      <c r="N46" s="136">
        <f>'実質公債費比率（分子）の構造'!O$48</f>
        <v>1431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6134</v>
      </c>
      <c r="C49" s="136"/>
      <c r="D49" s="136"/>
      <c r="E49" s="136">
        <f>'実質公債費比率（分子）の構造'!L$45</f>
        <v>6649</v>
      </c>
      <c r="F49" s="136"/>
      <c r="G49" s="136"/>
      <c r="H49" s="136">
        <f>'実質公債費比率（分子）の構造'!M$45</f>
        <v>6708</v>
      </c>
      <c r="I49" s="136"/>
      <c r="J49" s="136"/>
      <c r="K49" s="136">
        <f>'実質公債費比率（分子）の構造'!N$45</f>
        <v>6557</v>
      </c>
      <c r="L49" s="136"/>
      <c r="M49" s="136"/>
      <c r="N49" s="136">
        <f>'実質公債費比率（分子）の構造'!O$45</f>
        <v>6149</v>
      </c>
      <c r="O49" s="136"/>
      <c r="P49" s="136"/>
    </row>
    <row r="50" spans="1:16">
      <c r="A50" s="136" t="s">
        <v>58</v>
      </c>
      <c r="B50" s="136" t="e">
        <f>NA()</f>
        <v>#N/A</v>
      </c>
      <c r="C50" s="136">
        <f>IF(ISNUMBER('実質公債費比率（分子）の構造'!K$53),'実質公債費比率（分子）の構造'!K$53,NA())</f>
        <v>2202</v>
      </c>
      <c r="D50" s="136" t="e">
        <f>NA()</f>
        <v>#N/A</v>
      </c>
      <c r="E50" s="136" t="e">
        <f>NA()</f>
        <v>#N/A</v>
      </c>
      <c r="F50" s="136">
        <f>IF(ISNUMBER('実質公債費比率（分子）の構造'!L$53),'実質公債費比率（分子）の構造'!L$53,NA())</f>
        <v>2198</v>
      </c>
      <c r="G50" s="136" t="e">
        <f>NA()</f>
        <v>#N/A</v>
      </c>
      <c r="H50" s="136" t="e">
        <f>NA()</f>
        <v>#N/A</v>
      </c>
      <c r="I50" s="136">
        <f>IF(ISNUMBER('実質公債費比率（分子）の構造'!M$53),'実質公債費比率（分子）の構造'!M$53,NA())</f>
        <v>2323</v>
      </c>
      <c r="J50" s="136" t="e">
        <f>NA()</f>
        <v>#N/A</v>
      </c>
      <c r="K50" s="136" t="e">
        <f>NA()</f>
        <v>#N/A</v>
      </c>
      <c r="L50" s="136">
        <f>IF(ISNUMBER('実質公債費比率（分子）の構造'!N$53),'実質公債費比率（分子）の構造'!N$53,NA())</f>
        <v>1946</v>
      </c>
      <c r="M50" s="136" t="e">
        <f>NA()</f>
        <v>#N/A</v>
      </c>
      <c r="N50" s="136" t="e">
        <f>NA()</f>
        <v>#N/A</v>
      </c>
      <c r="O50" s="136">
        <f>IF(ISNUMBER('実質公債費比率（分子）の構造'!O$53),'実質公債費比率（分子）の構造'!O$53,NA())</f>
        <v>1759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54122</v>
      </c>
      <c r="E56" s="135"/>
      <c r="F56" s="135"/>
      <c r="G56" s="135">
        <f>'将来負担比率（分子）の構造'!J$51</f>
        <v>53790</v>
      </c>
      <c r="H56" s="135"/>
      <c r="I56" s="135"/>
      <c r="J56" s="135">
        <f>'将来負担比率（分子）の構造'!K$51</f>
        <v>54073</v>
      </c>
      <c r="K56" s="135"/>
      <c r="L56" s="135"/>
      <c r="M56" s="135">
        <f>'将来負担比率（分子）の構造'!L$51</f>
        <v>54245</v>
      </c>
      <c r="N56" s="135"/>
      <c r="O56" s="135"/>
      <c r="P56" s="135">
        <f>'将来負担比率（分子）の構造'!M$51</f>
        <v>54829</v>
      </c>
    </row>
    <row r="57" spans="1:16">
      <c r="A57" s="135" t="s">
        <v>34</v>
      </c>
      <c r="B57" s="135"/>
      <c r="C57" s="135"/>
      <c r="D57" s="135">
        <f>'将来負担比率（分子）の構造'!I$50</f>
        <v>7736</v>
      </c>
      <c r="E57" s="135"/>
      <c r="F57" s="135"/>
      <c r="G57" s="135">
        <f>'将来負担比率（分子）の構造'!J$50</f>
        <v>8449</v>
      </c>
      <c r="H57" s="135"/>
      <c r="I57" s="135"/>
      <c r="J57" s="135">
        <f>'将来負担比率（分子）の構造'!K$50</f>
        <v>8567</v>
      </c>
      <c r="K57" s="135"/>
      <c r="L57" s="135"/>
      <c r="M57" s="135">
        <f>'将来負担比率（分子）の構造'!L$50</f>
        <v>9069</v>
      </c>
      <c r="N57" s="135"/>
      <c r="O57" s="135"/>
      <c r="P57" s="135">
        <f>'将来負担比率（分子）の構造'!M$50</f>
        <v>8449</v>
      </c>
    </row>
    <row r="58" spans="1:16">
      <c r="A58" s="135" t="s">
        <v>33</v>
      </c>
      <c r="B58" s="135"/>
      <c r="C58" s="135"/>
      <c r="D58" s="135">
        <f>'将来負担比率（分子）の構造'!I$49</f>
        <v>10124</v>
      </c>
      <c r="E58" s="135"/>
      <c r="F58" s="135"/>
      <c r="G58" s="135">
        <f>'将来負担比率（分子）の構造'!J$49</f>
        <v>11881</v>
      </c>
      <c r="H58" s="135"/>
      <c r="I58" s="135"/>
      <c r="J58" s="135">
        <f>'将来負担比率（分子）の構造'!K$49</f>
        <v>13148</v>
      </c>
      <c r="K58" s="135"/>
      <c r="L58" s="135"/>
      <c r="M58" s="135">
        <f>'将来負担比率（分子）の構造'!L$49</f>
        <v>13414</v>
      </c>
      <c r="N58" s="135"/>
      <c r="O58" s="135"/>
      <c r="P58" s="135">
        <f>'将来負担比率（分子）の構造'!M$49</f>
        <v>12542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733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10271</v>
      </c>
      <c r="C62" s="135"/>
      <c r="D62" s="135"/>
      <c r="E62" s="135">
        <f>'将来負担比率（分子）の構造'!J$45</f>
        <v>10084</v>
      </c>
      <c r="F62" s="135"/>
      <c r="G62" s="135"/>
      <c r="H62" s="135">
        <f>'将来負担比率（分子）の構造'!K$45</f>
        <v>9969</v>
      </c>
      <c r="I62" s="135"/>
      <c r="J62" s="135"/>
      <c r="K62" s="135">
        <f>'将来負担比率（分子）の構造'!L$45</f>
        <v>9156</v>
      </c>
      <c r="L62" s="135"/>
      <c r="M62" s="135"/>
      <c r="N62" s="135">
        <f>'将来負担比率（分子）の構造'!M$45</f>
        <v>8734</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24034</v>
      </c>
      <c r="C64" s="135"/>
      <c r="D64" s="135"/>
      <c r="E64" s="135">
        <f>'将来負担比率（分子）の構造'!J$43</f>
        <v>23096</v>
      </c>
      <c r="F64" s="135"/>
      <c r="G64" s="135"/>
      <c r="H64" s="135">
        <f>'将来負担比率（分子）の構造'!K$43</f>
        <v>23096</v>
      </c>
      <c r="I64" s="135"/>
      <c r="J64" s="135"/>
      <c r="K64" s="135">
        <f>'将来負担比率（分子）の構造'!L$43</f>
        <v>23202</v>
      </c>
      <c r="L64" s="135"/>
      <c r="M64" s="135"/>
      <c r="N64" s="135">
        <f>'将来負担比率（分子）の構造'!M$43</f>
        <v>22970</v>
      </c>
      <c r="O64" s="135"/>
      <c r="P64" s="135"/>
    </row>
    <row r="65" spans="1:16">
      <c r="A65" s="135" t="s">
        <v>25</v>
      </c>
      <c r="B65" s="135">
        <f>'将来負担比率（分子）の構造'!I$42</f>
        <v>1504</v>
      </c>
      <c r="C65" s="135"/>
      <c r="D65" s="135"/>
      <c r="E65" s="135">
        <f>'将来負担比率（分子）の構造'!J$42</f>
        <v>649</v>
      </c>
      <c r="F65" s="135"/>
      <c r="G65" s="135"/>
      <c r="H65" s="135">
        <f>'将来負担比率（分子）の構造'!K$42</f>
        <v>611</v>
      </c>
      <c r="I65" s="135"/>
      <c r="J65" s="135"/>
      <c r="K65" s="135">
        <f>'将来負担比率（分子）の構造'!L$42</f>
        <v>2361</v>
      </c>
      <c r="L65" s="135"/>
      <c r="M65" s="135"/>
      <c r="N65" s="135">
        <f>'将来負担比率（分子）の構造'!M$42</f>
        <v>2495</v>
      </c>
      <c r="O65" s="135"/>
      <c r="P65" s="135"/>
    </row>
    <row r="66" spans="1:16">
      <c r="A66" s="135" t="s">
        <v>24</v>
      </c>
      <c r="B66" s="135">
        <f>'将来負担比率（分子）の構造'!I$41</f>
        <v>58470</v>
      </c>
      <c r="C66" s="135"/>
      <c r="D66" s="135"/>
      <c r="E66" s="135">
        <f>'将来負担比率（分子）の構造'!J$41</f>
        <v>57012</v>
      </c>
      <c r="F66" s="135"/>
      <c r="G66" s="135"/>
      <c r="H66" s="135">
        <f>'将来負担比率（分子）の構造'!K$41</f>
        <v>56474</v>
      </c>
      <c r="I66" s="135"/>
      <c r="J66" s="135"/>
      <c r="K66" s="135">
        <f>'将来負担比率（分子）の構造'!L$41</f>
        <v>57006</v>
      </c>
      <c r="L66" s="135"/>
      <c r="M66" s="135"/>
      <c r="N66" s="135">
        <f>'将来負担比率（分子）の構造'!M$41</f>
        <v>56061</v>
      </c>
      <c r="O66" s="135"/>
      <c r="P66" s="135"/>
    </row>
    <row r="67" spans="1:16">
      <c r="A67" s="135" t="s">
        <v>62</v>
      </c>
      <c r="B67" s="135" t="e">
        <f>NA()</f>
        <v>#N/A</v>
      </c>
      <c r="C67" s="135">
        <f>IF(ISNUMBER('将来負担比率（分子）の構造'!I$52), IF('将来負担比率（分子）の構造'!I$52 &lt; 0, 0, '将来負担比率（分子）の構造'!I$52), NA())</f>
        <v>23030</v>
      </c>
      <c r="D67" s="135" t="e">
        <f>NA()</f>
        <v>#N/A</v>
      </c>
      <c r="E67" s="135" t="e">
        <f>NA()</f>
        <v>#N/A</v>
      </c>
      <c r="F67" s="135">
        <f>IF(ISNUMBER('将来負担比率（分子）の構造'!J$52), IF('将来負担比率（分子）の構造'!J$52 &lt; 0, 0, '将来負担比率（分子）の構造'!J$52), NA())</f>
        <v>16722</v>
      </c>
      <c r="G67" s="135" t="e">
        <f>NA()</f>
        <v>#N/A</v>
      </c>
      <c r="H67" s="135" t="e">
        <f>NA()</f>
        <v>#N/A</v>
      </c>
      <c r="I67" s="135">
        <f>IF(ISNUMBER('将来負担比率（分子）の構造'!K$52), IF('将来負担比率（分子）の構造'!K$52 &lt; 0, 0, '将来負担比率（分子）の構造'!K$52), NA())</f>
        <v>14361</v>
      </c>
      <c r="J67" s="135" t="e">
        <f>NA()</f>
        <v>#N/A</v>
      </c>
      <c r="K67" s="135" t="e">
        <f>NA()</f>
        <v>#N/A</v>
      </c>
      <c r="L67" s="135">
        <f>IF(ISNUMBER('将来負担比率（分子）の構造'!L$52), IF('将来負担比率（分子）の構造'!L$52 &lt; 0, 0, '将来負担比率（分子）の構造'!L$52), NA())</f>
        <v>14997</v>
      </c>
      <c r="M67" s="135" t="e">
        <f>NA()</f>
        <v>#N/A</v>
      </c>
      <c r="N67" s="135" t="e">
        <f>NA()</f>
        <v>#N/A</v>
      </c>
      <c r="O67" s="135">
        <f>IF(ISNUMBER('将来負担比率（分子）の構造'!M$52), IF('将来負担比率（分子）の構造'!M$52 &lt; 0, 0, '将来負担比率（分子）の構造'!M$52), NA())</f>
        <v>14440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0" zoomScaleNormal="70" workbookViewId="0">
      <selection activeCell="I25" sqref="I2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6"/>
      <c r="B1" s="1187"/>
      <c r="P1" s="244"/>
      <c r="Q1" s="244"/>
    </row>
    <row r="2" spans="1:51" ht="25.5">
      <c r="A2" s="1186"/>
      <c r="C2" s="1188"/>
      <c r="P2" s="244"/>
      <c r="Q2" s="244"/>
    </row>
    <row r="3" spans="1:51" ht="25.5">
      <c r="A3" s="1186"/>
      <c r="C3" s="1188"/>
      <c r="P3" s="244"/>
      <c r="Q3" s="244"/>
    </row>
    <row r="4" spans="1:51" s="1189" customFormat="1">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552</v>
      </c>
    </row>
    <row r="11" spans="1:51" s="1189" customFormat="1">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552</v>
      </c>
    </row>
    <row r="13" spans="1:51" s="1189" customFormat="1">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c r="P19" s="244"/>
      <c r="Q19" s="244"/>
    </row>
    <row r="20" spans="1:259">
      <c r="P20" s="244"/>
      <c r="Q20" s="244"/>
    </row>
    <row r="21" spans="1:259" ht="17.25">
      <c r="B21" s="1190"/>
      <c r="C21" s="246"/>
      <c r="D21" s="246"/>
      <c r="E21" s="246"/>
      <c r="F21" s="246"/>
      <c r="G21" s="246"/>
      <c r="H21" s="246"/>
      <c r="I21" s="246"/>
      <c r="J21" s="246"/>
      <c r="K21" s="246"/>
      <c r="L21" s="246"/>
      <c r="M21" s="246"/>
      <c r="N21" s="1191"/>
      <c r="O21" s="246"/>
      <c r="P21" s="247"/>
      <c r="Q21" s="244"/>
      <c r="IY21" s="1192"/>
    </row>
    <row r="22" spans="1:259" ht="17.25">
      <c r="B22" s="248"/>
      <c r="IY22" s="1193"/>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4"/>
      <c r="C40" s="244"/>
      <c r="D40" s="244"/>
      <c r="E40" s="244"/>
      <c r="F40" s="244"/>
      <c r="G40" s="244"/>
      <c r="H40" s="244"/>
      <c r="I40" s="244"/>
      <c r="J40" s="244"/>
      <c r="K40" s="244"/>
      <c r="L40" s="244"/>
      <c r="M40" s="244"/>
      <c r="N40" s="244"/>
      <c r="O40" s="244"/>
      <c r="P40" s="1194"/>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1195" t="s">
        <v>554</v>
      </c>
      <c r="I42" s="1196"/>
      <c r="J42" s="1196"/>
      <c r="K42" s="1196"/>
      <c r="L42" s="244"/>
      <c r="M42" s="244"/>
      <c r="N42" s="244"/>
      <c r="O42" s="244"/>
    </row>
    <row r="43" spans="2:17">
      <c r="B43" s="248"/>
      <c r="C43" s="244"/>
      <c r="D43" s="244"/>
      <c r="E43" s="244"/>
      <c r="F43" s="244"/>
      <c r="G43" s="1197"/>
      <c r="H43" s="1198"/>
      <c r="I43" s="1198"/>
      <c r="J43" s="1198"/>
      <c r="K43" s="1198"/>
      <c r="L43" s="1198"/>
      <c r="M43" s="1198"/>
      <c r="N43" s="1198"/>
      <c r="O43" s="1199"/>
    </row>
    <row r="44" spans="2:17">
      <c r="B44" s="248"/>
      <c r="C44" s="244"/>
      <c r="D44" s="244"/>
      <c r="E44" s="244"/>
      <c r="F44" s="244"/>
      <c r="G44" s="1200"/>
      <c r="H44" s="1201"/>
      <c r="I44" s="1201"/>
      <c r="J44" s="1201"/>
      <c r="K44" s="1201"/>
      <c r="L44" s="1201"/>
      <c r="M44" s="1201"/>
      <c r="N44" s="1201"/>
      <c r="O44" s="1202"/>
    </row>
    <row r="45" spans="2:17">
      <c r="B45" s="248"/>
      <c r="C45" s="244"/>
      <c r="D45" s="244"/>
      <c r="E45" s="244"/>
      <c r="F45" s="244"/>
      <c r="G45" s="1200"/>
      <c r="H45" s="1201"/>
      <c r="I45" s="1201"/>
      <c r="J45" s="1201"/>
      <c r="K45" s="1201"/>
      <c r="L45" s="1201"/>
      <c r="M45" s="1201"/>
      <c r="N45" s="1201"/>
      <c r="O45" s="1202"/>
    </row>
    <row r="46" spans="2:17">
      <c r="B46" s="248"/>
      <c r="C46" s="244"/>
      <c r="D46" s="244"/>
      <c r="E46" s="244"/>
      <c r="F46" s="244"/>
      <c r="G46" s="1200"/>
      <c r="H46" s="1201"/>
      <c r="I46" s="1201"/>
      <c r="J46" s="1201"/>
      <c r="K46" s="1201"/>
      <c r="L46" s="1201"/>
      <c r="M46" s="1201"/>
      <c r="N46" s="1201"/>
      <c r="O46" s="1202"/>
    </row>
    <row r="47" spans="2:17">
      <c r="B47" s="248"/>
      <c r="C47" s="244"/>
      <c r="D47" s="244"/>
      <c r="E47" s="244"/>
      <c r="F47" s="244"/>
      <c r="G47" s="1203"/>
      <c r="H47" s="1204"/>
      <c r="I47" s="1204"/>
      <c r="J47" s="1204"/>
      <c r="K47" s="1204"/>
      <c r="L47" s="1204"/>
      <c r="M47" s="1204"/>
      <c r="N47" s="1204"/>
      <c r="O47" s="1205"/>
    </row>
    <row r="48" spans="2:17">
      <c r="B48" s="248"/>
      <c r="C48" s="244"/>
      <c r="D48" s="244"/>
      <c r="E48" s="244"/>
      <c r="F48" s="244"/>
      <c r="G48" s="244"/>
      <c r="H48" s="1206"/>
      <c r="I48" s="1206"/>
      <c r="J48" s="1206"/>
    </row>
    <row r="49" spans="1:17">
      <c r="B49" s="248"/>
      <c r="C49" s="244"/>
      <c r="D49" s="244"/>
      <c r="E49" s="244"/>
      <c r="F49" s="244"/>
      <c r="G49" s="243" t="s">
        <v>555</v>
      </c>
    </row>
    <row r="50" spans="1:17">
      <c r="B50" s="248"/>
      <c r="C50" s="244"/>
      <c r="D50" s="244"/>
      <c r="E50" s="244"/>
      <c r="F50" s="244"/>
      <c r="G50" s="1207"/>
      <c r="H50" s="1208"/>
      <c r="I50" s="1208"/>
      <c r="J50" s="1209"/>
      <c r="K50" s="1210" t="s">
        <v>523</v>
      </c>
      <c r="L50" s="1210" t="s">
        <v>524</v>
      </c>
      <c r="M50" s="1210" t="s">
        <v>525</v>
      </c>
      <c r="N50" s="1210" t="s">
        <v>526</v>
      </c>
      <c r="O50" s="1210" t="s">
        <v>527</v>
      </c>
    </row>
    <row r="51" spans="1:17">
      <c r="B51" s="248"/>
      <c r="C51" s="244"/>
      <c r="D51" s="244"/>
      <c r="E51" s="244"/>
      <c r="F51" s="244"/>
      <c r="G51" s="1211" t="s">
        <v>556</v>
      </c>
      <c r="H51" s="1212"/>
      <c r="I51" s="1213" t="s">
        <v>557</v>
      </c>
      <c r="J51" s="1213"/>
      <c r="K51" s="1214"/>
      <c r="L51" s="1214"/>
      <c r="M51" s="1214"/>
      <c r="N51" s="1214"/>
      <c r="O51" s="1214"/>
    </row>
    <row r="52" spans="1:17">
      <c r="B52" s="248"/>
      <c r="C52" s="244"/>
      <c r="D52" s="244"/>
      <c r="E52" s="244"/>
      <c r="F52" s="244"/>
      <c r="G52" s="1215"/>
      <c r="H52" s="1216"/>
      <c r="I52" s="1217"/>
      <c r="J52" s="1217"/>
      <c r="K52" s="1218"/>
      <c r="L52" s="1218"/>
      <c r="M52" s="1218"/>
      <c r="N52" s="1218"/>
      <c r="O52" s="1218"/>
    </row>
    <row r="53" spans="1:17">
      <c r="A53" s="1219"/>
      <c r="B53" s="248"/>
      <c r="C53" s="244"/>
      <c r="D53" s="244"/>
      <c r="E53" s="244"/>
      <c r="F53" s="244"/>
      <c r="G53" s="1215"/>
      <c r="H53" s="1216"/>
      <c r="I53" s="1220" t="s">
        <v>558</v>
      </c>
      <c r="J53" s="1220"/>
      <c r="K53" s="1221"/>
      <c r="L53" s="1221"/>
      <c r="M53" s="1221"/>
      <c r="N53" s="1221"/>
      <c r="O53" s="1221"/>
    </row>
    <row r="54" spans="1:17">
      <c r="A54" s="1219"/>
      <c r="B54" s="248"/>
      <c r="C54" s="244"/>
      <c r="D54" s="244"/>
      <c r="E54" s="244"/>
      <c r="F54" s="244"/>
      <c r="G54" s="1222"/>
      <c r="H54" s="1223"/>
      <c r="I54" s="1220"/>
      <c r="J54" s="1220"/>
      <c r="K54" s="1224"/>
      <c r="L54" s="1224"/>
      <c r="M54" s="1224"/>
      <c r="N54" s="1224"/>
      <c r="O54" s="1224"/>
    </row>
    <row r="55" spans="1:17">
      <c r="A55" s="1219"/>
      <c r="B55" s="248"/>
      <c r="C55" s="244"/>
      <c r="D55" s="244"/>
      <c r="E55" s="244"/>
      <c r="F55" s="244"/>
      <c r="G55" s="1225" t="s">
        <v>559</v>
      </c>
      <c r="H55" s="1226"/>
      <c r="I55" s="1220" t="s">
        <v>557</v>
      </c>
      <c r="J55" s="1220"/>
      <c r="K55" s="1214"/>
      <c r="L55" s="1214"/>
      <c r="M55" s="1214"/>
      <c r="N55" s="1214"/>
      <c r="O55" s="1214"/>
    </row>
    <row r="56" spans="1:17">
      <c r="A56" s="1219"/>
      <c r="B56" s="248"/>
      <c r="C56" s="244"/>
      <c r="D56" s="244"/>
      <c r="E56" s="244"/>
      <c r="F56" s="244"/>
      <c r="G56" s="1227"/>
      <c r="H56" s="1228"/>
      <c r="I56" s="1220"/>
      <c r="J56" s="1220"/>
      <c r="K56" s="1218"/>
      <c r="L56" s="1218"/>
      <c r="M56" s="1218"/>
      <c r="N56" s="1218"/>
      <c r="O56" s="1218"/>
    </row>
    <row r="57" spans="1:17" s="1219" customFormat="1">
      <c r="B57" s="1229"/>
      <c r="C57" s="1196"/>
      <c r="D57" s="1196"/>
      <c r="E57" s="1196"/>
      <c r="F57" s="1196"/>
      <c r="G57" s="1227"/>
      <c r="H57" s="1228"/>
      <c r="I57" s="1230" t="s">
        <v>558</v>
      </c>
      <c r="J57" s="1230"/>
      <c r="K57" s="1221"/>
      <c r="L57" s="1221"/>
      <c r="M57" s="1221"/>
      <c r="N57" s="1221"/>
      <c r="O57" s="1221"/>
      <c r="P57" s="1231"/>
      <c r="Q57" s="1229"/>
    </row>
    <row r="58" spans="1:17" s="1219" customFormat="1">
      <c r="A58" s="243"/>
      <c r="B58" s="1229"/>
      <c r="C58" s="1196"/>
      <c r="D58" s="1196"/>
      <c r="E58" s="1196"/>
      <c r="F58" s="1196"/>
      <c r="G58" s="1232"/>
      <c r="H58" s="1233"/>
      <c r="I58" s="1230"/>
      <c r="J58" s="1230"/>
      <c r="K58" s="1224"/>
      <c r="L58" s="1224"/>
      <c r="M58" s="1224"/>
      <c r="N58" s="1224"/>
      <c r="O58" s="1224"/>
      <c r="P58" s="1231"/>
      <c r="Q58" s="1229"/>
    </row>
    <row r="59" spans="1:17" s="1219" customFormat="1">
      <c r="A59" s="243"/>
      <c r="B59" s="1229"/>
      <c r="C59" s="1196"/>
      <c r="D59" s="1196"/>
      <c r="E59" s="1196"/>
      <c r="F59" s="1196"/>
      <c r="G59" s="1196"/>
      <c r="H59" s="1196"/>
      <c r="I59" s="1196"/>
      <c r="J59" s="1196"/>
      <c r="K59" s="1234"/>
      <c r="L59" s="1234"/>
      <c r="M59" s="1234"/>
      <c r="N59" s="1234"/>
      <c r="O59" s="1234"/>
      <c r="P59" s="1231"/>
      <c r="Q59" s="1229"/>
    </row>
    <row r="60" spans="1:17" s="1219" customFormat="1">
      <c r="A60" s="243"/>
      <c r="B60" s="1229"/>
      <c r="C60" s="1196"/>
      <c r="D60" s="1196"/>
      <c r="E60" s="1196"/>
      <c r="F60" s="1196"/>
      <c r="G60" s="1196"/>
      <c r="H60" s="1196"/>
      <c r="I60" s="1196"/>
      <c r="J60" s="1196"/>
      <c r="K60" s="1234"/>
      <c r="L60" s="1234"/>
      <c r="M60" s="1234"/>
      <c r="N60" s="1234"/>
      <c r="O60" s="1234"/>
      <c r="P60" s="1231"/>
      <c r="Q60" s="1229"/>
    </row>
    <row r="61" spans="1:17" s="1219" customFormat="1">
      <c r="A61" s="243"/>
      <c r="B61" s="1235"/>
      <c r="C61" s="1236"/>
      <c r="D61" s="1236"/>
      <c r="E61" s="1236"/>
      <c r="F61" s="1236"/>
      <c r="G61" s="1236"/>
      <c r="H61" s="1236"/>
      <c r="I61" s="1236"/>
      <c r="J61" s="1236"/>
      <c r="K61" s="1236"/>
      <c r="L61" s="1236"/>
      <c r="M61" s="1237"/>
      <c r="N61" s="1237"/>
      <c r="O61" s="1237"/>
      <c r="P61" s="1238"/>
      <c r="Q61" s="1229"/>
    </row>
    <row r="62" spans="1:17">
      <c r="B62" s="1194"/>
      <c r="C62" s="1194"/>
      <c r="D62" s="1194"/>
      <c r="E62" s="1194"/>
      <c r="F62" s="1194"/>
      <c r="G62" s="1194"/>
      <c r="H62" s="1194"/>
      <c r="I62" s="1194"/>
      <c r="J62" s="1194"/>
      <c r="K62" s="1194"/>
      <c r="L62" s="1194"/>
      <c r="M62" s="1194"/>
      <c r="N62" s="1194"/>
      <c r="O62" s="1194"/>
      <c r="P62" s="1194"/>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1195" t="s">
        <v>554</v>
      </c>
      <c r="I64" s="1196"/>
      <c r="J64" s="1196"/>
      <c r="K64" s="1196"/>
      <c r="L64" s="244"/>
      <c r="M64" s="244"/>
      <c r="N64" s="244"/>
      <c r="O64" s="244"/>
    </row>
    <row r="65" spans="2:30">
      <c r="B65" s="248"/>
      <c r="C65" s="244"/>
      <c r="D65" s="244"/>
      <c r="E65" s="244"/>
      <c r="F65" s="244"/>
      <c r="G65" s="1239" t="s">
        <v>561</v>
      </c>
      <c r="H65" s="1198"/>
      <c r="I65" s="1198"/>
      <c r="J65" s="1198"/>
      <c r="K65" s="1198"/>
      <c r="L65" s="1198"/>
      <c r="M65" s="1198"/>
      <c r="N65" s="1198"/>
      <c r="O65" s="1199"/>
    </row>
    <row r="66" spans="2:30">
      <c r="B66" s="248"/>
      <c r="C66" s="244"/>
      <c r="D66" s="244"/>
      <c r="E66" s="244"/>
      <c r="F66" s="244"/>
      <c r="G66" s="1200"/>
      <c r="H66" s="1201"/>
      <c r="I66" s="1201"/>
      <c r="J66" s="1201"/>
      <c r="K66" s="1201"/>
      <c r="L66" s="1201"/>
      <c r="M66" s="1201"/>
      <c r="N66" s="1201"/>
      <c r="O66" s="1202"/>
    </row>
    <row r="67" spans="2:30">
      <c r="B67" s="248"/>
      <c r="C67" s="244"/>
      <c r="D67" s="244"/>
      <c r="E67" s="244"/>
      <c r="F67" s="244"/>
      <c r="G67" s="1200"/>
      <c r="H67" s="1201"/>
      <c r="I67" s="1201"/>
      <c r="J67" s="1201"/>
      <c r="K67" s="1201"/>
      <c r="L67" s="1201"/>
      <c r="M67" s="1201"/>
      <c r="N67" s="1201"/>
      <c r="O67" s="1202"/>
    </row>
    <row r="68" spans="2:30">
      <c r="B68" s="248"/>
      <c r="C68" s="244"/>
      <c r="D68" s="244"/>
      <c r="E68" s="244"/>
      <c r="F68" s="244"/>
      <c r="G68" s="1200"/>
      <c r="H68" s="1201"/>
      <c r="I68" s="1201"/>
      <c r="J68" s="1201"/>
      <c r="K68" s="1201"/>
      <c r="L68" s="1201"/>
      <c r="M68" s="1201"/>
      <c r="N68" s="1201"/>
      <c r="O68" s="1202"/>
    </row>
    <row r="69" spans="2:30">
      <c r="B69" s="248"/>
      <c r="C69" s="244"/>
      <c r="D69" s="244"/>
      <c r="E69" s="244"/>
      <c r="F69" s="244"/>
      <c r="G69" s="1203"/>
      <c r="H69" s="1204"/>
      <c r="I69" s="1204"/>
      <c r="J69" s="1204"/>
      <c r="K69" s="1204"/>
      <c r="L69" s="1204"/>
      <c r="M69" s="1204"/>
      <c r="N69" s="1204"/>
      <c r="O69" s="1205"/>
    </row>
    <row r="70" spans="2:30">
      <c r="B70" s="248"/>
      <c r="C70" s="244"/>
      <c r="D70" s="244"/>
      <c r="E70" s="244"/>
      <c r="F70" s="244"/>
      <c r="G70" s="244"/>
      <c r="H70" s="1240"/>
      <c r="I70" s="1240"/>
      <c r="J70" s="1241"/>
      <c r="K70" s="1241"/>
      <c r="L70" s="1242"/>
      <c r="M70" s="1241"/>
      <c r="N70" s="1242"/>
      <c r="O70" s="1243"/>
    </row>
    <row r="71" spans="2:30">
      <c r="B71" s="248"/>
      <c r="C71" s="244"/>
      <c r="D71" s="244"/>
      <c r="E71" s="244"/>
      <c r="F71" s="244"/>
      <c r="G71" s="1244" t="s">
        <v>562</v>
      </c>
      <c r="I71" s="1245"/>
      <c r="J71" s="1241"/>
      <c r="K71" s="1241"/>
      <c r="L71" s="1242"/>
      <c r="M71" s="1241"/>
      <c r="N71" s="1242"/>
      <c r="O71" s="1243"/>
    </row>
    <row r="72" spans="2:30">
      <c r="B72" s="248"/>
      <c r="C72" s="244"/>
      <c r="D72" s="244"/>
      <c r="E72" s="244"/>
      <c r="F72" s="244"/>
      <c r="G72" s="1207"/>
      <c r="H72" s="1208"/>
      <c r="I72" s="1208"/>
      <c r="J72" s="1209"/>
      <c r="K72" s="1210" t="s">
        <v>523</v>
      </c>
      <c r="L72" s="1210" t="s">
        <v>524</v>
      </c>
      <c r="M72" s="1210" t="s">
        <v>525</v>
      </c>
      <c r="N72" s="1210" t="s">
        <v>526</v>
      </c>
      <c r="O72" s="1210" t="s">
        <v>527</v>
      </c>
    </row>
    <row r="73" spans="2:30">
      <c r="B73" s="248"/>
      <c r="C73" s="244"/>
      <c r="D73" s="244"/>
      <c r="E73" s="244"/>
      <c r="F73" s="244"/>
      <c r="G73" s="1211" t="s">
        <v>556</v>
      </c>
      <c r="H73" s="1212"/>
      <c r="I73" s="1213" t="s">
        <v>557</v>
      </c>
      <c r="J73" s="1213"/>
      <c r="K73" s="1246">
        <v>104.4</v>
      </c>
      <c r="L73" s="1246">
        <v>74.400000000000006</v>
      </c>
      <c r="M73" s="1218">
        <v>64.099999999999994</v>
      </c>
      <c r="N73" s="1218">
        <v>68.3</v>
      </c>
      <c r="O73" s="1218">
        <v>64.8</v>
      </c>
      <c r="S73" s="243">
        <v>9.9</v>
      </c>
    </row>
    <row r="74" spans="2:30">
      <c r="B74" s="248"/>
      <c r="C74" s="244"/>
      <c r="D74" s="244"/>
      <c r="E74" s="244"/>
      <c r="F74" s="244"/>
      <c r="G74" s="1215"/>
      <c r="H74" s="1216"/>
      <c r="I74" s="1217"/>
      <c r="J74" s="1217"/>
      <c r="K74" s="1246"/>
      <c r="L74" s="1246"/>
      <c r="M74" s="1218"/>
      <c r="N74" s="1218"/>
      <c r="O74" s="1218"/>
    </row>
    <row r="75" spans="2:30">
      <c r="B75" s="248"/>
      <c r="C75" s="244"/>
      <c r="D75" s="244"/>
      <c r="E75" s="244"/>
      <c r="F75" s="244"/>
      <c r="G75" s="1215"/>
      <c r="H75" s="1216"/>
      <c r="I75" s="1220" t="s">
        <v>563</v>
      </c>
      <c r="J75" s="1220"/>
      <c r="K75" s="1247">
        <v>10.7</v>
      </c>
      <c r="L75" s="1247">
        <v>9.9</v>
      </c>
      <c r="M75" s="1247">
        <v>10</v>
      </c>
      <c r="N75" s="1247">
        <v>9.6</v>
      </c>
      <c r="O75" s="1247">
        <v>9</v>
      </c>
      <c r="U75" s="243">
        <v>81.2</v>
      </c>
      <c r="W75" s="243">
        <v>87.2</v>
      </c>
      <c r="Y75" s="243">
        <v>99.8</v>
      </c>
      <c r="AA75" s="243">
        <v>109.5</v>
      </c>
      <c r="AC75" s="243">
        <v>115.2</v>
      </c>
    </row>
    <row r="76" spans="2:30">
      <c r="B76" s="248"/>
      <c r="C76" s="244"/>
      <c r="D76" s="244"/>
      <c r="E76" s="244"/>
      <c r="F76" s="244"/>
      <c r="G76" s="1222"/>
      <c r="H76" s="1223"/>
      <c r="I76" s="1220"/>
      <c r="J76" s="1220"/>
      <c r="K76" s="1224"/>
      <c r="L76" s="1224"/>
      <c r="M76" s="1224"/>
      <c r="N76" s="1224"/>
      <c r="O76" s="1224"/>
    </row>
    <row r="77" spans="2:30">
      <c r="B77" s="248"/>
      <c r="C77" s="244"/>
      <c r="D77" s="244"/>
      <c r="E77" s="244"/>
      <c r="F77" s="244"/>
      <c r="G77" s="1225" t="s">
        <v>559</v>
      </c>
      <c r="H77" s="1226"/>
      <c r="I77" s="1220" t="s">
        <v>557</v>
      </c>
      <c r="J77" s="1220"/>
      <c r="K77" s="1246">
        <v>55.5</v>
      </c>
      <c r="L77" s="1246">
        <v>46.1</v>
      </c>
      <c r="M77" s="1218">
        <v>37.6</v>
      </c>
      <c r="N77" s="1218">
        <v>33.799999999999997</v>
      </c>
      <c r="O77" s="1218">
        <v>17.8</v>
      </c>
      <c r="R77" s="243">
        <v>12.3</v>
      </c>
      <c r="T77" s="243">
        <v>11.1</v>
      </c>
    </row>
    <row r="78" spans="2:30">
      <c r="B78" s="248"/>
      <c r="C78" s="244"/>
      <c r="D78" s="244"/>
      <c r="E78" s="244"/>
      <c r="F78" s="244"/>
      <c r="G78" s="1227"/>
      <c r="H78" s="1228"/>
      <c r="I78" s="1220"/>
      <c r="J78" s="1220"/>
      <c r="K78" s="1246"/>
      <c r="L78" s="1246"/>
      <c r="M78" s="1218"/>
      <c r="N78" s="1218"/>
      <c r="O78" s="1218"/>
    </row>
    <row r="79" spans="2:30">
      <c r="B79" s="248"/>
      <c r="C79" s="244"/>
      <c r="D79" s="244"/>
      <c r="E79" s="244"/>
      <c r="F79" s="244"/>
      <c r="G79" s="1227"/>
      <c r="H79" s="1228"/>
      <c r="I79" s="1248" t="s">
        <v>563</v>
      </c>
      <c r="J79" s="1230"/>
      <c r="K79" s="1249">
        <v>9.3000000000000007</v>
      </c>
      <c r="L79" s="1249">
        <v>8.5</v>
      </c>
      <c r="M79" s="1249">
        <v>7.9</v>
      </c>
      <c r="N79" s="1249">
        <v>7.1</v>
      </c>
      <c r="O79" s="1249">
        <v>5.3</v>
      </c>
      <c r="V79" s="243">
        <v>53.5</v>
      </c>
      <c r="X79" s="243">
        <v>48.2</v>
      </c>
      <c r="Z79" s="243">
        <v>34.200000000000003</v>
      </c>
      <c r="AB79" s="243">
        <v>30.3</v>
      </c>
      <c r="AD79" s="243">
        <v>28.9</v>
      </c>
    </row>
    <row r="80" spans="2:30">
      <c r="B80" s="248"/>
      <c r="C80" s="244"/>
      <c r="D80" s="244"/>
      <c r="E80" s="244"/>
      <c r="F80" s="244"/>
      <c r="G80" s="1232"/>
      <c r="H80" s="1233"/>
      <c r="I80" s="1230"/>
      <c r="J80" s="1230"/>
      <c r="K80" s="1249"/>
      <c r="L80" s="1249"/>
      <c r="M80" s="1249"/>
      <c r="N80" s="1249"/>
      <c r="O80" s="1249"/>
    </row>
    <row r="81" spans="2:17">
      <c r="B81" s="248"/>
      <c r="C81" s="244"/>
      <c r="D81" s="244"/>
      <c r="E81" s="244"/>
      <c r="F81" s="244"/>
      <c r="G81" s="244"/>
      <c r="H81" s="244"/>
      <c r="I81" s="244"/>
      <c r="J81" s="244"/>
      <c r="K81" s="1250"/>
      <c r="L81" s="244"/>
      <c r="M81" s="244"/>
      <c r="N81" s="244"/>
      <c r="O81" s="244"/>
    </row>
    <row r="82" spans="2:17" ht="17.25">
      <c r="B82" s="248"/>
      <c r="C82" s="244"/>
      <c r="D82" s="244"/>
      <c r="E82" s="244"/>
      <c r="F82" s="244"/>
      <c r="G82" s="244"/>
      <c r="H82" s="244"/>
      <c r="I82" s="244"/>
      <c r="J82" s="244"/>
      <c r="K82" s="1251"/>
      <c r="L82" s="1251"/>
      <c r="M82" s="1251"/>
      <c r="N82" s="1251"/>
      <c r="O82" s="1251"/>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2"/>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zoomScale="70" zoomScaleNormal="70" workbookViewId="0">
      <selection activeCell="J24" sqref="J2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15330170</v>
      </c>
      <c r="S5" s="583"/>
      <c r="T5" s="583"/>
      <c r="U5" s="583"/>
      <c r="V5" s="583"/>
      <c r="W5" s="583"/>
      <c r="X5" s="583"/>
      <c r="Y5" s="584"/>
      <c r="Z5" s="585">
        <v>32.1</v>
      </c>
      <c r="AA5" s="585"/>
      <c r="AB5" s="585"/>
      <c r="AC5" s="585"/>
      <c r="AD5" s="586">
        <v>14539437</v>
      </c>
      <c r="AE5" s="586"/>
      <c r="AF5" s="586"/>
      <c r="AG5" s="586"/>
      <c r="AH5" s="586"/>
      <c r="AI5" s="586"/>
      <c r="AJ5" s="586"/>
      <c r="AK5" s="586"/>
      <c r="AL5" s="587">
        <v>56.1</v>
      </c>
      <c r="AM5" s="588"/>
      <c r="AN5" s="588"/>
      <c r="AO5" s="589"/>
      <c r="AP5" s="579" t="s">
        <v>206</v>
      </c>
      <c r="AQ5" s="580"/>
      <c r="AR5" s="580"/>
      <c r="AS5" s="580"/>
      <c r="AT5" s="580"/>
      <c r="AU5" s="580"/>
      <c r="AV5" s="580"/>
      <c r="AW5" s="580"/>
      <c r="AX5" s="580"/>
      <c r="AY5" s="580"/>
      <c r="AZ5" s="580"/>
      <c r="BA5" s="580"/>
      <c r="BB5" s="580"/>
      <c r="BC5" s="580"/>
      <c r="BD5" s="580"/>
      <c r="BE5" s="580"/>
      <c r="BF5" s="581"/>
      <c r="BG5" s="593">
        <v>14501694</v>
      </c>
      <c r="BH5" s="594"/>
      <c r="BI5" s="594"/>
      <c r="BJ5" s="594"/>
      <c r="BK5" s="594"/>
      <c r="BL5" s="594"/>
      <c r="BM5" s="594"/>
      <c r="BN5" s="595"/>
      <c r="BO5" s="596">
        <v>94.6</v>
      </c>
      <c r="BP5" s="596"/>
      <c r="BQ5" s="596"/>
      <c r="BR5" s="596"/>
      <c r="BS5" s="597">
        <v>107584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301065</v>
      </c>
      <c r="S6" s="594"/>
      <c r="T6" s="594"/>
      <c r="U6" s="594"/>
      <c r="V6" s="594"/>
      <c r="W6" s="594"/>
      <c r="X6" s="594"/>
      <c r="Y6" s="595"/>
      <c r="Z6" s="596">
        <v>0.6</v>
      </c>
      <c r="AA6" s="596"/>
      <c r="AB6" s="596"/>
      <c r="AC6" s="596"/>
      <c r="AD6" s="597">
        <v>301065</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14501694</v>
      </c>
      <c r="BH6" s="594"/>
      <c r="BI6" s="594"/>
      <c r="BJ6" s="594"/>
      <c r="BK6" s="594"/>
      <c r="BL6" s="594"/>
      <c r="BM6" s="594"/>
      <c r="BN6" s="595"/>
      <c r="BO6" s="596">
        <v>94.6</v>
      </c>
      <c r="BP6" s="596"/>
      <c r="BQ6" s="596"/>
      <c r="BR6" s="596"/>
      <c r="BS6" s="597">
        <v>107584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391561</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391561</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33632</v>
      </c>
      <c r="S7" s="594"/>
      <c r="T7" s="594"/>
      <c r="U7" s="594"/>
      <c r="V7" s="594"/>
      <c r="W7" s="594"/>
      <c r="X7" s="594"/>
      <c r="Y7" s="595"/>
      <c r="Z7" s="596">
        <v>0.1</v>
      </c>
      <c r="AA7" s="596"/>
      <c r="AB7" s="596"/>
      <c r="AC7" s="596"/>
      <c r="AD7" s="597">
        <v>33632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6899869</v>
      </c>
      <c r="BH7" s="594"/>
      <c r="BI7" s="594"/>
      <c r="BJ7" s="594"/>
      <c r="BK7" s="594"/>
      <c r="BL7" s="594"/>
      <c r="BM7" s="594"/>
      <c r="BN7" s="595"/>
      <c r="BO7" s="596">
        <v>45</v>
      </c>
      <c r="BP7" s="596"/>
      <c r="BQ7" s="596"/>
      <c r="BR7" s="596"/>
      <c r="BS7" s="597">
        <v>107584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4536719</v>
      </c>
      <c r="CS7" s="594"/>
      <c r="CT7" s="594"/>
      <c r="CU7" s="594"/>
      <c r="CV7" s="594"/>
      <c r="CW7" s="594"/>
      <c r="CX7" s="594"/>
      <c r="CY7" s="595"/>
      <c r="CZ7" s="596">
        <v>9.6</v>
      </c>
      <c r="DA7" s="596"/>
      <c r="DB7" s="596"/>
      <c r="DC7" s="596"/>
      <c r="DD7" s="602">
        <v>243283</v>
      </c>
      <c r="DE7" s="594"/>
      <c r="DF7" s="594"/>
      <c r="DG7" s="594"/>
      <c r="DH7" s="594"/>
      <c r="DI7" s="594"/>
      <c r="DJ7" s="594"/>
      <c r="DK7" s="594"/>
      <c r="DL7" s="594"/>
      <c r="DM7" s="594"/>
      <c r="DN7" s="594"/>
      <c r="DO7" s="594"/>
      <c r="DP7" s="595"/>
      <c r="DQ7" s="602">
        <v>3850154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92902</v>
      </c>
      <c r="S8" s="594"/>
      <c r="T8" s="594"/>
      <c r="U8" s="594"/>
      <c r="V8" s="594"/>
      <c r="W8" s="594"/>
      <c r="X8" s="594"/>
      <c r="Y8" s="595"/>
      <c r="Z8" s="596">
        <v>0.2</v>
      </c>
      <c r="AA8" s="596"/>
      <c r="AB8" s="596"/>
      <c r="AC8" s="596"/>
      <c r="AD8" s="597">
        <v>92902</v>
      </c>
      <c r="AE8" s="597"/>
      <c r="AF8" s="597"/>
      <c r="AG8" s="597"/>
      <c r="AH8" s="597"/>
      <c r="AI8" s="597"/>
      <c r="AJ8" s="597"/>
      <c r="AK8" s="597"/>
      <c r="AL8" s="598">
        <v>0.4</v>
      </c>
      <c r="AM8" s="599"/>
      <c r="AN8" s="599"/>
      <c r="AO8" s="600"/>
      <c r="AP8" s="590" t="s">
        <v>218</v>
      </c>
      <c r="AQ8" s="591"/>
      <c r="AR8" s="591"/>
      <c r="AS8" s="591"/>
      <c r="AT8" s="591"/>
      <c r="AU8" s="591"/>
      <c r="AV8" s="591"/>
      <c r="AW8" s="591"/>
      <c r="AX8" s="591"/>
      <c r="AY8" s="591"/>
      <c r="AZ8" s="591"/>
      <c r="BA8" s="591"/>
      <c r="BB8" s="591"/>
      <c r="BC8" s="591"/>
      <c r="BD8" s="591"/>
      <c r="BE8" s="591"/>
      <c r="BF8" s="592"/>
      <c r="BG8" s="593">
        <v>216473</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14699203</v>
      </c>
      <c r="CS8" s="594"/>
      <c r="CT8" s="594"/>
      <c r="CU8" s="594"/>
      <c r="CV8" s="594"/>
      <c r="CW8" s="594"/>
      <c r="CX8" s="594"/>
      <c r="CY8" s="595"/>
      <c r="CZ8" s="596">
        <v>31.2</v>
      </c>
      <c r="DA8" s="596"/>
      <c r="DB8" s="596"/>
      <c r="DC8" s="596"/>
      <c r="DD8" s="602">
        <v>268407</v>
      </c>
      <c r="DE8" s="594"/>
      <c r="DF8" s="594"/>
      <c r="DG8" s="594"/>
      <c r="DH8" s="594"/>
      <c r="DI8" s="594"/>
      <c r="DJ8" s="594"/>
      <c r="DK8" s="594"/>
      <c r="DL8" s="594"/>
      <c r="DM8" s="594"/>
      <c r="DN8" s="594"/>
      <c r="DO8" s="594"/>
      <c r="DP8" s="595"/>
      <c r="DQ8" s="602">
        <v>7771546</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84067</v>
      </c>
      <c r="S9" s="594"/>
      <c r="T9" s="594"/>
      <c r="U9" s="594"/>
      <c r="V9" s="594"/>
      <c r="W9" s="594"/>
      <c r="X9" s="594"/>
      <c r="Y9" s="595"/>
      <c r="Z9" s="596">
        <v>0.2</v>
      </c>
      <c r="AA9" s="596"/>
      <c r="AB9" s="596"/>
      <c r="AC9" s="596"/>
      <c r="AD9" s="597">
        <v>84067</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5866905</v>
      </c>
      <c r="BH9" s="594"/>
      <c r="BI9" s="594"/>
      <c r="BJ9" s="594"/>
      <c r="BK9" s="594"/>
      <c r="BL9" s="594"/>
      <c r="BM9" s="594"/>
      <c r="BN9" s="595"/>
      <c r="BO9" s="596">
        <v>38.299999999999997</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3476934</v>
      </c>
      <c r="CS9" s="594"/>
      <c r="CT9" s="594"/>
      <c r="CU9" s="594"/>
      <c r="CV9" s="594"/>
      <c r="CW9" s="594"/>
      <c r="CX9" s="594"/>
      <c r="CY9" s="595"/>
      <c r="CZ9" s="596">
        <v>7.4</v>
      </c>
      <c r="DA9" s="596"/>
      <c r="DB9" s="596"/>
      <c r="DC9" s="596"/>
      <c r="DD9" s="602">
        <v>122090</v>
      </c>
      <c r="DE9" s="594"/>
      <c r="DF9" s="594"/>
      <c r="DG9" s="594"/>
      <c r="DH9" s="594"/>
      <c r="DI9" s="594"/>
      <c r="DJ9" s="594"/>
      <c r="DK9" s="594"/>
      <c r="DL9" s="594"/>
      <c r="DM9" s="594"/>
      <c r="DN9" s="594"/>
      <c r="DO9" s="594"/>
      <c r="DP9" s="595"/>
      <c r="DQ9" s="602">
        <v>2903982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2117449</v>
      </c>
      <c r="S10" s="594"/>
      <c r="T10" s="594"/>
      <c r="U10" s="594"/>
      <c r="V10" s="594"/>
      <c r="W10" s="594"/>
      <c r="X10" s="594"/>
      <c r="Y10" s="595"/>
      <c r="Z10" s="596">
        <v>4.4000000000000004</v>
      </c>
      <c r="AA10" s="596"/>
      <c r="AB10" s="596"/>
      <c r="AC10" s="596"/>
      <c r="AD10" s="597">
        <v>2117449</v>
      </c>
      <c r="AE10" s="597"/>
      <c r="AF10" s="597"/>
      <c r="AG10" s="597"/>
      <c r="AH10" s="597"/>
      <c r="AI10" s="597"/>
      <c r="AJ10" s="597"/>
      <c r="AK10" s="597"/>
      <c r="AL10" s="598">
        <v>8.1999999999999993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273545</v>
      </c>
      <c r="BH10" s="594"/>
      <c r="BI10" s="594"/>
      <c r="BJ10" s="594"/>
      <c r="BK10" s="594"/>
      <c r="BL10" s="594"/>
      <c r="BM10" s="594"/>
      <c r="BN10" s="595"/>
      <c r="BO10" s="596">
        <v>1.8</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319611</v>
      </c>
      <c r="CS10" s="594"/>
      <c r="CT10" s="594"/>
      <c r="CU10" s="594"/>
      <c r="CV10" s="594"/>
      <c r="CW10" s="594"/>
      <c r="CX10" s="594"/>
      <c r="CY10" s="595"/>
      <c r="CZ10" s="596">
        <v>0.7</v>
      </c>
      <c r="DA10" s="596"/>
      <c r="DB10" s="596"/>
      <c r="DC10" s="596"/>
      <c r="DD10" s="602" t="s">
        <v>108</v>
      </c>
      <c r="DE10" s="594"/>
      <c r="DF10" s="594"/>
      <c r="DG10" s="594"/>
      <c r="DH10" s="594"/>
      <c r="DI10" s="594"/>
      <c r="DJ10" s="594"/>
      <c r="DK10" s="594"/>
      <c r="DL10" s="594"/>
      <c r="DM10" s="594"/>
      <c r="DN10" s="594"/>
      <c r="DO10" s="594"/>
      <c r="DP10" s="595"/>
      <c r="DQ10" s="602">
        <v>131622</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74691</v>
      </c>
      <c r="S11" s="594"/>
      <c r="T11" s="594"/>
      <c r="U11" s="594"/>
      <c r="V11" s="594"/>
      <c r="W11" s="594"/>
      <c r="X11" s="594"/>
      <c r="Y11" s="595"/>
      <c r="Z11" s="596">
        <v>0.2</v>
      </c>
      <c r="AA11" s="596"/>
      <c r="AB11" s="596"/>
      <c r="AC11" s="596"/>
      <c r="AD11" s="597">
        <v>74691</v>
      </c>
      <c r="AE11" s="597"/>
      <c r="AF11" s="597"/>
      <c r="AG11" s="597"/>
      <c r="AH11" s="597"/>
      <c r="AI11" s="597"/>
      <c r="AJ11" s="597"/>
      <c r="AK11" s="597"/>
      <c r="AL11" s="598">
        <v>0.3</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542946</v>
      </c>
      <c r="BH11" s="594"/>
      <c r="BI11" s="594"/>
      <c r="BJ11" s="594"/>
      <c r="BK11" s="594"/>
      <c r="BL11" s="594"/>
      <c r="BM11" s="594"/>
      <c r="BN11" s="595"/>
      <c r="BO11" s="596">
        <v>3.5</v>
      </c>
      <c r="BP11" s="596"/>
      <c r="BQ11" s="596"/>
      <c r="BR11" s="596"/>
      <c r="BS11" s="602">
        <v>107584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997112</v>
      </c>
      <c r="CS11" s="594"/>
      <c r="CT11" s="594"/>
      <c r="CU11" s="594"/>
      <c r="CV11" s="594"/>
      <c r="CW11" s="594"/>
      <c r="CX11" s="594"/>
      <c r="CY11" s="595"/>
      <c r="CZ11" s="596">
        <v>2.1</v>
      </c>
      <c r="DA11" s="596"/>
      <c r="DB11" s="596"/>
      <c r="DC11" s="596"/>
      <c r="DD11" s="602">
        <v>351099</v>
      </c>
      <c r="DE11" s="594"/>
      <c r="DF11" s="594"/>
      <c r="DG11" s="594"/>
      <c r="DH11" s="594"/>
      <c r="DI11" s="594"/>
      <c r="DJ11" s="594"/>
      <c r="DK11" s="594"/>
      <c r="DL11" s="594"/>
      <c r="DM11" s="594"/>
      <c r="DN11" s="594"/>
      <c r="DO11" s="594"/>
      <c r="DP11" s="595"/>
      <c r="DQ11" s="602">
        <v>473200</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6751894</v>
      </c>
      <c r="BH12" s="594"/>
      <c r="BI12" s="594"/>
      <c r="BJ12" s="594"/>
      <c r="BK12" s="594"/>
      <c r="BL12" s="594"/>
      <c r="BM12" s="594"/>
      <c r="BN12" s="595"/>
      <c r="BO12" s="596">
        <v>44</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1152027</v>
      </c>
      <c r="CS12" s="594"/>
      <c r="CT12" s="594"/>
      <c r="CU12" s="594"/>
      <c r="CV12" s="594"/>
      <c r="CW12" s="594"/>
      <c r="CX12" s="594"/>
      <c r="CY12" s="595"/>
      <c r="CZ12" s="596">
        <v>2.4</v>
      </c>
      <c r="DA12" s="596"/>
      <c r="DB12" s="596"/>
      <c r="DC12" s="596"/>
      <c r="DD12" s="602">
        <v>223874</v>
      </c>
      <c r="DE12" s="594"/>
      <c r="DF12" s="594"/>
      <c r="DG12" s="594"/>
      <c r="DH12" s="594"/>
      <c r="DI12" s="594"/>
      <c r="DJ12" s="594"/>
      <c r="DK12" s="594"/>
      <c r="DL12" s="594"/>
      <c r="DM12" s="594"/>
      <c r="DN12" s="594"/>
      <c r="DO12" s="594"/>
      <c r="DP12" s="595"/>
      <c r="DQ12" s="602">
        <v>659835</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71038</v>
      </c>
      <c r="S13" s="594"/>
      <c r="T13" s="594"/>
      <c r="U13" s="594"/>
      <c r="V13" s="594"/>
      <c r="W13" s="594"/>
      <c r="X13" s="594"/>
      <c r="Y13" s="595"/>
      <c r="Z13" s="596">
        <v>0.1</v>
      </c>
      <c r="AA13" s="596"/>
      <c r="AB13" s="596"/>
      <c r="AC13" s="596"/>
      <c r="AD13" s="597">
        <v>71038</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6713560</v>
      </c>
      <c r="BH13" s="594"/>
      <c r="BI13" s="594"/>
      <c r="BJ13" s="594"/>
      <c r="BK13" s="594"/>
      <c r="BL13" s="594"/>
      <c r="BM13" s="594"/>
      <c r="BN13" s="595"/>
      <c r="BO13" s="596">
        <v>43.8</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5118459</v>
      </c>
      <c r="CS13" s="594"/>
      <c r="CT13" s="594"/>
      <c r="CU13" s="594"/>
      <c r="CV13" s="594"/>
      <c r="CW13" s="594"/>
      <c r="CX13" s="594"/>
      <c r="CY13" s="595"/>
      <c r="CZ13" s="596">
        <v>10.8</v>
      </c>
      <c r="DA13" s="596"/>
      <c r="DB13" s="596"/>
      <c r="DC13" s="596"/>
      <c r="DD13" s="602">
        <v>2096497</v>
      </c>
      <c r="DE13" s="594"/>
      <c r="DF13" s="594"/>
      <c r="DG13" s="594"/>
      <c r="DH13" s="594"/>
      <c r="DI13" s="594"/>
      <c r="DJ13" s="594"/>
      <c r="DK13" s="594"/>
      <c r="DL13" s="594"/>
      <c r="DM13" s="594"/>
      <c r="DN13" s="594"/>
      <c r="DO13" s="594"/>
      <c r="DP13" s="595"/>
      <c r="DQ13" s="602">
        <v>2822946</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212505</v>
      </c>
      <c r="BH14" s="594"/>
      <c r="BI14" s="594"/>
      <c r="BJ14" s="594"/>
      <c r="BK14" s="594"/>
      <c r="BL14" s="594"/>
      <c r="BM14" s="594"/>
      <c r="BN14" s="595"/>
      <c r="BO14" s="596">
        <v>1.4</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2300983</v>
      </c>
      <c r="CS14" s="594"/>
      <c r="CT14" s="594"/>
      <c r="CU14" s="594"/>
      <c r="CV14" s="594"/>
      <c r="CW14" s="594"/>
      <c r="CX14" s="594"/>
      <c r="CY14" s="595"/>
      <c r="CZ14" s="596">
        <v>4.9000000000000004</v>
      </c>
      <c r="DA14" s="596"/>
      <c r="DB14" s="596"/>
      <c r="DC14" s="596"/>
      <c r="DD14" s="602">
        <v>551063</v>
      </c>
      <c r="DE14" s="594"/>
      <c r="DF14" s="594"/>
      <c r="DG14" s="594"/>
      <c r="DH14" s="594"/>
      <c r="DI14" s="594"/>
      <c r="DJ14" s="594"/>
      <c r="DK14" s="594"/>
      <c r="DL14" s="594"/>
      <c r="DM14" s="594"/>
      <c r="DN14" s="594"/>
      <c r="DO14" s="594"/>
      <c r="DP14" s="595"/>
      <c r="DQ14" s="602">
        <v>1737449</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73584</v>
      </c>
      <c r="S15" s="594"/>
      <c r="T15" s="594"/>
      <c r="U15" s="594"/>
      <c r="V15" s="594"/>
      <c r="W15" s="594"/>
      <c r="X15" s="594"/>
      <c r="Y15" s="595"/>
      <c r="Z15" s="596">
        <v>0.2</v>
      </c>
      <c r="AA15" s="596"/>
      <c r="AB15" s="596"/>
      <c r="AC15" s="596"/>
      <c r="AD15" s="597">
        <v>73584</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637426</v>
      </c>
      <c r="BH15" s="594"/>
      <c r="BI15" s="594"/>
      <c r="BJ15" s="594"/>
      <c r="BK15" s="594"/>
      <c r="BL15" s="594"/>
      <c r="BM15" s="594"/>
      <c r="BN15" s="595"/>
      <c r="BO15" s="596">
        <v>4.2</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6503129</v>
      </c>
      <c r="CS15" s="594"/>
      <c r="CT15" s="594"/>
      <c r="CU15" s="594"/>
      <c r="CV15" s="594"/>
      <c r="CW15" s="594"/>
      <c r="CX15" s="594"/>
      <c r="CY15" s="595"/>
      <c r="CZ15" s="596">
        <v>13.8</v>
      </c>
      <c r="DA15" s="596"/>
      <c r="DB15" s="596"/>
      <c r="DC15" s="596"/>
      <c r="DD15" s="602">
        <v>3128974</v>
      </c>
      <c r="DE15" s="594"/>
      <c r="DF15" s="594"/>
      <c r="DG15" s="594"/>
      <c r="DH15" s="594"/>
      <c r="DI15" s="594"/>
      <c r="DJ15" s="594"/>
      <c r="DK15" s="594"/>
      <c r="DL15" s="594"/>
      <c r="DM15" s="594"/>
      <c r="DN15" s="594"/>
      <c r="DO15" s="594"/>
      <c r="DP15" s="595"/>
      <c r="DQ15" s="602">
        <v>3242025</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9324181</v>
      </c>
      <c r="S16" s="594"/>
      <c r="T16" s="594"/>
      <c r="U16" s="594"/>
      <c r="V16" s="594"/>
      <c r="W16" s="594"/>
      <c r="X16" s="594"/>
      <c r="Y16" s="595"/>
      <c r="Z16" s="596">
        <v>19.5</v>
      </c>
      <c r="AA16" s="596"/>
      <c r="AB16" s="596"/>
      <c r="AC16" s="596"/>
      <c r="AD16" s="597">
        <v>8382717</v>
      </c>
      <c r="AE16" s="597"/>
      <c r="AF16" s="597"/>
      <c r="AG16" s="597"/>
      <c r="AH16" s="597"/>
      <c r="AI16" s="597"/>
      <c r="AJ16" s="597"/>
      <c r="AK16" s="597"/>
      <c r="AL16" s="598">
        <v>32.299999999999997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6291</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3570</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8382717</v>
      </c>
      <c r="S17" s="594"/>
      <c r="T17" s="594"/>
      <c r="U17" s="594"/>
      <c r="V17" s="594"/>
      <c r="W17" s="594"/>
      <c r="X17" s="594"/>
      <c r="Y17" s="595"/>
      <c r="Z17" s="596">
        <v>17.5</v>
      </c>
      <c r="AA17" s="596"/>
      <c r="AB17" s="596"/>
      <c r="AC17" s="596"/>
      <c r="AD17" s="597">
        <v>8382717</v>
      </c>
      <c r="AE17" s="597"/>
      <c r="AF17" s="597"/>
      <c r="AG17" s="597"/>
      <c r="AH17" s="597"/>
      <c r="AI17" s="597"/>
      <c r="AJ17" s="597"/>
      <c r="AK17" s="597"/>
      <c r="AL17" s="598">
        <v>32.299999999999997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7675281</v>
      </c>
      <c r="CS17" s="594"/>
      <c r="CT17" s="594"/>
      <c r="CU17" s="594"/>
      <c r="CV17" s="594"/>
      <c r="CW17" s="594"/>
      <c r="CX17" s="594"/>
      <c r="CY17" s="595"/>
      <c r="CZ17" s="596">
        <v>16.3</v>
      </c>
      <c r="DA17" s="596"/>
      <c r="DB17" s="596"/>
      <c r="DC17" s="596"/>
      <c r="DD17" s="602" t="s">
        <v>108</v>
      </c>
      <c r="DE17" s="594"/>
      <c r="DF17" s="594"/>
      <c r="DG17" s="594"/>
      <c r="DH17" s="594"/>
      <c r="DI17" s="594"/>
      <c r="DJ17" s="594"/>
      <c r="DK17" s="594"/>
      <c r="DL17" s="594"/>
      <c r="DM17" s="594"/>
      <c r="DN17" s="594"/>
      <c r="DO17" s="594"/>
      <c r="DP17" s="595"/>
      <c r="DQ17" s="602">
        <v>7496675</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941458</v>
      </c>
      <c r="S18" s="594"/>
      <c r="T18" s="594"/>
      <c r="U18" s="594"/>
      <c r="V18" s="594"/>
      <c r="W18" s="594"/>
      <c r="X18" s="594"/>
      <c r="Y18" s="595"/>
      <c r="Z18" s="596">
        <v>2</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828476</v>
      </c>
      <c r="BH19" s="594"/>
      <c r="BI19" s="594"/>
      <c r="BJ19" s="594"/>
      <c r="BK19" s="594"/>
      <c r="BL19" s="594"/>
      <c r="BM19" s="594"/>
      <c r="BN19" s="595"/>
      <c r="BO19" s="596">
        <v>5.4</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27502779</v>
      </c>
      <c r="S20" s="594"/>
      <c r="T20" s="594"/>
      <c r="U20" s="594"/>
      <c r="V20" s="594"/>
      <c r="W20" s="594"/>
      <c r="X20" s="594"/>
      <c r="Y20" s="595"/>
      <c r="Z20" s="596">
        <v>57.5</v>
      </c>
      <c r="AA20" s="596"/>
      <c r="AB20" s="596"/>
      <c r="AC20" s="596"/>
      <c r="AD20" s="597">
        <v>25770582</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828476</v>
      </c>
      <c r="BH20" s="594"/>
      <c r="BI20" s="594"/>
      <c r="BJ20" s="594"/>
      <c r="BK20" s="594"/>
      <c r="BL20" s="594"/>
      <c r="BM20" s="594"/>
      <c r="BN20" s="595"/>
      <c r="BO20" s="596">
        <v>5.4</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47177310</v>
      </c>
      <c r="CS20" s="594"/>
      <c r="CT20" s="594"/>
      <c r="CU20" s="594"/>
      <c r="CV20" s="594"/>
      <c r="CW20" s="594"/>
      <c r="CX20" s="594"/>
      <c r="CY20" s="595"/>
      <c r="CZ20" s="596">
        <v>100</v>
      </c>
      <c r="DA20" s="596"/>
      <c r="DB20" s="596"/>
      <c r="DC20" s="596"/>
      <c r="DD20" s="602">
        <v>6985287</v>
      </c>
      <c r="DE20" s="594"/>
      <c r="DF20" s="594"/>
      <c r="DG20" s="594"/>
      <c r="DH20" s="594"/>
      <c r="DI20" s="594"/>
      <c r="DJ20" s="594"/>
      <c r="DK20" s="594"/>
      <c r="DL20" s="594"/>
      <c r="DM20" s="594"/>
      <c r="DN20" s="594"/>
      <c r="DO20" s="594"/>
      <c r="DP20" s="595"/>
      <c r="DQ20" s="602">
        <v>31484565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17191</v>
      </c>
      <c r="S21" s="594"/>
      <c r="T21" s="594"/>
      <c r="U21" s="594"/>
      <c r="V21" s="594"/>
      <c r="W21" s="594"/>
      <c r="X21" s="594"/>
      <c r="Y21" s="595"/>
      <c r="Z21" s="596">
        <v>0</v>
      </c>
      <c r="AA21" s="596"/>
      <c r="AB21" s="596"/>
      <c r="AC21" s="596"/>
      <c r="AD21" s="597">
        <v>17191</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37743</v>
      </c>
      <c r="BH21" s="594"/>
      <c r="BI21" s="594"/>
      <c r="BJ21" s="594"/>
      <c r="BK21" s="594"/>
      <c r="BL21" s="594"/>
      <c r="BM21" s="594"/>
      <c r="BN21" s="595"/>
      <c r="BO21" s="596">
        <v>0.2</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256268</v>
      </c>
      <c r="S22" s="594"/>
      <c r="T22" s="594"/>
      <c r="U22" s="594"/>
      <c r="V22" s="594"/>
      <c r="W22" s="594"/>
      <c r="X22" s="594"/>
      <c r="Y22" s="595"/>
      <c r="Z22" s="596">
        <v>0.5</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1809546</v>
      </c>
      <c r="S23" s="594"/>
      <c r="T23" s="594"/>
      <c r="U23" s="594"/>
      <c r="V23" s="594"/>
      <c r="W23" s="594"/>
      <c r="X23" s="594"/>
      <c r="Y23" s="595"/>
      <c r="Z23" s="596">
        <v>3.8</v>
      </c>
      <c r="AA23" s="596"/>
      <c r="AB23" s="596"/>
      <c r="AC23" s="596"/>
      <c r="AD23" s="597">
        <v>73302</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790733</v>
      </c>
      <c r="BH23" s="594"/>
      <c r="BI23" s="594"/>
      <c r="BJ23" s="594"/>
      <c r="BK23" s="594"/>
      <c r="BL23" s="594"/>
      <c r="BM23" s="594"/>
      <c r="BN23" s="595"/>
      <c r="BO23" s="596">
        <v>5.2</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274096</v>
      </c>
      <c r="S24" s="594"/>
      <c r="T24" s="594"/>
      <c r="U24" s="594"/>
      <c r="V24" s="594"/>
      <c r="W24" s="594"/>
      <c r="X24" s="594"/>
      <c r="Y24" s="595"/>
      <c r="Z24" s="596">
        <v>0.6</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24718099</v>
      </c>
      <c r="CS24" s="583"/>
      <c r="CT24" s="583"/>
      <c r="CU24" s="583"/>
      <c r="CV24" s="583"/>
      <c r="CW24" s="583"/>
      <c r="CX24" s="583"/>
      <c r="CY24" s="584"/>
      <c r="CZ24" s="622">
        <v>52.4</v>
      </c>
      <c r="DA24" s="623"/>
      <c r="DB24" s="623"/>
      <c r="DC24" s="624"/>
      <c r="DD24" s="621">
        <v>18210147</v>
      </c>
      <c r="DE24" s="583"/>
      <c r="DF24" s="583"/>
      <c r="DG24" s="583"/>
      <c r="DH24" s="583"/>
      <c r="DI24" s="583"/>
      <c r="DJ24" s="583"/>
      <c r="DK24" s="584"/>
      <c r="DL24" s="621">
        <v>16283551</v>
      </c>
      <c r="DM24" s="583"/>
      <c r="DN24" s="583"/>
      <c r="DO24" s="583"/>
      <c r="DP24" s="583"/>
      <c r="DQ24" s="583"/>
      <c r="DR24" s="583"/>
      <c r="DS24" s="583"/>
      <c r="DT24" s="583"/>
      <c r="DU24" s="583"/>
      <c r="DV24" s="584"/>
      <c r="DW24" s="587">
        <v>58.4</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5916444</v>
      </c>
      <c r="S25" s="594"/>
      <c r="T25" s="594"/>
      <c r="U25" s="594"/>
      <c r="V25" s="594"/>
      <c r="W25" s="594"/>
      <c r="X25" s="594"/>
      <c r="Y25" s="595"/>
      <c r="Z25" s="596">
        <v>12.4</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8906990</v>
      </c>
      <c r="CS25" s="625"/>
      <c r="CT25" s="625"/>
      <c r="CU25" s="625"/>
      <c r="CV25" s="625"/>
      <c r="CW25" s="625"/>
      <c r="CX25" s="625"/>
      <c r="CY25" s="626"/>
      <c r="CZ25" s="627">
        <v>18.899999999999999</v>
      </c>
      <c r="DA25" s="628"/>
      <c r="DB25" s="628"/>
      <c r="DC25" s="629"/>
      <c r="DD25" s="602">
        <v>7867850</v>
      </c>
      <c r="DE25" s="625"/>
      <c r="DF25" s="625"/>
      <c r="DG25" s="625"/>
      <c r="DH25" s="625"/>
      <c r="DI25" s="625"/>
      <c r="DJ25" s="625"/>
      <c r="DK25" s="626"/>
      <c r="DL25" s="602">
        <v>7565426</v>
      </c>
      <c r="DM25" s="625"/>
      <c r="DN25" s="625"/>
      <c r="DO25" s="625"/>
      <c r="DP25" s="625"/>
      <c r="DQ25" s="625"/>
      <c r="DR25" s="625"/>
      <c r="DS25" s="625"/>
      <c r="DT25" s="625"/>
      <c r="DU25" s="625"/>
      <c r="DV25" s="626"/>
      <c r="DW25" s="598">
        <v>27.2</v>
      </c>
      <c r="DX25" s="619"/>
      <c r="DY25" s="619"/>
      <c r="DZ25" s="619"/>
      <c r="EA25" s="619"/>
      <c r="EB25" s="619"/>
      <c r="EC25" s="620"/>
    </row>
    <row r="26" spans="2:133" ht="11.25" customHeight="1">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5808868</v>
      </c>
      <c r="CS26" s="594"/>
      <c r="CT26" s="594"/>
      <c r="CU26" s="594"/>
      <c r="CV26" s="594"/>
      <c r="CW26" s="594"/>
      <c r="CX26" s="594"/>
      <c r="CY26" s="595"/>
      <c r="CZ26" s="627">
        <v>12.3</v>
      </c>
      <c r="DA26" s="628"/>
      <c r="DB26" s="628"/>
      <c r="DC26" s="629"/>
      <c r="DD26" s="602">
        <v>4977624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c r="B27" s="590" t="s">
        <v>277</v>
      </c>
      <c r="C27" s="591"/>
      <c r="D27" s="591"/>
      <c r="E27" s="591"/>
      <c r="F27" s="591"/>
      <c r="G27" s="591"/>
      <c r="H27" s="591"/>
      <c r="I27" s="591"/>
      <c r="J27" s="591"/>
      <c r="K27" s="591"/>
      <c r="L27" s="591"/>
      <c r="M27" s="591"/>
      <c r="N27" s="591"/>
      <c r="O27" s="591"/>
      <c r="P27" s="591"/>
      <c r="Q27" s="592"/>
      <c r="R27" s="593">
        <v>2632547</v>
      </c>
      <c r="S27" s="594"/>
      <c r="T27" s="594"/>
      <c r="U27" s="594"/>
      <c r="V27" s="594"/>
      <c r="W27" s="594"/>
      <c r="X27" s="594"/>
      <c r="Y27" s="595"/>
      <c r="Z27" s="596">
        <v>5.5</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15330170</v>
      </c>
      <c r="BH27" s="594"/>
      <c r="BI27" s="594"/>
      <c r="BJ27" s="594"/>
      <c r="BK27" s="594"/>
      <c r="BL27" s="594"/>
      <c r="BM27" s="594"/>
      <c r="BN27" s="595"/>
      <c r="BO27" s="596">
        <v>100</v>
      </c>
      <c r="BP27" s="596"/>
      <c r="BQ27" s="596"/>
      <c r="BR27" s="596"/>
      <c r="BS27" s="602">
        <v>107584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8136260</v>
      </c>
      <c r="CS27" s="625"/>
      <c r="CT27" s="625"/>
      <c r="CU27" s="625"/>
      <c r="CV27" s="625"/>
      <c r="CW27" s="625"/>
      <c r="CX27" s="625"/>
      <c r="CY27" s="626"/>
      <c r="CZ27" s="627">
        <v>17.2</v>
      </c>
      <c r="DA27" s="628"/>
      <c r="DB27" s="628"/>
      <c r="DC27" s="629"/>
      <c r="DD27" s="602">
        <v>2846054</v>
      </c>
      <c r="DE27" s="625"/>
      <c r="DF27" s="625"/>
      <c r="DG27" s="625"/>
      <c r="DH27" s="625"/>
      <c r="DI27" s="625"/>
      <c r="DJ27" s="625"/>
      <c r="DK27" s="626"/>
      <c r="DL27" s="602">
        <v>2845199</v>
      </c>
      <c r="DM27" s="625"/>
      <c r="DN27" s="625"/>
      <c r="DO27" s="625"/>
      <c r="DP27" s="625"/>
      <c r="DQ27" s="625"/>
      <c r="DR27" s="625"/>
      <c r="DS27" s="625"/>
      <c r="DT27" s="625"/>
      <c r="DU27" s="625"/>
      <c r="DV27" s="626"/>
      <c r="DW27" s="598">
        <v>10.199999999999999</v>
      </c>
      <c r="DX27" s="619"/>
      <c r="DY27" s="619"/>
      <c r="DZ27" s="619"/>
      <c r="EA27" s="619"/>
      <c r="EB27" s="619"/>
      <c r="EC27" s="620"/>
    </row>
    <row r="28" spans="2:133" ht="11.25" customHeight="1">
      <c r="B28" s="590" t="s">
        <v>280</v>
      </c>
      <c r="C28" s="591"/>
      <c r="D28" s="591"/>
      <c r="E28" s="591"/>
      <c r="F28" s="591"/>
      <c r="G28" s="591"/>
      <c r="H28" s="591"/>
      <c r="I28" s="591"/>
      <c r="J28" s="591"/>
      <c r="K28" s="591"/>
      <c r="L28" s="591"/>
      <c r="M28" s="591"/>
      <c r="N28" s="591"/>
      <c r="O28" s="591"/>
      <c r="P28" s="591"/>
      <c r="Q28" s="592"/>
      <c r="R28" s="593">
        <v>831745</v>
      </c>
      <c r="S28" s="594"/>
      <c r="T28" s="594"/>
      <c r="U28" s="594"/>
      <c r="V28" s="594"/>
      <c r="W28" s="594"/>
      <c r="X28" s="594"/>
      <c r="Y28" s="595"/>
      <c r="Z28" s="596">
        <v>1.7</v>
      </c>
      <c r="AA28" s="596"/>
      <c r="AB28" s="596"/>
      <c r="AC28" s="596"/>
      <c r="AD28" s="597">
        <v>39858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7674849</v>
      </c>
      <c r="CS28" s="594"/>
      <c r="CT28" s="594"/>
      <c r="CU28" s="594"/>
      <c r="CV28" s="594"/>
      <c r="CW28" s="594"/>
      <c r="CX28" s="594"/>
      <c r="CY28" s="595"/>
      <c r="CZ28" s="627">
        <v>16.3</v>
      </c>
      <c r="DA28" s="628"/>
      <c r="DB28" s="628"/>
      <c r="DC28" s="629"/>
      <c r="DD28" s="602">
        <v>7496243</v>
      </c>
      <c r="DE28" s="594"/>
      <c r="DF28" s="594"/>
      <c r="DG28" s="594"/>
      <c r="DH28" s="594"/>
      <c r="DI28" s="594"/>
      <c r="DJ28" s="594"/>
      <c r="DK28" s="595"/>
      <c r="DL28" s="602">
        <v>5872926</v>
      </c>
      <c r="DM28" s="594"/>
      <c r="DN28" s="594"/>
      <c r="DO28" s="594"/>
      <c r="DP28" s="594"/>
      <c r="DQ28" s="594"/>
      <c r="DR28" s="594"/>
      <c r="DS28" s="594"/>
      <c r="DT28" s="594"/>
      <c r="DU28" s="594"/>
      <c r="DV28" s="595"/>
      <c r="DW28" s="598">
        <v>21.1</v>
      </c>
      <c r="DX28" s="619"/>
      <c r="DY28" s="619"/>
      <c r="DZ28" s="619"/>
      <c r="EA28" s="619"/>
      <c r="EB28" s="619"/>
      <c r="EC28" s="620"/>
    </row>
    <row r="29" spans="2:133" ht="11.25" customHeight="1">
      <c r="B29" s="590" t="s">
        <v>282</v>
      </c>
      <c r="C29" s="591"/>
      <c r="D29" s="591"/>
      <c r="E29" s="591"/>
      <c r="F29" s="591"/>
      <c r="G29" s="591"/>
      <c r="H29" s="591"/>
      <c r="I29" s="591"/>
      <c r="J29" s="591"/>
      <c r="K29" s="591"/>
      <c r="L29" s="591"/>
      <c r="M29" s="591"/>
      <c r="N29" s="591"/>
      <c r="O29" s="591"/>
      <c r="P29" s="591"/>
      <c r="Q29" s="592"/>
      <c r="R29" s="593">
        <v>3323</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7674539</v>
      </c>
      <c r="CS29" s="625"/>
      <c r="CT29" s="625"/>
      <c r="CU29" s="625"/>
      <c r="CV29" s="625"/>
      <c r="CW29" s="625"/>
      <c r="CX29" s="625"/>
      <c r="CY29" s="626"/>
      <c r="CZ29" s="627">
        <v>16.3</v>
      </c>
      <c r="DA29" s="628"/>
      <c r="DB29" s="628"/>
      <c r="DC29" s="629"/>
      <c r="DD29" s="602">
        <v>7495933</v>
      </c>
      <c r="DE29" s="625"/>
      <c r="DF29" s="625"/>
      <c r="DG29" s="625"/>
      <c r="DH29" s="625"/>
      <c r="DI29" s="625"/>
      <c r="DJ29" s="625"/>
      <c r="DK29" s="626"/>
      <c r="DL29" s="602">
        <v>5872616</v>
      </c>
      <c r="DM29" s="625"/>
      <c r="DN29" s="625"/>
      <c r="DO29" s="625"/>
      <c r="DP29" s="625"/>
      <c r="DQ29" s="625"/>
      <c r="DR29" s="625"/>
      <c r="DS29" s="625"/>
      <c r="DT29" s="625"/>
      <c r="DU29" s="625"/>
      <c r="DV29" s="626"/>
      <c r="DW29" s="598">
        <v>21.1</v>
      </c>
      <c r="DX29" s="619"/>
      <c r="DY29" s="619"/>
      <c r="DZ29" s="619"/>
      <c r="EA29" s="619"/>
      <c r="EB29" s="619"/>
      <c r="EC29" s="620"/>
    </row>
    <row r="30" spans="2:133" ht="11.25" customHeight="1">
      <c r="B30" s="590" t="s">
        <v>287</v>
      </c>
      <c r="C30" s="591"/>
      <c r="D30" s="591"/>
      <c r="E30" s="591"/>
      <c r="F30" s="591"/>
      <c r="G30" s="591"/>
      <c r="H30" s="591"/>
      <c r="I30" s="591"/>
      <c r="J30" s="591"/>
      <c r="K30" s="591"/>
      <c r="L30" s="591"/>
      <c r="M30" s="591"/>
      <c r="N30" s="591"/>
      <c r="O30" s="591"/>
      <c r="P30" s="591"/>
      <c r="Q30" s="592"/>
      <c r="R30" s="593">
        <v>1101611</v>
      </c>
      <c r="S30" s="594"/>
      <c r="T30" s="594"/>
      <c r="U30" s="594"/>
      <c r="V30" s="594"/>
      <c r="W30" s="594"/>
      <c r="X30" s="594"/>
      <c r="Y30" s="595"/>
      <c r="Z30" s="596">
        <v>2.2999999999999998</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99.4</v>
      </c>
      <c r="BH30" s="652"/>
      <c r="BI30" s="652"/>
      <c r="BJ30" s="652"/>
      <c r="BK30" s="652"/>
      <c r="BL30" s="652"/>
      <c r="BM30" s="588">
        <v>97.6</v>
      </c>
      <c r="BN30" s="652"/>
      <c r="BO30" s="652"/>
      <c r="BP30" s="652"/>
      <c r="BQ30" s="653"/>
      <c r="BR30" s="651">
        <v>99.3</v>
      </c>
      <c r="BS30" s="652"/>
      <c r="BT30" s="652"/>
      <c r="BU30" s="652"/>
      <c r="BV30" s="652"/>
      <c r="BW30" s="652"/>
      <c r="BX30" s="588">
        <v>97.2</v>
      </c>
      <c r="BY30" s="652"/>
      <c r="BZ30" s="652"/>
      <c r="CA30" s="652"/>
      <c r="CB30" s="653"/>
      <c r="CD30" s="656"/>
      <c r="CE30" s="657"/>
      <c r="CF30" s="607" t="s">
        <v>290</v>
      </c>
      <c r="CG30" s="608"/>
      <c r="CH30" s="608"/>
      <c r="CI30" s="608"/>
      <c r="CJ30" s="608"/>
      <c r="CK30" s="608"/>
      <c r="CL30" s="608"/>
      <c r="CM30" s="608"/>
      <c r="CN30" s="608"/>
      <c r="CO30" s="608"/>
      <c r="CP30" s="608"/>
      <c r="CQ30" s="609"/>
      <c r="CR30" s="593">
        <v>7051622</v>
      </c>
      <c r="CS30" s="594"/>
      <c r="CT30" s="594"/>
      <c r="CU30" s="594"/>
      <c r="CV30" s="594"/>
      <c r="CW30" s="594"/>
      <c r="CX30" s="594"/>
      <c r="CY30" s="595"/>
      <c r="CZ30" s="627">
        <v>14.9</v>
      </c>
      <c r="DA30" s="628"/>
      <c r="DB30" s="628"/>
      <c r="DC30" s="629"/>
      <c r="DD30" s="602">
        <v>6883359</v>
      </c>
      <c r="DE30" s="594"/>
      <c r="DF30" s="594"/>
      <c r="DG30" s="594"/>
      <c r="DH30" s="594"/>
      <c r="DI30" s="594"/>
      <c r="DJ30" s="594"/>
      <c r="DK30" s="595"/>
      <c r="DL30" s="602">
        <v>5260042</v>
      </c>
      <c r="DM30" s="594"/>
      <c r="DN30" s="594"/>
      <c r="DO30" s="594"/>
      <c r="DP30" s="594"/>
      <c r="DQ30" s="594"/>
      <c r="DR30" s="594"/>
      <c r="DS30" s="594"/>
      <c r="DT30" s="594"/>
      <c r="DU30" s="594"/>
      <c r="DV30" s="595"/>
      <c r="DW30" s="598">
        <v>18.899999999999999</v>
      </c>
      <c r="DX30" s="619"/>
      <c r="DY30" s="619"/>
      <c r="DZ30" s="619"/>
      <c r="EA30" s="619"/>
      <c r="EB30" s="619"/>
      <c r="EC30" s="620"/>
    </row>
    <row r="31" spans="2:133" ht="11.25" customHeight="1">
      <c r="B31" s="590" t="s">
        <v>291</v>
      </c>
      <c r="C31" s="591"/>
      <c r="D31" s="591"/>
      <c r="E31" s="591"/>
      <c r="F31" s="591"/>
      <c r="G31" s="591"/>
      <c r="H31" s="591"/>
      <c r="I31" s="591"/>
      <c r="J31" s="591"/>
      <c r="K31" s="591"/>
      <c r="L31" s="591"/>
      <c r="M31" s="591"/>
      <c r="N31" s="591"/>
      <c r="O31" s="591"/>
      <c r="P31" s="591"/>
      <c r="Q31" s="592"/>
      <c r="R31" s="593">
        <v>306239</v>
      </c>
      <c r="S31" s="594"/>
      <c r="T31" s="594"/>
      <c r="U31" s="594"/>
      <c r="V31" s="594"/>
      <c r="W31" s="594"/>
      <c r="X31" s="594"/>
      <c r="Y31" s="595"/>
      <c r="Z31" s="596">
        <v>0.6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99.3</v>
      </c>
      <c r="BH31" s="625"/>
      <c r="BI31" s="625"/>
      <c r="BJ31" s="625"/>
      <c r="BK31" s="625"/>
      <c r="BL31" s="625"/>
      <c r="BM31" s="599">
        <v>97.7</v>
      </c>
      <c r="BN31" s="649"/>
      <c r="BO31" s="649"/>
      <c r="BP31" s="649"/>
      <c r="BQ31" s="650"/>
      <c r="BR31" s="648">
        <v>99.3</v>
      </c>
      <c r="BS31" s="625"/>
      <c r="BT31" s="625"/>
      <c r="BU31" s="625"/>
      <c r="BV31" s="625"/>
      <c r="BW31" s="625"/>
      <c r="BX31" s="599">
        <v>97.2</v>
      </c>
      <c r="BY31" s="649"/>
      <c r="BZ31" s="649"/>
      <c r="CA31" s="649"/>
      <c r="CB31" s="650"/>
      <c r="CD31" s="656"/>
      <c r="CE31" s="657"/>
      <c r="CF31" s="607" t="s">
        <v>294</v>
      </c>
      <c r="CG31" s="608"/>
      <c r="CH31" s="608"/>
      <c r="CI31" s="608"/>
      <c r="CJ31" s="608"/>
      <c r="CK31" s="608"/>
      <c r="CL31" s="608"/>
      <c r="CM31" s="608"/>
      <c r="CN31" s="608"/>
      <c r="CO31" s="608"/>
      <c r="CP31" s="608"/>
      <c r="CQ31" s="609"/>
      <c r="CR31" s="593">
        <v>622917</v>
      </c>
      <c r="CS31" s="625"/>
      <c r="CT31" s="625"/>
      <c r="CU31" s="625"/>
      <c r="CV31" s="625"/>
      <c r="CW31" s="625"/>
      <c r="CX31" s="625"/>
      <c r="CY31" s="626"/>
      <c r="CZ31" s="627">
        <v>1.3</v>
      </c>
      <c r="DA31" s="628"/>
      <c r="DB31" s="628"/>
      <c r="DC31" s="629"/>
      <c r="DD31" s="602">
        <v>612574</v>
      </c>
      <c r="DE31" s="625"/>
      <c r="DF31" s="625"/>
      <c r="DG31" s="625"/>
      <c r="DH31" s="625"/>
      <c r="DI31" s="625"/>
      <c r="DJ31" s="625"/>
      <c r="DK31" s="626"/>
      <c r="DL31" s="602">
        <v>612574</v>
      </c>
      <c r="DM31" s="625"/>
      <c r="DN31" s="625"/>
      <c r="DO31" s="625"/>
      <c r="DP31" s="625"/>
      <c r="DQ31" s="625"/>
      <c r="DR31" s="625"/>
      <c r="DS31" s="625"/>
      <c r="DT31" s="625"/>
      <c r="DU31" s="625"/>
      <c r="DV31" s="626"/>
      <c r="DW31" s="598">
        <v>2.2000000000000002</v>
      </c>
      <c r="DX31" s="619"/>
      <c r="DY31" s="619"/>
      <c r="DZ31" s="619"/>
      <c r="EA31" s="619"/>
      <c r="EB31" s="619"/>
      <c r="EC31" s="620"/>
    </row>
    <row r="32" spans="2:133" ht="11.25" customHeight="1">
      <c r="B32" s="590" t="s">
        <v>295</v>
      </c>
      <c r="C32" s="591"/>
      <c r="D32" s="591"/>
      <c r="E32" s="591"/>
      <c r="F32" s="591"/>
      <c r="G32" s="591"/>
      <c r="H32" s="591"/>
      <c r="I32" s="591"/>
      <c r="J32" s="591"/>
      <c r="K32" s="591"/>
      <c r="L32" s="591"/>
      <c r="M32" s="591"/>
      <c r="N32" s="591"/>
      <c r="O32" s="591"/>
      <c r="P32" s="591"/>
      <c r="Q32" s="592"/>
      <c r="R32" s="593">
        <v>977927</v>
      </c>
      <c r="S32" s="594"/>
      <c r="T32" s="594"/>
      <c r="U32" s="594"/>
      <c r="V32" s="594"/>
      <c r="W32" s="594"/>
      <c r="X32" s="594"/>
      <c r="Y32" s="595"/>
      <c r="Z32" s="596">
        <v>2</v>
      </c>
      <c r="AA32" s="596"/>
      <c r="AB32" s="596"/>
      <c r="AC32" s="596"/>
      <c r="AD32" s="597">
        <v>11915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99.4</v>
      </c>
      <c r="BH32" s="661"/>
      <c r="BI32" s="661"/>
      <c r="BJ32" s="661"/>
      <c r="BK32" s="661"/>
      <c r="BL32" s="661"/>
      <c r="BM32" s="662">
        <v>97.4</v>
      </c>
      <c r="BN32" s="661"/>
      <c r="BO32" s="661"/>
      <c r="BP32" s="661"/>
      <c r="BQ32" s="663"/>
      <c r="BR32" s="660">
        <v>99.3</v>
      </c>
      <c r="BS32" s="661"/>
      <c r="BT32" s="661"/>
      <c r="BU32" s="661"/>
      <c r="BV32" s="661"/>
      <c r="BW32" s="661"/>
      <c r="BX32" s="662">
        <v>97</v>
      </c>
      <c r="BY32" s="661"/>
      <c r="BZ32" s="661"/>
      <c r="CA32" s="661"/>
      <c r="CB32" s="663"/>
      <c r="CD32" s="658"/>
      <c r="CE32" s="659"/>
      <c r="CF32" s="607" t="s">
        <v>297</v>
      </c>
      <c r="CG32" s="608"/>
      <c r="CH32" s="608"/>
      <c r="CI32" s="608"/>
      <c r="CJ32" s="608"/>
      <c r="CK32" s="608"/>
      <c r="CL32" s="608"/>
      <c r="CM32" s="608"/>
      <c r="CN32" s="608"/>
      <c r="CO32" s="608"/>
      <c r="CP32" s="608"/>
      <c r="CQ32" s="609"/>
      <c r="CR32" s="593">
        <v>310</v>
      </c>
      <c r="CS32" s="594"/>
      <c r="CT32" s="594"/>
      <c r="CU32" s="594"/>
      <c r="CV32" s="594"/>
      <c r="CW32" s="594"/>
      <c r="CX32" s="594"/>
      <c r="CY32" s="595"/>
      <c r="CZ32" s="627">
        <v>0</v>
      </c>
      <c r="DA32" s="628"/>
      <c r="DB32" s="628"/>
      <c r="DC32" s="629"/>
      <c r="DD32" s="602">
        <v>310</v>
      </c>
      <c r="DE32" s="594"/>
      <c r="DF32" s="594"/>
      <c r="DG32" s="594"/>
      <c r="DH32" s="594"/>
      <c r="DI32" s="594"/>
      <c r="DJ32" s="594"/>
      <c r="DK32" s="595"/>
      <c r="DL32" s="602">
        <v>310</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298</v>
      </c>
      <c r="C33" s="591"/>
      <c r="D33" s="591"/>
      <c r="E33" s="591"/>
      <c r="F33" s="591"/>
      <c r="G33" s="591"/>
      <c r="H33" s="591"/>
      <c r="I33" s="591"/>
      <c r="J33" s="591"/>
      <c r="K33" s="591"/>
      <c r="L33" s="591"/>
      <c r="M33" s="591"/>
      <c r="N33" s="591"/>
      <c r="O33" s="591"/>
      <c r="P33" s="591"/>
      <c r="Q33" s="592"/>
      <c r="R33" s="593">
        <v>6173780</v>
      </c>
      <c r="S33" s="594"/>
      <c r="T33" s="594"/>
      <c r="U33" s="594"/>
      <c r="V33" s="594"/>
      <c r="W33" s="594"/>
      <c r="X33" s="594"/>
      <c r="Y33" s="595"/>
      <c r="Z33" s="596">
        <v>12.9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15467633</v>
      </c>
      <c r="CS33" s="625"/>
      <c r="CT33" s="625"/>
      <c r="CU33" s="625"/>
      <c r="CV33" s="625"/>
      <c r="CW33" s="625"/>
      <c r="CX33" s="625"/>
      <c r="CY33" s="626"/>
      <c r="CZ33" s="627">
        <v>32.799999999999997</v>
      </c>
      <c r="DA33" s="628"/>
      <c r="DB33" s="628"/>
      <c r="DC33" s="629"/>
      <c r="DD33" s="602">
        <v>12139975</v>
      </c>
      <c r="DE33" s="625"/>
      <c r="DF33" s="625"/>
      <c r="DG33" s="625"/>
      <c r="DH33" s="625"/>
      <c r="DI33" s="625"/>
      <c r="DJ33" s="625"/>
      <c r="DK33" s="626"/>
      <c r="DL33" s="602">
        <v>10302577</v>
      </c>
      <c r="DM33" s="625"/>
      <c r="DN33" s="625"/>
      <c r="DO33" s="625"/>
      <c r="DP33" s="625"/>
      <c r="DQ33" s="625"/>
      <c r="DR33" s="625"/>
      <c r="DS33" s="625"/>
      <c r="DT33" s="625"/>
      <c r="DU33" s="625"/>
      <c r="DV33" s="626"/>
      <c r="DW33" s="598">
        <v>37</v>
      </c>
      <c r="DX33" s="619"/>
      <c r="DY33" s="619"/>
      <c r="DZ33" s="619"/>
      <c r="EA33" s="619"/>
      <c r="EB33" s="619"/>
      <c r="EC33" s="620"/>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7067460</v>
      </c>
      <c r="CS34" s="594"/>
      <c r="CT34" s="594"/>
      <c r="CU34" s="594"/>
      <c r="CV34" s="594"/>
      <c r="CW34" s="594"/>
      <c r="CX34" s="594"/>
      <c r="CY34" s="595"/>
      <c r="CZ34" s="627">
        <v>15</v>
      </c>
      <c r="DA34" s="628"/>
      <c r="DB34" s="628"/>
      <c r="DC34" s="629"/>
      <c r="DD34" s="602">
        <v>5441272</v>
      </c>
      <c r="DE34" s="594"/>
      <c r="DF34" s="594"/>
      <c r="DG34" s="594"/>
      <c r="DH34" s="594"/>
      <c r="DI34" s="594"/>
      <c r="DJ34" s="594"/>
      <c r="DK34" s="595"/>
      <c r="DL34" s="602">
        <v>4644116</v>
      </c>
      <c r="DM34" s="594"/>
      <c r="DN34" s="594"/>
      <c r="DO34" s="594"/>
      <c r="DP34" s="594"/>
      <c r="DQ34" s="594"/>
      <c r="DR34" s="594"/>
      <c r="DS34" s="594"/>
      <c r="DT34" s="594"/>
      <c r="DU34" s="594"/>
      <c r="DV34" s="595"/>
      <c r="DW34" s="598">
        <v>16.7</v>
      </c>
      <c r="DX34" s="619"/>
      <c r="DY34" s="619"/>
      <c r="DZ34" s="619"/>
      <c r="EA34" s="619"/>
      <c r="EB34" s="619"/>
      <c r="EC34" s="620"/>
    </row>
    <row r="35" spans="2:133" ht="11.25" customHeight="1">
      <c r="B35" s="590" t="s">
        <v>304</v>
      </c>
      <c r="C35" s="591"/>
      <c r="D35" s="591"/>
      <c r="E35" s="591"/>
      <c r="F35" s="591"/>
      <c r="G35" s="591"/>
      <c r="H35" s="591"/>
      <c r="I35" s="591"/>
      <c r="J35" s="591"/>
      <c r="K35" s="591"/>
      <c r="L35" s="591"/>
      <c r="M35" s="591"/>
      <c r="N35" s="591"/>
      <c r="O35" s="591"/>
      <c r="P35" s="591"/>
      <c r="Q35" s="592"/>
      <c r="R35" s="593">
        <v>1949080</v>
      </c>
      <c r="S35" s="594"/>
      <c r="T35" s="594"/>
      <c r="U35" s="594"/>
      <c r="V35" s="594"/>
      <c r="W35" s="594"/>
      <c r="X35" s="594"/>
      <c r="Y35" s="595"/>
      <c r="Z35" s="596">
        <v>4.0999999999999996</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5229973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6660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578766</v>
      </c>
      <c r="CS35" s="625"/>
      <c r="CT35" s="625"/>
      <c r="CU35" s="625"/>
      <c r="CV35" s="625"/>
      <c r="CW35" s="625"/>
      <c r="CX35" s="625"/>
      <c r="CY35" s="626"/>
      <c r="CZ35" s="627">
        <v>1.2</v>
      </c>
      <c r="DA35" s="628"/>
      <c r="DB35" s="628"/>
      <c r="DC35" s="629"/>
      <c r="DD35" s="602">
        <v>442543</v>
      </c>
      <c r="DE35" s="625"/>
      <c r="DF35" s="625"/>
      <c r="DG35" s="625"/>
      <c r="DH35" s="625"/>
      <c r="DI35" s="625"/>
      <c r="DJ35" s="625"/>
      <c r="DK35" s="626"/>
      <c r="DL35" s="602">
        <v>391406</v>
      </c>
      <c r="DM35" s="625"/>
      <c r="DN35" s="625"/>
      <c r="DO35" s="625"/>
      <c r="DP35" s="625"/>
      <c r="DQ35" s="625"/>
      <c r="DR35" s="625"/>
      <c r="DS35" s="625"/>
      <c r="DT35" s="625"/>
      <c r="DU35" s="625"/>
      <c r="DV35" s="626"/>
      <c r="DW35" s="598">
        <v>1.4</v>
      </c>
      <c r="DX35" s="619"/>
      <c r="DY35" s="619"/>
      <c r="DZ35" s="619"/>
      <c r="EA35" s="619"/>
      <c r="EB35" s="619"/>
      <c r="EC35" s="620"/>
    </row>
    <row r="36" spans="2:133" ht="11.25" customHeight="1">
      <c r="B36" s="636" t="s">
        <v>308</v>
      </c>
      <c r="C36" s="637"/>
      <c r="D36" s="637"/>
      <c r="E36" s="637"/>
      <c r="F36" s="637"/>
      <c r="G36" s="637"/>
      <c r="H36" s="637"/>
      <c r="I36" s="637"/>
      <c r="J36" s="637"/>
      <c r="K36" s="637"/>
      <c r="L36" s="637"/>
      <c r="M36" s="637"/>
      <c r="N36" s="637"/>
      <c r="O36" s="637"/>
      <c r="P36" s="637"/>
      <c r="Q36" s="638"/>
      <c r="R36" s="665">
        <v>47803496</v>
      </c>
      <c r="S36" s="666"/>
      <c r="T36" s="666"/>
      <c r="U36" s="666"/>
      <c r="V36" s="666"/>
      <c r="W36" s="666"/>
      <c r="X36" s="666"/>
      <c r="Y36" s="667"/>
      <c r="Z36" s="668">
        <v>100</v>
      </c>
      <c r="AA36" s="668"/>
      <c r="AB36" s="668"/>
      <c r="AC36" s="668"/>
      <c r="AD36" s="669">
        <v>25912848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1492236</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-25818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1940482</v>
      </c>
      <c r="CS36" s="594"/>
      <c r="CT36" s="594"/>
      <c r="CU36" s="594"/>
      <c r="CV36" s="594"/>
      <c r="CW36" s="594"/>
      <c r="CX36" s="594"/>
      <c r="CY36" s="595"/>
      <c r="CZ36" s="627">
        <v>4.0999999999999996</v>
      </c>
      <c r="DA36" s="628"/>
      <c r="DB36" s="628"/>
      <c r="DC36" s="629"/>
      <c r="DD36" s="602">
        <v>1562108</v>
      </c>
      <c r="DE36" s="594"/>
      <c r="DF36" s="594"/>
      <c r="DG36" s="594"/>
      <c r="DH36" s="594"/>
      <c r="DI36" s="594"/>
      <c r="DJ36" s="594"/>
      <c r="DK36" s="595"/>
      <c r="DL36" s="602">
        <v>929035</v>
      </c>
      <c r="DM36" s="594"/>
      <c r="DN36" s="594"/>
      <c r="DO36" s="594"/>
      <c r="DP36" s="594"/>
      <c r="DQ36" s="594"/>
      <c r="DR36" s="594"/>
      <c r="DS36" s="594"/>
      <c r="DT36" s="594"/>
      <c r="DU36" s="594"/>
      <c r="DV36" s="595"/>
      <c r="DW36" s="598">
        <v>3.3</v>
      </c>
      <c r="DX36" s="619"/>
      <c r="DY36" s="619"/>
      <c r="DZ36" s="619"/>
      <c r="EA36" s="619"/>
      <c r="EB36" s="619"/>
      <c r="EC36" s="620"/>
    </row>
    <row r="37" spans="2:133" ht="11.25" customHeight="1">
      <c r="AQ37" s="672" t="s">
        <v>312</v>
      </c>
      <c r="AR37" s="673"/>
      <c r="AS37" s="673"/>
      <c r="AT37" s="673"/>
      <c r="AU37" s="673"/>
      <c r="AV37" s="673"/>
      <c r="AW37" s="673"/>
      <c r="AX37" s="673"/>
      <c r="AY37" s="674"/>
      <c r="AZ37" s="593">
        <v>216260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16764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8888</v>
      </c>
      <c r="CS37" s="625"/>
      <c r="CT37" s="625"/>
      <c r="CU37" s="625"/>
      <c r="CV37" s="625"/>
      <c r="CW37" s="625"/>
      <c r="CX37" s="625"/>
      <c r="CY37" s="626"/>
      <c r="CZ37" s="627">
        <v>0</v>
      </c>
      <c r="DA37" s="628"/>
      <c r="DB37" s="628"/>
      <c r="DC37" s="629"/>
      <c r="DD37" s="602">
        <v>8888</v>
      </c>
      <c r="DE37" s="625"/>
      <c r="DF37" s="625"/>
      <c r="DG37" s="625"/>
      <c r="DH37" s="625"/>
      <c r="DI37" s="625"/>
      <c r="DJ37" s="625"/>
      <c r="DK37" s="626"/>
      <c r="DL37" s="602">
        <v>8837</v>
      </c>
      <c r="DM37" s="625"/>
      <c r="DN37" s="625"/>
      <c r="DO37" s="625"/>
      <c r="DP37" s="625"/>
      <c r="DQ37" s="625"/>
      <c r="DR37" s="625"/>
      <c r="DS37" s="625"/>
      <c r="DT37" s="625"/>
      <c r="DU37" s="625"/>
      <c r="DV37" s="626"/>
      <c r="DW37" s="598">
        <v>0</v>
      </c>
      <c r="DX37" s="619"/>
      <c r="DY37" s="619"/>
      <c r="DZ37" s="619"/>
      <c r="EA37" s="619"/>
      <c r="EB37" s="619"/>
      <c r="EC37" s="620"/>
    </row>
    <row r="38" spans="2:133" ht="11.25" customHeight="1">
      <c r="AQ38" s="672" t="s">
        <v>315</v>
      </c>
      <c r="AR38" s="673"/>
      <c r="AS38" s="673"/>
      <c r="AT38" s="673"/>
      <c r="AU38" s="673"/>
      <c r="AV38" s="673"/>
      <c r="AW38" s="673"/>
      <c r="AX38" s="673"/>
      <c r="AY38" s="674"/>
      <c r="AZ38" s="593">
        <v>16425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27903</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5217774</v>
      </c>
      <c r="CS38" s="594"/>
      <c r="CT38" s="594"/>
      <c r="CU38" s="594"/>
      <c r="CV38" s="594"/>
      <c r="CW38" s="594"/>
      <c r="CX38" s="594"/>
      <c r="CY38" s="595"/>
      <c r="CZ38" s="627">
        <v>11.1</v>
      </c>
      <c r="DA38" s="628"/>
      <c r="DB38" s="628"/>
      <c r="DC38" s="629"/>
      <c r="DD38" s="602">
        <v>4620283</v>
      </c>
      <c r="DE38" s="594"/>
      <c r="DF38" s="594"/>
      <c r="DG38" s="594"/>
      <c r="DH38" s="594"/>
      <c r="DI38" s="594"/>
      <c r="DJ38" s="594"/>
      <c r="DK38" s="595"/>
      <c r="DL38" s="602">
        <v>4338020</v>
      </c>
      <c r="DM38" s="594"/>
      <c r="DN38" s="594"/>
      <c r="DO38" s="594"/>
      <c r="DP38" s="594"/>
      <c r="DQ38" s="594"/>
      <c r="DR38" s="594"/>
      <c r="DS38" s="594"/>
      <c r="DT38" s="594"/>
      <c r="DU38" s="594"/>
      <c r="DV38" s="595"/>
      <c r="DW38" s="598">
        <v>15.6</v>
      </c>
      <c r="DX38" s="619"/>
      <c r="DY38" s="619"/>
      <c r="DZ38" s="619"/>
      <c r="EA38" s="619"/>
      <c r="EB38" s="619"/>
      <c r="EC38" s="620"/>
    </row>
    <row r="39" spans="2:133" ht="11.25" customHeight="1">
      <c r="AQ39" s="672" t="s">
        <v>318</v>
      </c>
      <c r="AR39" s="673"/>
      <c r="AS39" s="673"/>
      <c r="AT39" s="673"/>
      <c r="AU39" s="673"/>
      <c r="AV39" s="673"/>
      <c r="AW39" s="673"/>
      <c r="AX39" s="673"/>
      <c r="AY39" s="674"/>
      <c r="AZ39" s="593">
        <v>12199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161541</v>
      </c>
      <c r="CS39" s="625"/>
      <c r="CT39" s="625"/>
      <c r="CU39" s="625"/>
      <c r="CV39" s="625"/>
      <c r="CW39" s="625"/>
      <c r="CX39" s="625"/>
      <c r="CY39" s="626"/>
      <c r="CZ39" s="627">
        <v>0.3</v>
      </c>
      <c r="DA39" s="628"/>
      <c r="DB39" s="628"/>
      <c r="DC39" s="629"/>
      <c r="DD39" s="602">
        <v>73769</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786422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97</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501610</v>
      </c>
      <c r="CS40" s="594"/>
      <c r="CT40" s="594"/>
      <c r="CU40" s="594"/>
      <c r="CV40" s="594"/>
      <c r="CW40" s="594"/>
      <c r="CX40" s="594"/>
      <c r="CY40" s="595"/>
      <c r="CZ40" s="627">
        <v>1.1000000000000001</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2706431</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322</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6991578</v>
      </c>
      <c r="CS42" s="594"/>
      <c r="CT42" s="594"/>
      <c r="CU42" s="594"/>
      <c r="CV42" s="594"/>
      <c r="CW42" s="594"/>
      <c r="CX42" s="594"/>
      <c r="CY42" s="595"/>
      <c r="CZ42" s="627">
        <v>14.8</v>
      </c>
      <c r="DA42" s="676"/>
      <c r="DB42" s="676"/>
      <c r="DC42" s="677"/>
      <c r="DD42" s="602">
        <v>1134443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348360</v>
      </c>
      <c r="CS43" s="625"/>
      <c r="CT43" s="625"/>
      <c r="CU43" s="625"/>
      <c r="CV43" s="625"/>
      <c r="CW43" s="625"/>
      <c r="CX43" s="625"/>
      <c r="CY43" s="626"/>
      <c r="CZ43" s="627">
        <v>0.7</v>
      </c>
      <c r="DA43" s="628"/>
      <c r="DB43" s="628"/>
      <c r="DC43" s="629"/>
      <c r="DD43" s="602">
        <v>345860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6985287</v>
      </c>
      <c r="CS44" s="594"/>
      <c r="CT44" s="594"/>
      <c r="CU44" s="594"/>
      <c r="CV44" s="594"/>
      <c r="CW44" s="594"/>
      <c r="CX44" s="594"/>
      <c r="CY44" s="595"/>
      <c r="CZ44" s="627">
        <v>14.8</v>
      </c>
      <c r="DA44" s="676"/>
      <c r="DB44" s="676"/>
      <c r="DC44" s="677"/>
      <c r="DD44" s="602">
        <v>1130873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2853867</v>
      </c>
      <c r="CS45" s="625"/>
      <c r="CT45" s="625"/>
      <c r="CU45" s="625"/>
      <c r="CV45" s="625"/>
      <c r="CW45" s="625"/>
      <c r="CX45" s="625"/>
      <c r="CY45" s="626"/>
      <c r="CZ45" s="627">
        <v>6</v>
      </c>
      <c r="DA45" s="628"/>
      <c r="DB45" s="628"/>
      <c r="DC45" s="629"/>
      <c r="DD45" s="602">
        <v>287999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3702230</v>
      </c>
      <c r="CS46" s="594"/>
      <c r="CT46" s="594"/>
      <c r="CU46" s="594"/>
      <c r="CV46" s="594"/>
      <c r="CW46" s="594"/>
      <c r="CX46" s="594"/>
      <c r="CY46" s="595"/>
      <c r="CZ46" s="627">
        <v>7.8</v>
      </c>
      <c r="DA46" s="676"/>
      <c r="DB46" s="676"/>
      <c r="DC46" s="677"/>
      <c r="DD46" s="602">
        <v>822063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6291</v>
      </c>
      <c r="CS47" s="625"/>
      <c r="CT47" s="625"/>
      <c r="CU47" s="625"/>
      <c r="CV47" s="625"/>
      <c r="CW47" s="625"/>
      <c r="CX47" s="625"/>
      <c r="CY47" s="626"/>
      <c r="CZ47" s="627">
        <v>0</v>
      </c>
      <c r="DA47" s="628"/>
      <c r="DB47" s="628"/>
      <c r="DC47" s="629"/>
      <c r="DD47" s="602">
        <v>3570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47177310</v>
      </c>
      <c r="CS49" s="661"/>
      <c r="CT49" s="661"/>
      <c r="CU49" s="661"/>
      <c r="CV49" s="661"/>
      <c r="CW49" s="661"/>
      <c r="CX49" s="661"/>
      <c r="CY49" s="688"/>
      <c r="CZ49" s="689">
        <v>100</v>
      </c>
      <c r="DA49" s="690"/>
      <c r="DB49" s="690"/>
      <c r="DC49" s="691"/>
      <c r="DD49" s="692">
        <v>31484565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45989</v>
      </c>
      <c r="R7" s="723"/>
      <c r="S7" s="723"/>
      <c r="T7" s="723"/>
      <c r="U7" s="723"/>
      <c r="V7" s="723">
        <v>45450</v>
      </c>
      <c r="W7" s="723"/>
      <c r="X7" s="723"/>
      <c r="Y7" s="723"/>
      <c r="Z7" s="723"/>
      <c r="AA7" s="723">
        <v>539</v>
      </c>
      <c r="AB7" s="723"/>
      <c r="AC7" s="723"/>
      <c r="AD7" s="723"/>
      <c r="AE7" s="724"/>
      <c r="AF7" s="725">
        <v>426</v>
      </c>
      <c r="AG7" s="726"/>
      <c r="AH7" s="726"/>
      <c r="AI7" s="726"/>
      <c r="AJ7" s="727"/>
      <c r="AK7" s="762">
        <v>1089</v>
      </c>
      <c r="AL7" s="763"/>
      <c r="AM7" s="763"/>
      <c r="AN7" s="763"/>
      <c r="AO7" s="763"/>
      <c r="AP7" s="763">
        <v>53031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-3</v>
      </c>
      <c r="CI7" s="760"/>
      <c r="CJ7" s="760"/>
      <c r="CK7" s="760"/>
      <c r="CL7" s="761"/>
      <c r="CM7" s="759">
        <v>22</v>
      </c>
      <c r="CN7" s="760"/>
      <c r="CO7" s="760"/>
      <c r="CP7" s="760"/>
      <c r="CQ7" s="761"/>
      <c r="CR7" s="759">
        <v>5</v>
      </c>
      <c r="CS7" s="760"/>
      <c r="CT7" s="760"/>
      <c r="CU7" s="760"/>
      <c r="CV7" s="761"/>
      <c r="CW7" s="759">
        <v>0</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28</v>
      </c>
      <c r="R8" s="747"/>
      <c r="S8" s="747"/>
      <c r="T8" s="747"/>
      <c r="U8" s="747"/>
      <c r="V8" s="747">
        <v>15</v>
      </c>
      <c r="W8" s="747"/>
      <c r="X8" s="747"/>
      <c r="Y8" s="747"/>
      <c r="Z8" s="747"/>
      <c r="AA8" s="747">
        <v>13</v>
      </c>
      <c r="AB8" s="747"/>
      <c r="AC8" s="747"/>
      <c r="AD8" s="747"/>
      <c r="AE8" s="748"/>
      <c r="AF8" s="749">
        <v>13</v>
      </c>
      <c r="AG8" s="750"/>
      <c r="AH8" s="750"/>
      <c r="AI8" s="750"/>
      <c r="AJ8" s="751"/>
      <c r="AK8" s="752" t="s">
        <v>541</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-14</v>
      </c>
      <c r="CI8" s="770"/>
      <c r="CJ8" s="770"/>
      <c r="CK8" s="770"/>
      <c r="CL8" s="771"/>
      <c r="CM8" s="769">
        <v>266</v>
      </c>
      <c r="CN8" s="770"/>
      <c r="CO8" s="770"/>
      <c r="CP8" s="770"/>
      <c r="CQ8" s="771"/>
      <c r="CR8" s="769">
        <v>470</v>
      </c>
      <c r="CS8" s="770"/>
      <c r="CT8" s="770"/>
      <c r="CU8" s="770"/>
      <c r="CV8" s="771"/>
      <c r="CW8" s="769">
        <v>0</v>
      </c>
      <c r="CX8" s="770"/>
      <c r="CY8" s="770"/>
      <c r="CZ8" s="770"/>
      <c r="DA8" s="771"/>
      <c r="DB8" s="769" t="s">
        <v>541</v>
      </c>
      <c r="DC8" s="770"/>
      <c r="DD8" s="770"/>
      <c r="DE8" s="770"/>
      <c r="DF8" s="771"/>
      <c r="DG8" s="769" t="s">
        <v>541</v>
      </c>
      <c r="DH8" s="770"/>
      <c r="DI8" s="770"/>
      <c r="DJ8" s="770"/>
      <c r="DK8" s="771"/>
      <c r="DL8" s="769" t="s">
        <v>541</v>
      </c>
      <c r="DM8" s="770"/>
      <c r="DN8" s="770"/>
      <c r="DO8" s="770"/>
      <c r="DP8" s="771"/>
      <c r="DQ8" s="769" t="s">
        <v>541</v>
      </c>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180</v>
      </c>
      <c r="R9" s="747"/>
      <c r="S9" s="747"/>
      <c r="T9" s="747"/>
      <c r="U9" s="747"/>
      <c r="V9" s="747">
        <v>162</v>
      </c>
      <c r="W9" s="747"/>
      <c r="X9" s="747"/>
      <c r="Y9" s="747"/>
      <c r="Z9" s="747"/>
      <c r="AA9" s="747">
        <v>18</v>
      </c>
      <c r="AB9" s="747"/>
      <c r="AC9" s="747"/>
      <c r="AD9" s="747"/>
      <c r="AE9" s="748"/>
      <c r="AF9" s="749">
        <v>18</v>
      </c>
      <c r="AG9" s="750"/>
      <c r="AH9" s="750"/>
      <c r="AI9" s="750"/>
      <c r="AJ9" s="751"/>
      <c r="AK9" s="752">
        <v>6</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-56</v>
      </c>
      <c r="CI9" s="770"/>
      <c r="CJ9" s="770"/>
      <c r="CK9" s="770"/>
      <c r="CL9" s="771"/>
      <c r="CM9" s="769">
        <v>604</v>
      </c>
      <c r="CN9" s="770"/>
      <c r="CO9" s="770"/>
      <c r="CP9" s="770"/>
      <c r="CQ9" s="771"/>
      <c r="CR9" s="769">
        <v>5</v>
      </c>
      <c r="CS9" s="770"/>
      <c r="CT9" s="770"/>
      <c r="CU9" s="770"/>
      <c r="CV9" s="771"/>
      <c r="CW9" s="769">
        <v>0</v>
      </c>
      <c r="CX9" s="770"/>
      <c r="CY9" s="770"/>
      <c r="CZ9" s="770"/>
      <c r="DA9" s="771"/>
      <c r="DB9" s="769" t="s">
        <v>541</v>
      </c>
      <c r="DC9" s="770"/>
      <c r="DD9" s="770"/>
      <c r="DE9" s="770"/>
      <c r="DF9" s="771"/>
      <c r="DG9" s="769">
        <v>2278</v>
      </c>
      <c r="DH9" s="770"/>
      <c r="DI9" s="770"/>
      <c r="DJ9" s="770"/>
      <c r="DK9" s="771"/>
      <c r="DL9" s="769" t="s">
        <v>541</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t="s">
        <v>364</v>
      </c>
      <c r="C10" s="744"/>
      <c r="D10" s="744"/>
      <c r="E10" s="744"/>
      <c r="F10" s="744"/>
      <c r="G10" s="744"/>
      <c r="H10" s="744"/>
      <c r="I10" s="744"/>
      <c r="J10" s="744"/>
      <c r="K10" s="744"/>
      <c r="L10" s="744"/>
      <c r="M10" s="744"/>
      <c r="N10" s="744"/>
      <c r="O10" s="744"/>
      <c r="P10" s="745"/>
      <c r="Q10" s="746">
        <v>23</v>
      </c>
      <c r="R10" s="747"/>
      <c r="S10" s="747"/>
      <c r="T10" s="747"/>
      <c r="U10" s="747"/>
      <c r="V10" s="747">
        <v>23</v>
      </c>
      <c r="W10" s="747"/>
      <c r="X10" s="747"/>
      <c r="Y10" s="747"/>
      <c r="Z10" s="747"/>
      <c r="AA10" s="747" t="s">
        <v>541</v>
      </c>
      <c r="AB10" s="747"/>
      <c r="AC10" s="747"/>
      <c r="AD10" s="747"/>
      <c r="AE10" s="748"/>
      <c r="AF10" s="749" t="s">
        <v>108</v>
      </c>
      <c r="AG10" s="750"/>
      <c r="AH10" s="750"/>
      <c r="AI10" s="750"/>
      <c r="AJ10" s="751"/>
      <c r="AK10" s="752">
        <v>7</v>
      </c>
      <c r="AL10" s="753"/>
      <c r="AM10" s="753"/>
      <c r="AN10" s="753"/>
      <c r="AO10" s="753"/>
      <c r="AP10" s="753" t="s">
        <v>541</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2</v>
      </c>
      <c r="CI10" s="770"/>
      <c r="CJ10" s="770"/>
      <c r="CK10" s="770"/>
      <c r="CL10" s="771"/>
      <c r="CM10" s="769">
        <v>123</v>
      </c>
      <c r="CN10" s="770"/>
      <c r="CO10" s="770"/>
      <c r="CP10" s="770"/>
      <c r="CQ10" s="771"/>
      <c r="CR10" s="769">
        <v>50</v>
      </c>
      <c r="CS10" s="770"/>
      <c r="CT10" s="770"/>
      <c r="CU10" s="770"/>
      <c r="CV10" s="771"/>
      <c r="CW10" s="769">
        <v>39</v>
      </c>
      <c r="CX10" s="770"/>
      <c r="CY10" s="770"/>
      <c r="CZ10" s="770"/>
      <c r="DA10" s="771"/>
      <c r="DB10" s="769" t="s">
        <v>541</v>
      </c>
      <c r="DC10" s="770"/>
      <c r="DD10" s="770"/>
      <c r="DE10" s="770"/>
      <c r="DF10" s="771"/>
      <c r="DG10" s="769" t="s">
        <v>541</v>
      </c>
      <c r="DH10" s="770"/>
      <c r="DI10" s="770"/>
      <c r="DJ10" s="770"/>
      <c r="DK10" s="771"/>
      <c r="DL10" s="769" t="s">
        <v>541</v>
      </c>
      <c r="DM10" s="770"/>
      <c r="DN10" s="770"/>
      <c r="DO10" s="770"/>
      <c r="DP10" s="771"/>
      <c r="DQ10" s="769" t="s">
        <v>541</v>
      </c>
      <c r="DR10" s="770"/>
      <c r="DS10" s="770"/>
      <c r="DT10" s="770"/>
      <c r="DU10" s="771"/>
      <c r="DV10" s="772"/>
      <c r="DW10" s="773"/>
      <c r="DX10" s="773"/>
      <c r="DY10" s="773"/>
      <c r="DZ10" s="774"/>
      <c r="EA10" s="205"/>
    </row>
    <row r="11" spans="1:131" s="206" customFormat="1" ht="26.25" customHeight="1">
      <c r="A11" s="212">
        <v>5</v>
      </c>
      <c r="B11" s="743" t="s">
        <v>365</v>
      </c>
      <c r="C11" s="744"/>
      <c r="D11" s="744"/>
      <c r="E11" s="744"/>
      <c r="F11" s="744"/>
      <c r="G11" s="744"/>
      <c r="H11" s="744"/>
      <c r="I11" s="744"/>
      <c r="J11" s="744"/>
      <c r="K11" s="744"/>
      <c r="L11" s="744"/>
      <c r="M11" s="744"/>
      <c r="N11" s="744"/>
      <c r="O11" s="744"/>
      <c r="P11" s="745"/>
      <c r="Q11" s="746">
        <v>39</v>
      </c>
      <c r="R11" s="747"/>
      <c r="S11" s="747"/>
      <c r="T11" s="747"/>
      <c r="U11" s="747"/>
      <c r="V11" s="747">
        <v>28</v>
      </c>
      <c r="W11" s="747"/>
      <c r="X11" s="747"/>
      <c r="Y11" s="747"/>
      <c r="Z11" s="747"/>
      <c r="AA11" s="747">
        <v>11</v>
      </c>
      <c r="AB11" s="747"/>
      <c r="AC11" s="747"/>
      <c r="AD11" s="747"/>
      <c r="AE11" s="748"/>
      <c r="AF11" s="749">
        <v>11</v>
      </c>
      <c r="AG11" s="750"/>
      <c r="AH11" s="750"/>
      <c r="AI11" s="750"/>
      <c r="AJ11" s="751"/>
      <c r="AK11" s="752" t="s">
        <v>541</v>
      </c>
      <c r="AL11" s="753"/>
      <c r="AM11" s="753"/>
      <c r="AN11" s="753"/>
      <c r="AO11" s="753"/>
      <c r="AP11" s="753" t="s">
        <v>541</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366</v>
      </c>
      <c r="C12" s="744"/>
      <c r="D12" s="744"/>
      <c r="E12" s="744"/>
      <c r="F12" s="744"/>
      <c r="G12" s="744"/>
      <c r="H12" s="744"/>
      <c r="I12" s="744"/>
      <c r="J12" s="744"/>
      <c r="K12" s="744"/>
      <c r="L12" s="744"/>
      <c r="M12" s="744"/>
      <c r="N12" s="744"/>
      <c r="O12" s="744"/>
      <c r="P12" s="745"/>
      <c r="Q12" s="746">
        <v>262</v>
      </c>
      <c r="R12" s="747"/>
      <c r="S12" s="747"/>
      <c r="T12" s="747"/>
      <c r="U12" s="747"/>
      <c r="V12" s="747">
        <v>253</v>
      </c>
      <c r="W12" s="747"/>
      <c r="X12" s="747"/>
      <c r="Y12" s="747"/>
      <c r="Z12" s="747"/>
      <c r="AA12" s="747">
        <v>9</v>
      </c>
      <c r="AB12" s="747"/>
      <c r="AC12" s="747"/>
      <c r="AD12" s="747"/>
      <c r="AE12" s="748"/>
      <c r="AF12" s="749">
        <v>9</v>
      </c>
      <c r="AG12" s="750"/>
      <c r="AH12" s="750"/>
      <c r="AI12" s="750"/>
      <c r="AJ12" s="751"/>
      <c r="AK12" s="752">
        <v>38</v>
      </c>
      <c r="AL12" s="753"/>
      <c r="AM12" s="753"/>
      <c r="AN12" s="753"/>
      <c r="AO12" s="753"/>
      <c r="AP12" s="753">
        <v>513</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367</v>
      </c>
      <c r="C13" s="744"/>
      <c r="D13" s="744"/>
      <c r="E13" s="744"/>
      <c r="F13" s="744"/>
      <c r="G13" s="744"/>
      <c r="H13" s="744"/>
      <c r="I13" s="744"/>
      <c r="J13" s="744"/>
      <c r="K13" s="744"/>
      <c r="L13" s="744"/>
      <c r="M13" s="744"/>
      <c r="N13" s="744"/>
      <c r="O13" s="744"/>
      <c r="P13" s="745"/>
      <c r="Q13" s="746">
        <v>923</v>
      </c>
      <c r="R13" s="747"/>
      <c r="S13" s="747"/>
      <c r="T13" s="747"/>
      <c r="U13" s="747"/>
      <c r="V13" s="747">
        <v>889</v>
      </c>
      <c r="W13" s="747"/>
      <c r="X13" s="747"/>
      <c r="Y13" s="747"/>
      <c r="Z13" s="747"/>
      <c r="AA13" s="747">
        <v>34</v>
      </c>
      <c r="AB13" s="747"/>
      <c r="AC13" s="747"/>
      <c r="AD13" s="747"/>
      <c r="AE13" s="748"/>
      <c r="AF13" s="749">
        <v>34</v>
      </c>
      <c r="AG13" s="750"/>
      <c r="AH13" s="750"/>
      <c r="AI13" s="750"/>
      <c r="AJ13" s="751"/>
      <c r="AK13" s="752">
        <v>287</v>
      </c>
      <c r="AL13" s="753"/>
      <c r="AM13" s="753"/>
      <c r="AN13" s="753"/>
      <c r="AO13" s="753"/>
      <c r="AP13" s="753">
        <v>2304</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t="s">
        <v>368</v>
      </c>
      <c r="C14" s="744"/>
      <c r="D14" s="744"/>
      <c r="E14" s="744"/>
      <c r="F14" s="744"/>
      <c r="G14" s="744"/>
      <c r="H14" s="744"/>
      <c r="I14" s="744"/>
      <c r="J14" s="744"/>
      <c r="K14" s="744"/>
      <c r="L14" s="744"/>
      <c r="M14" s="744"/>
      <c r="N14" s="744"/>
      <c r="O14" s="744"/>
      <c r="P14" s="745"/>
      <c r="Q14" s="746">
        <v>821</v>
      </c>
      <c r="R14" s="747"/>
      <c r="S14" s="747"/>
      <c r="T14" s="747"/>
      <c r="U14" s="747"/>
      <c r="V14" s="747">
        <v>818</v>
      </c>
      <c r="W14" s="747"/>
      <c r="X14" s="747"/>
      <c r="Y14" s="747"/>
      <c r="Z14" s="747"/>
      <c r="AA14" s="747">
        <v>3</v>
      </c>
      <c r="AB14" s="747"/>
      <c r="AC14" s="747"/>
      <c r="AD14" s="747"/>
      <c r="AE14" s="748"/>
      <c r="AF14" s="749">
        <v>0</v>
      </c>
      <c r="AG14" s="750"/>
      <c r="AH14" s="750"/>
      <c r="AI14" s="750"/>
      <c r="AJ14" s="751"/>
      <c r="AK14" s="752">
        <v>69</v>
      </c>
      <c r="AL14" s="753"/>
      <c r="AM14" s="753"/>
      <c r="AN14" s="753"/>
      <c r="AO14" s="753"/>
      <c r="AP14" s="753">
        <v>213</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47829</v>
      </c>
      <c r="R23" s="782"/>
      <c r="S23" s="782"/>
      <c r="T23" s="782"/>
      <c r="U23" s="782"/>
      <c r="V23" s="782">
        <v>47203</v>
      </c>
      <c r="W23" s="782"/>
      <c r="X23" s="782"/>
      <c r="Y23" s="782"/>
      <c r="Z23" s="782"/>
      <c r="AA23" s="782">
        <v>626</v>
      </c>
      <c r="AB23" s="782"/>
      <c r="AC23" s="782"/>
      <c r="AD23" s="782"/>
      <c r="AE23" s="783"/>
      <c r="AF23" s="784">
        <v>510</v>
      </c>
      <c r="AG23" s="782"/>
      <c r="AH23" s="782"/>
      <c r="AI23" s="782"/>
      <c r="AJ23" s="785"/>
      <c r="AK23" s="786"/>
      <c r="AL23" s="787"/>
      <c r="AM23" s="787"/>
      <c r="AN23" s="787"/>
      <c r="AO23" s="787"/>
      <c r="AP23" s="783">
        <v>56061</v>
      </c>
      <c r="AQ23" s="788"/>
      <c r="AR23" s="788"/>
      <c r="AS23" s="788"/>
      <c r="AT23" s="789"/>
      <c r="AU23" s="790"/>
      <c r="AV23" s="790"/>
      <c r="AW23" s="790"/>
      <c r="AX23" s="790"/>
      <c r="AY23" s="791"/>
      <c r="AZ23" s="799" t="s">
        <v>108</v>
      </c>
      <c r="BA23" s="788"/>
      <c r="BB23" s="788"/>
      <c r="BC23" s="788"/>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1" t="s">
        <v>377</v>
      </c>
      <c r="AG26" s="802"/>
      <c r="AH26" s="802"/>
      <c r="AI26" s="802"/>
      <c r="AJ26" s="803"/>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1">
        <v>14746</v>
      </c>
      <c r="R28" s="812"/>
      <c r="S28" s="812"/>
      <c r="T28" s="812"/>
      <c r="U28" s="812"/>
      <c r="V28" s="812">
        <v>14739</v>
      </c>
      <c r="W28" s="812"/>
      <c r="X28" s="812"/>
      <c r="Y28" s="812"/>
      <c r="Z28" s="812"/>
      <c r="AA28" s="812">
        <v>7</v>
      </c>
      <c r="AB28" s="812"/>
      <c r="AC28" s="812"/>
      <c r="AD28" s="812"/>
      <c r="AE28" s="813"/>
      <c r="AF28" s="814">
        <v>7</v>
      </c>
      <c r="AG28" s="812"/>
      <c r="AH28" s="812"/>
      <c r="AI28" s="812"/>
      <c r="AJ28" s="815"/>
      <c r="AK28" s="816">
        <v>1077</v>
      </c>
      <c r="AL28" s="807"/>
      <c r="AM28" s="807"/>
      <c r="AN28" s="807"/>
      <c r="AO28" s="807"/>
      <c r="AP28" s="807" t="s">
        <v>541</v>
      </c>
      <c r="AQ28" s="807"/>
      <c r="AR28" s="807"/>
      <c r="AS28" s="807"/>
      <c r="AT28" s="807"/>
      <c r="AU28" s="807" t="s">
        <v>541</v>
      </c>
      <c r="AV28" s="807"/>
      <c r="AW28" s="807"/>
      <c r="AX28" s="807"/>
      <c r="AY28" s="807"/>
      <c r="AZ28" s="808" t="s">
        <v>541</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8737</v>
      </c>
      <c r="R29" s="747"/>
      <c r="S29" s="747"/>
      <c r="T29" s="747"/>
      <c r="U29" s="747"/>
      <c r="V29" s="747">
        <v>8645</v>
      </c>
      <c r="W29" s="747"/>
      <c r="X29" s="747"/>
      <c r="Y29" s="747"/>
      <c r="Z29" s="747"/>
      <c r="AA29" s="747">
        <v>92</v>
      </c>
      <c r="AB29" s="747"/>
      <c r="AC29" s="747"/>
      <c r="AD29" s="747"/>
      <c r="AE29" s="748"/>
      <c r="AF29" s="749">
        <v>92</v>
      </c>
      <c r="AG29" s="750"/>
      <c r="AH29" s="750"/>
      <c r="AI29" s="750"/>
      <c r="AJ29" s="751"/>
      <c r="AK29" s="819">
        <v>1243</v>
      </c>
      <c r="AL29" s="820"/>
      <c r="AM29" s="820"/>
      <c r="AN29" s="820"/>
      <c r="AO29" s="820"/>
      <c r="AP29" s="820" t="s">
        <v>541</v>
      </c>
      <c r="AQ29" s="820"/>
      <c r="AR29" s="820"/>
      <c r="AS29" s="820"/>
      <c r="AT29" s="820"/>
      <c r="AU29" s="820" t="s">
        <v>541</v>
      </c>
      <c r="AV29" s="820"/>
      <c r="AW29" s="820"/>
      <c r="AX29" s="820"/>
      <c r="AY29" s="820"/>
      <c r="AZ29" s="821" t="s">
        <v>541</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1338</v>
      </c>
      <c r="R30" s="747"/>
      <c r="S30" s="747"/>
      <c r="T30" s="747"/>
      <c r="U30" s="747"/>
      <c r="V30" s="747">
        <v>1333</v>
      </c>
      <c r="W30" s="747"/>
      <c r="X30" s="747"/>
      <c r="Y30" s="747"/>
      <c r="Z30" s="747"/>
      <c r="AA30" s="747">
        <v>6</v>
      </c>
      <c r="AB30" s="747"/>
      <c r="AC30" s="747"/>
      <c r="AD30" s="747"/>
      <c r="AE30" s="748"/>
      <c r="AF30" s="749">
        <v>6</v>
      </c>
      <c r="AG30" s="750"/>
      <c r="AH30" s="750"/>
      <c r="AI30" s="750"/>
      <c r="AJ30" s="751"/>
      <c r="AK30" s="819">
        <v>253</v>
      </c>
      <c r="AL30" s="820"/>
      <c r="AM30" s="820"/>
      <c r="AN30" s="820"/>
      <c r="AO30" s="820"/>
      <c r="AP30" s="820" t="s">
        <v>541</v>
      </c>
      <c r="AQ30" s="820"/>
      <c r="AR30" s="820"/>
      <c r="AS30" s="820"/>
      <c r="AT30" s="820"/>
      <c r="AU30" s="820" t="s">
        <v>541</v>
      </c>
      <c r="AV30" s="820"/>
      <c r="AW30" s="820"/>
      <c r="AX30" s="820"/>
      <c r="AY30" s="820"/>
      <c r="AZ30" s="821" t="s">
        <v>541</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2399</v>
      </c>
      <c r="R31" s="747"/>
      <c r="S31" s="747"/>
      <c r="T31" s="747"/>
      <c r="U31" s="747"/>
      <c r="V31" s="747">
        <v>2059</v>
      </c>
      <c r="W31" s="747"/>
      <c r="X31" s="747"/>
      <c r="Y31" s="747"/>
      <c r="Z31" s="747"/>
      <c r="AA31" s="747">
        <v>339</v>
      </c>
      <c r="AB31" s="747"/>
      <c r="AC31" s="747"/>
      <c r="AD31" s="747"/>
      <c r="AE31" s="748"/>
      <c r="AF31" s="749">
        <v>3137</v>
      </c>
      <c r="AG31" s="750"/>
      <c r="AH31" s="750"/>
      <c r="AI31" s="750"/>
      <c r="AJ31" s="751"/>
      <c r="AK31" s="819">
        <v>13</v>
      </c>
      <c r="AL31" s="820"/>
      <c r="AM31" s="820"/>
      <c r="AN31" s="820"/>
      <c r="AO31" s="820"/>
      <c r="AP31" s="820">
        <v>874</v>
      </c>
      <c r="AQ31" s="820"/>
      <c r="AR31" s="820"/>
      <c r="AS31" s="820"/>
      <c r="AT31" s="820"/>
      <c r="AU31" s="820" t="s">
        <v>541</v>
      </c>
      <c r="AV31" s="820"/>
      <c r="AW31" s="820"/>
      <c r="AX31" s="820"/>
      <c r="AY31" s="820"/>
      <c r="AZ31" s="821" t="s">
        <v>541</v>
      </c>
      <c r="BA31" s="821"/>
      <c r="BB31" s="821"/>
      <c r="BC31" s="821"/>
      <c r="BD31" s="821"/>
      <c r="BE31" s="817" t="s">
        <v>386</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43</v>
      </c>
      <c r="R32" s="747"/>
      <c r="S32" s="747"/>
      <c r="T32" s="747"/>
      <c r="U32" s="747"/>
      <c r="V32" s="747">
        <v>39</v>
      </c>
      <c r="W32" s="747"/>
      <c r="X32" s="747"/>
      <c r="Y32" s="747"/>
      <c r="Z32" s="747"/>
      <c r="AA32" s="747">
        <v>4</v>
      </c>
      <c r="AB32" s="747"/>
      <c r="AC32" s="747"/>
      <c r="AD32" s="747"/>
      <c r="AE32" s="748"/>
      <c r="AF32" s="749">
        <v>502</v>
      </c>
      <c r="AG32" s="750"/>
      <c r="AH32" s="750"/>
      <c r="AI32" s="750"/>
      <c r="AJ32" s="751"/>
      <c r="AK32" s="819" t="s">
        <v>541</v>
      </c>
      <c r="AL32" s="820"/>
      <c r="AM32" s="820"/>
      <c r="AN32" s="820"/>
      <c r="AO32" s="820"/>
      <c r="AP32" s="820" t="s">
        <v>541</v>
      </c>
      <c r="AQ32" s="820"/>
      <c r="AR32" s="820"/>
      <c r="AS32" s="820"/>
      <c r="AT32" s="820"/>
      <c r="AU32" s="820" t="s">
        <v>541</v>
      </c>
      <c r="AV32" s="820"/>
      <c r="AW32" s="820"/>
      <c r="AX32" s="820"/>
      <c r="AY32" s="820"/>
      <c r="AZ32" s="821" t="s">
        <v>541</v>
      </c>
      <c r="BA32" s="821"/>
      <c r="BB32" s="821"/>
      <c r="BC32" s="821"/>
      <c r="BD32" s="821"/>
      <c r="BE32" s="817" t="s">
        <v>386</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4400</v>
      </c>
      <c r="R33" s="747"/>
      <c r="S33" s="747"/>
      <c r="T33" s="747"/>
      <c r="U33" s="747"/>
      <c r="V33" s="747">
        <v>4388</v>
      </c>
      <c r="W33" s="747"/>
      <c r="X33" s="747"/>
      <c r="Y33" s="747"/>
      <c r="Z33" s="747"/>
      <c r="AA33" s="747">
        <v>12</v>
      </c>
      <c r="AB33" s="747"/>
      <c r="AC33" s="747"/>
      <c r="AD33" s="747"/>
      <c r="AE33" s="748"/>
      <c r="AF33" s="749">
        <v>0</v>
      </c>
      <c r="AG33" s="750"/>
      <c r="AH33" s="750"/>
      <c r="AI33" s="750"/>
      <c r="AJ33" s="751"/>
      <c r="AK33" s="819">
        <v>1435</v>
      </c>
      <c r="AL33" s="820"/>
      <c r="AM33" s="820"/>
      <c r="AN33" s="820"/>
      <c r="AO33" s="820"/>
      <c r="AP33" s="820">
        <v>22785</v>
      </c>
      <c r="AQ33" s="820"/>
      <c r="AR33" s="820"/>
      <c r="AS33" s="820"/>
      <c r="AT33" s="820"/>
      <c r="AU33" s="820">
        <v>20370</v>
      </c>
      <c r="AV33" s="820"/>
      <c r="AW33" s="820"/>
      <c r="AX33" s="820"/>
      <c r="AY33" s="820"/>
      <c r="AZ33" s="821" t="s">
        <v>541</v>
      </c>
      <c r="BA33" s="821"/>
      <c r="BB33" s="821"/>
      <c r="BC33" s="821"/>
      <c r="BD33" s="821"/>
      <c r="BE33" s="817" t="s">
        <v>389</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641</v>
      </c>
      <c r="R34" s="747"/>
      <c r="S34" s="747"/>
      <c r="T34" s="747"/>
      <c r="U34" s="747"/>
      <c r="V34" s="747">
        <v>641</v>
      </c>
      <c r="W34" s="747"/>
      <c r="X34" s="747"/>
      <c r="Y34" s="747"/>
      <c r="Z34" s="747"/>
      <c r="AA34" s="747" t="s">
        <v>541</v>
      </c>
      <c r="AB34" s="747"/>
      <c r="AC34" s="747"/>
      <c r="AD34" s="747"/>
      <c r="AE34" s="748"/>
      <c r="AF34" s="749" t="s">
        <v>108</v>
      </c>
      <c r="AG34" s="750"/>
      <c r="AH34" s="750"/>
      <c r="AI34" s="750"/>
      <c r="AJ34" s="751"/>
      <c r="AK34" s="819">
        <v>183</v>
      </c>
      <c r="AL34" s="820"/>
      <c r="AM34" s="820"/>
      <c r="AN34" s="820"/>
      <c r="AO34" s="820"/>
      <c r="AP34" s="820">
        <v>3605</v>
      </c>
      <c r="AQ34" s="820"/>
      <c r="AR34" s="820"/>
      <c r="AS34" s="820"/>
      <c r="AT34" s="820"/>
      <c r="AU34" s="820">
        <v>2372</v>
      </c>
      <c r="AV34" s="820"/>
      <c r="AW34" s="820"/>
      <c r="AX34" s="820"/>
      <c r="AY34" s="820"/>
      <c r="AZ34" s="821" t="s">
        <v>541</v>
      </c>
      <c r="BA34" s="821"/>
      <c r="BB34" s="821"/>
      <c r="BC34" s="821"/>
      <c r="BD34" s="821"/>
      <c r="BE34" s="817" t="s">
        <v>389</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30</v>
      </c>
      <c r="R35" s="747"/>
      <c r="S35" s="747"/>
      <c r="T35" s="747"/>
      <c r="U35" s="747"/>
      <c r="V35" s="747">
        <v>30</v>
      </c>
      <c r="W35" s="747"/>
      <c r="X35" s="747"/>
      <c r="Y35" s="747"/>
      <c r="Z35" s="747"/>
      <c r="AA35" s="747" t="s">
        <v>541</v>
      </c>
      <c r="AB35" s="747"/>
      <c r="AC35" s="747"/>
      <c r="AD35" s="747"/>
      <c r="AE35" s="748"/>
      <c r="AF35" s="749" t="s">
        <v>108</v>
      </c>
      <c r="AG35" s="750"/>
      <c r="AH35" s="750"/>
      <c r="AI35" s="750"/>
      <c r="AJ35" s="751"/>
      <c r="AK35" s="819">
        <v>24</v>
      </c>
      <c r="AL35" s="820"/>
      <c r="AM35" s="820"/>
      <c r="AN35" s="820"/>
      <c r="AO35" s="820"/>
      <c r="AP35" s="820">
        <v>229</v>
      </c>
      <c r="AQ35" s="820"/>
      <c r="AR35" s="820"/>
      <c r="AS35" s="820"/>
      <c r="AT35" s="820"/>
      <c r="AU35" s="820">
        <v>228</v>
      </c>
      <c r="AV35" s="820"/>
      <c r="AW35" s="820"/>
      <c r="AX35" s="820"/>
      <c r="AY35" s="820"/>
      <c r="AZ35" s="821" t="s">
        <v>541</v>
      </c>
      <c r="BA35" s="821"/>
      <c r="BB35" s="821"/>
      <c r="BC35" s="821"/>
      <c r="BD35" s="821"/>
      <c r="BE35" s="817" t="s">
        <v>389</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56</v>
      </c>
      <c r="R36" s="747"/>
      <c r="S36" s="747"/>
      <c r="T36" s="747"/>
      <c r="U36" s="747"/>
      <c r="V36" s="747">
        <v>56</v>
      </c>
      <c r="W36" s="747"/>
      <c r="X36" s="747"/>
      <c r="Y36" s="747"/>
      <c r="Z36" s="747"/>
      <c r="AA36" s="747" t="s">
        <v>541</v>
      </c>
      <c r="AB36" s="747"/>
      <c r="AC36" s="747"/>
      <c r="AD36" s="747"/>
      <c r="AE36" s="748"/>
      <c r="AF36" s="749" t="s">
        <v>108</v>
      </c>
      <c r="AG36" s="750"/>
      <c r="AH36" s="750"/>
      <c r="AI36" s="750"/>
      <c r="AJ36" s="751"/>
      <c r="AK36" s="819">
        <v>16</v>
      </c>
      <c r="AL36" s="820"/>
      <c r="AM36" s="820"/>
      <c r="AN36" s="820"/>
      <c r="AO36" s="820"/>
      <c r="AP36" s="820" t="s">
        <v>541</v>
      </c>
      <c r="AQ36" s="820"/>
      <c r="AR36" s="820"/>
      <c r="AS36" s="820"/>
      <c r="AT36" s="820"/>
      <c r="AU36" s="820" t="s">
        <v>541</v>
      </c>
      <c r="AV36" s="820"/>
      <c r="AW36" s="820"/>
      <c r="AX36" s="820"/>
      <c r="AY36" s="820"/>
      <c r="AZ36" s="821" t="s">
        <v>541</v>
      </c>
      <c r="BA36" s="821"/>
      <c r="BB36" s="821"/>
      <c r="BC36" s="821"/>
      <c r="BD36" s="821"/>
      <c r="BE36" s="817" t="s">
        <v>389</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54</v>
      </c>
      <c r="R37" s="747"/>
      <c r="S37" s="747"/>
      <c r="T37" s="747"/>
      <c r="U37" s="747"/>
      <c r="V37" s="747">
        <v>20</v>
      </c>
      <c r="W37" s="747"/>
      <c r="X37" s="747"/>
      <c r="Y37" s="747"/>
      <c r="Z37" s="747"/>
      <c r="AA37" s="747">
        <v>34</v>
      </c>
      <c r="AB37" s="747"/>
      <c r="AC37" s="747"/>
      <c r="AD37" s="747"/>
      <c r="AE37" s="748"/>
      <c r="AF37" s="749" t="s">
        <v>108</v>
      </c>
      <c r="AG37" s="750"/>
      <c r="AH37" s="750"/>
      <c r="AI37" s="750"/>
      <c r="AJ37" s="751"/>
      <c r="AK37" s="819" t="s">
        <v>541</v>
      </c>
      <c r="AL37" s="820"/>
      <c r="AM37" s="820"/>
      <c r="AN37" s="820"/>
      <c r="AO37" s="820"/>
      <c r="AP37" s="820" t="s">
        <v>541</v>
      </c>
      <c r="AQ37" s="820"/>
      <c r="AR37" s="820"/>
      <c r="AS37" s="820"/>
      <c r="AT37" s="820"/>
      <c r="AU37" s="820" t="s">
        <v>541</v>
      </c>
      <c r="AV37" s="820"/>
      <c r="AW37" s="820"/>
      <c r="AX37" s="820"/>
      <c r="AY37" s="820"/>
      <c r="AZ37" s="821" t="s">
        <v>541</v>
      </c>
      <c r="BA37" s="821"/>
      <c r="BB37" s="821"/>
      <c r="BC37" s="821"/>
      <c r="BD37" s="821"/>
      <c r="BE37" s="817" t="s">
        <v>389</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394</v>
      </c>
      <c r="BK62" s="796"/>
      <c r="BL62" s="796"/>
      <c r="BM62" s="796"/>
      <c r="BN62" s="797"/>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395</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3742</v>
      </c>
      <c r="AG63" s="831"/>
      <c r="AH63" s="831"/>
      <c r="AI63" s="831"/>
      <c r="AJ63" s="832"/>
      <c r="AK63" s="833"/>
      <c r="AL63" s="828"/>
      <c r="AM63" s="828"/>
      <c r="AN63" s="828"/>
      <c r="AO63" s="828"/>
      <c r="AP63" s="831">
        <v>27494</v>
      </c>
      <c r="AQ63" s="831"/>
      <c r="AR63" s="831"/>
      <c r="AS63" s="831"/>
      <c r="AT63" s="831"/>
      <c r="AU63" s="831">
        <v>22970</v>
      </c>
      <c r="AV63" s="831"/>
      <c r="AW63" s="831"/>
      <c r="AX63" s="831"/>
      <c r="AY63" s="831"/>
      <c r="AZ63" s="835"/>
      <c r="BA63" s="835"/>
      <c r="BB63" s="835"/>
      <c r="BC63" s="835"/>
      <c r="BD63" s="835"/>
      <c r="BE63" s="836"/>
      <c r="BF63" s="836"/>
      <c r="BG63" s="836"/>
      <c r="BH63" s="836"/>
      <c r="BI63" s="837"/>
      <c r="BJ63" s="838" t="s">
        <v>108</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1" t="s">
        <v>377</v>
      </c>
      <c r="AG66" s="802"/>
      <c r="AH66" s="802"/>
      <c r="AI66" s="802"/>
      <c r="AJ66" s="842"/>
      <c r="AK66" s="705" t="s">
        <v>378</v>
      </c>
      <c r="AL66" s="729"/>
      <c r="AM66" s="729"/>
      <c r="AN66" s="729"/>
      <c r="AO66" s="730"/>
      <c r="AP66" s="705" t="s">
        <v>379</v>
      </c>
      <c r="AQ66" s="706"/>
      <c r="AR66" s="706"/>
      <c r="AS66" s="706"/>
      <c r="AT66" s="707"/>
      <c r="AU66" s="705" t="s">
        <v>398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543</v>
      </c>
      <c r="C68" s="859"/>
      <c r="D68" s="859"/>
      <c r="E68" s="859"/>
      <c r="F68" s="859"/>
      <c r="G68" s="859"/>
      <c r="H68" s="859"/>
      <c r="I68" s="859"/>
      <c r="J68" s="859"/>
      <c r="K68" s="859"/>
      <c r="L68" s="859"/>
      <c r="M68" s="859"/>
      <c r="N68" s="859"/>
      <c r="O68" s="859"/>
      <c r="P68" s="860"/>
      <c r="Q68" s="861">
        <v>999</v>
      </c>
      <c r="R68" s="855"/>
      <c r="S68" s="855"/>
      <c r="T68" s="855"/>
      <c r="U68" s="855"/>
      <c r="V68" s="855">
        <v>999</v>
      </c>
      <c r="W68" s="855"/>
      <c r="X68" s="855"/>
      <c r="Y68" s="855"/>
      <c r="Z68" s="855"/>
      <c r="AA68" s="855">
        <v>0</v>
      </c>
      <c r="AB68" s="855"/>
      <c r="AC68" s="855"/>
      <c r="AD68" s="855"/>
      <c r="AE68" s="855"/>
      <c r="AF68" s="855">
        <v>0</v>
      </c>
      <c r="AG68" s="855"/>
      <c r="AH68" s="855"/>
      <c r="AI68" s="855"/>
      <c r="AJ68" s="855"/>
      <c r="AK68" s="855">
        <v>36</v>
      </c>
      <c r="AL68" s="855"/>
      <c r="AM68" s="855"/>
      <c r="AN68" s="855"/>
      <c r="AO68" s="855"/>
      <c r="AP68" s="855" t="s">
        <v>541</v>
      </c>
      <c r="AQ68" s="855"/>
      <c r="AR68" s="855"/>
      <c r="AS68" s="855"/>
      <c r="AT68" s="855"/>
      <c r="AU68" s="855" t="s">
        <v>541</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544</v>
      </c>
      <c r="C69" s="863"/>
      <c r="D69" s="863"/>
      <c r="E69" s="863"/>
      <c r="F69" s="863"/>
      <c r="G69" s="863"/>
      <c r="H69" s="863"/>
      <c r="I69" s="863"/>
      <c r="J69" s="863"/>
      <c r="K69" s="863"/>
      <c r="L69" s="863"/>
      <c r="M69" s="863"/>
      <c r="N69" s="863"/>
      <c r="O69" s="863"/>
      <c r="P69" s="864"/>
      <c r="Q69" s="865">
        <v>383141</v>
      </c>
      <c r="R69" s="820"/>
      <c r="S69" s="820"/>
      <c r="T69" s="820"/>
      <c r="U69" s="820"/>
      <c r="V69" s="820">
        <v>379259</v>
      </c>
      <c r="W69" s="820"/>
      <c r="X69" s="820"/>
      <c r="Y69" s="820"/>
      <c r="Z69" s="820"/>
      <c r="AA69" s="820">
        <v>3883</v>
      </c>
      <c r="AB69" s="820"/>
      <c r="AC69" s="820"/>
      <c r="AD69" s="820"/>
      <c r="AE69" s="820"/>
      <c r="AF69" s="820">
        <v>3883</v>
      </c>
      <c r="AG69" s="820"/>
      <c r="AH69" s="820"/>
      <c r="AI69" s="820"/>
      <c r="AJ69" s="820"/>
      <c r="AK69" s="820">
        <v>999</v>
      </c>
      <c r="AL69" s="820"/>
      <c r="AM69" s="820"/>
      <c r="AN69" s="820"/>
      <c r="AO69" s="820"/>
      <c r="AP69" s="820" t="s">
        <v>541</v>
      </c>
      <c r="AQ69" s="820"/>
      <c r="AR69" s="820"/>
      <c r="AS69" s="820"/>
      <c r="AT69" s="820"/>
      <c r="AU69" s="820" t="s">
        <v>541</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545</v>
      </c>
      <c r="C70" s="863"/>
      <c r="D70" s="863"/>
      <c r="E70" s="863"/>
      <c r="F70" s="863"/>
      <c r="G70" s="863"/>
      <c r="H70" s="863"/>
      <c r="I70" s="863"/>
      <c r="J70" s="863"/>
      <c r="K70" s="863"/>
      <c r="L70" s="863"/>
      <c r="M70" s="863"/>
      <c r="N70" s="863"/>
      <c r="O70" s="863"/>
      <c r="P70" s="864"/>
      <c r="Q70" s="865">
        <v>53616</v>
      </c>
      <c r="R70" s="820"/>
      <c r="S70" s="820"/>
      <c r="T70" s="820"/>
      <c r="U70" s="820"/>
      <c r="V70" s="820">
        <v>52322</v>
      </c>
      <c r="W70" s="820"/>
      <c r="X70" s="820"/>
      <c r="Y70" s="820"/>
      <c r="Z70" s="820"/>
      <c r="AA70" s="820">
        <v>1294</v>
      </c>
      <c r="AB70" s="820"/>
      <c r="AC70" s="820"/>
      <c r="AD70" s="820"/>
      <c r="AE70" s="820"/>
      <c r="AF70" s="820">
        <v>3682</v>
      </c>
      <c r="AG70" s="820"/>
      <c r="AH70" s="820"/>
      <c r="AI70" s="820"/>
      <c r="AJ70" s="820"/>
      <c r="AK70" s="820" t="s">
        <v>541</v>
      </c>
      <c r="AL70" s="820"/>
      <c r="AM70" s="820"/>
      <c r="AN70" s="820"/>
      <c r="AO70" s="820"/>
      <c r="AP70" s="820">
        <v>699</v>
      </c>
      <c r="AQ70" s="820"/>
      <c r="AR70" s="820"/>
      <c r="AS70" s="820"/>
      <c r="AT70" s="820"/>
      <c r="AU70" s="820" t="s">
        <v>541</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546</v>
      </c>
      <c r="C71" s="863"/>
      <c r="D71" s="863"/>
      <c r="E71" s="863"/>
      <c r="F71" s="863"/>
      <c r="G71" s="863"/>
      <c r="H71" s="863"/>
      <c r="I71" s="863"/>
      <c r="J71" s="863"/>
      <c r="K71" s="863"/>
      <c r="L71" s="863"/>
      <c r="M71" s="863"/>
      <c r="N71" s="863"/>
      <c r="O71" s="863"/>
      <c r="P71" s="864"/>
      <c r="Q71" s="865">
        <v>6736</v>
      </c>
      <c r="R71" s="820"/>
      <c r="S71" s="820"/>
      <c r="T71" s="820"/>
      <c r="U71" s="820"/>
      <c r="V71" s="820">
        <v>6275</v>
      </c>
      <c r="W71" s="820"/>
      <c r="X71" s="820"/>
      <c r="Y71" s="820"/>
      <c r="Z71" s="820"/>
      <c r="AA71" s="820">
        <v>461</v>
      </c>
      <c r="AB71" s="820"/>
      <c r="AC71" s="820"/>
      <c r="AD71" s="820"/>
      <c r="AE71" s="820"/>
      <c r="AF71" s="820">
        <v>461</v>
      </c>
      <c r="AG71" s="820"/>
      <c r="AH71" s="820"/>
      <c r="AI71" s="820"/>
      <c r="AJ71" s="820"/>
      <c r="AK71" s="820" t="s">
        <v>551</v>
      </c>
      <c r="AL71" s="820"/>
      <c r="AM71" s="820"/>
      <c r="AN71" s="820"/>
      <c r="AO71" s="820"/>
      <c r="AP71" s="820" t="s">
        <v>551</v>
      </c>
      <c r="AQ71" s="820"/>
      <c r="AR71" s="820"/>
      <c r="AS71" s="820"/>
      <c r="AT71" s="820"/>
      <c r="AU71" s="820" t="s">
        <v>551</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c r="C72" s="863"/>
      <c r="D72" s="863"/>
      <c r="E72" s="863"/>
      <c r="F72" s="863"/>
      <c r="G72" s="863"/>
      <c r="H72" s="863"/>
      <c r="I72" s="863"/>
      <c r="J72" s="863"/>
      <c r="K72" s="863"/>
      <c r="L72" s="863"/>
      <c r="M72" s="863"/>
      <c r="N72" s="863"/>
      <c r="O72" s="863"/>
      <c r="P72" s="864"/>
      <c r="Q72" s="865"/>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370</v>
      </c>
      <c r="B88" s="778" t="s">
        <v>399</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8026</v>
      </c>
      <c r="AG88" s="831"/>
      <c r="AH88" s="831"/>
      <c r="AI88" s="831"/>
      <c r="AJ88" s="831"/>
      <c r="AK88" s="828"/>
      <c r="AL88" s="828"/>
      <c r="AM88" s="828"/>
      <c r="AN88" s="828"/>
      <c r="AO88" s="828"/>
      <c r="AP88" s="831">
        <v>699</v>
      </c>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530</v>
      </c>
      <c r="CS102" s="839"/>
      <c r="CT102" s="839"/>
      <c r="CU102" s="839"/>
      <c r="CV102" s="882"/>
      <c r="CW102" s="881">
        <v>39</v>
      </c>
      <c r="CX102" s="839"/>
      <c r="CY102" s="839"/>
      <c r="CZ102" s="839"/>
      <c r="DA102" s="882"/>
      <c r="DB102" s="881" t="s">
        <v>541</v>
      </c>
      <c r="DC102" s="839"/>
      <c r="DD102" s="839"/>
      <c r="DE102" s="839"/>
      <c r="DF102" s="882"/>
      <c r="DG102" s="881">
        <v>2278</v>
      </c>
      <c r="DH102" s="839"/>
      <c r="DI102" s="839"/>
      <c r="DJ102" s="839"/>
      <c r="DK102" s="882"/>
      <c r="DL102" s="881" t="s">
        <v>541</v>
      </c>
      <c r="DM102" s="839"/>
      <c r="DN102" s="839"/>
      <c r="DO102" s="839"/>
      <c r="DP102" s="882"/>
      <c r="DQ102" s="881" t="s">
        <v>541</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401</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402</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405</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406</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408</v>
      </c>
      <c r="AB109" s="884"/>
      <c r="AC109" s="884"/>
      <c r="AD109" s="884"/>
      <c r="AE109" s="885"/>
      <c r="AF109" s="883" t="s">
        <v>284</v>
      </c>
      <c r="AG109" s="884"/>
      <c r="AH109" s="884"/>
      <c r="AI109" s="884"/>
      <c r="AJ109" s="885"/>
      <c r="AK109" s="883" t="s">
        <v>283</v>
      </c>
      <c r="AL109" s="884"/>
      <c r="AM109" s="884"/>
      <c r="AN109" s="884"/>
      <c r="AO109" s="885"/>
      <c r="AP109" s="883" t="s">
        <v>409</v>
      </c>
      <c r="AQ109" s="884"/>
      <c r="AR109" s="884"/>
      <c r="AS109" s="884"/>
      <c r="AT109" s="886"/>
      <c r="AU109" s="905" t="s">
        <v>407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408</v>
      </c>
      <c r="BR109" s="884"/>
      <c r="BS109" s="884"/>
      <c r="BT109" s="884"/>
      <c r="BU109" s="885"/>
      <c r="BV109" s="883" t="s">
        <v>284</v>
      </c>
      <c r="BW109" s="884"/>
      <c r="BX109" s="884"/>
      <c r="BY109" s="884"/>
      <c r="BZ109" s="885"/>
      <c r="CA109" s="883" t="s">
        <v>283</v>
      </c>
      <c r="CB109" s="884"/>
      <c r="CC109" s="884"/>
      <c r="CD109" s="884"/>
      <c r="CE109" s="885"/>
      <c r="CF109" s="906" t="s">
        <v>409</v>
      </c>
      <c r="CG109" s="906"/>
      <c r="CH109" s="906"/>
      <c r="CI109" s="906"/>
      <c r="CJ109" s="906"/>
      <c r="CK109" s="883" t="s">
        <v>410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408</v>
      </c>
      <c r="DH109" s="884"/>
      <c r="DI109" s="884"/>
      <c r="DJ109" s="884"/>
      <c r="DK109" s="885"/>
      <c r="DL109" s="883" t="s">
        <v>284</v>
      </c>
      <c r="DM109" s="884"/>
      <c r="DN109" s="884"/>
      <c r="DO109" s="884"/>
      <c r="DP109" s="885"/>
      <c r="DQ109" s="883" t="s">
        <v>283</v>
      </c>
      <c r="DR109" s="884"/>
      <c r="DS109" s="884"/>
      <c r="DT109" s="884"/>
      <c r="DU109" s="885"/>
      <c r="DV109" s="883" t="s">
        <v>409</v>
      </c>
      <c r="DW109" s="884"/>
      <c r="DX109" s="884"/>
      <c r="DY109" s="884"/>
      <c r="DZ109" s="886"/>
    </row>
    <row r="110" spans="1:131" s="197" customFormat="1" ht="26.25" customHeight="1">
      <c r="A110" s="887" t="s">
        <v>411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6707960</v>
      </c>
      <c r="AB110" s="891"/>
      <c r="AC110" s="891"/>
      <c r="AD110" s="891"/>
      <c r="AE110" s="892"/>
      <c r="AF110" s="893">
        <v>6556930</v>
      </c>
      <c r="AG110" s="891"/>
      <c r="AH110" s="891"/>
      <c r="AI110" s="891"/>
      <c r="AJ110" s="892"/>
      <c r="AK110" s="893">
        <v>6149395</v>
      </c>
      <c r="AL110" s="891"/>
      <c r="AM110" s="891"/>
      <c r="AN110" s="891"/>
      <c r="AO110" s="892"/>
      <c r="AP110" s="894">
        <v>27.6</v>
      </c>
      <c r="AQ110" s="895"/>
      <c r="AR110" s="895"/>
      <c r="AS110" s="895"/>
      <c r="AT110" s="896"/>
      <c r="AU110" s="897" t="s">
        <v>60</v>
      </c>
      <c r="AV110" s="898"/>
      <c r="AW110" s="898"/>
      <c r="AX110" s="898"/>
      <c r="AY110" s="899"/>
      <c r="AZ110" s="941" t="s">
        <v>412</v>
      </c>
      <c r="BA110" s="888"/>
      <c r="BB110" s="888"/>
      <c r="BC110" s="888"/>
      <c r="BD110" s="888"/>
      <c r="BE110" s="888"/>
      <c r="BF110" s="888"/>
      <c r="BG110" s="888"/>
      <c r="BH110" s="888"/>
      <c r="BI110" s="888"/>
      <c r="BJ110" s="888"/>
      <c r="BK110" s="888"/>
      <c r="BL110" s="888"/>
      <c r="BM110" s="888"/>
      <c r="BN110" s="888"/>
      <c r="BO110" s="888"/>
      <c r="BP110" s="889"/>
      <c r="BQ110" s="927">
        <v>56473837</v>
      </c>
      <c r="BR110" s="928"/>
      <c r="BS110" s="928"/>
      <c r="BT110" s="928"/>
      <c r="BU110" s="928"/>
      <c r="BV110" s="928">
        <v>57005869</v>
      </c>
      <c r="BW110" s="928"/>
      <c r="BX110" s="928"/>
      <c r="BY110" s="928"/>
      <c r="BZ110" s="928"/>
      <c r="CA110" s="928">
        <v>56061076</v>
      </c>
      <c r="CB110" s="928"/>
      <c r="CC110" s="928"/>
      <c r="CD110" s="928"/>
      <c r="CE110" s="928"/>
      <c r="CF110" s="942">
        <v>251.9</v>
      </c>
      <c r="CG110" s="943"/>
      <c r="CH110" s="943"/>
      <c r="CI110" s="943"/>
      <c r="CJ110" s="943"/>
      <c r="CK110" s="944" t="s">
        <v>413</v>
      </c>
      <c r="CL110" s="945"/>
      <c r="CM110" s="924" t="s">
        <v>414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108</v>
      </c>
      <c r="DH110" s="928"/>
      <c r="DI110" s="928"/>
      <c r="DJ110" s="928"/>
      <c r="DK110" s="928"/>
      <c r="DL110" s="928" t="s">
        <v>108</v>
      </c>
      <c r="DM110" s="928"/>
      <c r="DN110" s="928"/>
      <c r="DO110" s="928"/>
      <c r="DP110" s="928"/>
      <c r="DQ110" s="928" t="s">
        <v>108</v>
      </c>
      <c r="DR110" s="928"/>
      <c r="DS110" s="928"/>
      <c r="DT110" s="928"/>
      <c r="DU110" s="928"/>
      <c r="DV110" s="929" t="s">
        <v>108</v>
      </c>
      <c r="DW110" s="929"/>
      <c r="DX110" s="929"/>
      <c r="DY110" s="929"/>
      <c r="DZ110" s="930"/>
    </row>
    <row r="111" spans="1:131" s="197" customFormat="1" ht="26.25" customHeight="1">
      <c r="A111" s="931" t="s">
        <v>415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108</v>
      </c>
      <c r="AB111" s="935"/>
      <c r="AC111" s="935"/>
      <c r="AD111" s="935"/>
      <c r="AE111" s="936"/>
      <c r="AF111" s="937" t="s">
        <v>108</v>
      </c>
      <c r="AG111" s="935"/>
      <c r="AH111" s="935"/>
      <c r="AI111" s="935"/>
      <c r="AJ111" s="936"/>
      <c r="AK111" s="937" t="s">
        <v>108</v>
      </c>
      <c r="AL111" s="935"/>
      <c r="AM111" s="935"/>
      <c r="AN111" s="935"/>
      <c r="AO111" s="936"/>
      <c r="AP111" s="938" t="s">
        <v>108</v>
      </c>
      <c r="AQ111" s="939"/>
      <c r="AR111" s="939"/>
      <c r="AS111" s="939"/>
      <c r="AT111" s="940"/>
      <c r="AU111" s="900"/>
      <c r="AV111" s="901"/>
      <c r="AW111" s="901"/>
      <c r="AX111" s="901"/>
      <c r="AY111" s="902"/>
      <c r="AZ111" s="950" t="s">
        <v>416</v>
      </c>
      <c r="BA111" s="951"/>
      <c r="BB111" s="951"/>
      <c r="BC111" s="951"/>
      <c r="BD111" s="951"/>
      <c r="BE111" s="951"/>
      <c r="BF111" s="951"/>
      <c r="BG111" s="951"/>
      <c r="BH111" s="951"/>
      <c r="BI111" s="951"/>
      <c r="BJ111" s="951"/>
      <c r="BK111" s="951"/>
      <c r="BL111" s="951"/>
      <c r="BM111" s="951"/>
      <c r="BN111" s="951"/>
      <c r="BO111" s="951"/>
      <c r="BP111" s="952"/>
      <c r="BQ111" s="920">
        <v>610679</v>
      </c>
      <c r="BR111" s="921"/>
      <c r="BS111" s="921"/>
      <c r="BT111" s="921"/>
      <c r="BU111" s="921"/>
      <c r="BV111" s="921">
        <v>2360985</v>
      </c>
      <c r="BW111" s="921"/>
      <c r="BX111" s="921"/>
      <c r="BY111" s="921"/>
      <c r="BZ111" s="921"/>
      <c r="CA111" s="921">
        <v>2494725</v>
      </c>
      <c r="CB111" s="921"/>
      <c r="CC111" s="921"/>
      <c r="CD111" s="921"/>
      <c r="CE111" s="921"/>
      <c r="CF111" s="915">
        <v>11.2</v>
      </c>
      <c r="CG111" s="916"/>
      <c r="CH111" s="916"/>
      <c r="CI111" s="916"/>
      <c r="CJ111" s="916"/>
      <c r="CK111" s="946"/>
      <c r="CL111" s="947"/>
      <c r="CM111" s="917" t="s">
        <v>417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108</v>
      </c>
      <c r="DH111" s="921"/>
      <c r="DI111" s="921"/>
      <c r="DJ111" s="921"/>
      <c r="DK111" s="921"/>
      <c r="DL111" s="921" t="s">
        <v>108</v>
      </c>
      <c r="DM111" s="921"/>
      <c r="DN111" s="921"/>
      <c r="DO111" s="921"/>
      <c r="DP111" s="921"/>
      <c r="DQ111" s="921" t="s">
        <v>108</v>
      </c>
      <c r="DR111" s="921"/>
      <c r="DS111" s="921"/>
      <c r="DT111" s="921"/>
      <c r="DU111" s="921"/>
      <c r="DV111" s="922" t="s">
        <v>108</v>
      </c>
      <c r="DW111" s="922"/>
      <c r="DX111" s="922"/>
      <c r="DY111" s="922"/>
      <c r="DZ111" s="923"/>
    </row>
    <row r="112" spans="1:131" s="197" customFormat="1" ht="26.25" customHeight="1">
      <c r="A112" s="953" t="s">
        <v>418</v>
      </c>
      <c r="B112" s="954"/>
      <c r="C112" s="951" t="s">
        <v>419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108</v>
      </c>
      <c r="AB112" s="960"/>
      <c r="AC112" s="960"/>
      <c r="AD112" s="960"/>
      <c r="AE112" s="961"/>
      <c r="AF112" s="962" t="s">
        <v>108</v>
      </c>
      <c r="AG112" s="960"/>
      <c r="AH112" s="960"/>
      <c r="AI112" s="960"/>
      <c r="AJ112" s="961"/>
      <c r="AK112" s="962" t="s">
        <v>108</v>
      </c>
      <c r="AL112" s="960"/>
      <c r="AM112" s="960"/>
      <c r="AN112" s="960"/>
      <c r="AO112" s="961"/>
      <c r="AP112" s="963" t="s">
        <v>108</v>
      </c>
      <c r="AQ112" s="964"/>
      <c r="AR112" s="964"/>
      <c r="AS112" s="964"/>
      <c r="AT112" s="965"/>
      <c r="AU112" s="900"/>
      <c r="AV112" s="901"/>
      <c r="AW112" s="901"/>
      <c r="AX112" s="901"/>
      <c r="AY112" s="902"/>
      <c r="AZ112" s="950" t="s">
        <v>420</v>
      </c>
      <c r="BA112" s="951"/>
      <c r="BB112" s="951"/>
      <c r="BC112" s="951"/>
      <c r="BD112" s="951"/>
      <c r="BE112" s="951"/>
      <c r="BF112" s="951"/>
      <c r="BG112" s="951"/>
      <c r="BH112" s="951"/>
      <c r="BI112" s="951"/>
      <c r="BJ112" s="951"/>
      <c r="BK112" s="951"/>
      <c r="BL112" s="951"/>
      <c r="BM112" s="951"/>
      <c r="BN112" s="951"/>
      <c r="BO112" s="951"/>
      <c r="BP112" s="952"/>
      <c r="BQ112" s="920">
        <v>23095576</v>
      </c>
      <c r="BR112" s="921"/>
      <c r="BS112" s="921"/>
      <c r="BT112" s="921"/>
      <c r="BU112" s="921"/>
      <c r="BV112" s="921">
        <v>23202139</v>
      </c>
      <c r="BW112" s="921"/>
      <c r="BX112" s="921"/>
      <c r="BY112" s="921"/>
      <c r="BZ112" s="921"/>
      <c r="CA112" s="921">
        <v>22970051</v>
      </c>
      <c r="CB112" s="921"/>
      <c r="CC112" s="921"/>
      <c r="CD112" s="921"/>
      <c r="CE112" s="921"/>
      <c r="CF112" s="915">
        <v>103.2</v>
      </c>
      <c r="CG112" s="916"/>
      <c r="CH112" s="916"/>
      <c r="CI112" s="916"/>
      <c r="CJ112" s="916"/>
      <c r="CK112" s="946"/>
      <c r="CL112" s="947"/>
      <c r="CM112" s="917" t="s">
        <v>421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108</v>
      </c>
      <c r="DH112" s="921"/>
      <c r="DI112" s="921"/>
      <c r="DJ112" s="921"/>
      <c r="DK112" s="921"/>
      <c r="DL112" s="921" t="s">
        <v>108</v>
      </c>
      <c r="DM112" s="921"/>
      <c r="DN112" s="921"/>
      <c r="DO112" s="921"/>
      <c r="DP112" s="921"/>
      <c r="DQ112" s="921" t="s">
        <v>108</v>
      </c>
      <c r="DR112" s="921"/>
      <c r="DS112" s="921"/>
      <c r="DT112" s="921"/>
      <c r="DU112" s="921"/>
      <c r="DV112" s="922" t="s">
        <v>108</v>
      </c>
      <c r="DW112" s="922"/>
      <c r="DX112" s="922"/>
      <c r="DY112" s="922"/>
      <c r="DZ112" s="923"/>
    </row>
    <row r="113" spans="1:130" s="197" customFormat="1" ht="26.25" customHeight="1">
      <c r="A113" s="955"/>
      <c r="B113" s="956"/>
      <c r="C113" s="951" t="s">
        <v>422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1592210</v>
      </c>
      <c r="AB113" s="935"/>
      <c r="AC113" s="935"/>
      <c r="AD113" s="935"/>
      <c r="AE113" s="936"/>
      <c r="AF113" s="937">
        <v>1530806</v>
      </c>
      <c r="AG113" s="935"/>
      <c r="AH113" s="935"/>
      <c r="AI113" s="935"/>
      <c r="AJ113" s="936"/>
      <c r="AK113" s="937">
        <v>1431356</v>
      </c>
      <c r="AL113" s="935"/>
      <c r="AM113" s="935"/>
      <c r="AN113" s="935"/>
      <c r="AO113" s="936"/>
      <c r="AP113" s="938">
        <v>6.4</v>
      </c>
      <c r="AQ113" s="939"/>
      <c r="AR113" s="939"/>
      <c r="AS113" s="939"/>
      <c r="AT113" s="940"/>
      <c r="AU113" s="900"/>
      <c r="AV113" s="901"/>
      <c r="AW113" s="901"/>
      <c r="AX113" s="901"/>
      <c r="AY113" s="902"/>
      <c r="AZ113" s="950" t="s">
        <v>423</v>
      </c>
      <c r="BA113" s="951"/>
      <c r="BB113" s="951"/>
      <c r="BC113" s="951"/>
      <c r="BD113" s="951"/>
      <c r="BE113" s="951"/>
      <c r="BF113" s="951"/>
      <c r="BG113" s="951"/>
      <c r="BH113" s="951"/>
      <c r="BI113" s="951"/>
      <c r="BJ113" s="951"/>
      <c r="BK113" s="951"/>
      <c r="BL113" s="951"/>
      <c r="BM113" s="951"/>
      <c r="BN113" s="951"/>
      <c r="BO113" s="951"/>
      <c r="BP113" s="952"/>
      <c r="BQ113" s="920" t="s">
        <v>108</v>
      </c>
      <c r="BR113" s="921"/>
      <c r="BS113" s="921"/>
      <c r="BT113" s="921"/>
      <c r="BU113" s="921"/>
      <c r="BV113" s="921" t="s">
        <v>108</v>
      </c>
      <c r="BW113" s="921"/>
      <c r="BX113" s="921"/>
      <c r="BY113" s="921"/>
      <c r="BZ113" s="921"/>
      <c r="CA113" s="921" t="s">
        <v>108</v>
      </c>
      <c r="CB113" s="921"/>
      <c r="CC113" s="921"/>
      <c r="CD113" s="921"/>
      <c r="CE113" s="921"/>
      <c r="CF113" s="915" t="s">
        <v>108</v>
      </c>
      <c r="CG113" s="916"/>
      <c r="CH113" s="916"/>
      <c r="CI113" s="916"/>
      <c r="CJ113" s="916"/>
      <c r="CK113" s="946"/>
      <c r="CL113" s="947"/>
      <c r="CM113" s="917" t="s">
        <v>424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108</v>
      </c>
      <c r="DH113" s="960"/>
      <c r="DI113" s="960"/>
      <c r="DJ113" s="960"/>
      <c r="DK113" s="961"/>
      <c r="DL113" s="962" t="s">
        <v>108</v>
      </c>
      <c r="DM113" s="960"/>
      <c r="DN113" s="960"/>
      <c r="DO113" s="960"/>
      <c r="DP113" s="961"/>
      <c r="DQ113" s="962" t="s">
        <v>108</v>
      </c>
      <c r="DR113" s="960"/>
      <c r="DS113" s="960"/>
      <c r="DT113" s="960"/>
      <c r="DU113" s="961"/>
      <c r="DV113" s="963" t="s">
        <v>108</v>
      </c>
      <c r="DW113" s="964"/>
      <c r="DX113" s="964"/>
      <c r="DY113" s="964"/>
      <c r="DZ113" s="965"/>
    </row>
    <row r="114" spans="1:130" s="197" customFormat="1" ht="26.25" customHeight="1">
      <c r="A114" s="955"/>
      <c r="B114" s="956"/>
      <c r="C114" s="951" t="s">
        <v>425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108</v>
      </c>
      <c r="AB114" s="960"/>
      <c r="AC114" s="960"/>
      <c r="AD114" s="960"/>
      <c r="AE114" s="961"/>
      <c r="AF114" s="962" t="s">
        <v>108</v>
      </c>
      <c r="AG114" s="960"/>
      <c r="AH114" s="960"/>
      <c r="AI114" s="960"/>
      <c r="AJ114" s="961"/>
      <c r="AK114" s="962" t="s">
        <v>108</v>
      </c>
      <c r="AL114" s="960"/>
      <c r="AM114" s="960"/>
      <c r="AN114" s="960"/>
      <c r="AO114" s="961"/>
      <c r="AP114" s="963" t="s">
        <v>108</v>
      </c>
      <c r="AQ114" s="964"/>
      <c r="AR114" s="964"/>
      <c r="AS114" s="964"/>
      <c r="AT114" s="965"/>
      <c r="AU114" s="900"/>
      <c r="AV114" s="901"/>
      <c r="AW114" s="901"/>
      <c r="AX114" s="901"/>
      <c r="AY114" s="902"/>
      <c r="AZ114" s="950" t="s">
        <v>426</v>
      </c>
      <c r="BA114" s="951"/>
      <c r="BB114" s="951"/>
      <c r="BC114" s="951"/>
      <c r="BD114" s="951"/>
      <c r="BE114" s="951"/>
      <c r="BF114" s="951"/>
      <c r="BG114" s="951"/>
      <c r="BH114" s="951"/>
      <c r="BI114" s="951"/>
      <c r="BJ114" s="951"/>
      <c r="BK114" s="951"/>
      <c r="BL114" s="951"/>
      <c r="BM114" s="951"/>
      <c r="BN114" s="951"/>
      <c r="BO114" s="951"/>
      <c r="BP114" s="952"/>
      <c r="BQ114" s="920">
        <v>9969018</v>
      </c>
      <c r="BR114" s="921"/>
      <c r="BS114" s="921"/>
      <c r="BT114" s="921"/>
      <c r="BU114" s="921"/>
      <c r="BV114" s="921">
        <v>9155735</v>
      </c>
      <c r="BW114" s="921"/>
      <c r="BX114" s="921"/>
      <c r="BY114" s="921"/>
      <c r="BZ114" s="921"/>
      <c r="CA114" s="921">
        <v>8734352</v>
      </c>
      <c r="CB114" s="921"/>
      <c r="CC114" s="921"/>
      <c r="CD114" s="921"/>
      <c r="CE114" s="921"/>
      <c r="CF114" s="915">
        <v>39.200000000000003</v>
      </c>
      <c r="CG114" s="916"/>
      <c r="CH114" s="916"/>
      <c r="CI114" s="916"/>
      <c r="CJ114" s="916"/>
      <c r="CK114" s="946"/>
      <c r="CL114" s="947"/>
      <c r="CM114" s="917" t="s">
        <v>427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108</v>
      </c>
      <c r="DH114" s="960"/>
      <c r="DI114" s="960"/>
      <c r="DJ114" s="960"/>
      <c r="DK114" s="961"/>
      <c r="DL114" s="962" t="s">
        <v>108</v>
      </c>
      <c r="DM114" s="960"/>
      <c r="DN114" s="960"/>
      <c r="DO114" s="960"/>
      <c r="DP114" s="961"/>
      <c r="DQ114" s="962" t="s">
        <v>108</v>
      </c>
      <c r="DR114" s="960"/>
      <c r="DS114" s="960"/>
      <c r="DT114" s="960"/>
      <c r="DU114" s="961"/>
      <c r="DV114" s="963" t="s">
        <v>108</v>
      </c>
      <c r="DW114" s="964"/>
      <c r="DX114" s="964"/>
      <c r="DY114" s="964"/>
      <c r="DZ114" s="965"/>
    </row>
    <row r="115" spans="1:130" s="197" customFormat="1" ht="26.25" customHeight="1">
      <c r="A115" s="955"/>
      <c r="B115" s="956"/>
      <c r="C115" s="951" t="s">
        <v>428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40778</v>
      </c>
      <c r="AB115" s="935"/>
      <c r="AC115" s="935"/>
      <c r="AD115" s="935"/>
      <c r="AE115" s="936"/>
      <c r="AF115" s="937">
        <v>40156</v>
      </c>
      <c r="AG115" s="935"/>
      <c r="AH115" s="935"/>
      <c r="AI115" s="935"/>
      <c r="AJ115" s="936"/>
      <c r="AK115" s="937">
        <v>40001</v>
      </c>
      <c r="AL115" s="935"/>
      <c r="AM115" s="935"/>
      <c r="AN115" s="935"/>
      <c r="AO115" s="936"/>
      <c r="AP115" s="938">
        <v>0.2</v>
      </c>
      <c r="AQ115" s="939"/>
      <c r="AR115" s="939"/>
      <c r="AS115" s="939"/>
      <c r="AT115" s="940"/>
      <c r="AU115" s="900"/>
      <c r="AV115" s="901"/>
      <c r="AW115" s="901"/>
      <c r="AX115" s="901"/>
      <c r="AY115" s="902"/>
      <c r="AZ115" s="950" t="s">
        <v>429</v>
      </c>
      <c r="BA115" s="951"/>
      <c r="BB115" s="951"/>
      <c r="BC115" s="951"/>
      <c r="BD115" s="951"/>
      <c r="BE115" s="951"/>
      <c r="BF115" s="951"/>
      <c r="BG115" s="951"/>
      <c r="BH115" s="951"/>
      <c r="BI115" s="951"/>
      <c r="BJ115" s="951"/>
      <c r="BK115" s="951"/>
      <c r="BL115" s="951"/>
      <c r="BM115" s="951"/>
      <c r="BN115" s="951"/>
      <c r="BO115" s="951"/>
      <c r="BP115" s="952"/>
      <c r="BQ115" s="920" t="s">
        <v>108</v>
      </c>
      <c r="BR115" s="921"/>
      <c r="BS115" s="921"/>
      <c r="BT115" s="921"/>
      <c r="BU115" s="921"/>
      <c r="BV115" s="921" t="s">
        <v>108</v>
      </c>
      <c r="BW115" s="921"/>
      <c r="BX115" s="921"/>
      <c r="BY115" s="921"/>
      <c r="BZ115" s="921"/>
      <c r="CA115" s="921" t="s">
        <v>108</v>
      </c>
      <c r="CB115" s="921"/>
      <c r="CC115" s="921"/>
      <c r="CD115" s="921"/>
      <c r="CE115" s="921"/>
      <c r="CF115" s="915" t="s">
        <v>108</v>
      </c>
      <c r="CG115" s="916"/>
      <c r="CH115" s="916"/>
      <c r="CI115" s="916"/>
      <c r="CJ115" s="916"/>
      <c r="CK115" s="946"/>
      <c r="CL115" s="947"/>
      <c r="CM115" s="950" t="s">
        <v>430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443032</v>
      </c>
      <c r="DH115" s="960"/>
      <c r="DI115" s="960"/>
      <c r="DJ115" s="960"/>
      <c r="DK115" s="961"/>
      <c r="DL115" s="962">
        <v>2233813</v>
      </c>
      <c r="DM115" s="960"/>
      <c r="DN115" s="960"/>
      <c r="DO115" s="960"/>
      <c r="DP115" s="961"/>
      <c r="DQ115" s="962">
        <v>2408239</v>
      </c>
      <c r="DR115" s="960"/>
      <c r="DS115" s="960"/>
      <c r="DT115" s="960"/>
      <c r="DU115" s="961"/>
      <c r="DV115" s="963">
        <v>10.8</v>
      </c>
      <c r="DW115" s="964"/>
      <c r="DX115" s="964"/>
      <c r="DY115" s="964"/>
      <c r="DZ115" s="965"/>
    </row>
    <row r="116" spans="1:130" s="197" customFormat="1" ht="26.25" customHeight="1">
      <c r="A116" s="957"/>
      <c r="B116" s="958"/>
      <c r="C116" s="972" t="s">
        <v>431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145</v>
      </c>
      <c r="AB116" s="960"/>
      <c r="AC116" s="960"/>
      <c r="AD116" s="960"/>
      <c r="AE116" s="961"/>
      <c r="AF116" s="962">
        <v>151</v>
      </c>
      <c r="AG116" s="960"/>
      <c r="AH116" s="960"/>
      <c r="AI116" s="960"/>
      <c r="AJ116" s="961"/>
      <c r="AK116" s="962">
        <v>19</v>
      </c>
      <c r="AL116" s="960"/>
      <c r="AM116" s="960"/>
      <c r="AN116" s="960"/>
      <c r="AO116" s="961"/>
      <c r="AP116" s="963">
        <v>0</v>
      </c>
      <c r="AQ116" s="964"/>
      <c r="AR116" s="964"/>
      <c r="AS116" s="964"/>
      <c r="AT116" s="965"/>
      <c r="AU116" s="900"/>
      <c r="AV116" s="901"/>
      <c r="AW116" s="901"/>
      <c r="AX116" s="901"/>
      <c r="AY116" s="902"/>
      <c r="AZ116" s="950" t="s">
        <v>432</v>
      </c>
      <c r="BA116" s="951"/>
      <c r="BB116" s="951"/>
      <c r="BC116" s="951"/>
      <c r="BD116" s="951"/>
      <c r="BE116" s="951"/>
      <c r="BF116" s="951"/>
      <c r="BG116" s="951"/>
      <c r="BH116" s="951"/>
      <c r="BI116" s="951"/>
      <c r="BJ116" s="951"/>
      <c r="BK116" s="951"/>
      <c r="BL116" s="951"/>
      <c r="BM116" s="951"/>
      <c r="BN116" s="951"/>
      <c r="BO116" s="951"/>
      <c r="BP116" s="952"/>
      <c r="BQ116" s="920" t="s">
        <v>108</v>
      </c>
      <c r="BR116" s="921"/>
      <c r="BS116" s="921"/>
      <c r="BT116" s="921"/>
      <c r="BU116" s="921"/>
      <c r="BV116" s="921" t="s">
        <v>108</v>
      </c>
      <c r="BW116" s="921"/>
      <c r="BX116" s="921"/>
      <c r="BY116" s="921"/>
      <c r="BZ116" s="921"/>
      <c r="CA116" s="921" t="s">
        <v>108</v>
      </c>
      <c r="CB116" s="921"/>
      <c r="CC116" s="921"/>
      <c r="CD116" s="921"/>
      <c r="CE116" s="921"/>
      <c r="CF116" s="915" t="s">
        <v>108</v>
      </c>
      <c r="CG116" s="916"/>
      <c r="CH116" s="916"/>
      <c r="CI116" s="916"/>
      <c r="CJ116" s="916"/>
      <c r="CK116" s="946"/>
      <c r="CL116" s="947"/>
      <c r="CM116" s="917" t="s">
        <v>433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57600</v>
      </c>
      <c r="DH116" s="960"/>
      <c r="DI116" s="960"/>
      <c r="DJ116" s="960"/>
      <c r="DK116" s="961"/>
      <c r="DL116" s="962">
        <v>28800</v>
      </c>
      <c r="DM116" s="960"/>
      <c r="DN116" s="960"/>
      <c r="DO116" s="960"/>
      <c r="DP116" s="961"/>
      <c r="DQ116" s="962" t="s">
        <v>108</v>
      </c>
      <c r="DR116" s="960"/>
      <c r="DS116" s="960"/>
      <c r="DT116" s="960"/>
      <c r="DU116" s="961"/>
      <c r="DV116" s="963" t="s">
        <v>108</v>
      </c>
      <c r="DW116" s="964"/>
      <c r="DX116" s="964"/>
      <c r="DY116" s="964"/>
      <c r="DZ116" s="965"/>
    </row>
    <row r="117" spans="1:130" s="197" customFormat="1" ht="26.25" customHeight="1">
      <c r="A117" s="905" t="s">
        <v>167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434</v>
      </c>
      <c r="Z117" s="885"/>
      <c r="AA117" s="997">
        <v>8341093</v>
      </c>
      <c r="AB117" s="967"/>
      <c r="AC117" s="967"/>
      <c r="AD117" s="967"/>
      <c r="AE117" s="968"/>
      <c r="AF117" s="966">
        <v>8128043</v>
      </c>
      <c r="AG117" s="967"/>
      <c r="AH117" s="967"/>
      <c r="AI117" s="967"/>
      <c r="AJ117" s="968"/>
      <c r="AK117" s="966">
        <v>7620771</v>
      </c>
      <c r="AL117" s="967"/>
      <c r="AM117" s="967"/>
      <c r="AN117" s="967"/>
      <c r="AO117" s="968"/>
      <c r="AP117" s="969"/>
      <c r="AQ117" s="970"/>
      <c r="AR117" s="970"/>
      <c r="AS117" s="970"/>
      <c r="AT117" s="971"/>
      <c r="AU117" s="900"/>
      <c r="AV117" s="901"/>
      <c r="AW117" s="901"/>
      <c r="AX117" s="901"/>
      <c r="AY117" s="902"/>
      <c r="AZ117" s="996" t="s">
        <v>435</v>
      </c>
      <c r="BA117" s="972"/>
      <c r="BB117" s="972"/>
      <c r="BC117" s="972"/>
      <c r="BD117" s="972"/>
      <c r="BE117" s="972"/>
      <c r="BF117" s="972"/>
      <c r="BG117" s="972"/>
      <c r="BH117" s="972"/>
      <c r="BI117" s="972"/>
      <c r="BJ117" s="972"/>
      <c r="BK117" s="972"/>
      <c r="BL117" s="972"/>
      <c r="BM117" s="972"/>
      <c r="BN117" s="972"/>
      <c r="BO117" s="972"/>
      <c r="BP117" s="973"/>
      <c r="BQ117" s="986" t="s">
        <v>108</v>
      </c>
      <c r="BR117" s="987"/>
      <c r="BS117" s="987"/>
      <c r="BT117" s="987"/>
      <c r="BU117" s="987"/>
      <c r="BV117" s="987" t="s">
        <v>108</v>
      </c>
      <c r="BW117" s="987"/>
      <c r="BX117" s="987"/>
      <c r="BY117" s="987"/>
      <c r="BZ117" s="987"/>
      <c r="CA117" s="987" t="s">
        <v>108</v>
      </c>
      <c r="CB117" s="987"/>
      <c r="CC117" s="987"/>
      <c r="CD117" s="987"/>
      <c r="CE117" s="987"/>
      <c r="CF117" s="915" t="s">
        <v>108</v>
      </c>
      <c r="CG117" s="916"/>
      <c r="CH117" s="916"/>
      <c r="CI117" s="916"/>
      <c r="CJ117" s="916"/>
      <c r="CK117" s="946"/>
      <c r="CL117" s="947"/>
      <c r="CM117" s="917" t="s">
        <v>436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108</v>
      </c>
      <c r="DH117" s="960"/>
      <c r="DI117" s="960"/>
      <c r="DJ117" s="960"/>
      <c r="DK117" s="961"/>
      <c r="DL117" s="962" t="s">
        <v>108</v>
      </c>
      <c r="DM117" s="960"/>
      <c r="DN117" s="960"/>
      <c r="DO117" s="960"/>
      <c r="DP117" s="961"/>
      <c r="DQ117" s="962" t="s">
        <v>108</v>
      </c>
      <c r="DR117" s="960"/>
      <c r="DS117" s="960"/>
      <c r="DT117" s="960"/>
      <c r="DU117" s="961"/>
      <c r="DV117" s="963" t="s">
        <v>108</v>
      </c>
      <c r="DW117" s="964"/>
      <c r="DX117" s="964"/>
      <c r="DY117" s="964"/>
      <c r="DZ117" s="965"/>
    </row>
    <row r="118" spans="1:130" s="197" customFormat="1" ht="26.25" customHeight="1">
      <c r="A118" s="905" t="s">
        <v>410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408</v>
      </c>
      <c r="AB118" s="884"/>
      <c r="AC118" s="884"/>
      <c r="AD118" s="884"/>
      <c r="AE118" s="885"/>
      <c r="AF118" s="883" t="s">
        <v>284</v>
      </c>
      <c r="AG118" s="884"/>
      <c r="AH118" s="884"/>
      <c r="AI118" s="884"/>
      <c r="AJ118" s="885"/>
      <c r="AK118" s="883" t="s">
        <v>283</v>
      </c>
      <c r="AL118" s="884"/>
      <c r="AM118" s="884"/>
      <c r="AN118" s="884"/>
      <c r="AO118" s="885"/>
      <c r="AP118" s="991" t="s">
        <v>409</v>
      </c>
      <c r="AQ118" s="992"/>
      <c r="AR118" s="992"/>
      <c r="AS118" s="992"/>
      <c r="AT118" s="993"/>
      <c r="AU118" s="903"/>
      <c r="AV118" s="904"/>
      <c r="AW118" s="904"/>
      <c r="AX118" s="904"/>
      <c r="AY118" s="904"/>
      <c r="AZ118" s="228" t="s">
        <v>167</v>
      </c>
      <c r="BA118" s="228"/>
      <c r="BB118" s="228"/>
      <c r="BC118" s="228"/>
      <c r="BD118" s="228"/>
      <c r="BE118" s="228"/>
      <c r="BF118" s="228"/>
      <c r="BG118" s="228"/>
      <c r="BH118" s="228"/>
      <c r="BI118" s="228"/>
      <c r="BJ118" s="228"/>
      <c r="BK118" s="228"/>
      <c r="BL118" s="228"/>
      <c r="BM118" s="228"/>
      <c r="BN118" s="228"/>
      <c r="BO118" s="994" t="s">
        <v>437</v>
      </c>
      <c r="BP118" s="995"/>
      <c r="BQ118" s="986">
        <v>90149110</v>
      </c>
      <c r="BR118" s="987"/>
      <c r="BS118" s="987"/>
      <c r="BT118" s="987"/>
      <c r="BU118" s="987"/>
      <c r="BV118" s="987">
        <v>91724728</v>
      </c>
      <c r="BW118" s="987"/>
      <c r="BX118" s="987"/>
      <c r="BY118" s="987"/>
      <c r="BZ118" s="987"/>
      <c r="CA118" s="987">
        <v>90260204</v>
      </c>
      <c r="CB118" s="987"/>
      <c r="CC118" s="987"/>
      <c r="CD118" s="987"/>
      <c r="CE118" s="987"/>
      <c r="CF118" s="988"/>
      <c r="CG118" s="989"/>
      <c r="CH118" s="989"/>
      <c r="CI118" s="989"/>
      <c r="CJ118" s="990"/>
      <c r="CK118" s="946"/>
      <c r="CL118" s="947"/>
      <c r="CM118" s="917" t="s">
        <v>438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108</v>
      </c>
      <c r="DH118" s="960"/>
      <c r="DI118" s="960"/>
      <c r="DJ118" s="960"/>
      <c r="DK118" s="961"/>
      <c r="DL118" s="962" t="s">
        <v>108</v>
      </c>
      <c r="DM118" s="960"/>
      <c r="DN118" s="960"/>
      <c r="DO118" s="960"/>
      <c r="DP118" s="961"/>
      <c r="DQ118" s="962" t="s">
        <v>108</v>
      </c>
      <c r="DR118" s="960"/>
      <c r="DS118" s="960"/>
      <c r="DT118" s="960"/>
      <c r="DU118" s="961"/>
      <c r="DV118" s="963" t="s">
        <v>108</v>
      </c>
      <c r="DW118" s="964"/>
      <c r="DX118" s="964"/>
      <c r="DY118" s="964"/>
      <c r="DZ118" s="965"/>
    </row>
    <row r="119" spans="1:130" s="197" customFormat="1" ht="26.25" customHeight="1">
      <c r="A119" s="975" t="s">
        <v>413</v>
      </c>
      <c r="B119" s="945"/>
      <c r="C119" s="924" t="s">
        <v>414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108</v>
      </c>
      <c r="AB119" s="891"/>
      <c r="AC119" s="891"/>
      <c r="AD119" s="891"/>
      <c r="AE119" s="892"/>
      <c r="AF119" s="893" t="s">
        <v>108</v>
      </c>
      <c r="AG119" s="891"/>
      <c r="AH119" s="891"/>
      <c r="AI119" s="891"/>
      <c r="AJ119" s="892"/>
      <c r="AK119" s="893" t="s">
        <v>108</v>
      </c>
      <c r="AL119" s="891"/>
      <c r="AM119" s="891"/>
      <c r="AN119" s="891"/>
      <c r="AO119" s="892"/>
      <c r="AP119" s="894" t="s">
        <v>108</v>
      </c>
      <c r="AQ119" s="895"/>
      <c r="AR119" s="895"/>
      <c r="AS119" s="895"/>
      <c r="AT119" s="896"/>
      <c r="AU119" s="978" t="s">
        <v>439</v>
      </c>
      <c r="AV119" s="979"/>
      <c r="AW119" s="979"/>
      <c r="AX119" s="979"/>
      <c r="AY119" s="980"/>
      <c r="AZ119" s="941" t="s">
        <v>440</v>
      </c>
      <c r="BA119" s="888"/>
      <c r="BB119" s="888"/>
      <c r="BC119" s="888"/>
      <c r="BD119" s="888"/>
      <c r="BE119" s="888"/>
      <c r="BF119" s="888"/>
      <c r="BG119" s="888"/>
      <c r="BH119" s="888"/>
      <c r="BI119" s="888"/>
      <c r="BJ119" s="888"/>
      <c r="BK119" s="888"/>
      <c r="BL119" s="888"/>
      <c r="BM119" s="888"/>
      <c r="BN119" s="888"/>
      <c r="BO119" s="888"/>
      <c r="BP119" s="889"/>
      <c r="BQ119" s="927">
        <v>13147573</v>
      </c>
      <c r="BR119" s="928"/>
      <c r="BS119" s="928"/>
      <c r="BT119" s="928"/>
      <c r="BU119" s="928"/>
      <c r="BV119" s="928">
        <v>13413763</v>
      </c>
      <c r="BW119" s="928"/>
      <c r="BX119" s="928"/>
      <c r="BY119" s="928"/>
      <c r="BZ119" s="928"/>
      <c r="CA119" s="928">
        <v>12542270</v>
      </c>
      <c r="CB119" s="928"/>
      <c r="CC119" s="928"/>
      <c r="CD119" s="928"/>
      <c r="CE119" s="928"/>
      <c r="CF119" s="942">
        <v>56.3</v>
      </c>
      <c r="CG119" s="943"/>
      <c r="CH119" s="943"/>
      <c r="CI119" s="943"/>
      <c r="CJ119" s="943"/>
      <c r="CK119" s="948"/>
      <c r="CL119" s="949"/>
      <c r="CM119" s="1005" t="s">
        <v>441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110047</v>
      </c>
      <c r="DH119" s="999"/>
      <c r="DI119" s="999"/>
      <c r="DJ119" s="999"/>
      <c r="DK119" s="1000"/>
      <c r="DL119" s="1001">
        <v>98372</v>
      </c>
      <c r="DM119" s="999"/>
      <c r="DN119" s="999"/>
      <c r="DO119" s="999"/>
      <c r="DP119" s="1000"/>
      <c r="DQ119" s="1001">
        <v>86486</v>
      </c>
      <c r="DR119" s="999"/>
      <c r="DS119" s="999"/>
      <c r="DT119" s="999"/>
      <c r="DU119" s="1000"/>
      <c r="DV119" s="1002">
        <v>0.4</v>
      </c>
      <c r="DW119" s="1003"/>
      <c r="DX119" s="1003"/>
      <c r="DY119" s="1003"/>
      <c r="DZ119" s="1004"/>
    </row>
    <row r="120" spans="1:130" s="197" customFormat="1" ht="26.25" customHeight="1">
      <c r="A120" s="976"/>
      <c r="B120" s="947"/>
      <c r="C120" s="917" t="s">
        <v>417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108</v>
      </c>
      <c r="AB120" s="960"/>
      <c r="AC120" s="960"/>
      <c r="AD120" s="960"/>
      <c r="AE120" s="961"/>
      <c r="AF120" s="962" t="s">
        <v>108</v>
      </c>
      <c r="AG120" s="960"/>
      <c r="AH120" s="960"/>
      <c r="AI120" s="960"/>
      <c r="AJ120" s="961"/>
      <c r="AK120" s="962" t="s">
        <v>108</v>
      </c>
      <c r="AL120" s="960"/>
      <c r="AM120" s="960"/>
      <c r="AN120" s="960"/>
      <c r="AO120" s="961"/>
      <c r="AP120" s="963" t="s">
        <v>108</v>
      </c>
      <c r="AQ120" s="964"/>
      <c r="AR120" s="964"/>
      <c r="AS120" s="964"/>
      <c r="AT120" s="965"/>
      <c r="AU120" s="981"/>
      <c r="AV120" s="982"/>
      <c r="AW120" s="982"/>
      <c r="AX120" s="982"/>
      <c r="AY120" s="983"/>
      <c r="AZ120" s="950" t="s">
        <v>442</v>
      </c>
      <c r="BA120" s="951"/>
      <c r="BB120" s="951"/>
      <c r="BC120" s="951"/>
      <c r="BD120" s="951"/>
      <c r="BE120" s="951"/>
      <c r="BF120" s="951"/>
      <c r="BG120" s="951"/>
      <c r="BH120" s="951"/>
      <c r="BI120" s="951"/>
      <c r="BJ120" s="951"/>
      <c r="BK120" s="951"/>
      <c r="BL120" s="951"/>
      <c r="BM120" s="951"/>
      <c r="BN120" s="951"/>
      <c r="BO120" s="951"/>
      <c r="BP120" s="952"/>
      <c r="BQ120" s="920">
        <v>8567414</v>
      </c>
      <c r="BR120" s="921"/>
      <c r="BS120" s="921"/>
      <c r="BT120" s="921"/>
      <c r="BU120" s="921"/>
      <c r="BV120" s="921">
        <v>9069150</v>
      </c>
      <c r="BW120" s="921"/>
      <c r="BX120" s="921"/>
      <c r="BY120" s="921"/>
      <c r="BZ120" s="921"/>
      <c r="CA120" s="921">
        <v>8449154</v>
      </c>
      <c r="CB120" s="921"/>
      <c r="CC120" s="921"/>
      <c r="CD120" s="921"/>
      <c r="CE120" s="921"/>
      <c r="CF120" s="915">
        <v>38</v>
      </c>
      <c r="CG120" s="916"/>
      <c r="CH120" s="916"/>
      <c r="CI120" s="916"/>
      <c r="CJ120" s="916"/>
      <c r="CK120" s="1014" t="s">
        <v>443</v>
      </c>
      <c r="CL120" s="1015"/>
      <c r="CM120" s="1015"/>
      <c r="CN120" s="1015"/>
      <c r="CO120" s="1016"/>
      <c r="CP120" s="1022" t="s">
        <v>388</v>
      </c>
      <c r="CQ120" s="1023"/>
      <c r="CR120" s="1023"/>
      <c r="CS120" s="1023"/>
      <c r="CT120" s="1023"/>
      <c r="CU120" s="1023"/>
      <c r="CV120" s="1023"/>
      <c r="CW120" s="1023"/>
      <c r="CX120" s="1023"/>
      <c r="CY120" s="1023"/>
      <c r="CZ120" s="1023"/>
      <c r="DA120" s="1023"/>
      <c r="DB120" s="1023"/>
      <c r="DC120" s="1023"/>
      <c r="DD120" s="1023"/>
      <c r="DE120" s="1023"/>
      <c r="DF120" s="1024"/>
      <c r="DG120" s="927">
        <v>20522778</v>
      </c>
      <c r="DH120" s="928"/>
      <c r="DI120" s="928"/>
      <c r="DJ120" s="928"/>
      <c r="DK120" s="928"/>
      <c r="DL120" s="928">
        <v>20612419</v>
      </c>
      <c r="DM120" s="928"/>
      <c r="DN120" s="928"/>
      <c r="DO120" s="928"/>
      <c r="DP120" s="928"/>
      <c r="DQ120" s="928">
        <v>20369982</v>
      </c>
      <c r="DR120" s="928"/>
      <c r="DS120" s="928"/>
      <c r="DT120" s="928"/>
      <c r="DU120" s="928"/>
      <c r="DV120" s="929">
        <v>91.5</v>
      </c>
      <c r="DW120" s="929"/>
      <c r="DX120" s="929"/>
      <c r="DY120" s="929"/>
      <c r="DZ120" s="930"/>
    </row>
    <row r="121" spans="1:130" s="197" customFormat="1" ht="26.25" customHeight="1">
      <c r="A121" s="976"/>
      <c r="B121" s="947"/>
      <c r="C121" s="1011" t="s">
        <v>444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108</v>
      </c>
      <c r="AB121" s="960"/>
      <c r="AC121" s="960"/>
      <c r="AD121" s="960"/>
      <c r="AE121" s="961"/>
      <c r="AF121" s="962" t="s">
        <v>108</v>
      </c>
      <c r="AG121" s="960"/>
      <c r="AH121" s="960"/>
      <c r="AI121" s="960"/>
      <c r="AJ121" s="961"/>
      <c r="AK121" s="962" t="s">
        <v>108</v>
      </c>
      <c r="AL121" s="960"/>
      <c r="AM121" s="960"/>
      <c r="AN121" s="960"/>
      <c r="AO121" s="961"/>
      <c r="AP121" s="963" t="s">
        <v>108</v>
      </c>
      <c r="AQ121" s="964"/>
      <c r="AR121" s="964"/>
      <c r="AS121" s="964"/>
      <c r="AT121" s="965"/>
      <c r="AU121" s="981"/>
      <c r="AV121" s="982"/>
      <c r="AW121" s="982"/>
      <c r="AX121" s="982"/>
      <c r="AY121" s="983"/>
      <c r="AZ121" s="996" t="s">
        <v>445</v>
      </c>
      <c r="BA121" s="972"/>
      <c r="BB121" s="972"/>
      <c r="BC121" s="972"/>
      <c r="BD121" s="972"/>
      <c r="BE121" s="972"/>
      <c r="BF121" s="972"/>
      <c r="BG121" s="972"/>
      <c r="BH121" s="972"/>
      <c r="BI121" s="972"/>
      <c r="BJ121" s="972"/>
      <c r="BK121" s="972"/>
      <c r="BL121" s="972"/>
      <c r="BM121" s="972"/>
      <c r="BN121" s="972"/>
      <c r="BO121" s="972"/>
      <c r="BP121" s="973"/>
      <c r="BQ121" s="986">
        <v>54073029</v>
      </c>
      <c r="BR121" s="987"/>
      <c r="BS121" s="987"/>
      <c r="BT121" s="987"/>
      <c r="BU121" s="987"/>
      <c r="BV121" s="987">
        <v>54244882</v>
      </c>
      <c r="BW121" s="987"/>
      <c r="BX121" s="987"/>
      <c r="BY121" s="987"/>
      <c r="BZ121" s="987"/>
      <c r="CA121" s="987">
        <v>54828788</v>
      </c>
      <c r="CB121" s="987"/>
      <c r="CC121" s="987"/>
      <c r="CD121" s="987"/>
      <c r="CE121" s="987"/>
      <c r="CF121" s="1025">
        <v>246.3</v>
      </c>
      <c r="CG121" s="1026"/>
      <c r="CH121" s="1026"/>
      <c r="CI121" s="1026"/>
      <c r="CJ121" s="1026"/>
      <c r="CK121" s="1017"/>
      <c r="CL121" s="1018"/>
      <c r="CM121" s="1018"/>
      <c r="CN121" s="1018"/>
      <c r="CO121" s="1019"/>
      <c r="CP121" s="1008" t="s">
        <v>390</v>
      </c>
      <c r="CQ121" s="1009"/>
      <c r="CR121" s="1009"/>
      <c r="CS121" s="1009"/>
      <c r="CT121" s="1009"/>
      <c r="CU121" s="1009"/>
      <c r="CV121" s="1009"/>
      <c r="CW121" s="1009"/>
      <c r="CX121" s="1009"/>
      <c r="CY121" s="1009"/>
      <c r="CZ121" s="1009"/>
      <c r="DA121" s="1009"/>
      <c r="DB121" s="1009"/>
      <c r="DC121" s="1009"/>
      <c r="DD121" s="1009"/>
      <c r="DE121" s="1009"/>
      <c r="DF121" s="1010"/>
      <c r="DG121" s="920">
        <v>2323529</v>
      </c>
      <c r="DH121" s="921"/>
      <c r="DI121" s="921"/>
      <c r="DJ121" s="921"/>
      <c r="DK121" s="921"/>
      <c r="DL121" s="921">
        <v>2350467</v>
      </c>
      <c r="DM121" s="921"/>
      <c r="DN121" s="921"/>
      <c r="DO121" s="921"/>
      <c r="DP121" s="921"/>
      <c r="DQ121" s="921">
        <v>2372002</v>
      </c>
      <c r="DR121" s="921"/>
      <c r="DS121" s="921"/>
      <c r="DT121" s="921"/>
      <c r="DU121" s="921"/>
      <c r="DV121" s="922">
        <v>10.7</v>
      </c>
      <c r="DW121" s="922"/>
      <c r="DX121" s="922"/>
      <c r="DY121" s="922"/>
      <c r="DZ121" s="923"/>
    </row>
    <row r="122" spans="1:130" s="197" customFormat="1" ht="26.25" customHeight="1">
      <c r="A122" s="976"/>
      <c r="B122" s="947"/>
      <c r="C122" s="917" t="s">
        <v>427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108</v>
      </c>
      <c r="AB122" s="960"/>
      <c r="AC122" s="960"/>
      <c r="AD122" s="960"/>
      <c r="AE122" s="961"/>
      <c r="AF122" s="962" t="s">
        <v>108</v>
      </c>
      <c r="AG122" s="960"/>
      <c r="AH122" s="960"/>
      <c r="AI122" s="960"/>
      <c r="AJ122" s="961"/>
      <c r="AK122" s="962" t="s">
        <v>108</v>
      </c>
      <c r="AL122" s="960"/>
      <c r="AM122" s="960"/>
      <c r="AN122" s="960"/>
      <c r="AO122" s="961"/>
      <c r="AP122" s="963" t="s">
        <v>108</v>
      </c>
      <c r="AQ122" s="964"/>
      <c r="AR122" s="964"/>
      <c r="AS122" s="964"/>
      <c r="AT122" s="965"/>
      <c r="AU122" s="984"/>
      <c r="AV122" s="985"/>
      <c r="AW122" s="985"/>
      <c r="AX122" s="985"/>
      <c r="AY122" s="985"/>
      <c r="AZ122" s="228" t="s">
        <v>167</v>
      </c>
      <c r="BA122" s="228"/>
      <c r="BB122" s="228"/>
      <c r="BC122" s="228"/>
      <c r="BD122" s="228"/>
      <c r="BE122" s="228"/>
      <c r="BF122" s="228"/>
      <c r="BG122" s="228"/>
      <c r="BH122" s="228"/>
      <c r="BI122" s="228"/>
      <c r="BJ122" s="228"/>
      <c r="BK122" s="228"/>
      <c r="BL122" s="228"/>
      <c r="BM122" s="228"/>
      <c r="BN122" s="228"/>
      <c r="BO122" s="994" t="s">
        <v>446</v>
      </c>
      <c r="BP122" s="995"/>
      <c r="BQ122" s="1035">
        <v>75788016</v>
      </c>
      <c r="BR122" s="1036"/>
      <c r="BS122" s="1036"/>
      <c r="BT122" s="1036"/>
      <c r="BU122" s="1036"/>
      <c r="BV122" s="1036">
        <v>76727795</v>
      </c>
      <c r="BW122" s="1036"/>
      <c r="BX122" s="1036"/>
      <c r="BY122" s="1036"/>
      <c r="BZ122" s="1036"/>
      <c r="CA122" s="1036">
        <v>75820212</v>
      </c>
      <c r="CB122" s="1036"/>
      <c r="CC122" s="1036"/>
      <c r="CD122" s="1036"/>
      <c r="CE122" s="1036"/>
      <c r="CF122" s="988"/>
      <c r="CG122" s="989"/>
      <c r="CH122" s="989"/>
      <c r="CI122" s="989"/>
      <c r="CJ122" s="990"/>
      <c r="CK122" s="1017"/>
      <c r="CL122" s="1018"/>
      <c r="CM122" s="1018"/>
      <c r="CN122" s="1018"/>
      <c r="CO122" s="1019"/>
      <c r="CP122" s="1008" t="s">
        <v>391</v>
      </c>
      <c r="CQ122" s="1009"/>
      <c r="CR122" s="1009"/>
      <c r="CS122" s="1009"/>
      <c r="CT122" s="1009"/>
      <c r="CU122" s="1009"/>
      <c r="CV122" s="1009"/>
      <c r="CW122" s="1009"/>
      <c r="CX122" s="1009"/>
      <c r="CY122" s="1009"/>
      <c r="CZ122" s="1009"/>
      <c r="DA122" s="1009"/>
      <c r="DB122" s="1009"/>
      <c r="DC122" s="1009"/>
      <c r="DD122" s="1009"/>
      <c r="DE122" s="1009"/>
      <c r="DF122" s="1010"/>
      <c r="DG122" s="920">
        <v>249269</v>
      </c>
      <c r="DH122" s="921"/>
      <c r="DI122" s="921"/>
      <c r="DJ122" s="921"/>
      <c r="DK122" s="921"/>
      <c r="DL122" s="921">
        <v>239253</v>
      </c>
      <c r="DM122" s="921"/>
      <c r="DN122" s="921"/>
      <c r="DO122" s="921"/>
      <c r="DP122" s="921"/>
      <c r="DQ122" s="921">
        <v>228067</v>
      </c>
      <c r="DR122" s="921"/>
      <c r="DS122" s="921"/>
      <c r="DT122" s="921"/>
      <c r="DU122" s="921"/>
      <c r="DV122" s="922">
        <v>1</v>
      </c>
      <c r="DW122" s="922"/>
      <c r="DX122" s="922"/>
      <c r="DY122" s="922"/>
      <c r="DZ122" s="923"/>
    </row>
    <row r="123" spans="1:130" s="197" customFormat="1" ht="26.25" customHeight="1" thickBot="1">
      <c r="A123" s="976"/>
      <c r="B123" s="947"/>
      <c r="C123" s="917" t="s">
        <v>433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28800</v>
      </c>
      <c r="AB123" s="960"/>
      <c r="AC123" s="960"/>
      <c r="AD123" s="960"/>
      <c r="AE123" s="961"/>
      <c r="AF123" s="962">
        <v>28800</v>
      </c>
      <c r="AG123" s="960"/>
      <c r="AH123" s="960"/>
      <c r="AI123" s="960"/>
      <c r="AJ123" s="961"/>
      <c r="AK123" s="962">
        <v>28800</v>
      </c>
      <c r="AL123" s="960"/>
      <c r="AM123" s="960"/>
      <c r="AN123" s="960"/>
      <c r="AO123" s="961"/>
      <c r="AP123" s="963">
        <v>0.1</v>
      </c>
      <c r="AQ123" s="964"/>
      <c r="AR123" s="964"/>
      <c r="AS123" s="964"/>
      <c r="AT123" s="965"/>
      <c r="AU123" s="1032" t="s">
        <v>447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64.099999999999994</v>
      </c>
      <c r="BR123" s="1028"/>
      <c r="BS123" s="1028"/>
      <c r="BT123" s="1028"/>
      <c r="BU123" s="1028"/>
      <c r="BV123" s="1028">
        <v>68.3</v>
      </c>
      <c r="BW123" s="1028"/>
      <c r="BX123" s="1028"/>
      <c r="BY123" s="1028"/>
      <c r="BZ123" s="1028"/>
      <c r="CA123" s="1028">
        <v>64.8</v>
      </c>
      <c r="CB123" s="1028"/>
      <c r="CC123" s="1028"/>
      <c r="CD123" s="1028"/>
      <c r="CE123" s="1028"/>
      <c r="CF123" s="1029"/>
      <c r="CG123" s="1030"/>
      <c r="CH123" s="1030"/>
      <c r="CI123" s="1030"/>
      <c r="CJ123" s="1031"/>
      <c r="CK123" s="1017"/>
      <c r="CL123" s="1018"/>
      <c r="CM123" s="1018"/>
      <c r="CN123" s="1018"/>
      <c r="CO123" s="1019"/>
      <c r="CP123" s="1008" t="s">
        <v>387</v>
      </c>
      <c r="CQ123" s="1009"/>
      <c r="CR123" s="1009"/>
      <c r="CS123" s="1009"/>
      <c r="CT123" s="1009"/>
      <c r="CU123" s="1009"/>
      <c r="CV123" s="1009"/>
      <c r="CW123" s="1009"/>
      <c r="CX123" s="1009"/>
      <c r="CY123" s="1009"/>
      <c r="CZ123" s="1009"/>
      <c r="DA123" s="1009"/>
      <c r="DB123" s="1009"/>
      <c r="DC123" s="1009"/>
      <c r="DD123" s="1009"/>
      <c r="DE123" s="1009"/>
      <c r="DF123" s="1010"/>
      <c r="DG123" s="959" t="s">
        <v>108</v>
      </c>
      <c r="DH123" s="960"/>
      <c r="DI123" s="960"/>
      <c r="DJ123" s="960"/>
      <c r="DK123" s="961"/>
      <c r="DL123" s="962" t="s">
        <v>108</v>
      </c>
      <c r="DM123" s="960"/>
      <c r="DN123" s="960"/>
      <c r="DO123" s="960"/>
      <c r="DP123" s="961"/>
      <c r="DQ123" s="962" t="s">
        <v>108</v>
      </c>
      <c r="DR123" s="960"/>
      <c r="DS123" s="960"/>
      <c r="DT123" s="960"/>
      <c r="DU123" s="961"/>
      <c r="DV123" s="963" t="s">
        <v>108</v>
      </c>
      <c r="DW123" s="964"/>
      <c r="DX123" s="964"/>
      <c r="DY123" s="964"/>
      <c r="DZ123" s="965"/>
    </row>
    <row r="124" spans="1:130" s="197" customFormat="1" ht="26.25" customHeight="1">
      <c r="A124" s="976"/>
      <c r="B124" s="947"/>
      <c r="C124" s="917" t="s">
        <v>436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108</v>
      </c>
      <c r="AB124" s="960"/>
      <c r="AC124" s="960"/>
      <c r="AD124" s="960"/>
      <c r="AE124" s="961"/>
      <c r="AF124" s="962" t="s">
        <v>108</v>
      </c>
      <c r="AG124" s="960"/>
      <c r="AH124" s="960"/>
      <c r="AI124" s="960"/>
      <c r="AJ124" s="961"/>
      <c r="AK124" s="962" t="s">
        <v>108</v>
      </c>
      <c r="AL124" s="960"/>
      <c r="AM124" s="960"/>
      <c r="AN124" s="960"/>
      <c r="AO124" s="961"/>
      <c r="AP124" s="963" t="s">
        <v>108</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448</v>
      </c>
      <c r="CQ124" s="1009"/>
      <c r="CR124" s="1009"/>
      <c r="CS124" s="1009"/>
      <c r="CT124" s="1009"/>
      <c r="CU124" s="1009"/>
      <c r="CV124" s="1009"/>
      <c r="CW124" s="1009"/>
      <c r="CX124" s="1009"/>
      <c r="CY124" s="1009"/>
      <c r="CZ124" s="1009"/>
      <c r="DA124" s="1009"/>
      <c r="DB124" s="1009"/>
      <c r="DC124" s="1009"/>
      <c r="DD124" s="1009"/>
      <c r="DE124" s="1009"/>
      <c r="DF124" s="1010"/>
      <c r="DG124" s="998" t="s">
        <v>108</v>
      </c>
      <c r="DH124" s="999"/>
      <c r="DI124" s="999"/>
      <c r="DJ124" s="999"/>
      <c r="DK124" s="1000"/>
      <c r="DL124" s="1001" t="s">
        <v>108</v>
      </c>
      <c r="DM124" s="999"/>
      <c r="DN124" s="999"/>
      <c r="DO124" s="999"/>
      <c r="DP124" s="1000"/>
      <c r="DQ124" s="1001" t="s">
        <v>108</v>
      </c>
      <c r="DR124" s="999"/>
      <c r="DS124" s="999"/>
      <c r="DT124" s="999"/>
      <c r="DU124" s="1000"/>
      <c r="DV124" s="1002" t="s">
        <v>108</v>
      </c>
      <c r="DW124" s="1003"/>
      <c r="DX124" s="1003"/>
      <c r="DY124" s="1003"/>
      <c r="DZ124" s="1004"/>
    </row>
    <row r="125" spans="1:130" s="197" customFormat="1" ht="26.25" customHeight="1" thickBot="1">
      <c r="A125" s="976"/>
      <c r="B125" s="947"/>
      <c r="C125" s="917" t="s">
        <v>438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108</v>
      </c>
      <c r="AB125" s="960"/>
      <c r="AC125" s="960"/>
      <c r="AD125" s="960"/>
      <c r="AE125" s="961"/>
      <c r="AF125" s="962" t="s">
        <v>108</v>
      </c>
      <c r="AG125" s="960"/>
      <c r="AH125" s="960"/>
      <c r="AI125" s="960"/>
      <c r="AJ125" s="961"/>
      <c r="AK125" s="962" t="s">
        <v>108</v>
      </c>
      <c r="AL125" s="960"/>
      <c r="AM125" s="960"/>
      <c r="AN125" s="960"/>
      <c r="AO125" s="961"/>
      <c r="AP125" s="963" t="s">
        <v>108</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449</v>
      </c>
      <c r="CL125" s="1015"/>
      <c r="CM125" s="1015"/>
      <c r="CN125" s="1015"/>
      <c r="CO125" s="1016"/>
      <c r="CP125" s="941" t="s">
        <v>450</v>
      </c>
      <c r="CQ125" s="888"/>
      <c r="CR125" s="888"/>
      <c r="CS125" s="888"/>
      <c r="CT125" s="888"/>
      <c r="CU125" s="888"/>
      <c r="CV125" s="888"/>
      <c r="CW125" s="888"/>
      <c r="CX125" s="888"/>
      <c r="CY125" s="888"/>
      <c r="CZ125" s="888"/>
      <c r="DA125" s="888"/>
      <c r="DB125" s="888"/>
      <c r="DC125" s="888"/>
      <c r="DD125" s="888"/>
      <c r="DE125" s="888"/>
      <c r="DF125" s="889"/>
      <c r="DG125" s="927" t="s">
        <v>108</v>
      </c>
      <c r="DH125" s="928"/>
      <c r="DI125" s="928"/>
      <c r="DJ125" s="928"/>
      <c r="DK125" s="928"/>
      <c r="DL125" s="928" t="s">
        <v>108</v>
      </c>
      <c r="DM125" s="928"/>
      <c r="DN125" s="928"/>
      <c r="DO125" s="928"/>
      <c r="DP125" s="928"/>
      <c r="DQ125" s="928" t="s">
        <v>108</v>
      </c>
      <c r="DR125" s="928"/>
      <c r="DS125" s="928"/>
      <c r="DT125" s="928"/>
      <c r="DU125" s="928"/>
      <c r="DV125" s="929" t="s">
        <v>108</v>
      </c>
      <c r="DW125" s="929"/>
      <c r="DX125" s="929"/>
      <c r="DY125" s="929"/>
      <c r="DZ125" s="930"/>
    </row>
    <row r="126" spans="1:130" s="197" customFormat="1" ht="26.25" customHeight="1">
      <c r="A126" s="976"/>
      <c r="B126" s="947"/>
      <c r="C126" s="917" t="s">
        <v>441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6023</v>
      </c>
      <c r="AB126" s="960"/>
      <c r="AC126" s="960"/>
      <c r="AD126" s="960"/>
      <c r="AE126" s="961"/>
      <c r="AF126" s="962">
        <v>6227</v>
      </c>
      <c r="AG126" s="960"/>
      <c r="AH126" s="960"/>
      <c r="AI126" s="960"/>
      <c r="AJ126" s="961"/>
      <c r="AK126" s="962">
        <v>6438</v>
      </c>
      <c r="AL126" s="960"/>
      <c r="AM126" s="960"/>
      <c r="AN126" s="960"/>
      <c r="AO126" s="961"/>
      <c r="AP126" s="963">
        <v>0</v>
      </c>
      <c r="AQ126" s="964"/>
      <c r="AR126" s="964"/>
      <c r="AS126" s="964"/>
      <c r="AT126" s="965"/>
      <c r="AU126" s="233"/>
      <c r="AV126" s="233"/>
      <c r="AW126" s="233"/>
      <c r="AX126" s="1037" t="s">
        <v>451</v>
      </c>
      <c r="AY126" s="1038"/>
      <c r="AZ126" s="1038"/>
      <c r="BA126" s="1038"/>
      <c r="BB126" s="1038"/>
      <c r="BC126" s="1038"/>
      <c r="BD126" s="1038"/>
      <c r="BE126" s="1039"/>
      <c r="BF126" s="1053" t="s">
        <v>452</v>
      </c>
      <c r="BG126" s="1038"/>
      <c r="BH126" s="1038"/>
      <c r="BI126" s="1038"/>
      <c r="BJ126" s="1038"/>
      <c r="BK126" s="1038"/>
      <c r="BL126" s="1039"/>
      <c r="BM126" s="1053" t="s">
        <v>453</v>
      </c>
      <c r="BN126" s="1038"/>
      <c r="BO126" s="1038"/>
      <c r="BP126" s="1038"/>
      <c r="BQ126" s="1038"/>
      <c r="BR126" s="1038"/>
      <c r="BS126" s="1039"/>
      <c r="BT126" s="1053" t="s">
        <v>454</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455</v>
      </c>
      <c r="CQ126" s="951"/>
      <c r="CR126" s="951"/>
      <c r="CS126" s="951"/>
      <c r="CT126" s="951"/>
      <c r="CU126" s="951"/>
      <c r="CV126" s="951"/>
      <c r="CW126" s="951"/>
      <c r="CX126" s="951"/>
      <c r="CY126" s="951"/>
      <c r="CZ126" s="951"/>
      <c r="DA126" s="951"/>
      <c r="DB126" s="951"/>
      <c r="DC126" s="951"/>
      <c r="DD126" s="951"/>
      <c r="DE126" s="951"/>
      <c r="DF126" s="952"/>
      <c r="DG126" s="920" t="s">
        <v>108</v>
      </c>
      <c r="DH126" s="921"/>
      <c r="DI126" s="921"/>
      <c r="DJ126" s="921"/>
      <c r="DK126" s="921"/>
      <c r="DL126" s="921" t="s">
        <v>108</v>
      </c>
      <c r="DM126" s="921"/>
      <c r="DN126" s="921"/>
      <c r="DO126" s="921"/>
      <c r="DP126" s="921"/>
      <c r="DQ126" s="921" t="s">
        <v>108</v>
      </c>
      <c r="DR126" s="921"/>
      <c r="DS126" s="921"/>
      <c r="DT126" s="921"/>
      <c r="DU126" s="921"/>
      <c r="DV126" s="922" t="s">
        <v>108</v>
      </c>
      <c r="DW126" s="922"/>
      <c r="DX126" s="922"/>
      <c r="DY126" s="922"/>
      <c r="DZ126" s="923"/>
    </row>
    <row r="127" spans="1:130" s="197" customFormat="1" ht="26.25" customHeight="1" thickBot="1">
      <c r="A127" s="977"/>
      <c r="B127" s="949"/>
      <c r="C127" s="1005" t="s">
        <v>456</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5955</v>
      </c>
      <c r="AB127" s="960"/>
      <c r="AC127" s="960"/>
      <c r="AD127" s="960"/>
      <c r="AE127" s="961"/>
      <c r="AF127" s="962">
        <v>5129</v>
      </c>
      <c r="AG127" s="960"/>
      <c r="AH127" s="960"/>
      <c r="AI127" s="960"/>
      <c r="AJ127" s="961"/>
      <c r="AK127" s="962">
        <v>4763</v>
      </c>
      <c r="AL127" s="960"/>
      <c r="AM127" s="960"/>
      <c r="AN127" s="960"/>
      <c r="AO127" s="961"/>
      <c r="AP127" s="963">
        <v>0</v>
      </c>
      <c r="AQ127" s="964"/>
      <c r="AR127" s="964"/>
      <c r="AS127" s="964"/>
      <c r="AT127" s="965"/>
      <c r="AU127" s="233"/>
      <c r="AV127" s="233"/>
      <c r="AW127" s="233"/>
      <c r="AX127" s="887" t="s">
        <v>457</v>
      </c>
      <c r="AY127" s="888"/>
      <c r="AZ127" s="888"/>
      <c r="BA127" s="888"/>
      <c r="BB127" s="888"/>
      <c r="BC127" s="888"/>
      <c r="BD127" s="888"/>
      <c r="BE127" s="889"/>
      <c r="BF127" s="1042" t="s">
        <v>108</v>
      </c>
      <c r="BG127" s="1043"/>
      <c r="BH127" s="1043"/>
      <c r="BI127" s="1043"/>
      <c r="BJ127" s="1043"/>
      <c r="BK127" s="1043"/>
      <c r="BL127" s="1052"/>
      <c r="BM127" s="1042">
        <v>11.95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458</v>
      </c>
      <c r="CQ127" s="1046"/>
      <c r="CR127" s="1046"/>
      <c r="CS127" s="1046"/>
      <c r="CT127" s="1046"/>
      <c r="CU127" s="1046"/>
      <c r="CV127" s="1046"/>
      <c r="CW127" s="1046"/>
      <c r="CX127" s="1046"/>
      <c r="CY127" s="1046"/>
      <c r="CZ127" s="1046"/>
      <c r="DA127" s="1046"/>
      <c r="DB127" s="1046"/>
      <c r="DC127" s="1046"/>
      <c r="DD127" s="1046"/>
      <c r="DE127" s="1046"/>
      <c r="DF127" s="1047"/>
      <c r="DG127" s="1048" t="s">
        <v>459</v>
      </c>
      <c r="DH127" s="1049"/>
      <c r="DI127" s="1049"/>
      <c r="DJ127" s="1049"/>
      <c r="DK127" s="1049"/>
      <c r="DL127" s="1049" t="s">
        <v>108</v>
      </c>
      <c r="DM127" s="1049"/>
      <c r="DN127" s="1049"/>
      <c r="DO127" s="1049"/>
      <c r="DP127" s="1049"/>
      <c r="DQ127" s="1049" t="s">
        <v>108</v>
      </c>
      <c r="DR127" s="1049"/>
      <c r="DS127" s="1049"/>
      <c r="DT127" s="1049"/>
      <c r="DU127" s="1049"/>
      <c r="DV127" s="1050" t="s">
        <v>108</v>
      </c>
      <c r="DW127" s="1050"/>
      <c r="DX127" s="1050"/>
      <c r="DY127" s="1050"/>
      <c r="DZ127" s="1051"/>
    </row>
    <row r="128" spans="1:130" s="197" customFormat="1" ht="26.25" customHeight="1">
      <c r="A128" s="1072" t="s">
        <v>460</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461</v>
      </c>
      <c r="X128" s="1074"/>
      <c r="Y128" s="1074"/>
      <c r="Z128" s="1075"/>
      <c r="AA128" s="1090">
        <v>927663</v>
      </c>
      <c r="AB128" s="1091"/>
      <c r="AC128" s="1091"/>
      <c r="AD128" s="1091"/>
      <c r="AE128" s="1092"/>
      <c r="AF128" s="1093">
        <v>936749</v>
      </c>
      <c r="AG128" s="1091"/>
      <c r="AH128" s="1091"/>
      <c r="AI128" s="1091"/>
      <c r="AJ128" s="1092"/>
      <c r="AK128" s="1093">
        <v>920075</v>
      </c>
      <c r="AL128" s="1091"/>
      <c r="AM128" s="1091"/>
      <c r="AN128" s="1091"/>
      <c r="AO128" s="1092"/>
      <c r="AP128" s="1094"/>
      <c r="AQ128" s="1095"/>
      <c r="AR128" s="1095"/>
      <c r="AS128" s="1095"/>
      <c r="AT128" s="1096"/>
      <c r="AU128" s="235"/>
      <c r="AV128" s="235"/>
      <c r="AW128" s="235"/>
      <c r="AX128" s="1055" t="s">
        <v>462</v>
      </c>
      <c r="AY128" s="951"/>
      <c r="AZ128" s="951"/>
      <c r="BA128" s="951"/>
      <c r="BB128" s="951"/>
      <c r="BC128" s="951"/>
      <c r="BD128" s="951"/>
      <c r="BE128" s="952"/>
      <c r="BF128" s="1067" t="s">
        <v>108</v>
      </c>
      <c r="BG128" s="1068"/>
      <c r="BH128" s="1068"/>
      <c r="BI128" s="1068"/>
      <c r="BJ128" s="1068"/>
      <c r="BK128" s="1068"/>
      <c r="BL128" s="1069"/>
      <c r="BM128" s="1067">
        <v>16.95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463</v>
      </c>
      <c r="X129" s="1062"/>
      <c r="Y129" s="1062"/>
      <c r="Z129" s="1063"/>
      <c r="AA129" s="959">
        <v>27482542</v>
      </c>
      <c r="AB129" s="960"/>
      <c r="AC129" s="960"/>
      <c r="AD129" s="960"/>
      <c r="AE129" s="961"/>
      <c r="AF129" s="962">
        <v>27201903</v>
      </c>
      <c r="AG129" s="960"/>
      <c r="AH129" s="960"/>
      <c r="AI129" s="960"/>
      <c r="AJ129" s="961"/>
      <c r="AK129" s="962">
        <v>27198377</v>
      </c>
      <c r="AL129" s="960"/>
      <c r="AM129" s="960"/>
      <c r="AN129" s="960"/>
      <c r="AO129" s="961"/>
      <c r="AP129" s="1064"/>
      <c r="AQ129" s="1065"/>
      <c r="AR129" s="1065"/>
      <c r="AS129" s="1065"/>
      <c r="AT129" s="1066"/>
      <c r="AU129" s="235"/>
      <c r="AV129" s="235"/>
      <c r="AW129" s="235"/>
      <c r="AX129" s="1055" t="s">
        <v>464</v>
      </c>
      <c r="AY129" s="951"/>
      <c r="AZ129" s="951"/>
      <c r="BA129" s="951"/>
      <c r="BB129" s="951"/>
      <c r="BC129" s="951"/>
      <c r="BD129" s="951"/>
      <c r="BE129" s="952"/>
      <c r="BF129" s="1056">
        <v>9</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466</v>
      </c>
      <c r="X130" s="1062"/>
      <c r="Y130" s="1062"/>
      <c r="Z130" s="1063"/>
      <c r="AA130" s="959">
        <v>5091112</v>
      </c>
      <c r="AB130" s="960"/>
      <c r="AC130" s="960"/>
      <c r="AD130" s="960"/>
      <c r="AE130" s="961"/>
      <c r="AF130" s="962">
        <v>5245232</v>
      </c>
      <c r="AG130" s="960"/>
      <c r="AH130" s="960"/>
      <c r="AI130" s="960"/>
      <c r="AJ130" s="961"/>
      <c r="AK130" s="962">
        <v>4940562</v>
      </c>
      <c r="AL130" s="960"/>
      <c r="AM130" s="960"/>
      <c r="AN130" s="960"/>
      <c r="AO130" s="961"/>
      <c r="AP130" s="1064"/>
      <c r="AQ130" s="1065"/>
      <c r="AR130" s="1065"/>
      <c r="AS130" s="1065"/>
      <c r="AT130" s="1066"/>
      <c r="AU130" s="235"/>
      <c r="AV130" s="235"/>
      <c r="AW130" s="235"/>
      <c r="AX130" s="1114" t="s">
        <v>467</v>
      </c>
      <c r="AY130" s="1046"/>
      <c r="AZ130" s="1046"/>
      <c r="BA130" s="1046"/>
      <c r="BB130" s="1046"/>
      <c r="BC130" s="1046"/>
      <c r="BD130" s="1046"/>
      <c r="BE130" s="1047"/>
      <c r="BF130" s="1076">
        <v>64.8</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468</v>
      </c>
      <c r="X131" s="1085"/>
      <c r="Y131" s="1085"/>
      <c r="Z131" s="1086"/>
      <c r="AA131" s="998">
        <v>22391430</v>
      </c>
      <c r="AB131" s="999"/>
      <c r="AC131" s="999"/>
      <c r="AD131" s="999"/>
      <c r="AE131" s="1000"/>
      <c r="AF131" s="1001">
        <v>21956671</v>
      </c>
      <c r="AG131" s="999"/>
      <c r="AH131" s="999"/>
      <c r="AI131" s="999"/>
      <c r="AJ131" s="1000"/>
      <c r="AK131" s="1001">
        <v>22257815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469</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470</v>
      </c>
      <c r="W132" s="1102"/>
      <c r="X132" s="1102"/>
      <c r="Y132" s="1102"/>
      <c r="Z132" s="1103"/>
      <c r="AA132" s="1104">
        <v>10.371459079999999</v>
      </c>
      <c r="AB132" s="1105"/>
      <c r="AC132" s="1105"/>
      <c r="AD132" s="1105"/>
      <c r="AE132" s="1106"/>
      <c r="AF132" s="1107">
        <v>8.8631924210000008</v>
      </c>
      <c r="AG132" s="1105"/>
      <c r="AH132" s="1105"/>
      <c r="AI132" s="1105"/>
      <c r="AJ132" s="1106"/>
      <c r="AK132" s="1107">
        <v>7.9079370549999997</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471</v>
      </c>
      <c r="W133" s="1109"/>
      <c r="X133" s="1109"/>
      <c r="Y133" s="1109"/>
      <c r="Z133" s="1110"/>
      <c r="AA133" s="1111">
        <v>10</v>
      </c>
      <c r="AB133" s="1112"/>
      <c r="AC133" s="1112"/>
      <c r="AD133" s="1112"/>
      <c r="AE133" s="1113"/>
      <c r="AF133" s="1111">
        <v>9.6</v>
      </c>
      <c r="AG133" s="1112"/>
      <c r="AH133" s="1112"/>
      <c r="AI133" s="1112"/>
      <c r="AJ133" s="1113"/>
      <c r="AK133" s="1111">
        <v>9</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8" t="s">
        <v>474</v>
      </c>
      <c r="L7" s="254"/>
      <c r="M7" s="255" t="s">
        <v>475</v>
      </c>
      <c r="N7" s="256"/>
    </row>
    <row r="8" spans="1:16">
      <c r="A8" s="248"/>
      <c r="B8" s="244"/>
      <c r="C8" s="244"/>
      <c r="D8" s="244"/>
      <c r="E8" s="244"/>
      <c r="F8" s="244"/>
      <c r="G8" s="257"/>
      <c r="H8" s="258"/>
      <c r="I8" s="258"/>
      <c r="J8" s="259"/>
      <c r="K8" s="1119"/>
      <c r="L8" s="260" t="s">
        <v>476</v>
      </c>
      <c r="M8" s="261" t="s">
        <v>477</v>
      </c>
      <c r="N8" s="262" t="s">
        <v>478</v>
      </c>
    </row>
    <row r="9" spans="1:16">
      <c r="A9" s="248"/>
      <c r="B9" s="244"/>
      <c r="C9" s="244"/>
      <c r="D9" s="244"/>
      <c r="E9" s="244"/>
      <c r="F9" s="244"/>
      <c r="G9" s="1120" t="s">
        <v>479</v>
      </c>
      <c r="H9" s="1121"/>
      <c r="I9" s="1121"/>
      <c r="J9" s="1122"/>
      <c r="K9" s="263">
        <v>8906990</v>
      </c>
      <c r="L9" s="264">
        <v>75939</v>
      </c>
      <c r="M9" s="265">
        <v>57752</v>
      </c>
      <c r="N9" s="266">
        <v>31.5</v>
      </c>
    </row>
    <row r="10" spans="1:16">
      <c r="A10" s="248"/>
      <c r="B10" s="244"/>
      <c r="C10" s="244"/>
      <c r="D10" s="244"/>
      <c r="E10" s="244"/>
      <c r="F10" s="244"/>
      <c r="G10" s="1120" t="s">
        <v>480</v>
      </c>
      <c r="H10" s="1121"/>
      <c r="I10" s="1121"/>
      <c r="J10" s="1122"/>
      <c r="K10" s="267">
        <v>412782</v>
      </c>
      <c r="L10" s="268">
        <v>3519</v>
      </c>
      <c r="M10" s="269">
        <v>3854</v>
      </c>
      <c r="N10" s="270">
        <v>-8.6999999999999993</v>
      </c>
    </row>
    <row r="11" spans="1:16" ht="13.5" customHeight="1">
      <c r="A11" s="248"/>
      <c r="B11" s="244"/>
      <c r="C11" s="244"/>
      <c r="D11" s="244"/>
      <c r="E11" s="244"/>
      <c r="F11" s="244"/>
      <c r="G11" s="1120" t="s">
        <v>481</v>
      </c>
      <c r="H11" s="1121"/>
      <c r="I11" s="1121"/>
      <c r="J11" s="1122"/>
      <c r="K11" s="267">
        <v>3739</v>
      </c>
      <c r="L11" s="268">
        <v>32</v>
      </c>
      <c r="M11" s="269">
        <v>3128</v>
      </c>
      <c r="N11" s="270">
        <v>-99</v>
      </c>
    </row>
    <row r="12" spans="1:16" ht="13.5" customHeight="1">
      <c r="A12" s="248"/>
      <c r="B12" s="244"/>
      <c r="C12" s="244"/>
      <c r="D12" s="244"/>
      <c r="E12" s="244"/>
      <c r="F12" s="244"/>
      <c r="G12" s="1120" t="s">
        <v>482</v>
      </c>
      <c r="H12" s="1121"/>
      <c r="I12" s="1121"/>
      <c r="J12" s="1122"/>
      <c r="K12" s="267">
        <v>1312</v>
      </c>
      <c r="L12" s="268">
        <v>11</v>
      </c>
      <c r="M12" s="269">
        <v>608</v>
      </c>
      <c r="N12" s="270">
        <v>-98.2</v>
      </c>
    </row>
    <row r="13" spans="1:16" ht="13.5" customHeight="1">
      <c r="A13" s="248"/>
      <c r="B13" s="244"/>
      <c r="C13" s="244"/>
      <c r="D13" s="244"/>
      <c r="E13" s="244"/>
      <c r="F13" s="244"/>
      <c r="G13" s="1120" t="s">
        <v>483</v>
      </c>
      <c r="H13" s="1121"/>
      <c r="I13" s="1121"/>
      <c r="J13" s="1122"/>
      <c r="K13" s="267" t="s">
        <v>484</v>
      </c>
      <c r="L13" s="268" t="s">
        <v>484</v>
      </c>
      <c r="M13" s="269">
        <v>0</v>
      </c>
      <c r="N13" s="270" t="s">
        <v>484</v>
      </c>
    </row>
    <row r="14" spans="1:16" ht="13.5" customHeight="1">
      <c r="A14" s="248"/>
      <c r="B14" s="244"/>
      <c r="C14" s="244"/>
      <c r="D14" s="244"/>
      <c r="E14" s="244"/>
      <c r="F14" s="244"/>
      <c r="G14" s="1120" t="s">
        <v>485</v>
      </c>
      <c r="H14" s="1121"/>
      <c r="I14" s="1121"/>
      <c r="J14" s="1122"/>
      <c r="K14" s="267">
        <v>321705</v>
      </c>
      <c r="L14" s="268">
        <v>2743</v>
      </c>
      <c r="M14" s="269">
        <v>2455</v>
      </c>
      <c r="N14" s="270">
        <v>11.7</v>
      </c>
    </row>
    <row r="15" spans="1:16" ht="13.5" customHeight="1">
      <c r="A15" s="248"/>
      <c r="B15" s="244"/>
      <c r="C15" s="244"/>
      <c r="D15" s="244"/>
      <c r="E15" s="244"/>
      <c r="F15" s="244"/>
      <c r="G15" s="1120" t="s">
        <v>486</v>
      </c>
      <c r="H15" s="1121"/>
      <c r="I15" s="1121"/>
      <c r="J15" s="1122"/>
      <c r="K15" s="267">
        <v>348360</v>
      </c>
      <c r="L15" s="268">
        <v>2970</v>
      </c>
      <c r="M15" s="269">
        <v>1040</v>
      </c>
      <c r="N15" s="270">
        <v>185.6</v>
      </c>
    </row>
    <row r="16" spans="1:16">
      <c r="A16" s="248"/>
      <c r="B16" s="244"/>
      <c r="C16" s="244"/>
      <c r="D16" s="244"/>
      <c r="E16" s="244"/>
      <c r="F16" s="244"/>
      <c r="G16" s="1123" t="s">
        <v>487</v>
      </c>
      <c r="H16" s="1124"/>
      <c r="I16" s="1124"/>
      <c r="J16" s="1125"/>
      <c r="K16" s="268">
        <v>-773991</v>
      </c>
      <c r="L16" s="268">
        <v>-6599</v>
      </c>
      <c r="M16" s="269">
        <v>-5417</v>
      </c>
      <c r="N16" s="270">
        <v>21.8</v>
      </c>
    </row>
    <row r="17" spans="1:16">
      <c r="A17" s="248"/>
      <c r="B17" s="244"/>
      <c r="C17" s="244"/>
      <c r="D17" s="244"/>
      <c r="E17" s="244"/>
      <c r="F17" s="244"/>
      <c r="G17" s="1123" t="s">
        <v>167</v>
      </c>
      <c r="H17" s="1124"/>
      <c r="I17" s="1124"/>
      <c r="J17" s="1125"/>
      <c r="K17" s="268">
        <v>9220897</v>
      </c>
      <c r="L17" s="268">
        <v>78615</v>
      </c>
      <c r="M17" s="269">
        <v>63420</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5" t="s">
        <v>492</v>
      </c>
      <c r="H21" s="1116"/>
      <c r="I21" s="1116"/>
      <c r="J21" s="1117"/>
      <c r="K21" s="280">
        <v>8.5</v>
      </c>
      <c r="L21" s="281">
        <v>6.06</v>
      </c>
      <c r="M21" s="282">
        <v>2.44</v>
      </c>
      <c r="N21" s="249"/>
      <c r="O21" s="283"/>
      <c r="P21" s="279"/>
    </row>
    <row r="22" spans="1:16" s="284" customFormat="1">
      <c r="A22" s="279"/>
      <c r="B22" s="249"/>
      <c r="C22" s="249"/>
      <c r="D22" s="249"/>
      <c r="E22" s="249"/>
      <c r="F22" s="249"/>
      <c r="G22" s="1115" t="s">
        <v>493</v>
      </c>
      <c r="H22" s="1116"/>
      <c r="I22" s="1116"/>
      <c r="J22" s="1117"/>
      <c r="K22" s="285">
        <v>98.6</v>
      </c>
      <c r="L22" s="286">
        <v>99.7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8" t="s">
        <v>474</v>
      </c>
      <c r="L30" s="254"/>
      <c r="M30" s="255" t="s">
        <v>475</v>
      </c>
      <c r="N30" s="256"/>
    </row>
    <row r="31" spans="1:16">
      <c r="A31" s="248"/>
      <c r="B31" s="244"/>
      <c r="C31" s="244"/>
      <c r="D31" s="244"/>
      <c r="E31" s="244"/>
      <c r="F31" s="244"/>
      <c r="G31" s="257"/>
      <c r="H31" s="258"/>
      <c r="I31" s="258"/>
      <c r="J31" s="259"/>
      <c r="K31" s="1119"/>
      <c r="L31" s="260" t="s">
        <v>476</v>
      </c>
      <c r="M31" s="261" t="s">
        <v>477</v>
      </c>
      <c r="N31" s="262" t="s">
        <v>478</v>
      </c>
    </row>
    <row r="32" spans="1:16" ht="27" customHeight="1">
      <c r="A32" s="248"/>
      <c r="B32" s="244"/>
      <c r="C32" s="244"/>
      <c r="D32" s="244"/>
      <c r="E32" s="244"/>
      <c r="F32" s="244"/>
      <c r="G32" s="1131" t="s">
        <v>497</v>
      </c>
      <c r="H32" s="1132"/>
      <c r="I32" s="1132"/>
      <c r="J32" s="1133"/>
      <c r="K32" s="294">
        <v>6149395</v>
      </c>
      <c r="L32" s="294">
        <v>52428</v>
      </c>
      <c r="M32" s="295">
        <v>31722</v>
      </c>
      <c r="N32" s="296">
        <v>65.3</v>
      </c>
    </row>
    <row r="33" spans="1:16" ht="13.5" customHeight="1">
      <c r="A33" s="248"/>
      <c r="B33" s="244"/>
      <c r="C33" s="244"/>
      <c r="D33" s="244"/>
      <c r="E33" s="244"/>
      <c r="F33" s="244"/>
      <c r="G33" s="1131" t="s">
        <v>498</v>
      </c>
      <c r="H33" s="1132"/>
      <c r="I33" s="1132"/>
      <c r="J33" s="1133"/>
      <c r="K33" s="294" t="s">
        <v>484</v>
      </c>
      <c r="L33" s="294" t="s">
        <v>484</v>
      </c>
      <c r="M33" s="295">
        <v>0</v>
      </c>
      <c r="N33" s="296" t="s">
        <v>484</v>
      </c>
    </row>
    <row r="34" spans="1:16" ht="27" customHeight="1">
      <c r="A34" s="248"/>
      <c r="B34" s="244"/>
      <c r="C34" s="244"/>
      <c r="D34" s="244"/>
      <c r="E34" s="244"/>
      <c r="F34" s="244"/>
      <c r="G34" s="1131" t="s">
        <v>499</v>
      </c>
      <c r="H34" s="1132"/>
      <c r="I34" s="1132"/>
      <c r="J34" s="1133"/>
      <c r="K34" s="294" t="s">
        <v>484</v>
      </c>
      <c r="L34" s="294" t="s">
        <v>484</v>
      </c>
      <c r="M34" s="295">
        <v>57</v>
      </c>
      <c r="N34" s="296" t="s">
        <v>484</v>
      </c>
    </row>
    <row r="35" spans="1:16" ht="27" customHeight="1">
      <c r="A35" s="248"/>
      <c r="B35" s="244"/>
      <c r="C35" s="244"/>
      <c r="D35" s="244"/>
      <c r="E35" s="244"/>
      <c r="F35" s="244"/>
      <c r="G35" s="1131" t="s">
        <v>500</v>
      </c>
      <c r="H35" s="1132"/>
      <c r="I35" s="1132"/>
      <c r="J35" s="1133"/>
      <c r="K35" s="294">
        <v>1431356</v>
      </c>
      <c r="L35" s="294">
        <v>12203</v>
      </c>
      <c r="M35" s="295">
        <v>7092</v>
      </c>
      <c r="N35" s="296">
        <v>72.099999999999994</v>
      </c>
    </row>
    <row r="36" spans="1:16" ht="27" customHeight="1">
      <c r="A36" s="248"/>
      <c r="B36" s="244"/>
      <c r="C36" s="244"/>
      <c r="D36" s="244"/>
      <c r="E36" s="244"/>
      <c r="F36" s="244"/>
      <c r="G36" s="1131" t="s">
        <v>501</v>
      </c>
      <c r="H36" s="1132"/>
      <c r="I36" s="1132"/>
      <c r="J36" s="1133"/>
      <c r="K36" s="294" t="s">
        <v>484</v>
      </c>
      <c r="L36" s="294" t="s">
        <v>484</v>
      </c>
      <c r="M36" s="295">
        <v>1180</v>
      </c>
      <c r="N36" s="296" t="s">
        <v>484</v>
      </c>
    </row>
    <row r="37" spans="1:16" ht="13.5" customHeight="1">
      <c r="A37" s="248"/>
      <c r="B37" s="244"/>
      <c r="C37" s="244"/>
      <c r="D37" s="244"/>
      <c r="E37" s="244"/>
      <c r="F37" s="244"/>
      <c r="G37" s="1131" t="s">
        <v>502</v>
      </c>
      <c r="H37" s="1132"/>
      <c r="I37" s="1132"/>
      <c r="J37" s="1133"/>
      <c r="K37" s="294">
        <v>40001</v>
      </c>
      <c r="L37" s="294">
        <v>341</v>
      </c>
      <c r="M37" s="295">
        <v>1206</v>
      </c>
      <c r="N37" s="296">
        <v>-71.7</v>
      </c>
    </row>
    <row r="38" spans="1:16" ht="27" customHeight="1">
      <c r="A38" s="248"/>
      <c r="B38" s="244"/>
      <c r="C38" s="244"/>
      <c r="D38" s="244"/>
      <c r="E38" s="244"/>
      <c r="F38" s="244"/>
      <c r="G38" s="1134" t="s">
        <v>503</v>
      </c>
      <c r="H38" s="1135"/>
      <c r="I38" s="1135"/>
      <c r="J38" s="1136"/>
      <c r="K38" s="297">
        <v>19</v>
      </c>
      <c r="L38" s="297">
        <v>0</v>
      </c>
      <c r="M38" s="298">
        <v>3</v>
      </c>
      <c r="N38" s="299">
        <v>-100</v>
      </c>
      <c r="O38" s="293"/>
    </row>
    <row r="39" spans="1:16">
      <c r="A39" s="248"/>
      <c r="B39" s="244"/>
      <c r="C39" s="244"/>
      <c r="D39" s="244"/>
      <c r="E39" s="244"/>
      <c r="F39" s="244"/>
      <c r="G39" s="1134" t="s">
        <v>504</v>
      </c>
      <c r="H39" s="1135"/>
      <c r="I39" s="1135"/>
      <c r="J39" s="1136"/>
      <c r="K39" s="300">
        <v>-920075</v>
      </c>
      <c r="L39" s="300">
        <v>-7844</v>
      </c>
      <c r="M39" s="301">
        <v>-6973</v>
      </c>
      <c r="N39" s="302">
        <v>12.5</v>
      </c>
      <c r="O39" s="293"/>
    </row>
    <row r="40" spans="1:16" ht="27" customHeight="1">
      <c r="A40" s="248"/>
      <c r="B40" s="244"/>
      <c r="C40" s="244"/>
      <c r="D40" s="244"/>
      <c r="E40" s="244"/>
      <c r="F40" s="244"/>
      <c r="G40" s="1131" t="s">
        <v>505</v>
      </c>
      <c r="H40" s="1132"/>
      <c r="I40" s="1132"/>
      <c r="J40" s="1133"/>
      <c r="K40" s="300">
        <v>-4940562</v>
      </c>
      <c r="L40" s="300">
        <v>-42122</v>
      </c>
      <c r="M40" s="301">
        <v>-25524</v>
      </c>
      <c r="N40" s="302">
        <v>65</v>
      </c>
      <c r="O40" s="293"/>
    </row>
    <row r="41" spans="1:16">
      <c r="A41" s="248"/>
      <c r="B41" s="244"/>
      <c r="C41" s="244"/>
      <c r="D41" s="244"/>
      <c r="E41" s="244"/>
      <c r="F41" s="244"/>
      <c r="G41" s="1137" t="s">
        <v>278</v>
      </c>
      <c r="H41" s="1138"/>
      <c r="I41" s="1138"/>
      <c r="J41" s="1139"/>
      <c r="K41" s="294">
        <v>1760134</v>
      </c>
      <c r="L41" s="300">
        <v>15006</v>
      </c>
      <c r="M41" s="301">
        <v>8763</v>
      </c>
      <c r="N41" s="302">
        <v>71.2</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6" t="s">
        <v>474</v>
      </c>
      <c r="J49" s="1128" t="s">
        <v>509</v>
      </c>
      <c r="K49" s="1129"/>
      <c r="L49" s="1129"/>
      <c r="M49" s="1129"/>
      <c r="N49" s="1130"/>
    </row>
    <row r="50" spans="1:14">
      <c r="A50" s="248"/>
      <c r="B50" s="244"/>
      <c r="C50" s="244"/>
      <c r="D50" s="244"/>
      <c r="E50" s="244"/>
      <c r="F50" s="244"/>
      <c r="G50" s="312"/>
      <c r="H50" s="313"/>
      <c r="I50" s="1127"/>
      <c r="J50" s="314" t="s">
        <v>510</v>
      </c>
      <c r="K50" s="315" t="s">
        <v>511</v>
      </c>
      <c r="L50" s="316" t="s">
        <v>512</v>
      </c>
      <c r="M50" s="317" t="s">
        <v>513</v>
      </c>
      <c r="N50" s="318" t="s">
        <v>514</v>
      </c>
    </row>
    <row r="51" spans="1:14">
      <c r="A51" s="248"/>
      <c r="B51" s="244"/>
      <c r="C51" s="244"/>
      <c r="D51" s="244"/>
      <c r="E51" s="244"/>
      <c r="F51" s="244"/>
      <c r="G51" s="310" t="s">
        <v>515</v>
      </c>
      <c r="H51" s="311"/>
      <c r="I51" s="319">
        <v>9124607</v>
      </c>
      <c r="J51" s="320">
        <v>77825</v>
      </c>
      <c r="K51" s="321">
        <v>71.2</v>
      </c>
      <c r="L51" s="322">
        <v>41433</v>
      </c>
      <c r="M51" s="323">
        <v>15.2</v>
      </c>
      <c r="N51" s="324">
        <v>56</v>
      </c>
    </row>
    <row r="52" spans="1:14">
      <c r="A52" s="248"/>
      <c r="B52" s="244"/>
      <c r="C52" s="244"/>
      <c r="D52" s="244"/>
      <c r="E52" s="244"/>
      <c r="F52" s="244"/>
      <c r="G52" s="325"/>
      <c r="H52" s="326" t="s">
        <v>516</v>
      </c>
      <c r="I52" s="327">
        <v>7029524</v>
      </c>
      <c r="J52" s="328">
        <v>59956</v>
      </c>
      <c r="K52" s="329">
        <v>79.099999999999994</v>
      </c>
      <c r="L52" s="330">
        <v>22351</v>
      </c>
      <c r="M52" s="331">
        <v>11</v>
      </c>
      <c r="N52" s="332">
        <v>68.099999999999994</v>
      </c>
    </row>
    <row r="53" spans="1:14">
      <c r="A53" s="248"/>
      <c r="B53" s="244"/>
      <c r="C53" s="244"/>
      <c r="D53" s="244"/>
      <c r="E53" s="244"/>
      <c r="F53" s="244"/>
      <c r="G53" s="310" t="s">
        <v>517</v>
      </c>
      <c r="H53" s="311"/>
      <c r="I53" s="319">
        <v>3813380</v>
      </c>
      <c r="J53" s="320">
        <v>32356</v>
      </c>
      <c r="K53" s="321">
        <v>-58.4</v>
      </c>
      <c r="L53" s="322">
        <v>43493</v>
      </c>
      <c r="M53" s="323">
        <v>5</v>
      </c>
      <c r="N53" s="324">
        <v>-63.4</v>
      </c>
    </row>
    <row r="54" spans="1:14">
      <c r="A54" s="248"/>
      <c r="B54" s="244"/>
      <c r="C54" s="244"/>
      <c r="D54" s="244"/>
      <c r="E54" s="244"/>
      <c r="F54" s="244"/>
      <c r="G54" s="325"/>
      <c r="H54" s="326" t="s">
        <v>516</v>
      </c>
      <c r="I54" s="327">
        <v>2111886</v>
      </c>
      <c r="J54" s="328">
        <v>17919</v>
      </c>
      <c r="K54" s="329">
        <v>-70.099999999999994</v>
      </c>
      <c r="L54" s="330">
        <v>23254</v>
      </c>
      <c r="M54" s="331">
        <v>4</v>
      </c>
      <c r="N54" s="332">
        <v>-74.099999999999994</v>
      </c>
    </row>
    <row r="55" spans="1:14">
      <c r="A55" s="248"/>
      <c r="B55" s="244"/>
      <c r="C55" s="244"/>
      <c r="D55" s="244"/>
      <c r="E55" s="244"/>
      <c r="F55" s="244"/>
      <c r="G55" s="310" t="s">
        <v>518</v>
      </c>
      <c r="H55" s="311"/>
      <c r="I55" s="319">
        <v>5727885</v>
      </c>
      <c r="J55" s="320">
        <v>48697</v>
      </c>
      <c r="K55" s="321">
        <v>50.5</v>
      </c>
      <c r="L55" s="322">
        <v>50840</v>
      </c>
      <c r="M55" s="323">
        <v>16.899999999999999</v>
      </c>
      <c r="N55" s="324">
        <v>33.6</v>
      </c>
    </row>
    <row r="56" spans="1:14">
      <c r="A56" s="248"/>
      <c r="B56" s="244"/>
      <c r="C56" s="244"/>
      <c r="D56" s="244"/>
      <c r="E56" s="244"/>
      <c r="F56" s="244"/>
      <c r="G56" s="325"/>
      <c r="H56" s="326" t="s">
        <v>516</v>
      </c>
      <c r="I56" s="327">
        <v>1933597</v>
      </c>
      <c r="J56" s="328">
        <v>16439</v>
      </c>
      <c r="K56" s="329">
        <v>-8.3000000000000007</v>
      </c>
      <c r="L56" s="330">
        <v>25367</v>
      </c>
      <c r="M56" s="331">
        <v>9.1</v>
      </c>
      <c r="N56" s="332">
        <v>-17.399999999999999</v>
      </c>
    </row>
    <row r="57" spans="1:14">
      <c r="A57" s="248"/>
      <c r="B57" s="244"/>
      <c r="C57" s="244"/>
      <c r="D57" s="244"/>
      <c r="E57" s="244"/>
      <c r="F57" s="244"/>
      <c r="G57" s="310" t="s">
        <v>519</v>
      </c>
      <c r="H57" s="311"/>
      <c r="I57" s="319">
        <v>6090582</v>
      </c>
      <c r="J57" s="320">
        <v>51918</v>
      </c>
      <c r="K57" s="321">
        <v>6.6</v>
      </c>
      <c r="L57" s="322">
        <v>53605</v>
      </c>
      <c r="M57" s="323">
        <v>5.4</v>
      </c>
      <c r="N57" s="324">
        <v>1.2</v>
      </c>
    </row>
    <row r="58" spans="1:14">
      <c r="A58" s="248"/>
      <c r="B58" s="244"/>
      <c r="C58" s="244"/>
      <c r="D58" s="244"/>
      <c r="E58" s="244"/>
      <c r="F58" s="244"/>
      <c r="G58" s="325"/>
      <c r="H58" s="326" t="s">
        <v>516</v>
      </c>
      <c r="I58" s="327">
        <v>2550858</v>
      </c>
      <c r="J58" s="328">
        <v>21744</v>
      </c>
      <c r="K58" s="329">
        <v>32.299999999999997</v>
      </c>
      <c r="L58" s="330">
        <v>28343</v>
      </c>
      <c r="M58" s="331">
        <v>11.7</v>
      </c>
      <c r="N58" s="332">
        <v>20.6</v>
      </c>
    </row>
    <row r="59" spans="1:14">
      <c r="A59" s="248"/>
      <c r="B59" s="244"/>
      <c r="C59" s="244"/>
      <c r="D59" s="244"/>
      <c r="E59" s="244"/>
      <c r="F59" s="244"/>
      <c r="G59" s="310" t="s">
        <v>520</v>
      </c>
      <c r="H59" s="311"/>
      <c r="I59" s="319">
        <v>6985287</v>
      </c>
      <c r="J59" s="320">
        <v>59555</v>
      </c>
      <c r="K59" s="321">
        <v>14.7</v>
      </c>
      <c r="L59" s="322">
        <v>44267</v>
      </c>
      <c r="M59" s="323">
        <v>-17.399999999999999</v>
      </c>
      <c r="N59" s="324">
        <v>32.1</v>
      </c>
    </row>
    <row r="60" spans="1:14">
      <c r="A60" s="248"/>
      <c r="B60" s="244"/>
      <c r="C60" s="244"/>
      <c r="D60" s="244"/>
      <c r="E60" s="244"/>
      <c r="F60" s="244"/>
      <c r="G60" s="325"/>
      <c r="H60" s="326" t="s">
        <v>516</v>
      </c>
      <c r="I60" s="333">
        <v>3702230</v>
      </c>
      <c r="J60" s="328">
        <v>31564</v>
      </c>
      <c r="K60" s="329">
        <v>45.2</v>
      </c>
      <c r="L60" s="330">
        <v>26161</v>
      </c>
      <c r="M60" s="331">
        <v>-7.7</v>
      </c>
      <c r="N60" s="332">
        <v>52.9</v>
      </c>
    </row>
    <row r="61" spans="1:14">
      <c r="A61" s="248"/>
      <c r="B61" s="244"/>
      <c r="C61" s="244"/>
      <c r="D61" s="244"/>
      <c r="E61" s="244"/>
      <c r="F61" s="244"/>
      <c r="G61" s="310" t="s">
        <v>521</v>
      </c>
      <c r="H61" s="334"/>
      <c r="I61" s="335">
        <v>6348348</v>
      </c>
      <c r="J61" s="336">
        <v>54070</v>
      </c>
      <c r="K61" s="337">
        <v>16.899999999999999</v>
      </c>
      <c r="L61" s="338">
        <v>46728</v>
      </c>
      <c r="M61" s="339">
        <v>5</v>
      </c>
      <c r="N61" s="324">
        <v>11.9</v>
      </c>
    </row>
    <row r="62" spans="1:14">
      <c r="A62" s="248"/>
      <c r="B62" s="244"/>
      <c r="C62" s="244"/>
      <c r="D62" s="244"/>
      <c r="E62" s="244"/>
      <c r="F62" s="244"/>
      <c r="G62" s="325"/>
      <c r="H62" s="326" t="s">
        <v>516</v>
      </c>
      <c r="I62" s="327">
        <v>3465619</v>
      </c>
      <c r="J62" s="328">
        <v>29524</v>
      </c>
      <c r="K62" s="329">
        <v>15.6</v>
      </c>
      <c r="L62" s="330">
        <v>25095</v>
      </c>
      <c r="M62" s="331">
        <v>5.6</v>
      </c>
      <c r="N62" s="332">
        <v>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0" t="s">
        <v>3</v>
      </c>
      <c r="D47" s="1140"/>
      <c r="E47" s="1141"/>
      <c r="F47" s="11">
        <v>19.43</v>
      </c>
      <c r="G47" s="12">
        <v>21.47</v>
      </c>
      <c r="H47" s="12">
        <v>23.43</v>
      </c>
      <c r="I47" s="12">
        <v>25.13</v>
      </c>
      <c r="J47" s="13">
        <v>25.97</v>
      </c>
    </row>
    <row r="48" spans="2:10" ht="57.75" customHeight="1">
      <c r="B48" s="14"/>
      <c r="C48" s="1142" t="s">
        <v>4</v>
      </c>
      <c r="D48" s="1142"/>
      <c r="E48" s="1143"/>
      <c r="F48" s="15">
        <v>4.21</v>
      </c>
      <c r="G48" s="16">
        <v>2.97</v>
      </c>
      <c r="H48" s="16">
        <v>1.06</v>
      </c>
      <c r="I48" s="16">
        <v>1.53</v>
      </c>
      <c r="J48" s="17">
        <v>1.88</v>
      </c>
    </row>
    <row r="49" spans="2:10" ht="57.75" customHeight="1" thickBot="1">
      <c r="B49" s="18"/>
      <c r="C49" s="1144" t="s">
        <v>5</v>
      </c>
      <c r="D49" s="1144"/>
      <c r="E49" s="1145"/>
      <c r="F49" s="19" t="s">
        <v>528</v>
      </c>
      <c r="G49" s="20" t="s">
        <v>529</v>
      </c>
      <c r="H49" s="20" t="s">
        <v>530</v>
      </c>
      <c r="I49" s="20">
        <v>1.57</v>
      </c>
      <c r="J49" s="21">
        <v>6.41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2017-02-24T08:12:33Z</cp:lastPrinted>
  <dcterms:created xsi:type="dcterms:W3CDTF">2017-02-15T21:40:52Z</dcterms:created>
  <dcterms:modified xsi:type="dcterms:W3CDTF">2017-05-15T08:12:26Z</dcterms:modified>
</cp:coreProperties>
</file>