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52511"/>
</workbook>
</file>

<file path=xl/calcChain.xml><?xml version="1.0" encoding="utf-8"?>
<calcChain xmlns="http://schemas.openxmlformats.org/spreadsheetml/2006/main">
  <c r="AU88" i="11" l="1"/>
  <c r="AP88" i="11"/>
  <c r="AF88"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BW34" i="9"/>
  <c r="BW35" i="9" s="1"/>
  <c r="BW36" i="9" s="1"/>
  <c r="BW37" i="9" s="1"/>
  <c r="BW38" i="9" s="1"/>
  <c r="AM34" i="9"/>
  <c r="C34" i="9"/>
  <c r="CO34" i="9" l="1"/>
  <c r="U34" i="9"/>
  <c r="U35" i="9" s="1"/>
  <c r="U36" i="9" s="1"/>
  <c r="C35"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<sst xmlns="http://schemas.openxmlformats.org/spreadsheetml/2006/main" count="1024" uniqueCount="553">
  <si>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</si>
  <si>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</si>
  <si>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</si>
  <si>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</si>
  <si>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</si>
  <si>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</si>
  <si>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</si>
  <si>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</si>
  <si>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</si>
  <si>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</si>
  <si>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</si>
  <si>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</si>
  <si>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</si>
  <si>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</si>
  <si>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</si>
  <si>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</si>
  <si>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</si>
  <si>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</si>
  <si>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</si>
  <si>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</si>
  <si>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</si>
  <si>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</si>
  <si>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</si>
  <si>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</si>
  <si>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</si>
  <si>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</si>
  <si>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</si>
  <si>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</si>
  <si>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</si>
  <si>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</si>
  <si>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</si>
  <si>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</si>
  <si>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</si>
  <si>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</si>
  <si>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</si>
  <si>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</si>
  <si>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</si>
  <si>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</si>
  <si>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</si>
  <si>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</si>
  <si>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</si>
  <si>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</si>
  <si>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</si>
  <si>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</si>
  <si>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</si>
  <si>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</si>
  <si>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</si>
  <si>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</si>
  <si>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</si>
  <si>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</si>
  <si>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</si>
  <si>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</si>
  <si>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</si>
  <si>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</si>
  <si>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</si>
  <si>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</si>
  <si>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</si>
  <si>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</si>
  <si>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</si>
  <si>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</si>
  <si>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</si>
  <si>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</si>
  <si>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</si>
  <si>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</si>
  <si>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</si>
  <si>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</si>
  <si>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</si>
  <si>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</si>
  <si>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</si>
  <si>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</si>
  <si>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</si>
  <si>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</si>
  <si>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</si>
  <si>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</si>
  <si>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</si>
  <si>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</si>
  <si>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</si>
  <si>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</si>
  <si>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</si>
  <si>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</si>
  <si>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</si>
  <si>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</si>
  <si>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</si>
  <si>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</si>
  <si>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</si>
  <si>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</si>
  <si>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</si>
  <si>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</si>
  <si>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</si>
  <si>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</si>
  <si>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</si>
  <si>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</si>
  <si>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</si>
  <si>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</si>
  <si>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</si>
  <si>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</si>
  <si>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</si>
  <si>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</si>
  <si>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</si>
  <si>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</si>
  <si>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</si>
  <si>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</si>
  <si>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</si>
  <si>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</si>
  <si>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</si>
  <si>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</si>
  <si>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</si>
  <si>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</si>
  <si>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</si>
  <si>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</si>
  <si>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</si>
  <si>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</si>
  <si>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</si>
  <si>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</si>
  <si>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</si>
  <si>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</si>
  <si>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</si>
  <si>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</si>
  <si>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</si>
  <si>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</si>
  <si>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</si>
  <si>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</si>
  <si>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</si>
  <si>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</si>
  <si>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</si>
  <si>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</si>
  <si>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</si>
  <si>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</si>
  <si>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</si>
  <si>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</si>
  <si>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</si>
  <si>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</si>
  <si>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</si>
  <si>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</si>
  <si>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</si>
  <si>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</si>
  <si>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</si>
  <si>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</si>
  <si>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</si>
  <si>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</si>
  <si>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</si>
  <si>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</si>
  <si>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</si>
  <si>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</si>
  <si>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</si>
  <si>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</si>
  <si>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</si>
  <si>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</si>
  <si>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</si>
  <si>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</si>
  <si>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</si>
  <si>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</si>
  <si>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</si>
  <si>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</si>
  <si>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</si>
  <si>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</si>
  <si>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</si>
  <si>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</si>
  <si>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</si>
  <si>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</si>
  <si>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</si>
  <si>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</si>
  <si>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</si>
  <si>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</si>
  <si>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</si>
  <si>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</si>
  <si>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</si>
  <si>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</si>
  <si>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</si>
  <si>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</si>
  <si>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</si>
  <si>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</si>
  <si>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</si>
  <si>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</si>
  <si>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</si>
  <si>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</si>
  <si>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</si>
  <si>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</si>
  <si>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</si>
  <si>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</si>
  <si>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</si>
  <si>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</si>
  <si>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</si>
  <si>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</si>
  <si>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</si>
  <si>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</si>
  <si>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</si>
  <si>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</si>
  <si>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</si>
  <si>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</si>
  <si>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</si>
  <si>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</si>
  <si>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</si>
  <si>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広島県府中町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</si>
  <si>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</si>
  <si>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</si>
  <si>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</si>
  <si>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</si>
  <si>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</si>
  <si>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</si>
  <si>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</si>
  <si>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</si>
  <si>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</si>
  <si>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</si>
  <si>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</si>
  <si>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</si>
  <si>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</si>
  <si>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</si>
  <si>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</si>
  <si>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</si>
  <si>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</si>
  <si>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</si>
  <si>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</si>
  <si>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</si>
  <si>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</si>
  <si>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</si>
  <si>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</si>
  <si>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</si>
  <si>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</si>
  <si>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</si>
  <si>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</si>
  <si>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</si>
  <si>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</si>
  <si>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</si>
  <si>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</si>
  <si>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</si>
  <si>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</si>
  <si>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</si>
  <si>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</si>
  <si>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</si>
  <si>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</si>
  <si>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</si>
  <si>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</si>
  <si>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</si>
  <si>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</si>
  <si>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</si>
  <si>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</si>
  <si>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</si>
  <si>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</si>
  <si>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</si>
  <si>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</si>
  <si>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</si>
  <si>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</si>
  <si>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</si>
  <si>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</si>
  <si>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</si>
  <si>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</si>
  <si>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</si>
  <si>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</si>
  <si>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</si>
  <si>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</si>
  <si>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</si>
  <si>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</si>
  <si>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</si>
  <si>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</si>
  <si>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</si>
  <si>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</si>
  <si>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</si>
  <si>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</si>
  <si>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</si>
  <si>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</si>
  <si>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</si>
  <si>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</si>
  <si>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</si>
  <si>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</si>
  <si>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</si>
  <si>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</si>
  <si>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</si>
  <si>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</si>
  <si>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</si>
  <si>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</si>
  <si>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</si>
  <si>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</si>
  <si>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</si>
  <si>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</si>
  <si>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</si>
  <si>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</si>
  <si>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</si>
  <si>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</si>
  <si>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</si>
  <si>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</si>
  <si>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</si>
  <si>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</si>
  <si>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</si>
  <si>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</si>
  <si>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</si>
  <si>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</si>
  <si>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</si>
  <si>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</si>
  <si>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</si>
  <si>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</si>
  <si>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</si>
  <si>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</si>
  <si>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</si>
  <si>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</si>
  <si>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</si>
  <si>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</si>
  <si>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</si>
  <si>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</si>
  <si>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</si>
  <si>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</si>
  <si>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</si>
  <si>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</si>
  <si>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</si>
  <si>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</si>
  <si>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</si>
  <si>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</si>
  <si>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</si>
  <si>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</si>
  <si>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</si>
  <si>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</si>
  <si>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</si>
  <si>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</si>
  <si>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</si>
  <si>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</si>
  <si>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</si>
  <si>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</si>
  <si>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</si>
  <si>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</si>
  <si>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</si>
  <si>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</si>
  <si>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</si>
  <si>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</si>
  <si>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</si>
  <si>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</si>
  <si>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</si>
  <si>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</si>
  <si>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</si>
  <si>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</si>
  <si>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</si>
  <si>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</si>
  <si>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</si>
  <si>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</si>
  <si>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</si>
  <si>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</si>
  <si>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</si>
  <si>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</si>
  <si>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</si>
  <si>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</si>
  <si>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</si>
  <si>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</si>
  <si>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広島県府中町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</si>
  <si>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</si>
  <si>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</si>
  <si>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</si>
  <si>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</si>
  <si>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</si>
  <si>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</si>
  <si>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</si>
  <si>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</si>
  <si>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</si>
  <si>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</si>
  <si>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</si>
  <si>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</si>
  <si>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</si>
  <si>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</si>
  <si>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</si>
  <si>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</si>
  <si>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</si>
  <si>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</si>
  <si>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</si>
  <si>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</si>
  <si>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</si>
  <si>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</si>
  <si>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</si>
  <si>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</si>
  <si>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</si>
  <si>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</si>
  <si>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</si>
  <si>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</si>
  <si>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</si>
  <si>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</si>
  <si>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</si>
  <si>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</si>
  <si>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</si>
  <si>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</si>
  <si>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</si>
  <si>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</si>
  <si>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</si>
  <si>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</si>
  <si>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</si>
  <si>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</si>
  <si>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</si>
  <si>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</si>
  <si>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</si>
  <si>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</si>
  <si>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</si>
  <si>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</si>
  <si>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</si>
  <si>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</si>
  <si>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</si>
  <si>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</si>
  <si>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</si>
  <si>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</si>
  <si>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</si>
  <si>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</si>
  <si>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</si>
  <si>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</si>
  <si>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</si>
  <si>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</si>
  <si>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</si>
  <si>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</si>
  <si>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</si>
  <si>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</si>
  <si>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</si>
  <si>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</si>
  <si>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</si>
  <si>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</si>
  <si>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</si>
  <si>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</si>
  <si>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</si>
  <si>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</si>
  <si>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</si>
  <si>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</si>
  <si>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</si>
  <si>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</si>
  <si>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</si>
  <si>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</si>
  <si>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</si>
  <si>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</si>
  <si>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</si>
  <si>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</si>
  <si>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</si>
  <si>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</si>
  <si>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</si>
  <si>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</si>
  <si>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</si>
  <si>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</si>
  <si>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</si>
  <si>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</si>
  <si>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</si>
  <si>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</si>
  <si>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</si>
  <si>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</si>
  <si>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</si>
  <si>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</si>
  <si>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</si>
  <si>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</si>
  <si>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</si>
  <si>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</si>
  <si>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</si>
  <si>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</si>
  <si>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</si>
  <si>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</si>
  <si>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</si>
  <si>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</si>
  <si>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</si>
  <si>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</si>
  <si>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</si>
  <si>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</si>
  <si>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</si>
  <si>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</si>
  <si>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</si>
  <si>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</si>
  <si>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</si>
  <si>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</si>
  <si>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</si>
  <si>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</si>
  <si>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</si>
  <si>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</si>
  <si>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</si>
  <si>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</si>
  <si>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</si>
  <si>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</si>
  <si>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</si>
  <si>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</si>
  <si>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</si>
  <si>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</si>
  <si>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</si>
  <si>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</si>
  <si>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</si>
  <si>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</si>
  <si>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</si>
  <si>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</si>
  <si>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</si>
  <si>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</si>
  <si>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</si>
  <si>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</si>
  <si>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</si>
  <si>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</si>
  <si>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</si>
  <si>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</si>
  <si>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</si>
  <si>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</si>
  <si>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</si>
  <si>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</si>
  <si>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</si>
  <si>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</si>
  <si>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</si>
  <si>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</si>
  <si>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</si>
  <si>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</si>
  <si>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</si>
  <si>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</si>
  <si>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</si>
  <si>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</si>
  <si>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</si>
  <si>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</si>
  <si>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</si>
  <si>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</si>
  <si>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</si>
  <si>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</si>
  <si>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</si>
  <si>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</si>
  <si>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</si>
  <si>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</si>
  <si>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</si>
  <si>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</si>
  <si>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</si>
  <si>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</si>
  <si>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</si>
  <si>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</si>
  <si>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</si>
  <si>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</si>
  <si>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</si>
  <si>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</si>
  <si>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</si>
  <si>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</si>
  <si>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</si>
  <si>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</si>
  <si>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</si>
  <si>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1.91</t>
  </si>
  <si>
    <t>▲ 1.57</t>
  </si>
  <si>
    <t>▲ 2.30</t>
  </si>
  <si>
    <t>一般会計</t>
  </si>
  <si>
    <t>介護保険特別会計</t>
  </si>
  <si>
    <t>国民健康保険特別会計</t>
  </si>
  <si>
    <t>下水道事業特別会計</t>
  </si>
  <si>
    <t>土地取得特別会計</t>
  </si>
  <si>
    <t>後期高齢者医療特別会計</t>
  </si>
  <si>
    <t>その他会計（赤字）</t>
  </si>
  <si>
    <t>その他会計（黒字）</t>
  </si>
  <si>
    <t>法非適用企業</t>
  </si>
  <si>
    <t>広島県市町総合事務組合</t>
  </si>
  <si>
    <t>広島県後期高齢者医療広域連合（一般会計）</t>
  </si>
  <si>
    <t>―</t>
  </si>
  <si>
    <t>広島県後期高齢者医療広域連合（特別会計）</t>
  </si>
  <si>
    <t>安芸地区衛生施設管理組合（一般会計）</t>
  </si>
  <si>
    <t>安芸地区衛生施設管理組合（特別会計）</t>
  </si>
  <si>
    <t>府中町土地開発公社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</si>
  <si>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</si>
  <si>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</si>
  <si>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</si>
  <si>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</si>
  <si>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</si>
  <si>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</si>
  <si>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</si>
  <si>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</si>
  <si>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</si>
  <si>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</si>
  <si>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の比較において、将来負担比率、実質公債費比率ともに高率となっていることから、表上のグラフも逆に位置しています。しかし、充当可能財源等の確保や公債費負担適正化を進めた影響により、どちらの比率も減少傾向となってい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</si>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</sst>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Font="1" applyBorder="1" applyAlignment="1" applyProtection="1">
      <alignment horizontal="left" vertical="center" shrinkToFit="1"/>
      <protection locked="0"/>
    </xf>
    <xf numFmtId="0" fontId="26" fillId="0" borderId="108"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9" fontId="26" fillId="0" borderId="115" xfId="30" applyNumberFormat="1" applyFont="1" applyBorder="1" applyAlignment="1" applyProtection="1">
      <alignment horizontal="right" vertical="center" shrinkToFit="1"/>
      <protection locked="0"/>
    </xf>
    <xf numFmtId="179"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42118</c:v>
                </c:pt>
                <c:pt idx="1">
                  <c:v>39837</c:v>
                </c:pt>
                <c:pt idx="2">
                  <c:v>38497</c:v>
                </c:pt>
                <c:pt idx="3">
                  <c:v>23838</c:v>
                </c:pt>
                <c:pt idx="4">
                  <c:v>75451</c:v>
                </c:pt>
              </c:numCache>
            </c:numRef>
          </c:val>
          <c:smooth val="0"/>
        </c:ser>
        <c:dLbls>
          <c:showLegendKey val="0"/>
          <c:showVal val="0"/>
          <c:showCatName val="0"/>
          <c:showSerName val="0"/>
          <c:showPercent val="0"/>
          <c:showBubbleSize val="0"/>
        </c:dLbls>
        <c:marker val="1"/>
        <c:smooth val="0"/>
        <c:axId val="98621696"/>
        <c:axId val="98500608"/>
      </c:lineChart>
      <c:catAx>
        <c:axId val="9862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00608"/>
        <c:crosses val="autoZero"/>
        <c:auto val="1"/>
        <c:lblAlgn val="ctr"/>
        <c:lblOffset val="100"/>
        <c:tickLblSkip val="1"/>
        <c:tickMarkSkip val="1"/>
        <c:noMultiLvlLbl val="0"/>
      </c:catAx>
      <c:valAx>
        <c:axId val="985006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2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0.11</c:v>
                </c:pt>
                <c:pt idx="1">
                  <c:v>0.18</c:v>
                </c:pt>
                <c:pt idx="2">
                  <c:v>0.14000000000000001</c:v>
                </c:pt>
                <c:pt idx="3">
                  <c:v>2.6</c:v>
                </c:pt>
                <c:pt idx="4">
                  <c:v>4.66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c:v>
                </c:pt>
                <c:pt idx="1">
                  <c:v>14.11</c:v>
                </c:pt>
                <c:pt idx="2">
                  <c:v>11.68</c:v>
                </c:pt>
                <c:pt idx="3">
                  <c:v>11.65</c:v>
                </c:pt>
                <c:pt idx="4">
                  <c:v>16.440000000000001</c:v>
                </c:pt>
              </c:numCache>
            </c:numRef>
          </c:val>
        </c:ser>
        <c:dLbls>
          <c:showLegendKey val="0"/>
          <c:showVal val="0"/>
          <c:showCatName val="0"/>
          <c:showSerName val="0"/>
          <c:showPercent val="0"/>
          <c:showBubbleSize val="0"/>
        </c:dLbls>
        <c:gapWidth val="250"/>
        <c:overlap val="100"/>
        <c:axId val="113514368"/>
        <c:axId val="11352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-1.91</c:v>
                </c:pt>
                <c:pt idx="1">
                  <c:v>-1.57</c:v>
                </c:pt>
                <c:pt idx="2">
                  <c:v>-2.2999999999999998</c:v>
                </c:pt>
                <c:pt idx="3">
                  <c:v>2.5299999999999998</c:v>
                </c:pt>
                <c:pt idx="4">
                  <c:v>7.18</c:v>
                </c:pt>
              </c:numCache>
            </c:numRef>
          </c:val>
          <c:smooth val="0"/>
        </c:ser>
        <c:dLbls>
          <c:showLegendKey val="0"/>
          <c:showVal val="0"/>
          <c:showCatName val="0"/>
          <c:showSerName val="0"/>
          <c:showPercent val="0"/>
          <c:showBubbleSize val="0"/>
        </c:dLbls>
        <c:marker val="1"/>
        <c:smooth val="0"/>
        <c:axId val="113514368"/>
        <c:axId val="113520640"/>
      </c:lineChart>
      <c:catAx>
        <c:axId val="1135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520640"/>
        <c:crosses val="autoZero"/>
        <c:auto val="1"/>
        <c:lblAlgn val="ctr"/>
        <c:lblOffset val="100"/>
        <c:tickLblSkip val="1"/>
        <c:tickMarkSkip val="1"/>
        <c:noMultiLvlLbl val="0"/>
      </c:catAx>
      <c:valAx>
        <c:axId val="11352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7.0000000000000007E-2</c:v>
                </c:pt>
                <c:pt idx="4">
                  <c:v>#N/A</c:v>
                </c:pt>
                <c:pt idx="5">
                  <c:v>0</c:v>
                </c:pt>
                <c:pt idx="6">
                  <c:v>#N/A</c:v>
                </c:pt>
                <c:pt idx="7">
                  <c:v>0.62</c:v>
                </c:pt>
                <c:pt idx="8">
                  <c:v>#N/A</c:v>
                </c:pt>
                <c:pt idx="9">
                  <c:v>0.57999999999999996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c:v>
                </c:pt>
                <c:pt idx="2">
                  <c:v>#N/A</c:v>
                </c:pt>
                <c:pt idx="3">
                  <c:v>0.18</c:v>
                </c:pt>
                <c:pt idx="4">
                  <c:v>#N/A</c:v>
                </c:pt>
                <c:pt idx="5">
                  <c:v>0.14000000000000001</c:v>
                </c:pt>
                <c:pt idx="6">
                  <c:v>#N/A</c:v>
                </c:pt>
                <c:pt idx="7">
                  <c:v>2.59</c:v>
                </c:pt>
                <c:pt idx="8">
                  <c:v>#N/A</c:v>
                </c:pt>
                <c:pt idx="9">
                  <c:v>4.6500000000000004</c:v>
                </c:pt>
              </c:numCache>
            </c:numRef>
          </c:val>
        </c:ser>
        <c:dLbls>
          <c:showLegendKey val="0"/>
          <c:showVal val="0"/>
          <c:showCatName val="0"/>
          <c:showSerName val="0"/>
          <c:showPercent val="0"/>
          <c:showBubbleSize val="0"/>
        </c:dLbls>
        <c:gapWidth val="150"/>
        <c:overlap val="100"/>
        <c:axId val="114257280"/>
        <c:axId val="114271360"/>
      </c:barChart>
      <c:catAx>
        <c:axId val="1142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71360"/>
        <c:crosses val="autoZero"/>
        <c:auto val="1"/>
        <c:lblAlgn val="ctr"/>
        <c:lblOffset val="100"/>
        <c:tickLblSkip val="1"/>
        <c:tickMarkSkip val="1"/>
        <c:noMultiLvlLbl val="0"/>
      </c:catAx>
      <c:valAx>
        <c:axId val="11427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5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1267</c:v>
                </c:pt>
                <c:pt idx="5">
                  <c:v>1308</c:v>
                </c:pt>
                <c:pt idx="8">
                  <c:v>1361</c:v>
                </c:pt>
                <c:pt idx="11">
                  <c:v>1588</c:v>
                </c:pt>
                <c:pt idx="14">
                  <c:v>1568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c:v>
                </c:pt>
                <c:pt idx="3">
                  <c:v>50</c:v>
                </c:pt>
                <c:pt idx="6">
                  <c:v>244</c:v>
                </c:pt>
                <c:pt idx="9">
                  <c:v>62</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135</c:v>
                </c:pt>
                <c:pt idx="3">
                  <c:v>135</c:v>
                </c:pt>
                <c:pt idx="6">
                  <c:v>135</c:v>
                </c:pt>
                <c:pt idx="9">
                  <c:v>135</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442</c:v>
                </c:pt>
                <c:pt idx="3">
                  <c:v>401</c:v>
                </c:pt>
                <c:pt idx="6">
                  <c:v>385</c:v>
                </c:pt>
                <c:pt idx="9">
                  <c:v>372</c:v>
                </c:pt>
                <c:pt idx="12">
                  <c:v>396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1676</c:v>
                </c:pt>
                <c:pt idx="3">
                  <c:v>1738</c:v>
                </c:pt>
                <c:pt idx="6">
                  <c:v>1746</c:v>
                </c:pt>
                <c:pt idx="9">
                  <c:v>1723</c:v>
                </c:pt>
                <c:pt idx="12">
                  <c:v>1612</c:v>
                </c:pt>
              </c:numCache>
            </c:numRef>
          </c:val>
        </c:ser>
        <c:dLbls>
          <c:showLegendKey val="0"/>
          <c:showVal val="0"/>
          <c:showCatName val="0"/>
          <c:showSerName val="0"/>
          <c:showPercent val="0"/>
          <c:showBubbleSize val="0"/>
        </c:dLbls>
        <c:gapWidth val="100"/>
        <c:overlap val="100"/>
        <c:axId val="107835776"/>
        <c:axId val="10783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1032</c:v>
                </c:pt>
                <c:pt idx="2">
                  <c:v>#N/A</c:v>
                </c:pt>
                <c:pt idx="3">
                  <c:v>#N/A</c:v>
                </c:pt>
                <c:pt idx="4">
                  <c:v>1016</c:v>
                </c:pt>
                <c:pt idx="5">
                  <c:v>#N/A</c:v>
                </c:pt>
                <c:pt idx="6">
                  <c:v>#N/A</c:v>
                </c:pt>
                <c:pt idx="7">
                  <c:v>1150</c:v>
                </c:pt>
                <c:pt idx="8">
                  <c:v>#N/A</c:v>
                </c:pt>
                <c:pt idx="9">
                  <c:v>#N/A</c:v>
                </c:pt>
                <c:pt idx="10">
                  <c:v>705</c:v>
                </c:pt>
                <c:pt idx="11">
                  <c:v>#N/A</c:v>
                </c:pt>
                <c:pt idx="12">
                  <c:v>#N/A</c:v>
                </c:pt>
                <c:pt idx="13">
                  <c:v>667</c:v>
                </c:pt>
                <c:pt idx="14">
                  <c:v>#N/A</c:v>
                </c:pt>
              </c:numCache>
            </c:numRef>
          </c:val>
          <c:smooth val="0"/>
        </c:ser>
        <c:dLbls>
          <c:showLegendKey val="0"/>
          <c:showVal val="0"/>
          <c:showCatName val="0"/>
          <c:showSerName val="0"/>
          <c:showPercent val="0"/>
          <c:showBubbleSize val="0"/>
        </c:dLbls>
        <c:marker val="1"/>
        <c:smooth val="0"/>
        <c:axId val="107835776"/>
        <c:axId val="107837696"/>
      </c:lineChart>
      <c:catAx>
        <c:axId val="1078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37696"/>
        <c:crosses val="autoZero"/>
        <c:auto val="1"/>
        <c:lblAlgn val="ctr"/>
        <c:lblOffset val="100"/>
        <c:tickLblSkip val="1"/>
        <c:tickMarkSkip val="1"/>
        <c:noMultiLvlLbl val="0"/>
      </c:catAx>
      <c:valAx>
        <c:axId val="10783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14783</c:v>
                </c:pt>
                <c:pt idx="5">
                  <c:v>15494</c:v>
                </c:pt>
                <c:pt idx="8">
                  <c:v>15960</c:v>
                </c:pt>
                <c:pt idx="11">
                  <c:v>16169</c:v>
                </c:pt>
                <c:pt idx="14">
                  <c:v>17490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1435</c:v>
                </c:pt>
                <c:pt idx="5">
                  <c:v>1428</c:v>
                </c:pt>
                <c:pt idx="8">
                  <c:v>1468</c:v>
                </c:pt>
                <c:pt idx="11">
                  <c:v>1969</c:v>
                </c:pt>
                <c:pt idx="14">
                  <c:v>2542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1694</c:v>
                </c:pt>
                <c:pt idx="5">
                  <c:v>1485</c:v>
                </c:pt>
                <c:pt idx="8">
                  <c:v>1302</c:v>
                </c:pt>
                <c:pt idx="11">
                  <c:v>1278</c:v>
                </c:pt>
                <c:pt idx="14">
                  <c:v>1762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198</c:v>
                </c:pt>
                <c:pt idx="3">
                  <c:v>194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3041</c:v>
                </c:pt>
                <c:pt idx="3">
                  <c:v>3090</c:v>
                </c:pt>
                <c:pt idx="6">
                  <c:v>2951</c:v>
                </c:pt>
                <c:pt idx="9">
                  <c:v>2787</c:v>
                </c:pt>
                <c:pt idx="12">
                  <c:v>2603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658</c:v>
                </c:pt>
                <c:pt idx="3">
                  <c:v>531</c:v>
                </c:pt>
                <c:pt idx="6">
                  <c:v>403</c:v>
                </c:pt>
                <c:pt idx="9">
                  <c:v>273</c:v>
                </c:pt>
                <c:pt idx="12">
                  <c:v>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6815</c:v>
                </c:pt>
                <c:pt idx="3">
                  <c:v>6136</c:v>
                </c:pt>
                <c:pt idx="6">
                  <c:v>5770</c:v>
                </c:pt>
                <c:pt idx="9">
                  <c:v>5359</c:v>
                </c:pt>
                <c:pt idx="12">
                  <c:v>5228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1975</c:v>
                </c:pt>
                <c:pt idx="3">
                  <c:v>2111</c:v>
                </c:pt>
                <c:pt idx="6">
                  <c:v>2034</c:v>
                </c:pt>
                <c:pt idx="9">
                  <c:v>2037</c:v>
                </c:pt>
                <c:pt idx="12">
                  <c:v>1868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18048</c:v>
                </c:pt>
                <c:pt idx="3">
                  <c:v>18515</c:v>
                </c:pt>
                <c:pt idx="6">
                  <c:v>18956</c:v>
                </c:pt>
                <c:pt idx="9">
                  <c:v>18970</c:v>
                </c:pt>
                <c:pt idx="12">
                  <c:v>20675</c:v>
                </c:pt>
              </c:numCache>
            </c:numRef>
          </c:val>
        </c:ser>
        <c:dLbls>
          <c:showLegendKey val="0"/>
          <c:showVal val="0"/>
          <c:showCatName val="0"/>
          <c:showSerName val="0"/>
          <c:showPercent val="0"/>
          <c:showBubbleSize val="0"/>
        </c:dLbls>
        <c:gapWidth val="100"/>
        <c:overlap val="100"/>
        <c:axId val="114203264"/>
        <c:axId val="11421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12823</c:v>
                </c:pt>
                <c:pt idx="2">
                  <c:v>#N/A</c:v>
                </c:pt>
                <c:pt idx="3">
                  <c:v>#N/A</c:v>
                </c:pt>
                <c:pt idx="4">
                  <c:v>12170</c:v>
                </c:pt>
                <c:pt idx="5">
                  <c:v>#N/A</c:v>
                </c:pt>
                <c:pt idx="6">
                  <c:v>#N/A</c:v>
                </c:pt>
                <c:pt idx="7">
                  <c:v>11384</c:v>
                </c:pt>
                <c:pt idx="8">
                  <c:v>#N/A</c:v>
                </c:pt>
                <c:pt idx="9">
                  <c:v>#N/A</c:v>
                </c:pt>
                <c:pt idx="10">
                  <c:v>10011</c:v>
                </c:pt>
                <c:pt idx="11">
                  <c:v>#N/A</c:v>
                </c:pt>
                <c:pt idx="12">
                  <c:v>#N/A</c:v>
                </c:pt>
                <c:pt idx="13">
                  <c:v>8776</c:v>
                </c:pt>
                <c:pt idx="14">
                  <c:v>#N/A</c:v>
                </c:pt>
              </c:numCache>
            </c:numRef>
          </c:val>
          <c:smooth val="0"/>
        </c:ser>
        <c:dLbls>
          <c:showLegendKey val="0"/>
          <c:showVal val="0"/>
          <c:showCatName val="0"/>
          <c:showSerName val="0"/>
          <c:showPercent val="0"/>
          <c:showBubbleSize val="0"/>
        </c:dLbls>
        <c:marker val="1"/>
        <c:smooth val="0"/>
        <c:axId val="114203264"/>
        <c:axId val="114217728"/>
      </c:lineChart>
      <c:catAx>
        <c:axId val="1142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17728"/>
        <c:crosses val="autoZero"/>
        <c:auto val="1"/>
        <c:lblAlgn val="ctr"/>
        <c:lblOffset val="100"/>
        <c:tickLblSkip val="1"/>
        <c:tickMarkSkip val="1"/>
        <c:noMultiLvlLbl val="0"/>
      </c:catAx>
      <c:valAx>
        <c:axId val="1142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{1CFD10AB-9D35-49CE-BDEC-4524D794FF0C}</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{AE0C958D-3D1C-4552-B5D4-2D992B619B15}</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{58A1CB2A-690E-492D-AE5B-31A02555E633}</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{870F20FD-CCF0-4839-B604-3866B5886628}</c15:txfldGUID>
                      <c15:f>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{984BC541-36ED-4695-89F2-54C79C5141F7}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{59E1F019-004C-4C49-8CF1-0B2FF531442B}</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{E63FA399-9173-4B9C-B54A-DF4E52EF2F83}</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{E46AD96D-6212-421A-AD86-FB30E653EB52}</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{39206811-35AE-4EAD-9D9E-4150B8A89305}</c15:txfldGUID>
                      <c15:f>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{12231297-999C-4AF8-B6F6-B4578487DBCA}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ser>
        <c:dLbls>
          <c:showLegendKey val="0"/>
          <c:showVal val="0"/>
          <c:showCatName val="0"/>
          <c:showSerName val="0"/>
          <c:showPercent val="0"/>
          <c:showBubbleSize val="0"/>
        </c:dLbls>
        <c:axId val="79420032"/>
        <c:axId val="78983936"/>
      </c:scatterChart>
      <c:valAx>
        <c:axId val="79420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983936"/>
        <c:crosses val="autoZero"/>
        <c:crossBetween val="midCat"/>
      </c:valAx>
      <c:valAx>
        <c:axId val="78983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42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{B6B97BFE-B44E-432B-8016-5F4F89A3FBFA}</c15:txfldGUID>
                      <c15:f>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{6BD84B9D-E542-46C3-9E92-3E1DE63706E5}</c15:txfldGUID>
                      <c15:f>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{ECCE5D6F-49FD-42A3-A962-5F28B6C92997}</c15:txfldGUID>
                      <c15:f>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{5E63CAAC-221B-4482-AD6B-B9E075428544}</c15:txfldGUID>
                      <c15:f>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{0F56483F-9348-4DBF-87FB-23EC1AA5D2BF}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13.2</c:v>
                </c:pt>
                <c:pt idx="1">
                  <c:v>13.5</c:v>
                </c:pt>
                <c:pt idx="2">
                  <c:v>13.9</c:v>
                </c:pt>
                <c:pt idx="3">
                  <c:v>12.4</c:v>
                </c:pt>
                <c:pt idx="4">
                  <c:v>10.8</c:v>
                </c:pt>
              </c:numCache>
            </c:numRef>
          </c:xVal>
          <c:yVal>
            <c:numRef>
              <c:f>[1]公会計指標分析・財政指標組合せ分析表!$K$73:$O$73</c:f>
              <c:numCache>
                <c:formatCode>General</c:formatCode>
                <c:ptCount val="5"/>
                <c:pt idx="0">
                  <c:v>168.7</c:v>
                </c:pt>
                <c:pt idx="1">
                  <c:v>159.5</c:v>
                </c:pt>
                <c:pt idx="2">
                  <c:v>148.19999999999999</c:v>
                </c:pt>
                <c:pt idx="3">
                  <c:v>130.4</c:v>
                </c:pt>
                <c:pt idx="4">
                  <c:v>111.1</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{37725930-D1DC-44B4-8C00-A11BD9F5D3D5}</c15:txfldGUID>
                      <c15:f>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{51B488EE-A994-4D99-AAEE-CCEC90854BCD}</c15:txfldGUID>
                      <c15:f>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{C416EA17-9092-42F4-BEC6-D981C56DAF24}</c15:txfldGUID>
                      <c15:f>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{74192919-5990-4FC0-B0AB-C7143D2C7E82}</c15:txfldGUID>
                      <c15:f>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{563B0057-098C-4930-8DF7-7D2F08428302}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10.1</c:v>
                </c:pt>
                <c:pt idx="1">
                  <c:v>9.1999999999999993</c:v>
                </c:pt>
                <c:pt idx="2">
                  <c:v>8.5</c:v>
                </c:pt>
                <c:pt idx="3">
                  <c:v>7.7</c:v>
                </c:pt>
                <c:pt idx="4">
                  <c:v>6.8</c:v>
                </c:pt>
              </c:numCache>
            </c:numRef>
          </c:xVal>
          <c:yVal>
            <c:numRef>
              <c:f>[1]公会計指標分析・財政指標組合せ分析表!$K$77:$O$77</c:f>
              <c:numCache>
                <c:formatCode>General</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79022336"/>
        <c:axId val="79327616"/>
      </c:scatterChart>
      <c:valAx>
        <c:axId val="79022336"/>
        <c:scaling>
          <c:orientation val="minMax"/>
          <c:max val="14.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327616"/>
        <c:crosses val="autoZero"/>
        <c:crossBetween val="midCat"/>
      </c:valAx>
      <c:valAx>
        <c:axId val="79327616"/>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022336"/>
        <c:crosses val="autoZero"/>
        <c:crossBetween val="midCat"/>
        <c:majorUnit val="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と比較した場合、平成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年度の元利償還金に係る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年度に都市計画税の税率引上げを行った影響による、算入公債費等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百万円の増加等が要因となり、比率としては、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ポイント低下しています。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前年度と比較した場合、平成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年度の一般会計等に係る地方債の現在高は、</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1,705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百万円増加していますが、比較的基準財政需要額算入を伴う地方債が多かったこと、また、将来負担額の他の項目がすべて減少していること等が要因となり、比率としては</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ポイント低下しています</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全国市町村や広島県市町の平均をかなり上回るとともに、類似団体内の順位も</a:t>
          </a:r>
          <a:r>
            <a:rPr kumimoji="1" lang="en-US" altLang="ja-JP" sz="1300" baseline="0">
              <a:solidFill>
                <a:schemeClr val="dk1"/>
              </a:solidFill>
              <a:effectLst/>
              <a:latin typeface="+mn-lt"/>
              <a:ea typeface="+mn-ea"/>
              <a:cs typeface="+mn-cs"/>
            </a:rPr>
            <a:t>13</a:t>
          </a:r>
          <a:r>
            <a:rPr kumimoji="1" lang="ja-JP" altLang="ja-JP" sz="1300" baseline="0">
              <a:solidFill>
                <a:schemeClr val="dk1"/>
              </a:solidFill>
              <a:effectLst/>
              <a:latin typeface="+mn-lt"/>
              <a:ea typeface="+mn-ea"/>
              <a:cs typeface="+mn-cs"/>
            </a:rPr>
            <a:t>位と高い水準にあります。平成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年度以降若干低下傾向にありますが、財政基盤強化の観点から、引き続き同水準の確保に努めます。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9172</xdr:rowOff>
    </xdr:to>
    <xdr:cxnSp macro="">
      <xdr:nvCxnSpPr>
        <xdr:cNvPr id="68" name="直線コネクタ 67"/>
        <xdr:cNvCxnSpPr/>
      </xdr:nvCxnSpPr>
      <xdr:spPr>
        <a:xfrm>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167217</xdr:rowOff>
    </xdr:to>
    <xdr:cxnSp macro="">
      <xdr:nvCxnSpPr>
        <xdr:cNvPr id="74" name="直線コネクタ 73"/>
        <xdr:cNvCxnSpPr/>
      </xdr:nvCxnSpPr>
      <xdr:spPr>
        <a:xfrm>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153811</xdr:rowOff>
    </xdr:to>
    <xdr:cxnSp macro="">
      <xdr:nvCxnSpPr>
        <xdr:cNvPr id="77" name="直線コネクタ 76"/>
        <xdr:cNvCxnSpPr/>
      </xdr:nvCxnSpPr>
      <xdr:spPr>
        <a:xfrm>
          <a:off x="1447800" y="69447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129822</xdr:rowOff>
    </xdr:from>
    <xdr:to>
      <xdr:col>7</xdr:col>
      <xdr:colOff>203200</xdr:colOff>
      <xdr:row>41</xdr:row>
      <xdr:rowOff>59972</xdr:rowOff>
    </xdr:to>
    <xdr:sp macro="" textlink="">
      <xdr:nvSpPr>
        <xdr:cNvPr id="87" name="円/楕円 86"/>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146349</xdr:rowOff>
    </xdr:from>
    <xdr:ext cx="762000" cy="259045"/>
    <xdr:sp macro="" textlink="">
      <xdr:nvSpPr>
        <xdr:cNvPr id="88"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全国市町村</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広島県市町の平均よりも高い状況</a:t>
          </a:r>
          <a:r>
            <a:rPr kumimoji="1" lang="ja-JP" altLang="en-US" sz="1300">
              <a:solidFill>
                <a:schemeClr val="dk1"/>
              </a:solidFill>
              <a:effectLst/>
              <a:latin typeface="+mn-lt"/>
              <a:ea typeface="+mn-ea"/>
              <a:cs typeface="+mn-cs"/>
            </a:rPr>
            <a:t>にはあり</a:t>
          </a:r>
          <a:r>
            <a:rPr kumimoji="1" lang="ja-JP" altLang="ja-JP" sz="1300">
              <a:solidFill>
                <a:schemeClr val="dk1"/>
              </a:solidFill>
              <a:effectLst/>
              <a:latin typeface="+mn-lt"/>
              <a:ea typeface="+mn-ea"/>
              <a:cs typeface="+mn-cs"/>
            </a:rPr>
            <a:t>ますが、</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対</a:t>
          </a:r>
          <a:r>
            <a:rPr kumimoji="1" lang="ja-JP" altLang="ja-JP"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6.8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低減</a:t>
          </a:r>
          <a:r>
            <a:rPr kumimoji="1" lang="ja-JP" altLang="ja-JP" sz="1300">
              <a:solidFill>
                <a:schemeClr val="dk1"/>
              </a:solidFill>
              <a:effectLst/>
              <a:latin typeface="+mn-lt"/>
              <a:ea typeface="+mn-ea"/>
              <a:cs typeface="+mn-cs"/>
            </a:rPr>
            <a:t>しています。</a:t>
          </a:r>
          <a:r>
            <a:rPr kumimoji="1" lang="ja-JP" altLang="en-US" sz="1300">
              <a:solidFill>
                <a:schemeClr val="dk1"/>
              </a:solidFill>
              <a:effectLst/>
              <a:latin typeface="+mn-lt"/>
              <a:ea typeface="+mn-ea"/>
              <a:cs typeface="+mn-cs"/>
            </a:rPr>
            <a:t>要因としては、</a:t>
          </a:r>
          <a:r>
            <a:rPr kumimoji="1" lang="ja-JP" altLang="ja-JP" sz="1300">
              <a:solidFill>
                <a:schemeClr val="dk1"/>
              </a:solidFill>
              <a:effectLst/>
              <a:latin typeface="+mn-lt"/>
              <a:ea typeface="+mn-ea"/>
              <a:cs typeface="+mn-cs"/>
            </a:rPr>
            <a:t>経常</a:t>
          </a:r>
          <a:r>
            <a:rPr kumimoji="1" lang="ja-JP" altLang="en-US" sz="1300">
              <a:solidFill>
                <a:schemeClr val="dk1"/>
              </a:solidFill>
              <a:effectLst/>
              <a:latin typeface="+mn-lt"/>
              <a:ea typeface="+mn-ea"/>
              <a:cs typeface="+mn-cs"/>
            </a:rPr>
            <a:t>経費充当</a:t>
          </a:r>
          <a:r>
            <a:rPr kumimoji="1" lang="ja-JP" altLang="ja-JP" sz="1300">
              <a:solidFill>
                <a:schemeClr val="dk1"/>
              </a:solidFill>
              <a:effectLst/>
              <a:latin typeface="+mn-lt"/>
              <a:ea typeface="+mn-ea"/>
              <a:cs typeface="+mn-cs"/>
            </a:rPr>
            <a:t>一般財源の</a:t>
          </a:r>
          <a:r>
            <a:rPr kumimoji="1" lang="ja-JP" altLang="en-US" sz="1300">
              <a:solidFill>
                <a:schemeClr val="dk1"/>
              </a:solidFill>
              <a:effectLst/>
              <a:latin typeface="+mn-lt"/>
              <a:ea typeface="+mn-ea"/>
              <a:cs typeface="+mn-cs"/>
            </a:rPr>
            <a:t>減少へ向けた見直し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また地方税や地方消費税交付金等の経常一般財源等の増加等によるものです。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75438</xdr:rowOff>
    </xdr:from>
    <xdr:to>
      <xdr:col>7</xdr:col>
      <xdr:colOff>152400</xdr:colOff>
      <xdr:row>67</xdr:row>
      <xdr:rowOff>60706</xdr:rowOff>
    </xdr:to>
    <xdr:cxnSp macro="">
      <xdr:nvCxnSpPr>
        <xdr:cNvPr id="129" name="直線コネクタ 128"/>
        <xdr:cNvCxnSpPr/>
      </xdr:nvCxnSpPr>
      <xdr:spPr>
        <a:xfrm flipV="1">
          <a:off x="4114800" y="11219688"/>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39116</xdr:rowOff>
    </xdr:from>
    <xdr:to>
      <xdr:col>6</xdr:col>
      <xdr:colOff>0</xdr:colOff>
      <xdr:row>67</xdr:row>
      <xdr:rowOff>60706</xdr:rowOff>
    </xdr:to>
    <xdr:cxnSp macro="">
      <xdr:nvCxnSpPr>
        <xdr:cNvPr id="132" name="直線コネクタ 131"/>
        <xdr:cNvCxnSpPr/>
      </xdr:nvCxnSpPr>
      <xdr:spPr>
        <a:xfrm>
          <a:off x="3225800" y="113548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39116</xdr:rowOff>
    </xdr:from>
    <xdr:to>
      <xdr:col>4</xdr:col>
      <xdr:colOff>482600</xdr:colOff>
      <xdr:row>66</xdr:row>
      <xdr:rowOff>53594</xdr:rowOff>
    </xdr:to>
    <xdr:cxnSp macro="">
      <xdr:nvCxnSpPr>
        <xdr:cNvPr id="135" name="直線コネクタ 134"/>
        <xdr:cNvCxnSpPr/>
      </xdr:nvCxnSpPr>
      <xdr:spPr>
        <a:xfrm flipV="1">
          <a:off x="2336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53594</xdr:rowOff>
    </xdr:from>
    <xdr:to>
      <xdr:col>3</xdr:col>
      <xdr:colOff>279400</xdr:colOff>
      <xdr:row>66</xdr:row>
      <xdr:rowOff>92202</xdr:rowOff>
    </xdr:to>
    <xdr:cxnSp macro="">
      <xdr:nvCxnSpPr>
        <xdr:cNvPr id="138" name="直線コネクタ 137"/>
        <xdr:cNvCxnSpPr/>
      </xdr:nvCxnSpPr>
      <xdr:spPr>
        <a:xfrm flipV="1">
          <a:off x="1447800" y="113692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8" name="円/楕円 147"/>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49"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9906</xdr:rowOff>
    </xdr:from>
    <xdr:to>
      <xdr:col>6</xdr:col>
      <xdr:colOff>50800</xdr:colOff>
      <xdr:row>67</xdr:row>
      <xdr:rowOff>111506</xdr:rowOff>
    </xdr:to>
    <xdr:sp macro="" textlink="">
      <xdr:nvSpPr>
        <xdr:cNvPr id="150" name="円/楕円 149"/>
        <xdr:cNvSpPr/>
      </xdr:nvSpPr>
      <xdr:spPr>
        <a:xfrm>
          <a:off x="4064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96283</xdr:rowOff>
    </xdr:from>
    <xdr:ext cx="736600" cy="259045"/>
    <xdr:sp macro="" textlink="">
      <xdr:nvSpPr>
        <xdr:cNvPr id="151" name="テキスト ボックス 150"/>
        <xdr:cNvSpPr txBox="1"/>
      </xdr:nvSpPr>
      <xdr:spPr>
        <a:xfrm>
          <a:off x="3733800" y="1158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159766</xdr:rowOff>
    </xdr:from>
    <xdr:to>
      <xdr:col>4</xdr:col>
      <xdr:colOff>533400</xdr:colOff>
      <xdr:row>66</xdr:row>
      <xdr:rowOff>89916</xdr:rowOff>
    </xdr:to>
    <xdr:sp macro="" textlink="">
      <xdr:nvSpPr>
        <xdr:cNvPr id="152" name="円/楕円 151"/>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74693</xdr:rowOff>
    </xdr:from>
    <xdr:ext cx="762000" cy="259045"/>
    <xdr:sp macro="" textlink="">
      <xdr:nvSpPr>
        <xdr:cNvPr id="153" name="テキスト ボックス 152"/>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2794</xdr:rowOff>
    </xdr:from>
    <xdr:to>
      <xdr:col>3</xdr:col>
      <xdr:colOff>330200</xdr:colOff>
      <xdr:row>66</xdr:row>
      <xdr:rowOff>104394</xdr:rowOff>
    </xdr:to>
    <xdr:sp macro="" textlink="">
      <xdr:nvSpPr>
        <xdr:cNvPr id="154" name="円/楕円 153"/>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89171</xdr:rowOff>
    </xdr:from>
    <xdr:ext cx="762000" cy="259045"/>
    <xdr:sp macro="" textlink="">
      <xdr:nvSpPr>
        <xdr:cNvPr id="155" name="テキスト ボックス 154"/>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41402</xdr:rowOff>
    </xdr:from>
    <xdr:to>
      <xdr:col>2</xdr:col>
      <xdr:colOff>127000</xdr:colOff>
      <xdr:row>66</xdr:row>
      <xdr:rowOff>143002</xdr:rowOff>
    </xdr:to>
    <xdr:sp macro="" textlink="">
      <xdr:nvSpPr>
        <xdr:cNvPr id="156" name="円/楕円 155"/>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127779</xdr:rowOff>
    </xdr:from>
    <xdr:ext cx="762000" cy="259045"/>
    <xdr:sp macro="" textlink="">
      <xdr:nvSpPr>
        <xdr:cNvPr id="157" name="テキスト ボックス 156"/>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類似団体や全国市町村、広島県市町の平均より低く、適正な執行状況となっています。今後も引き続き適正な執行を行います。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106854</xdr:rowOff>
    </xdr:from>
    <xdr:to>
      <xdr:col>7</xdr:col>
      <xdr:colOff>152400</xdr:colOff>
      <xdr:row>81</xdr:row>
      <xdr:rowOff>158860</xdr:rowOff>
    </xdr:to>
    <xdr:cxnSp macro="">
      <xdr:nvCxnSpPr>
        <xdr:cNvPr id="194" name="直線コネクタ 193"/>
        <xdr:cNvCxnSpPr/>
      </xdr:nvCxnSpPr>
      <xdr:spPr>
        <a:xfrm>
          <a:off x="4114800" y="13994304"/>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71831</xdr:rowOff>
    </xdr:from>
    <xdr:to>
      <xdr:col>6</xdr:col>
      <xdr:colOff>0</xdr:colOff>
      <xdr:row>81</xdr:row>
      <xdr:rowOff>106854</xdr:rowOff>
    </xdr:to>
    <xdr:cxnSp macro="">
      <xdr:nvCxnSpPr>
        <xdr:cNvPr id="197" name="直線コネクタ 196"/>
        <xdr:cNvCxnSpPr/>
      </xdr:nvCxnSpPr>
      <xdr:spPr>
        <a:xfrm>
          <a:off x="3225800" y="13959281"/>
          <a:ext cx="889000" cy="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71831</xdr:rowOff>
    </xdr:from>
    <xdr:to>
      <xdr:col>4</xdr:col>
      <xdr:colOff>482600</xdr:colOff>
      <xdr:row>81</xdr:row>
      <xdr:rowOff>115150</xdr:rowOff>
    </xdr:to>
    <xdr:cxnSp macro="">
      <xdr:nvCxnSpPr>
        <xdr:cNvPr id="200" name="直線コネクタ 199"/>
        <xdr:cNvCxnSpPr/>
      </xdr:nvCxnSpPr>
      <xdr:spPr>
        <a:xfrm flipV="1">
          <a:off x="2336800" y="13959281"/>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115150</xdr:rowOff>
    </xdr:from>
    <xdr:to>
      <xdr:col>3</xdr:col>
      <xdr:colOff>279400</xdr:colOff>
      <xdr:row>81</xdr:row>
      <xdr:rowOff>147231</xdr:rowOff>
    </xdr:to>
    <xdr:cxnSp macro="">
      <xdr:nvCxnSpPr>
        <xdr:cNvPr id="203" name="直線コネクタ 202"/>
        <xdr:cNvCxnSpPr/>
      </xdr:nvCxnSpPr>
      <xdr:spPr>
        <a:xfrm flipV="1">
          <a:off x="1447800" y="1400260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108060</xdr:rowOff>
    </xdr:from>
    <xdr:to>
      <xdr:col>7</xdr:col>
      <xdr:colOff>203200</xdr:colOff>
      <xdr:row>82</xdr:row>
      <xdr:rowOff>38210</xdr:rowOff>
    </xdr:to>
    <xdr:sp macro="" textlink="">
      <xdr:nvSpPr>
        <xdr:cNvPr id="213" name="円/楕円 212"/>
        <xdr:cNvSpPr/>
      </xdr:nvSpPr>
      <xdr:spPr>
        <a:xfrm>
          <a:off x="4902200" y="139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124587</xdr:rowOff>
    </xdr:from>
    <xdr:ext cx="762000" cy="259045"/>
    <xdr:sp macro="" textlink="">
      <xdr:nvSpPr>
        <xdr:cNvPr id="214" name="人件費・物件費等の状況該当値テキスト"/>
        <xdr:cNvSpPr txBox="1"/>
      </xdr:nvSpPr>
      <xdr:spPr>
        <a:xfrm>
          <a:off x="5041900" y="138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56054</xdr:rowOff>
    </xdr:from>
    <xdr:to>
      <xdr:col>6</xdr:col>
      <xdr:colOff>50800</xdr:colOff>
      <xdr:row>81</xdr:row>
      <xdr:rowOff>157654</xdr:rowOff>
    </xdr:to>
    <xdr:sp macro="" textlink="">
      <xdr:nvSpPr>
        <xdr:cNvPr id="215" name="円/楕円 214"/>
        <xdr:cNvSpPr/>
      </xdr:nvSpPr>
      <xdr:spPr>
        <a:xfrm>
          <a:off x="4064000" y="139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167831</xdr:rowOff>
    </xdr:from>
    <xdr:ext cx="736600" cy="259045"/>
    <xdr:sp macro="" textlink="">
      <xdr:nvSpPr>
        <xdr:cNvPr id="216" name="テキスト ボックス 215"/>
        <xdr:cNvSpPr txBox="1"/>
      </xdr:nvSpPr>
      <xdr:spPr>
        <a:xfrm>
          <a:off x="3733800" y="1371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21031</xdr:rowOff>
    </xdr:from>
    <xdr:to>
      <xdr:col>4</xdr:col>
      <xdr:colOff>533400</xdr:colOff>
      <xdr:row>81</xdr:row>
      <xdr:rowOff>122631</xdr:rowOff>
    </xdr:to>
    <xdr:sp macro="" textlink="">
      <xdr:nvSpPr>
        <xdr:cNvPr id="217" name="円/楕円 216"/>
        <xdr:cNvSpPr/>
      </xdr:nvSpPr>
      <xdr:spPr>
        <a:xfrm>
          <a:off x="3175000" y="139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132808</xdr:rowOff>
    </xdr:from>
    <xdr:ext cx="762000" cy="259045"/>
    <xdr:sp macro="" textlink="">
      <xdr:nvSpPr>
        <xdr:cNvPr id="218" name="テキスト ボックス 217"/>
        <xdr:cNvSpPr txBox="1"/>
      </xdr:nvSpPr>
      <xdr:spPr>
        <a:xfrm>
          <a:off x="2844800" y="136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64350</xdr:rowOff>
    </xdr:from>
    <xdr:to>
      <xdr:col>3</xdr:col>
      <xdr:colOff>330200</xdr:colOff>
      <xdr:row>81</xdr:row>
      <xdr:rowOff>165950</xdr:rowOff>
    </xdr:to>
    <xdr:sp macro="" textlink="">
      <xdr:nvSpPr>
        <xdr:cNvPr id="219" name="円/楕円 218"/>
        <xdr:cNvSpPr/>
      </xdr:nvSpPr>
      <xdr:spPr>
        <a:xfrm>
          <a:off x="2286000" y="139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4677</xdr:rowOff>
    </xdr:from>
    <xdr:ext cx="762000" cy="259045"/>
    <xdr:sp macro="" textlink="">
      <xdr:nvSpPr>
        <xdr:cNvPr id="220" name="テキスト ボックス 219"/>
        <xdr:cNvSpPr txBox="1"/>
      </xdr:nvSpPr>
      <xdr:spPr>
        <a:xfrm>
          <a:off x="1955800" y="137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96431</xdr:rowOff>
    </xdr:from>
    <xdr:to>
      <xdr:col>2</xdr:col>
      <xdr:colOff>127000</xdr:colOff>
      <xdr:row>82</xdr:row>
      <xdr:rowOff>26581</xdr:rowOff>
    </xdr:to>
    <xdr:sp macro="" textlink="">
      <xdr:nvSpPr>
        <xdr:cNvPr id="221" name="円/楕円 220"/>
        <xdr:cNvSpPr/>
      </xdr:nvSpPr>
      <xdr:spPr>
        <a:xfrm>
          <a:off x="1397000" y="139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36758</xdr:rowOff>
    </xdr:from>
    <xdr:ext cx="762000" cy="259045"/>
    <xdr:sp macro="" textlink="">
      <xdr:nvSpPr>
        <xdr:cNvPr id="222" name="テキスト ボックス 221"/>
        <xdr:cNvSpPr txBox="1"/>
      </xdr:nvSpPr>
      <xdr:spPr>
        <a:xfrm>
          <a:off x="1066800" y="1375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類似団体や全国市町村の平均値を上回っています。経験年数階層の変動等による職員構成の変動により、前年度より減少しています。</a:t>
          </a:r>
          <a:endParaRPr lang="ja-JP" altLang="ja-JP" sz="1300">
            <a:effectLst/>
          </a:endParaRPr>
        </a:p>
        <a:p>
          <a:r>
            <a:rPr kumimoji="1" lang="ja-JP" altLang="ja-JP" sz="1300">
              <a:solidFill>
                <a:schemeClr val="dk1"/>
              </a:solidFill>
              <a:effectLst/>
              <a:latin typeface="+mn-lt"/>
              <a:ea typeface="+mn-ea"/>
              <a:cs typeface="+mn-cs"/>
            </a:rPr>
            <a:t>　国や県の制度を踏まえながら職員給与の適正化に努めます。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23707</xdr:rowOff>
    </xdr:to>
    <xdr:cxnSp macro="">
      <xdr:nvCxnSpPr>
        <xdr:cNvPr id="256" name="直線コネクタ 255"/>
        <xdr:cNvCxnSpPr/>
      </xdr:nvCxnSpPr>
      <xdr:spPr>
        <a:xfrm flipV="1">
          <a:off x="16179800" y="145808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23707</xdr:rowOff>
    </xdr:to>
    <xdr:cxnSp macro="">
      <xdr:nvCxnSpPr>
        <xdr:cNvPr id="259" name="直線コネクタ 258"/>
        <xdr:cNvCxnSpPr/>
      </xdr:nvCxnSpPr>
      <xdr:spPr>
        <a:xfrm>
          <a:off x="15290800" y="145889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160866</xdr:rowOff>
    </xdr:to>
    <xdr:cxnSp macro="">
      <xdr:nvCxnSpPr>
        <xdr:cNvPr id="262" name="直線コネクタ 261"/>
        <xdr:cNvCxnSpPr/>
      </xdr:nvCxnSpPr>
      <xdr:spPr>
        <a:xfrm flipV="1">
          <a:off x="14401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61807</xdr:rowOff>
    </xdr:to>
    <xdr:cxnSp macro="">
      <xdr:nvCxnSpPr>
        <xdr:cNvPr id="265" name="直線コネクタ 264"/>
        <xdr:cNvCxnSpPr/>
      </xdr:nvCxnSpPr>
      <xdr:spPr>
        <a:xfrm flipV="1">
          <a:off x="13512800" y="152484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6"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7" name="円/楕円 276"/>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8" name="テキスト ボックス 277"/>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9" name="円/楕円 278"/>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80" name="テキスト ボックス 279"/>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3" name="円/楕円 282"/>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4" name="テキスト ボックス 283"/>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類似団体や全国市町村、広島県市町の平均職員数のいずれに対しても少ない職員数となっています。「定員適正化計画」（平成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年度）を着実に実施した結果を反映しており、引き続き効率的な行政運営に向けて、職員数の適正化に努めます。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95159</xdr:rowOff>
    </xdr:from>
    <xdr:to>
      <xdr:col>24</xdr:col>
      <xdr:colOff>558800</xdr:colOff>
      <xdr:row>59</xdr:row>
      <xdr:rowOff>100330</xdr:rowOff>
    </xdr:to>
    <xdr:cxnSp macro="">
      <xdr:nvCxnSpPr>
        <xdr:cNvPr id="321" name="直線コネクタ 320"/>
        <xdr:cNvCxnSpPr/>
      </xdr:nvCxnSpPr>
      <xdr:spPr>
        <a:xfrm flipV="1">
          <a:off x="16179800" y="1021070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117566</xdr:rowOff>
    </xdr:to>
    <xdr:cxnSp macro="">
      <xdr:nvCxnSpPr>
        <xdr:cNvPr id="324" name="直線コネクタ 323"/>
        <xdr:cNvCxnSpPr/>
      </xdr:nvCxnSpPr>
      <xdr:spPr>
        <a:xfrm flipV="1">
          <a:off x="15290800" y="102158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117566</xdr:rowOff>
    </xdr:from>
    <xdr:to>
      <xdr:col>22</xdr:col>
      <xdr:colOff>203200</xdr:colOff>
      <xdr:row>59</xdr:row>
      <xdr:rowOff>131354</xdr:rowOff>
    </xdr:to>
    <xdr:cxnSp macro="">
      <xdr:nvCxnSpPr>
        <xdr:cNvPr id="327" name="直線コネクタ 326"/>
        <xdr:cNvCxnSpPr/>
      </xdr:nvCxnSpPr>
      <xdr:spPr>
        <a:xfrm flipV="1">
          <a:off x="14401800" y="102331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131354</xdr:rowOff>
    </xdr:from>
    <xdr:to>
      <xdr:col>21</xdr:col>
      <xdr:colOff>0</xdr:colOff>
      <xdr:row>59</xdr:row>
      <xdr:rowOff>158931</xdr:rowOff>
    </xdr:to>
    <xdr:cxnSp macro="">
      <xdr:nvCxnSpPr>
        <xdr:cNvPr id="330" name="直線コネクタ 329"/>
        <xdr:cNvCxnSpPr/>
      </xdr:nvCxnSpPr>
      <xdr:spPr>
        <a:xfrm flipV="1">
          <a:off x="13512800" y="1024690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44359</xdr:rowOff>
    </xdr:from>
    <xdr:to>
      <xdr:col>24</xdr:col>
      <xdr:colOff>609600</xdr:colOff>
      <xdr:row>59</xdr:row>
      <xdr:rowOff>145959</xdr:rowOff>
    </xdr:to>
    <xdr:sp macro="" textlink="">
      <xdr:nvSpPr>
        <xdr:cNvPr id="340" name="円/楕円 339"/>
        <xdr:cNvSpPr/>
      </xdr:nvSpPr>
      <xdr:spPr>
        <a:xfrm>
          <a:off x="169672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60886</xdr:rowOff>
    </xdr:from>
    <xdr:ext cx="762000" cy="259045"/>
    <xdr:sp macro="" textlink="">
      <xdr:nvSpPr>
        <xdr:cNvPr id="341" name="定員管理の状況該当値テキスト"/>
        <xdr:cNvSpPr txBox="1"/>
      </xdr:nvSpPr>
      <xdr:spPr>
        <a:xfrm>
          <a:off x="17106900" y="100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2" name="円/楕円 341"/>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3" name="テキスト ボックス 342"/>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66766</xdr:rowOff>
    </xdr:from>
    <xdr:to>
      <xdr:col>22</xdr:col>
      <xdr:colOff>254000</xdr:colOff>
      <xdr:row>59</xdr:row>
      <xdr:rowOff>168366</xdr:rowOff>
    </xdr:to>
    <xdr:sp macro="" textlink="">
      <xdr:nvSpPr>
        <xdr:cNvPr id="344" name="円/楕円 343"/>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7093</xdr:rowOff>
    </xdr:from>
    <xdr:ext cx="762000" cy="259045"/>
    <xdr:sp macro="" textlink="">
      <xdr:nvSpPr>
        <xdr:cNvPr id="345" name="テキスト ボックス 344"/>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80554</xdr:rowOff>
    </xdr:from>
    <xdr:to>
      <xdr:col>21</xdr:col>
      <xdr:colOff>50800</xdr:colOff>
      <xdr:row>60</xdr:row>
      <xdr:rowOff>10704</xdr:rowOff>
    </xdr:to>
    <xdr:sp macro="" textlink="">
      <xdr:nvSpPr>
        <xdr:cNvPr id="346" name="円/楕円 345"/>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47" name="テキスト ボックス 346"/>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108131</xdr:rowOff>
    </xdr:from>
    <xdr:to>
      <xdr:col>19</xdr:col>
      <xdr:colOff>533400</xdr:colOff>
      <xdr:row>60</xdr:row>
      <xdr:rowOff>38281</xdr:rowOff>
    </xdr:to>
    <xdr:sp macro="" textlink="">
      <xdr:nvSpPr>
        <xdr:cNvPr id="348" name="円/楕円 347"/>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48458</xdr:rowOff>
    </xdr:from>
    <xdr:ext cx="762000" cy="259045"/>
    <xdr:sp macro="" textlink="">
      <xdr:nvSpPr>
        <xdr:cNvPr id="349" name="テキスト ボックス 348"/>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類似団体や全国市町村の平均より高率となっています</a:t>
          </a:r>
          <a:r>
            <a:rPr kumimoji="1" lang="ja-JP" altLang="en-US" sz="1300">
              <a:solidFill>
                <a:schemeClr val="dk1"/>
              </a:solidFill>
              <a:effectLst/>
              <a:latin typeface="+mn-lt"/>
              <a:ea typeface="+mn-ea"/>
              <a:cs typeface="+mn-cs"/>
            </a:rPr>
            <a:t>が、公債費負担の適正化を進めた影響もあり、広島県市町の平均を下回りました。</a:t>
          </a:r>
          <a:endParaRPr lang="ja-JP" altLang="ja-JP" sz="1300">
            <a:effectLst/>
          </a:endParaRPr>
        </a:p>
        <a:p>
          <a:r>
            <a:rPr kumimoji="1" lang="ja-JP" altLang="ja-JP" sz="1300">
              <a:solidFill>
                <a:schemeClr val="dk1"/>
              </a:solidFill>
              <a:effectLst/>
              <a:latin typeface="+mn-lt"/>
              <a:ea typeface="+mn-ea"/>
              <a:cs typeface="+mn-cs"/>
            </a:rPr>
            <a:t>　引き続き、財政の健全化に努めます。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79163</xdr:rowOff>
    </xdr:from>
    <xdr:to>
      <xdr:col>24</xdr:col>
      <xdr:colOff>558800</xdr:colOff>
      <xdr:row>44</xdr:row>
      <xdr:rowOff>36406</xdr:rowOff>
    </xdr:to>
    <xdr:cxnSp macro="">
      <xdr:nvCxnSpPr>
        <xdr:cNvPr id="382" name="直線コネクタ 381"/>
        <xdr:cNvCxnSpPr/>
      </xdr:nvCxnSpPr>
      <xdr:spPr>
        <a:xfrm flipV="1">
          <a:off x="16179800" y="74515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36406</xdr:rowOff>
    </xdr:from>
    <xdr:to>
      <xdr:col>23</xdr:col>
      <xdr:colOff>406400</xdr:colOff>
      <xdr:row>44</xdr:row>
      <xdr:rowOff>157056</xdr:rowOff>
    </xdr:to>
    <xdr:cxnSp macro="">
      <xdr:nvCxnSpPr>
        <xdr:cNvPr id="385" name="直線コネクタ 384"/>
        <xdr:cNvCxnSpPr/>
      </xdr:nvCxnSpPr>
      <xdr:spPr>
        <a:xfrm flipV="1">
          <a:off x="15290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124883</xdr:rowOff>
    </xdr:from>
    <xdr:to>
      <xdr:col>22</xdr:col>
      <xdr:colOff>203200</xdr:colOff>
      <xdr:row>44</xdr:row>
      <xdr:rowOff>157056</xdr:rowOff>
    </xdr:to>
    <xdr:cxnSp macro="">
      <xdr:nvCxnSpPr>
        <xdr:cNvPr id="388" name="直線コネクタ 387"/>
        <xdr:cNvCxnSpPr/>
      </xdr:nvCxnSpPr>
      <xdr:spPr>
        <a:xfrm>
          <a:off x="14401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44</xdr:row>
      <xdr:rowOff>124883</xdr:rowOff>
    </xdr:to>
    <xdr:cxnSp macro="">
      <xdr:nvCxnSpPr>
        <xdr:cNvPr id="391" name="直線コネクタ 390"/>
        <xdr:cNvCxnSpPr/>
      </xdr:nvCxnSpPr>
      <xdr:spPr>
        <a:xfrm>
          <a:off x="13512800" y="76445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401" name="円/楕円 400"/>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402"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157056</xdr:rowOff>
    </xdr:from>
    <xdr:to>
      <xdr:col>23</xdr:col>
      <xdr:colOff>457200</xdr:colOff>
      <xdr:row>44</xdr:row>
      <xdr:rowOff>87206</xdr:rowOff>
    </xdr:to>
    <xdr:sp macro="" textlink="">
      <xdr:nvSpPr>
        <xdr:cNvPr id="403" name="円/楕円 402"/>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71983</xdr:rowOff>
    </xdr:from>
    <xdr:ext cx="736600" cy="259045"/>
    <xdr:sp macro="" textlink="">
      <xdr:nvSpPr>
        <xdr:cNvPr id="404" name="テキスト ボックス 403"/>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5" name="円/楕円 404"/>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6" name="テキスト ボックス 405"/>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7" name="円/楕円 406"/>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8" name="テキスト ボックス 407"/>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9" name="円/楕円 408"/>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0" name="テキスト ボックス 409"/>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全国市町村や広島県市町の平均より高率となっており、類似団体内の順位も</a:t>
          </a:r>
          <a:r>
            <a:rPr kumimoji="1" lang="ja-JP" altLang="en-US" sz="1300">
              <a:solidFill>
                <a:schemeClr val="dk1"/>
              </a:solidFill>
              <a:effectLst/>
              <a:latin typeface="+mn-lt"/>
              <a:ea typeface="+mn-ea"/>
              <a:cs typeface="+mn-cs"/>
            </a:rPr>
            <a:t>最下位近くに位置しています</a:t>
          </a:r>
          <a:r>
            <a:rPr kumimoji="1" lang="ja-JP" altLang="ja-JP" sz="1300">
              <a:solidFill>
                <a:schemeClr val="dk1"/>
              </a:solidFill>
              <a:effectLst/>
              <a:latin typeface="+mn-lt"/>
              <a:ea typeface="+mn-ea"/>
              <a:cs typeface="+mn-cs"/>
            </a:rPr>
            <a:t>。充当可能</a:t>
          </a:r>
          <a:r>
            <a:rPr kumimoji="1" lang="ja-JP" altLang="en-US" sz="1300">
              <a:solidFill>
                <a:schemeClr val="dk1"/>
              </a:solidFill>
              <a:effectLst/>
              <a:latin typeface="+mn-lt"/>
              <a:ea typeface="+mn-ea"/>
              <a:cs typeface="+mn-cs"/>
            </a:rPr>
            <a:t>財源等の確保</a:t>
          </a:r>
          <a:r>
            <a:rPr kumimoji="1" lang="ja-JP" altLang="ja-JP" sz="1300">
              <a:solidFill>
                <a:schemeClr val="dk1"/>
              </a:solidFill>
              <a:effectLst/>
              <a:latin typeface="+mn-lt"/>
              <a:ea typeface="+mn-ea"/>
              <a:cs typeface="+mn-cs"/>
            </a:rPr>
            <a:t>により、減少傾向にありますが、依然として高率です。</a:t>
          </a:r>
          <a:endParaRPr lang="ja-JP" altLang="ja-JP" sz="1300">
            <a:effectLst/>
          </a:endParaRPr>
        </a:p>
        <a:p>
          <a:r>
            <a:rPr kumimoji="1" lang="ja-JP" altLang="ja-JP" sz="1300">
              <a:solidFill>
                <a:schemeClr val="dk1"/>
              </a:solidFill>
              <a:effectLst/>
              <a:latin typeface="+mn-lt"/>
              <a:ea typeface="+mn-ea"/>
              <a:cs typeface="+mn-cs"/>
            </a:rPr>
            <a:t>　今後も引き続き、中長期的な財政見通しを踏まえた計画的な事業執行に努めます。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6731</xdr:rowOff>
    </xdr:from>
    <xdr:to>
      <xdr:col>24</xdr:col>
      <xdr:colOff>558800</xdr:colOff>
      <xdr:row>19</xdr:row>
      <xdr:rowOff>161967</xdr:rowOff>
    </xdr:to>
    <xdr:cxnSp macro="">
      <xdr:nvCxnSpPr>
        <xdr:cNvPr id="444" name="直線コネクタ 443"/>
        <xdr:cNvCxnSpPr/>
      </xdr:nvCxnSpPr>
      <xdr:spPr>
        <a:xfrm flipV="1">
          <a:off x="16179800" y="3264281"/>
          <a:ext cx="8382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161967</xdr:rowOff>
    </xdr:from>
    <xdr:to>
      <xdr:col>23</xdr:col>
      <xdr:colOff>406400</xdr:colOff>
      <xdr:row>20</xdr:row>
      <xdr:rowOff>133689</xdr:rowOff>
    </xdr:to>
    <xdr:cxnSp macro="">
      <xdr:nvCxnSpPr>
        <xdr:cNvPr id="447" name="直線コネクタ 446"/>
        <xdr:cNvCxnSpPr/>
      </xdr:nvCxnSpPr>
      <xdr:spPr>
        <a:xfrm flipV="1">
          <a:off x="15290800" y="3419517"/>
          <a:ext cx="889000" cy="1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133689</xdr:rowOff>
    </xdr:from>
    <xdr:to>
      <xdr:col>22</xdr:col>
      <xdr:colOff>203200</xdr:colOff>
      <xdr:row>21</xdr:row>
      <xdr:rowOff>53128</xdr:rowOff>
    </xdr:to>
    <xdr:cxnSp macro="">
      <xdr:nvCxnSpPr>
        <xdr:cNvPr id="450" name="直線コネクタ 449"/>
        <xdr:cNvCxnSpPr/>
      </xdr:nvCxnSpPr>
      <xdr:spPr>
        <a:xfrm flipV="1">
          <a:off x="14401800" y="3562689"/>
          <a:ext cx="889000" cy="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53128</xdr:rowOff>
    </xdr:from>
    <xdr:to>
      <xdr:col>21</xdr:col>
      <xdr:colOff>0</xdr:colOff>
      <xdr:row>21</xdr:row>
      <xdr:rowOff>127127</xdr:rowOff>
    </xdr:to>
    <xdr:cxnSp macro="">
      <xdr:nvCxnSpPr>
        <xdr:cNvPr id="453" name="直線コネクタ 452"/>
        <xdr:cNvCxnSpPr/>
      </xdr:nvCxnSpPr>
      <xdr:spPr>
        <a:xfrm flipV="1">
          <a:off x="13512800" y="3653578"/>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127381</xdr:rowOff>
    </xdr:from>
    <xdr:to>
      <xdr:col>24</xdr:col>
      <xdr:colOff>609600</xdr:colOff>
      <xdr:row>19</xdr:row>
      <xdr:rowOff>57531</xdr:rowOff>
    </xdr:to>
    <xdr:sp macro="" textlink="">
      <xdr:nvSpPr>
        <xdr:cNvPr id="463" name="円/楕円 462"/>
        <xdr:cNvSpPr/>
      </xdr:nvSpPr>
      <xdr:spPr>
        <a:xfrm>
          <a:off x="169672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99458</xdr:rowOff>
    </xdr:from>
    <xdr:ext cx="762000" cy="259045"/>
    <xdr:sp macro="" textlink="">
      <xdr:nvSpPr>
        <xdr:cNvPr id="464" name="将来負担の状況該当値テキスト"/>
        <xdr:cNvSpPr txBox="1"/>
      </xdr:nvSpPr>
      <xdr:spPr>
        <a:xfrm>
          <a:off x="17106900" y="318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111167</xdr:rowOff>
    </xdr:from>
    <xdr:to>
      <xdr:col>23</xdr:col>
      <xdr:colOff>457200</xdr:colOff>
      <xdr:row>20</xdr:row>
      <xdr:rowOff>41317</xdr:rowOff>
    </xdr:to>
    <xdr:sp macro="" textlink="">
      <xdr:nvSpPr>
        <xdr:cNvPr id="465" name="円/楕円 464"/>
        <xdr:cNvSpPr/>
      </xdr:nvSpPr>
      <xdr:spPr>
        <a:xfrm>
          <a:off x="161290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26094</xdr:rowOff>
    </xdr:from>
    <xdr:ext cx="736600" cy="259045"/>
    <xdr:sp macro="" textlink="">
      <xdr:nvSpPr>
        <xdr:cNvPr id="466" name="テキスト ボックス 465"/>
        <xdr:cNvSpPr txBox="1"/>
      </xdr:nvSpPr>
      <xdr:spPr>
        <a:xfrm>
          <a:off x="15798800" y="345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82889</xdr:rowOff>
    </xdr:from>
    <xdr:to>
      <xdr:col>22</xdr:col>
      <xdr:colOff>254000</xdr:colOff>
      <xdr:row>21</xdr:row>
      <xdr:rowOff>13039</xdr:rowOff>
    </xdr:to>
    <xdr:sp macro="" textlink="">
      <xdr:nvSpPr>
        <xdr:cNvPr id="467" name="円/楕円 466"/>
        <xdr:cNvSpPr/>
      </xdr:nvSpPr>
      <xdr:spPr>
        <a:xfrm>
          <a:off x="15240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169266</xdr:rowOff>
    </xdr:from>
    <xdr:ext cx="762000" cy="259045"/>
    <xdr:sp macro="" textlink="">
      <xdr:nvSpPr>
        <xdr:cNvPr id="468" name="テキスト ボックス 467"/>
        <xdr:cNvSpPr txBox="1"/>
      </xdr:nvSpPr>
      <xdr:spPr>
        <a:xfrm>
          <a:off x="14909800" y="359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2328</xdr:rowOff>
    </xdr:from>
    <xdr:to>
      <xdr:col>21</xdr:col>
      <xdr:colOff>50800</xdr:colOff>
      <xdr:row>21</xdr:row>
      <xdr:rowOff>103928</xdr:rowOff>
    </xdr:to>
    <xdr:sp macro="" textlink="">
      <xdr:nvSpPr>
        <xdr:cNvPr id="469" name="円/楕円 468"/>
        <xdr:cNvSpPr/>
      </xdr:nvSpPr>
      <xdr:spPr>
        <a:xfrm>
          <a:off x="14351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88705</xdr:rowOff>
    </xdr:from>
    <xdr:ext cx="762000" cy="259045"/>
    <xdr:sp macro="" textlink="">
      <xdr:nvSpPr>
        <xdr:cNvPr id="470" name="テキスト ボックス 469"/>
        <xdr:cNvSpPr txBox="1"/>
      </xdr:nvSpPr>
      <xdr:spPr>
        <a:xfrm>
          <a:off x="14020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76327</xdr:rowOff>
    </xdr:from>
    <xdr:to>
      <xdr:col>19</xdr:col>
      <xdr:colOff>533400</xdr:colOff>
      <xdr:row>22</xdr:row>
      <xdr:rowOff>6477</xdr:rowOff>
    </xdr:to>
    <xdr:sp macro="" textlink="">
      <xdr:nvSpPr>
        <xdr:cNvPr id="471" name="円/楕円 470"/>
        <xdr:cNvSpPr/>
      </xdr:nvSpPr>
      <xdr:spPr>
        <a:xfrm>
          <a:off x="13462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162704</xdr:rowOff>
    </xdr:from>
    <xdr:ext cx="762000" cy="259045"/>
    <xdr:sp macro="" textlink="">
      <xdr:nvSpPr>
        <xdr:cNvPr id="472" name="テキスト ボックス 471"/>
        <xdr:cNvSpPr txBox="1"/>
      </xdr:nvSpPr>
      <xdr:spPr>
        <a:xfrm>
          <a:off x="13131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、臨時・経常の精査等により、前年度と比較し</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ポイント減少し</a:t>
          </a:r>
          <a:r>
            <a:rPr kumimoji="1" lang="ja-JP" altLang="en-US" sz="1300">
              <a:solidFill>
                <a:schemeClr val="dk1"/>
              </a:solidFill>
              <a:effectLst/>
              <a:latin typeface="+mn-lt"/>
              <a:ea typeface="+mn-ea"/>
              <a:cs typeface="+mn-cs"/>
            </a:rPr>
            <a:t>ましたが、依然として</a:t>
          </a:r>
          <a:r>
            <a:rPr kumimoji="1" lang="ja-JP" altLang="ja-JP" sz="1300">
              <a:solidFill>
                <a:schemeClr val="dk1"/>
              </a:solidFill>
              <a:effectLst/>
              <a:latin typeface="+mn-lt"/>
              <a:ea typeface="+mn-ea"/>
              <a:cs typeface="+mn-cs"/>
            </a:rPr>
            <a:t>類似団体や全国市町村、広島県市町の平均値を上回っています。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108712</xdr:rowOff>
    </xdr:to>
    <xdr:cxnSp macro="">
      <xdr:nvCxnSpPr>
        <xdr:cNvPr id="64" name="直線コネクタ 63"/>
        <xdr:cNvCxnSpPr/>
      </xdr:nvCxnSpPr>
      <xdr:spPr>
        <a:xfrm flipV="1">
          <a:off x="3987800" y="64820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108712</xdr:rowOff>
    </xdr:from>
    <xdr:to>
      <xdr:col>5</xdr:col>
      <xdr:colOff>549275</xdr:colOff>
      <xdr:row>38</xdr:row>
      <xdr:rowOff>113284</xdr:rowOff>
    </xdr:to>
    <xdr:cxnSp macro="">
      <xdr:nvCxnSpPr>
        <xdr:cNvPr id="67" name="直線コネクタ 66"/>
        <xdr:cNvCxnSpPr/>
      </xdr:nvCxnSpPr>
      <xdr:spPr>
        <a:xfrm flipV="1">
          <a:off x="3098800" y="6623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113284</xdr:rowOff>
    </xdr:from>
    <xdr:to>
      <xdr:col>4</xdr:col>
      <xdr:colOff>346075</xdr:colOff>
      <xdr:row>38</xdr:row>
      <xdr:rowOff>127000</xdr:rowOff>
    </xdr:to>
    <xdr:cxnSp macro="">
      <xdr:nvCxnSpPr>
        <xdr:cNvPr id="70" name="直線コネクタ 69"/>
        <xdr:cNvCxnSpPr/>
      </xdr:nvCxnSpPr>
      <xdr:spPr>
        <a:xfrm flipV="1">
          <a:off x="2209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37846</xdr:rowOff>
    </xdr:to>
    <xdr:cxnSp macro="">
      <xdr:nvCxnSpPr>
        <xdr:cNvPr id="73" name="直線コネクタ 72"/>
        <xdr:cNvCxnSpPr/>
      </xdr:nvCxnSpPr>
      <xdr:spPr>
        <a:xfrm flipV="1">
          <a:off x="1320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57912</xdr:rowOff>
    </xdr:from>
    <xdr:to>
      <xdr:col>5</xdr:col>
      <xdr:colOff>600075</xdr:colOff>
      <xdr:row>38</xdr:row>
      <xdr:rowOff>159512</xdr:rowOff>
    </xdr:to>
    <xdr:sp macro="" textlink="">
      <xdr:nvSpPr>
        <xdr:cNvPr id="85" name="円/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158496</xdr:rowOff>
    </xdr:from>
    <xdr:to>
      <xdr:col>1</xdr:col>
      <xdr:colOff>676275</xdr:colOff>
      <xdr:row>39</xdr:row>
      <xdr:rowOff>88646</xdr:rowOff>
    </xdr:to>
    <xdr:sp macro="" textlink="">
      <xdr:nvSpPr>
        <xdr:cNvPr id="91" name="円/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類似団体や全国市町村、広島県市町の平均値をいずれも下回っています。前年度と比較し</a:t>
          </a:r>
          <a:r>
            <a:rPr kumimoji="1" lang="ja-JP" altLang="en-US" sz="1300">
              <a:solidFill>
                <a:schemeClr val="dk1"/>
              </a:solidFill>
              <a:effectLst/>
              <a:latin typeface="+mn-lt"/>
              <a:ea typeface="+mn-ea"/>
              <a:cs typeface="+mn-cs"/>
            </a:rPr>
            <a:t>、ほぼ横ばいとなって</a:t>
          </a:r>
          <a:r>
            <a:rPr kumimoji="1" lang="ja-JP" altLang="ja-JP" sz="1300">
              <a:solidFill>
                <a:schemeClr val="dk1"/>
              </a:solidFill>
              <a:effectLst/>
              <a:latin typeface="+mn-lt"/>
              <a:ea typeface="+mn-ea"/>
              <a:cs typeface="+mn-cs"/>
            </a:rPr>
            <a:t>います。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144962</xdr:rowOff>
    </xdr:from>
    <xdr:to>
      <xdr:col>24</xdr:col>
      <xdr:colOff>31750</xdr:colOff>
      <xdr:row>15</xdr:row>
      <xdr:rowOff>171087</xdr:rowOff>
    </xdr:to>
    <xdr:cxnSp macro="">
      <xdr:nvCxnSpPr>
        <xdr:cNvPr id="127" name="直線コネクタ 126"/>
        <xdr:cNvCxnSpPr/>
      </xdr:nvCxnSpPr>
      <xdr:spPr>
        <a:xfrm>
          <a:off x="15671800" y="2716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144962</xdr:rowOff>
    </xdr:to>
    <xdr:cxnSp macro="">
      <xdr:nvCxnSpPr>
        <xdr:cNvPr id="130" name="直線コネクタ 129"/>
        <xdr:cNvCxnSpPr/>
      </xdr:nvCxnSpPr>
      <xdr:spPr>
        <a:xfrm>
          <a:off x="14782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118836</xdr:rowOff>
    </xdr:to>
    <xdr:cxnSp macro="">
      <xdr:nvCxnSpPr>
        <xdr:cNvPr id="133" name="直線コネクタ 132"/>
        <xdr:cNvCxnSpPr/>
      </xdr:nvCxnSpPr>
      <xdr:spPr>
        <a:xfrm flipV="1">
          <a:off x="13893800" y="26644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118836</xdr:rowOff>
    </xdr:to>
    <xdr:cxnSp macro="">
      <xdr:nvCxnSpPr>
        <xdr:cNvPr id="136" name="直線コネクタ 135"/>
        <xdr:cNvCxnSpPr/>
      </xdr:nvCxnSpPr>
      <xdr:spPr>
        <a:xfrm>
          <a:off x="13004800" y="2625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120287</xdr:rowOff>
    </xdr:from>
    <xdr:to>
      <xdr:col>24</xdr:col>
      <xdr:colOff>82550</xdr:colOff>
      <xdr:row>16</xdr:row>
      <xdr:rowOff>50437</xdr:rowOff>
    </xdr:to>
    <xdr:sp macro="" textlink="">
      <xdr:nvSpPr>
        <xdr:cNvPr id="146" name="円/楕円 145"/>
        <xdr:cNvSpPr/>
      </xdr:nvSpPr>
      <xdr:spPr>
        <a:xfrm>
          <a:off x="164592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136814</xdr:rowOff>
    </xdr:from>
    <xdr:ext cx="762000" cy="259045"/>
    <xdr:sp macro="" textlink="">
      <xdr:nvSpPr>
        <xdr:cNvPr id="147" name="物件費該当値テキスト"/>
        <xdr:cNvSpPr txBox="1"/>
      </xdr:nvSpPr>
      <xdr:spPr>
        <a:xfrm>
          <a:off x="16598900" y="25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48" name="円/楕円 147"/>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34489</xdr:rowOff>
    </xdr:from>
    <xdr:ext cx="736600" cy="259045"/>
    <xdr:sp macro="" textlink="">
      <xdr:nvSpPr>
        <xdr:cNvPr id="149" name="テキスト ボックス 148"/>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2" name="円/楕円 151"/>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3" name="テキスト ボックス 152"/>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4" name="円/楕円 153"/>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5" name="テキスト ボックス 154"/>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類似団体や全国市町村、広島県市町の平均値を上回っています。平成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年度に福祉事務所を開設したことにより、同年度に大きく上昇し、その後ほぼ横ばいとなっています。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50800</xdr:rowOff>
    </xdr:to>
    <xdr:cxnSp macro="">
      <xdr:nvCxnSpPr>
        <xdr:cNvPr id="188" name="直線コネクタ 187"/>
        <xdr:cNvCxnSpPr/>
      </xdr:nvCxnSpPr>
      <xdr:spPr>
        <a:xfrm>
          <a:off x="3987800" y="1032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133350</xdr:rowOff>
    </xdr:from>
    <xdr:to>
      <xdr:col>5</xdr:col>
      <xdr:colOff>549275</xdr:colOff>
      <xdr:row>60</xdr:row>
      <xdr:rowOff>38100</xdr:rowOff>
    </xdr:to>
    <xdr:cxnSp macro="">
      <xdr:nvCxnSpPr>
        <xdr:cNvPr id="191" name="直線コネクタ 190"/>
        <xdr:cNvCxnSpPr/>
      </xdr:nvCxnSpPr>
      <xdr:spPr>
        <a:xfrm>
          <a:off x="3098800" y="9906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57150</xdr:rowOff>
    </xdr:from>
    <xdr:to>
      <xdr:col>4</xdr:col>
      <xdr:colOff>346075</xdr:colOff>
      <xdr:row>57</xdr:row>
      <xdr:rowOff>133350</xdr:rowOff>
    </xdr:to>
    <xdr:cxnSp macro="">
      <xdr:nvCxnSpPr>
        <xdr:cNvPr id="194" name="直線コネクタ 193"/>
        <xdr:cNvCxnSpPr/>
      </xdr:nvCxnSpPr>
      <xdr:spPr>
        <a:xfrm>
          <a:off x="2209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57150</xdr:rowOff>
    </xdr:to>
    <xdr:cxnSp macro="">
      <xdr:nvCxnSpPr>
        <xdr:cNvPr id="197" name="直線コネクタ 196"/>
        <xdr:cNvCxnSpPr/>
      </xdr:nvCxnSpPr>
      <xdr:spPr>
        <a:xfrm>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7" name="円/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8"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09" name="円/楕円 208"/>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73677</xdr:rowOff>
    </xdr:from>
    <xdr:ext cx="736600" cy="259045"/>
    <xdr:sp macro="" textlink="">
      <xdr:nvSpPr>
        <xdr:cNvPr id="210" name="テキスト ボックス 209"/>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11" name="円/楕円 210"/>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2" name="テキスト ボックス 211"/>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6350</xdr:rowOff>
    </xdr:from>
    <xdr:to>
      <xdr:col>3</xdr:col>
      <xdr:colOff>193675</xdr:colOff>
      <xdr:row>57</xdr:row>
      <xdr:rowOff>107950</xdr:rowOff>
    </xdr:to>
    <xdr:sp macro="" textlink="">
      <xdr:nvSpPr>
        <xdr:cNvPr id="213" name="円/楕円 212"/>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214" name="テキスト ボックス 213"/>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165100</xdr:rowOff>
    </xdr:from>
    <xdr:to>
      <xdr:col>1</xdr:col>
      <xdr:colOff>676275</xdr:colOff>
      <xdr:row>57</xdr:row>
      <xdr:rowOff>95250</xdr:rowOff>
    </xdr:to>
    <xdr:sp macro="" textlink="">
      <xdr:nvSpPr>
        <xdr:cNvPr id="215" name="円/楕円 214"/>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80027</xdr:rowOff>
    </xdr:from>
    <xdr:ext cx="762000" cy="259045"/>
    <xdr:sp macro="" textlink="">
      <xdr:nvSpPr>
        <xdr:cNvPr id="216" name="テキスト ボックス 215"/>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a:t>
          </a:r>
          <a:r>
            <a:rPr kumimoji="1" lang="ja-JP" altLang="en-US" sz="1300">
              <a:solidFill>
                <a:schemeClr val="dk1"/>
              </a:solidFill>
              <a:effectLst/>
              <a:latin typeface="+mn-lt"/>
              <a:ea typeface="+mn-ea"/>
              <a:cs typeface="+mn-cs"/>
            </a:rPr>
            <a:t>値</a:t>
          </a:r>
          <a:r>
            <a:rPr kumimoji="1" lang="ja-JP" altLang="ja-JP" sz="1300">
              <a:solidFill>
                <a:schemeClr val="dk1"/>
              </a:solidFill>
              <a:effectLst/>
              <a:latin typeface="+mn-lt"/>
              <a:ea typeface="+mn-ea"/>
              <a:cs typeface="+mn-cs"/>
            </a:rPr>
            <a:t>をいずれも上回っています。</a:t>
          </a:r>
          <a:r>
            <a:rPr kumimoji="1" lang="ja-JP" altLang="en-US" sz="1300">
              <a:solidFill>
                <a:schemeClr val="dk1"/>
              </a:solidFill>
              <a:effectLst/>
              <a:latin typeface="+mn-lt"/>
              <a:ea typeface="+mn-ea"/>
              <a:cs typeface="+mn-cs"/>
            </a:rPr>
            <a:t>繰出金の比率の高さが要因となっていますが、</a:t>
          </a:r>
          <a:r>
            <a:rPr kumimoji="1" lang="ja-JP" altLang="ja-JP" sz="1300">
              <a:solidFill>
                <a:schemeClr val="dk1"/>
              </a:solidFill>
              <a:effectLst/>
              <a:latin typeface="+mn-lt"/>
              <a:ea typeface="+mn-ea"/>
              <a:cs typeface="+mn-cs"/>
            </a:rPr>
            <a:t>前年度と</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比較</a:t>
          </a:r>
          <a:r>
            <a:rPr kumimoji="1" lang="ja-JP" altLang="en-US" sz="1300">
              <a:solidFill>
                <a:schemeClr val="dk1"/>
              </a:solidFill>
              <a:effectLst/>
              <a:latin typeface="+mn-lt"/>
              <a:ea typeface="+mn-ea"/>
              <a:cs typeface="+mn-cs"/>
            </a:rPr>
            <a:t>では、ほぼ横ばいとなっ</a:t>
          </a:r>
          <a:r>
            <a:rPr kumimoji="1" lang="ja-JP" altLang="ja-JP" sz="1300">
              <a:solidFill>
                <a:schemeClr val="dk1"/>
              </a:solidFill>
              <a:effectLst/>
              <a:latin typeface="+mn-lt"/>
              <a:ea typeface="+mn-ea"/>
              <a:cs typeface="+mn-cs"/>
            </a:rPr>
            <a:t>ています。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49" name="直線コネクタ 248"/>
        <xdr:cNvCxnSpPr/>
      </xdr:nvCxnSpPr>
      <xdr:spPr>
        <a:xfrm flipV="1">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81280</xdr:rowOff>
    </xdr:to>
    <xdr:cxnSp macro="">
      <xdr:nvCxnSpPr>
        <xdr:cNvPr id="252" name="直線コネクタ 251"/>
        <xdr:cNvCxnSpPr/>
      </xdr:nvCxnSpPr>
      <xdr:spPr>
        <a:xfrm>
          <a:off x="14782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50800</xdr:rowOff>
    </xdr:to>
    <xdr:cxnSp macro="">
      <xdr:nvCxnSpPr>
        <xdr:cNvPr id="255" name="直線コネクタ 254"/>
        <xdr:cNvCxnSpPr/>
      </xdr:nvCxnSpPr>
      <xdr:spPr>
        <a:xfrm>
          <a:off x="13893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81280</xdr:rowOff>
    </xdr:to>
    <xdr:cxnSp macro="">
      <xdr:nvCxnSpPr>
        <xdr:cNvPr id="258" name="直線コネクタ 257"/>
        <xdr:cNvCxnSpPr/>
      </xdr:nvCxnSpPr>
      <xdr:spPr>
        <a:xfrm flipV="1">
          <a:off x="13004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8" name="円/楕円 267"/>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9"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0" name="円/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2" name="円/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3" name="テキスト ボックス 27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4" name="円/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6" name="円/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類似団体や全国市町村、広島県市町の平均値をいずれも下回っています。一部事務組合に対する負担金</a:t>
          </a:r>
          <a:r>
            <a:rPr kumimoji="1" lang="ja-JP" altLang="en-US" sz="1300">
              <a:solidFill>
                <a:schemeClr val="dk1"/>
              </a:solidFill>
              <a:effectLst/>
              <a:latin typeface="+mn-lt"/>
              <a:ea typeface="+mn-ea"/>
              <a:cs typeface="+mn-cs"/>
            </a:rPr>
            <a:t>に係る臨時・経常の精査等により、</a:t>
          </a:r>
          <a:r>
            <a:rPr kumimoji="1" lang="ja-JP" altLang="ja-JP" sz="1300">
              <a:solidFill>
                <a:schemeClr val="dk1"/>
              </a:solidFill>
              <a:effectLst/>
              <a:latin typeface="+mn-lt"/>
              <a:ea typeface="+mn-ea"/>
              <a:cs typeface="+mn-cs"/>
            </a:rPr>
            <a:t>前年度と比較し</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ポイント減少しています。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124714</xdr:rowOff>
    </xdr:to>
    <xdr:cxnSp macro="">
      <xdr:nvCxnSpPr>
        <xdr:cNvPr id="307" name="直線コネクタ 306"/>
        <xdr:cNvCxnSpPr/>
      </xdr:nvCxnSpPr>
      <xdr:spPr>
        <a:xfrm flipV="1">
          <a:off x="15671800" y="60751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124714</xdr:rowOff>
    </xdr:to>
    <xdr:cxnSp macro="">
      <xdr:nvCxnSpPr>
        <xdr:cNvPr id="310" name="直線コネクタ 309"/>
        <xdr:cNvCxnSpPr/>
      </xdr:nvCxnSpPr>
      <xdr:spPr>
        <a:xfrm>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133858</xdr:rowOff>
    </xdr:to>
    <xdr:cxnSp macro="">
      <xdr:nvCxnSpPr>
        <xdr:cNvPr id="313" name="直線コネクタ 312"/>
        <xdr:cNvCxnSpPr/>
      </xdr:nvCxnSpPr>
      <xdr:spPr>
        <a:xfrm flipV="1">
          <a:off x="13893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138430</xdr:rowOff>
    </xdr:to>
    <xdr:cxnSp macro="">
      <xdr:nvCxnSpPr>
        <xdr:cNvPr id="316" name="直線コネクタ 315"/>
        <xdr:cNvCxnSpPr/>
      </xdr:nvCxnSpPr>
      <xdr:spPr>
        <a:xfrm flipV="1">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6" name="円/楕円 325"/>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7"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8" name="円/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30" name="円/楕円 329"/>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31" name="テキスト ボックス 330"/>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32" name="円/楕円 331"/>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3" name="テキスト ボックス 332"/>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4" name="円/楕円 333"/>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5" name="テキスト ボックス 33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全国市町村、広島県市町の平均値を下回っていますが、類似団体の平均値を上回っています。公債費の減少により、前年度と比較し</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ポイント減少しています。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79</xdr:row>
      <xdr:rowOff>8889</xdr:rowOff>
    </xdr:to>
    <xdr:cxnSp macro="">
      <xdr:nvCxnSpPr>
        <xdr:cNvPr id="368" name="直線コネクタ 367"/>
        <xdr:cNvCxnSpPr/>
      </xdr:nvCxnSpPr>
      <xdr:spPr>
        <a:xfrm flipV="1">
          <a:off x="3987800" y="1334008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8889</xdr:rowOff>
    </xdr:from>
    <xdr:to>
      <xdr:col>5</xdr:col>
      <xdr:colOff>549275</xdr:colOff>
      <xdr:row>79</xdr:row>
      <xdr:rowOff>46989</xdr:rowOff>
    </xdr:to>
    <xdr:cxnSp macro="">
      <xdr:nvCxnSpPr>
        <xdr:cNvPr id="371" name="直線コネクタ 370"/>
        <xdr:cNvCxnSpPr/>
      </xdr:nvCxnSpPr>
      <xdr:spPr>
        <a:xfrm flipV="1">
          <a:off x="3098800" y="13553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54611</xdr:rowOff>
    </xdr:to>
    <xdr:cxnSp macro="">
      <xdr:nvCxnSpPr>
        <xdr:cNvPr id="374" name="直線コネクタ 373"/>
        <xdr:cNvCxnSpPr/>
      </xdr:nvCxnSpPr>
      <xdr:spPr>
        <a:xfrm flipV="1">
          <a:off x="2209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54611</xdr:rowOff>
    </xdr:to>
    <xdr:cxnSp macro="">
      <xdr:nvCxnSpPr>
        <xdr:cNvPr id="377" name="直線コネクタ 376"/>
        <xdr:cNvCxnSpPr/>
      </xdr:nvCxnSpPr>
      <xdr:spPr>
        <a:xfrm>
          <a:off x="1320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7" name="円/楕円 386"/>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8"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89" name="円/楕円 388"/>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90" name="テキスト ボックス 389"/>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1" name="円/楕円 390"/>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2" name="テキスト ボックス 391"/>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3" name="円/楕円 392"/>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4" name="テキスト ボックス 393"/>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95" name="円/楕円 394"/>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96" name="テキスト ボックス 39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類似団体や全国市町村、広島県市町の平均</a:t>
          </a:r>
          <a:r>
            <a:rPr kumimoji="1" lang="ja-JP" altLang="en-US" sz="1300">
              <a:solidFill>
                <a:schemeClr val="dk1"/>
              </a:solidFill>
              <a:effectLst/>
              <a:latin typeface="+mn-lt"/>
              <a:ea typeface="+mn-ea"/>
              <a:cs typeface="+mn-cs"/>
            </a:rPr>
            <a:t>値</a:t>
          </a:r>
          <a:r>
            <a:rPr kumimoji="1" lang="ja-JP" altLang="ja-JP" sz="1300">
              <a:solidFill>
                <a:schemeClr val="dk1"/>
              </a:solidFill>
              <a:effectLst/>
              <a:latin typeface="+mn-lt"/>
              <a:ea typeface="+mn-ea"/>
              <a:cs typeface="+mn-cs"/>
            </a:rPr>
            <a:t>をいずれも上回っています。</a:t>
          </a:r>
          <a:r>
            <a:rPr kumimoji="1" lang="ja-JP" altLang="en-US" sz="1300">
              <a:solidFill>
                <a:schemeClr val="dk1"/>
              </a:solidFill>
              <a:effectLst/>
              <a:latin typeface="+mn-lt"/>
              <a:ea typeface="+mn-ea"/>
              <a:cs typeface="+mn-cs"/>
            </a:rPr>
            <a:t>扶助費や</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の比率の高さが要因となっていますが、</a:t>
          </a:r>
          <a:r>
            <a:rPr kumimoji="1" lang="ja-JP" altLang="ja-JP" sz="1300">
              <a:solidFill>
                <a:schemeClr val="dk1"/>
              </a:solidFill>
              <a:effectLst/>
              <a:latin typeface="+mn-lt"/>
              <a:ea typeface="+mn-ea"/>
              <a:cs typeface="+mn-cs"/>
            </a:rPr>
            <a:t>前年度と</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比較</a:t>
          </a:r>
          <a:r>
            <a:rPr kumimoji="1" lang="ja-JP" altLang="en-US" sz="1300">
              <a:solidFill>
                <a:schemeClr val="dk1"/>
              </a:solidFill>
              <a:effectLst/>
              <a:latin typeface="+mn-lt"/>
              <a:ea typeface="+mn-ea"/>
              <a:cs typeface="+mn-cs"/>
            </a:rPr>
            <a:t>では、</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ポイント減少しています。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79</xdr:row>
      <xdr:rowOff>42418</xdr:rowOff>
    </xdr:to>
    <xdr:cxnSp macro="">
      <xdr:nvCxnSpPr>
        <xdr:cNvPr id="427" name="直線コネクタ 426"/>
        <xdr:cNvCxnSpPr/>
      </xdr:nvCxnSpPr>
      <xdr:spPr>
        <a:xfrm flipV="1">
          <a:off x="15671800" y="13404087"/>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79</xdr:row>
      <xdr:rowOff>42418</xdr:rowOff>
    </xdr:to>
    <xdr:cxnSp macro="">
      <xdr:nvCxnSpPr>
        <xdr:cNvPr id="430" name="直線コネクタ 429"/>
        <xdr:cNvCxnSpPr/>
      </xdr:nvCxnSpPr>
      <xdr:spPr>
        <a:xfrm>
          <a:off x="14782800" y="1338122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17272</xdr:rowOff>
    </xdr:to>
    <xdr:cxnSp macro="">
      <xdr:nvCxnSpPr>
        <xdr:cNvPr id="433" name="直線コネクタ 432"/>
        <xdr:cNvCxnSpPr/>
      </xdr:nvCxnSpPr>
      <xdr:spPr>
        <a:xfrm flipV="1">
          <a:off x="13893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17272</xdr:rowOff>
    </xdr:from>
    <xdr:to>
      <xdr:col>20</xdr:col>
      <xdr:colOff>158750</xdr:colOff>
      <xdr:row>78</xdr:row>
      <xdr:rowOff>81280</xdr:rowOff>
    </xdr:to>
    <xdr:cxnSp macro="">
      <xdr:nvCxnSpPr>
        <xdr:cNvPr id="436" name="直線コネクタ 435"/>
        <xdr:cNvCxnSpPr/>
      </xdr:nvCxnSpPr>
      <xdr:spPr>
        <a:xfrm flipV="1">
          <a:off x="13004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151637</xdr:rowOff>
    </xdr:from>
    <xdr:to>
      <xdr:col>24</xdr:col>
      <xdr:colOff>82550</xdr:colOff>
      <xdr:row>78</xdr:row>
      <xdr:rowOff>81787</xdr:rowOff>
    </xdr:to>
    <xdr:sp macro="" textlink="">
      <xdr:nvSpPr>
        <xdr:cNvPr id="446" name="円/楕円 445"/>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123714</xdr:rowOff>
    </xdr:from>
    <xdr:ext cx="762000" cy="259045"/>
    <xdr:sp macro="" textlink="">
      <xdr:nvSpPr>
        <xdr:cNvPr id="447"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163068</xdr:rowOff>
    </xdr:from>
    <xdr:to>
      <xdr:col>22</xdr:col>
      <xdr:colOff>615950</xdr:colOff>
      <xdr:row>79</xdr:row>
      <xdr:rowOff>93218</xdr:rowOff>
    </xdr:to>
    <xdr:sp macro="" textlink="">
      <xdr:nvSpPr>
        <xdr:cNvPr id="448" name="円/楕円 447"/>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77995</xdr:rowOff>
    </xdr:from>
    <xdr:ext cx="736600" cy="259045"/>
    <xdr:sp macro="" textlink="">
      <xdr:nvSpPr>
        <xdr:cNvPr id="449" name="テキスト ボックス 448"/>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50" name="円/楕円 449"/>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43705</xdr:rowOff>
    </xdr:from>
    <xdr:ext cx="762000" cy="259045"/>
    <xdr:sp macro="" textlink="">
      <xdr:nvSpPr>
        <xdr:cNvPr id="451" name="テキスト ボックス 450"/>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52" name="円/楕円 451"/>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52849</xdr:rowOff>
    </xdr:from>
    <xdr:ext cx="762000" cy="259045"/>
    <xdr:sp macro="" textlink="">
      <xdr:nvSpPr>
        <xdr:cNvPr id="453" name="テキスト ボックス 452"/>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4" name="円/楕円 453"/>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5" name="テキスト ボックス 454"/>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広島県府中町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143258</xdr:rowOff>
    </xdr:from>
    <xdr:to>
      <xdr:col>4</xdr:col>
      <xdr:colOff>1117600</xdr:colOff>
      <xdr:row>18</xdr:row>
      <xdr:rowOff>170510</xdr:rowOff>
    </xdr:to>
    <xdr:cxnSp macro="">
      <xdr:nvCxnSpPr>
        <xdr:cNvPr id="52" name="直線コネクタ 51"/>
        <xdr:cNvCxnSpPr/>
      </xdr:nvCxnSpPr>
      <xdr:spPr bwMode="auto">
        <a:xfrm>
          <a:off x="5003800" y="3276983"/>
          <a:ext cx="6477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143258</xdr:rowOff>
    </xdr:from>
    <xdr:to>
      <xdr:col>4</xdr:col>
      <xdr:colOff>469900</xdr:colOff>
      <xdr:row>19</xdr:row>
      <xdr:rowOff>22704</xdr:rowOff>
    </xdr:to>
    <xdr:cxnSp macro="">
      <xdr:nvCxnSpPr>
        <xdr:cNvPr id="55" name="直線コネクタ 54"/>
        <xdr:cNvCxnSpPr/>
      </xdr:nvCxnSpPr>
      <xdr:spPr bwMode="auto">
        <a:xfrm flipV="1">
          <a:off x="4305300" y="3276983"/>
          <a:ext cx="698500" cy="5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140270</xdr:rowOff>
    </xdr:from>
    <xdr:to>
      <xdr:col>3</xdr:col>
      <xdr:colOff>904875</xdr:colOff>
      <xdr:row>19</xdr:row>
      <xdr:rowOff>22704</xdr:rowOff>
    </xdr:to>
    <xdr:cxnSp macro="">
      <xdr:nvCxnSpPr>
        <xdr:cNvPr id="58" name="直線コネクタ 57"/>
        <xdr:cNvCxnSpPr/>
      </xdr:nvCxnSpPr>
      <xdr:spPr bwMode="auto">
        <a:xfrm>
          <a:off x="3606800" y="3273995"/>
          <a:ext cx="698500" cy="5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101489</xdr:rowOff>
    </xdr:from>
    <xdr:to>
      <xdr:col>3</xdr:col>
      <xdr:colOff>206375</xdr:colOff>
      <xdr:row>18</xdr:row>
      <xdr:rowOff>140270</xdr:rowOff>
    </xdr:to>
    <xdr:cxnSp macro="">
      <xdr:nvCxnSpPr>
        <xdr:cNvPr id="61" name="直線コネクタ 60"/>
        <xdr:cNvCxnSpPr/>
      </xdr:nvCxnSpPr>
      <xdr:spPr bwMode="auto">
        <a:xfrm>
          <a:off x="2908300" y="3235214"/>
          <a:ext cx="698500" cy="3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119710</xdr:rowOff>
    </xdr:from>
    <xdr:to>
      <xdr:col>5</xdr:col>
      <xdr:colOff>34925</xdr:colOff>
      <xdr:row>19</xdr:row>
      <xdr:rowOff>49860</xdr:rowOff>
    </xdr:to>
    <xdr:sp macro="" textlink="">
      <xdr:nvSpPr>
        <xdr:cNvPr id="71" name="円/楕円 70"/>
        <xdr:cNvSpPr/>
      </xdr:nvSpPr>
      <xdr:spPr bwMode="auto">
        <a:xfrm>
          <a:off x="5600700" y="325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91787</xdr:rowOff>
    </xdr:from>
    <xdr:ext cx="762000" cy="259045"/>
    <xdr:sp macro="" textlink="">
      <xdr:nvSpPr>
        <xdr:cNvPr id="72" name="人口1人当たり決算額の推移該当値テキスト130"/>
        <xdr:cNvSpPr txBox="1"/>
      </xdr:nvSpPr>
      <xdr:spPr>
        <a:xfrm>
          <a:off x="5740400" y="322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92458</xdr:rowOff>
    </xdr:from>
    <xdr:to>
      <xdr:col>4</xdr:col>
      <xdr:colOff>520700</xdr:colOff>
      <xdr:row>19</xdr:row>
      <xdr:rowOff>22608</xdr:rowOff>
    </xdr:to>
    <xdr:sp macro="" textlink="">
      <xdr:nvSpPr>
        <xdr:cNvPr id="73" name="円/楕円 72"/>
        <xdr:cNvSpPr/>
      </xdr:nvSpPr>
      <xdr:spPr bwMode="auto">
        <a:xfrm>
          <a:off x="4953000" y="322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7385</xdr:rowOff>
    </xdr:from>
    <xdr:ext cx="736600" cy="259045"/>
    <xdr:sp macro="" textlink="">
      <xdr:nvSpPr>
        <xdr:cNvPr id="74" name="テキスト ボックス 73"/>
        <xdr:cNvSpPr txBox="1"/>
      </xdr:nvSpPr>
      <xdr:spPr>
        <a:xfrm>
          <a:off x="4622800" y="331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143354</xdr:rowOff>
    </xdr:from>
    <xdr:to>
      <xdr:col>3</xdr:col>
      <xdr:colOff>955675</xdr:colOff>
      <xdr:row>19</xdr:row>
      <xdr:rowOff>73504</xdr:rowOff>
    </xdr:to>
    <xdr:sp macro="" textlink="">
      <xdr:nvSpPr>
        <xdr:cNvPr id="75" name="円/楕円 74"/>
        <xdr:cNvSpPr/>
      </xdr:nvSpPr>
      <xdr:spPr bwMode="auto">
        <a:xfrm>
          <a:off x="4254500" y="327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58281</xdr:rowOff>
    </xdr:from>
    <xdr:ext cx="762000" cy="259045"/>
    <xdr:sp macro="" textlink="">
      <xdr:nvSpPr>
        <xdr:cNvPr id="76" name="テキスト ボックス 75"/>
        <xdr:cNvSpPr txBox="1"/>
      </xdr:nvSpPr>
      <xdr:spPr>
        <a:xfrm>
          <a:off x="3924300" y="336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89470</xdr:rowOff>
    </xdr:from>
    <xdr:to>
      <xdr:col>3</xdr:col>
      <xdr:colOff>257175</xdr:colOff>
      <xdr:row>19</xdr:row>
      <xdr:rowOff>19620</xdr:rowOff>
    </xdr:to>
    <xdr:sp macro="" textlink="">
      <xdr:nvSpPr>
        <xdr:cNvPr id="77" name="円/楕円 76"/>
        <xdr:cNvSpPr/>
      </xdr:nvSpPr>
      <xdr:spPr bwMode="auto">
        <a:xfrm>
          <a:off x="3556000" y="322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4397</xdr:rowOff>
    </xdr:from>
    <xdr:ext cx="762000" cy="259045"/>
    <xdr:sp macro="" textlink="">
      <xdr:nvSpPr>
        <xdr:cNvPr id="78" name="テキスト ボックス 77"/>
        <xdr:cNvSpPr txBox="1"/>
      </xdr:nvSpPr>
      <xdr:spPr>
        <a:xfrm>
          <a:off x="3225800" y="33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50689</xdr:rowOff>
    </xdr:from>
    <xdr:to>
      <xdr:col>2</xdr:col>
      <xdr:colOff>692150</xdr:colOff>
      <xdr:row>18</xdr:row>
      <xdr:rowOff>152289</xdr:rowOff>
    </xdr:to>
    <xdr:sp macro="" textlink="">
      <xdr:nvSpPr>
        <xdr:cNvPr id="79" name="円/楕円 78"/>
        <xdr:cNvSpPr/>
      </xdr:nvSpPr>
      <xdr:spPr bwMode="auto">
        <a:xfrm>
          <a:off x="2857500" y="318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137066</xdr:rowOff>
    </xdr:from>
    <xdr:ext cx="762000" cy="259045"/>
    <xdr:sp macro="" textlink="">
      <xdr:nvSpPr>
        <xdr:cNvPr id="80" name="テキスト ボックス 79"/>
        <xdr:cNvSpPr txBox="1"/>
      </xdr:nvSpPr>
      <xdr:spPr>
        <a:xfrm>
          <a:off x="2527300" y="327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231242</xdr:rowOff>
    </xdr:from>
    <xdr:to>
      <xdr:col>4</xdr:col>
      <xdr:colOff>1117600</xdr:colOff>
      <xdr:row>35</xdr:row>
      <xdr:rowOff>255898</xdr:rowOff>
    </xdr:to>
    <xdr:cxnSp macro="">
      <xdr:nvCxnSpPr>
        <xdr:cNvPr id="115" name="直線コネクタ 114"/>
        <xdr:cNvCxnSpPr/>
      </xdr:nvCxnSpPr>
      <xdr:spPr bwMode="auto">
        <a:xfrm>
          <a:off x="5003800" y="6841592"/>
          <a:ext cx="6477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240675</xdr:rowOff>
    </xdr:from>
    <xdr:ext cx="762000" cy="259045"/>
    <xdr:sp macro="" textlink="">
      <xdr:nvSpPr>
        <xdr:cNvPr id="116" name="人口1人当たり決算額の推移平均値テキスト445"/>
        <xdr:cNvSpPr txBox="1"/>
      </xdr:nvSpPr>
      <xdr:spPr>
        <a:xfrm>
          <a:off x="5740400" y="6851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289208</xdr:rowOff>
    </xdr:from>
    <xdr:to>
      <xdr:col>4</xdr:col>
      <xdr:colOff>469900</xdr:colOff>
      <xdr:row>35</xdr:row>
      <xdr:rowOff>231242</xdr:rowOff>
    </xdr:to>
    <xdr:cxnSp macro="">
      <xdr:nvCxnSpPr>
        <xdr:cNvPr id="118" name="直線コネクタ 117"/>
        <xdr:cNvCxnSpPr/>
      </xdr:nvCxnSpPr>
      <xdr:spPr bwMode="auto">
        <a:xfrm>
          <a:off x="4305300" y="6556658"/>
          <a:ext cx="698500" cy="28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289208</xdr:rowOff>
    </xdr:from>
    <xdr:to>
      <xdr:col>3</xdr:col>
      <xdr:colOff>904875</xdr:colOff>
      <xdr:row>35</xdr:row>
      <xdr:rowOff>29192</xdr:rowOff>
    </xdr:to>
    <xdr:cxnSp macro="">
      <xdr:nvCxnSpPr>
        <xdr:cNvPr id="121" name="直線コネクタ 120"/>
        <xdr:cNvCxnSpPr/>
      </xdr:nvCxnSpPr>
      <xdr:spPr bwMode="auto">
        <a:xfrm flipV="1">
          <a:off x="3606800" y="6556658"/>
          <a:ext cx="698500" cy="8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8748</xdr:rowOff>
    </xdr:from>
    <xdr:to>
      <xdr:col>3</xdr:col>
      <xdr:colOff>206375</xdr:colOff>
      <xdr:row>35</xdr:row>
      <xdr:rowOff>29192</xdr:rowOff>
    </xdr:to>
    <xdr:cxnSp macro="">
      <xdr:nvCxnSpPr>
        <xdr:cNvPr id="124" name="直線コネクタ 123"/>
        <xdr:cNvCxnSpPr/>
      </xdr:nvCxnSpPr>
      <xdr:spPr bwMode="auto">
        <a:xfrm>
          <a:off x="2908300" y="6619098"/>
          <a:ext cx="6985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205098</xdr:rowOff>
    </xdr:from>
    <xdr:to>
      <xdr:col>5</xdr:col>
      <xdr:colOff>34925</xdr:colOff>
      <xdr:row>35</xdr:row>
      <xdr:rowOff>306698</xdr:rowOff>
    </xdr:to>
    <xdr:sp macro="" textlink="">
      <xdr:nvSpPr>
        <xdr:cNvPr id="134" name="円/楕円 133"/>
        <xdr:cNvSpPr/>
      </xdr:nvSpPr>
      <xdr:spPr bwMode="auto">
        <a:xfrm>
          <a:off x="5600700" y="681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50175</xdr:rowOff>
    </xdr:from>
    <xdr:ext cx="762000" cy="259045"/>
    <xdr:sp macro="" textlink="">
      <xdr:nvSpPr>
        <xdr:cNvPr id="135" name="人口1人当たり決算額の推移該当値テキスト445"/>
        <xdr:cNvSpPr txBox="1"/>
      </xdr:nvSpPr>
      <xdr:spPr>
        <a:xfrm>
          <a:off x="5740400" y="666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180442</xdr:rowOff>
    </xdr:from>
    <xdr:to>
      <xdr:col>4</xdr:col>
      <xdr:colOff>520700</xdr:colOff>
      <xdr:row>35</xdr:row>
      <xdr:rowOff>282042</xdr:rowOff>
    </xdr:to>
    <xdr:sp macro="" textlink="">
      <xdr:nvSpPr>
        <xdr:cNvPr id="136" name="円/楕円 135"/>
        <xdr:cNvSpPr/>
      </xdr:nvSpPr>
      <xdr:spPr bwMode="auto">
        <a:xfrm>
          <a:off x="4953000" y="679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292219</xdr:rowOff>
    </xdr:from>
    <xdr:ext cx="736600" cy="259045"/>
    <xdr:sp macro="" textlink="">
      <xdr:nvSpPr>
        <xdr:cNvPr id="137" name="テキスト ボックス 136"/>
        <xdr:cNvSpPr txBox="1"/>
      </xdr:nvSpPr>
      <xdr:spPr>
        <a:xfrm>
          <a:off x="4622800" y="655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238408</xdr:rowOff>
    </xdr:from>
    <xdr:to>
      <xdr:col>3</xdr:col>
      <xdr:colOff>955675</xdr:colOff>
      <xdr:row>34</xdr:row>
      <xdr:rowOff>340008</xdr:rowOff>
    </xdr:to>
    <xdr:sp macro="" textlink="">
      <xdr:nvSpPr>
        <xdr:cNvPr id="138" name="円/楕円 137"/>
        <xdr:cNvSpPr/>
      </xdr:nvSpPr>
      <xdr:spPr bwMode="auto">
        <a:xfrm>
          <a:off x="4254500" y="650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7285</xdr:rowOff>
    </xdr:from>
    <xdr:ext cx="762000" cy="259045"/>
    <xdr:sp macro="" textlink="">
      <xdr:nvSpPr>
        <xdr:cNvPr id="139" name="テキスト ボックス 138"/>
        <xdr:cNvSpPr txBox="1"/>
      </xdr:nvSpPr>
      <xdr:spPr>
        <a:xfrm>
          <a:off x="3924300" y="627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321292</xdr:rowOff>
    </xdr:from>
    <xdr:to>
      <xdr:col>3</xdr:col>
      <xdr:colOff>257175</xdr:colOff>
      <xdr:row>35</xdr:row>
      <xdr:rowOff>79992</xdr:rowOff>
    </xdr:to>
    <xdr:sp macro="" textlink="">
      <xdr:nvSpPr>
        <xdr:cNvPr id="140" name="円/楕円 139"/>
        <xdr:cNvSpPr/>
      </xdr:nvSpPr>
      <xdr:spPr bwMode="auto">
        <a:xfrm>
          <a:off x="3556000" y="658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90169</xdr:rowOff>
    </xdr:from>
    <xdr:ext cx="762000" cy="259045"/>
    <xdr:sp macro="" textlink="">
      <xdr:nvSpPr>
        <xdr:cNvPr id="141" name="テキスト ボックス 140"/>
        <xdr:cNvSpPr txBox="1"/>
      </xdr:nvSpPr>
      <xdr:spPr>
        <a:xfrm>
          <a:off x="3225800" y="63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300848</xdr:rowOff>
    </xdr:from>
    <xdr:to>
      <xdr:col>2</xdr:col>
      <xdr:colOff>692150</xdr:colOff>
      <xdr:row>35</xdr:row>
      <xdr:rowOff>59548</xdr:rowOff>
    </xdr:to>
    <xdr:sp macro="" textlink="">
      <xdr:nvSpPr>
        <xdr:cNvPr id="142" name="円/楕円 141"/>
        <xdr:cNvSpPr/>
      </xdr:nvSpPr>
      <xdr:spPr bwMode="auto">
        <a:xfrm>
          <a:off x="2857500" y="656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69725</xdr:rowOff>
    </xdr:from>
    <xdr:ext cx="762000" cy="259045"/>
    <xdr:sp macro="" textlink="">
      <xdr:nvSpPr>
        <xdr:cNvPr id="143" name="テキスト ボックス 142"/>
        <xdr:cNvSpPr txBox="1"/>
      </xdr:nvSpPr>
      <xdr:spPr>
        <a:xfrm>
          <a:off x="2527300" y="633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69062</xdr:rowOff>
    </xdr:from>
    <xdr:to>
      <xdr:col>6</xdr:col>
      <xdr:colOff>511175</xdr:colOff>
      <xdr:row>37</xdr:row>
      <xdr:rowOff>84303</xdr:rowOff>
    </xdr:to>
    <xdr:cxnSp macro="">
      <xdr:nvCxnSpPr>
        <xdr:cNvPr id="61" name="直線コネクタ 60"/>
        <xdr:cNvCxnSpPr/>
      </xdr:nvCxnSpPr>
      <xdr:spPr>
        <a:xfrm>
          <a:off x="3797300" y="6412712"/>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62452</xdr:rowOff>
    </xdr:from>
    <xdr:to>
      <xdr:col>5</xdr:col>
      <xdr:colOff>358775</xdr:colOff>
      <xdr:row>37</xdr:row>
      <xdr:rowOff>69062</xdr:rowOff>
    </xdr:to>
    <xdr:cxnSp macro="">
      <xdr:nvCxnSpPr>
        <xdr:cNvPr id="64" name="直線コネクタ 63"/>
        <xdr:cNvCxnSpPr/>
      </xdr:nvCxnSpPr>
      <xdr:spPr>
        <a:xfrm>
          <a:off x="2908300" y="6406102"/>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50355</xdr:rowOff>
    </xdr:from>
    <xdr:to>
      <xdr:col>4</xdr:col>
      <xdr:colOff>155575</xdr:colOff>
      <xdr:row>37</xdr:row>
      <xdr:rowOff>62452</xdr:rowOff>
    </xdr:to>
    <xdr:cxnSp macro="">
      <xdr:nvCxnSpPr>
        <xdr:cNvPr id="67" name="直線コネクタ 66"/>
        <xdr:cNvCxnSpPr/>
      </xdr:nvCxnSpPr>
      <xdr:spPr>
        <a:xfrm>
          <a:off x="2019300" y="6394005"/>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138195</xdr:rowOff>
    </xdr:from>
    <xdr:to>
      <xdr:col>2</xdr:col>
      <xdr:colOff>638175</xdr:colOff>
      <xdr:row>37</xdr:row>
      <xdr:rowOff>50355</xdr:rowOff>
    </xdr:to>
    <xdr:cxnSp macro="">
      <xdr:nvCxnSpPr>
        <xdr:cNvPr id="70" name="直線コネクタ 69"/>
        <xdr:cNvCxnSpPr/>
      </xdr:nvCxnSpPr>
      <xdr:spPr>
        <a:xfrm>
          <a:off x="1130300" y="6310395"/>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33503</xdr:rowOff>
    </xdr:from>
    <xdr:to>
      <xdr:col>6</xdr:col>
      <xdr:colOff>561975</xdr:colOff>
      <xdr:row>37</xdr:row>
      <xdr:rowOff>135103</xdr:rowOff>
    </xdr:to>
    <xdr:sp macro="" textlink="">
      <xdr:nvSpPr>
        <xdr:cNvPr id="80" name="円/楕円 79"/>
        <xdr:cNvSpPr/>
      </xdr:nvSpPr>
      <xdr:spPr>
        <a:xfrm>
          <a:off x="4584700" y="63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56380</xdr:rowOff>
    </xdr:from>
    <xdr:ext cx="534377" cy="259045"/>
    <xdr:sp macro="" textlink="">
      <xdr:nvSpPr>
        <xdr:cNvPr id="81" name="人件費該当値テキスト"/>
        <xdr:cNvSpPr txBox="1"/>
      </xdr:nvSpPr>
      <xdr:spPr>
        <a:xfrm>
          <a:off x="4686300" y="62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18262</xdr:rowOff>
    </xdr:from>
    <xdr:to>
      <xdr:col>5</xdr:col>
      <xdr:colOff>409575</xdr:colOff>
      <xdr:row>37</xdr:row>
      <xdr:rowOff>119862</xdr:rowOff>
    </xdr:to>
    <xdr:sp macro="" textlink="">
      <xdr:nvSpPr>
        <xdr:cNvPr id="82" name="円/楕円 81"/>
        <xdr:cNvSpPr/>
      </xdr:nvSpPr>
      <xdr:spPr>
        <a:xfrm>
          <a:off x="3746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110989</xdr:rowOff>
    </xdr:from>
    <xdr:ext cx="534377" cy="259045"/>
    <xdr:sp macro="" textlink="">
      <xdr:nvSpPr>
        <xdr:cNvPr id="83" name="テキスト ボックス 82"/>
        <xdr:cNvSpPr txBox="1"/>
      </xdr:nvSpPr>
      <xdr:spPr>
        <a:xfrm>
          <a:off x="3530111" y="64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11652</xdr:rowOff>
    </xdr:from>
    <xdr:to>
      <xdr:col>4</xdr:col>
      <xdr:colOff>206375</xdr:colOff>
      <xdr:row>37</xdr:row>
      <xdr:rowOff>113252</xdr:rowOff>
    </xdr:to>
    <xdr:sp macro="" textlink="">
      <xdr:nvSpPr>
        <xdr:cNvPr id="84" name="円/楕円 83"/>
        <xdr:cNvSpPr/>
      </xdr:nvSpPr>
      <xdr:spPr>
        <a:xfrm>
          <a:off x="2857500" y="63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104379</xdr:rowOff>
    </xdr:from>
    <xdr:ext cx="534377" cy="259045"/>
    <xdr:sp macro="" textlink="">
      <xdr:nvSpPr>
        <xdr:cNvPr id="85" name="テキスト ボックス 84"/>
        <xdr:cNvSpPr txBox="1"/>
      </xdr:nvSpPr>
      <xdr:spPr>
        <a:xfrm>
          <a:off x="2641111" y="64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171005</xdr:rowOff>
    </xdr:from>
    <xdr:to>
      <xdr:col>3</xdr:col>
      <xdr:colOff>3175</xdr:colOff>
      <xdr:row>37</xdr:row>
      <xdr:rowOff>101155</xdr:rowOff>
    </xdr:to>
    <xdr:sp macro="" textlink="">
      <xdr:nvSpPr>
        <xdr:cNvPr id="86" name="円/楕円 85"/>
        <xdr:cNvSpPr/>
      </xdr:nvSpPr>
      <xdr:spPr>
        <a:xfrm>
          <a:off x="1968500" y="63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92282</xdr:rowOff>
    </xdr:from>
    <xdr:ext cx="534377" cy="259045"/>
    <xdr:sp macro="" textlink="">
      <xdr:nvSpPr>
        <xdr:cNvPr id="87" name="テキスト ボックス 86"/>
        <xdr:cNvSpPr txBox="1"/>
      </xdr:nvSpPr>
      <xdr:spPr>
        <a:xfrm>
          <a:off x="1752111" y="64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87395</xdr:rowOff>
    </xdr:from>
    <xdr:to>
      <xdr:col>1</xdr:col>
      <xdr:colOff>485775</xdr:colOff>
      <xdr:row>37</xdr:row>
      <xdr:rowOff>17545</xdr:rowOff>
    </xdr:to>
    <xdr:sp macro="" textlink="">
      <xdr:nvSpPr>
        <xdr:cNvPr id="88" name="円/楕円 87"/>
        <xdr:cNvSpPr/>
      </xdr:nvSpPr>
      <xdr:spPr>
        <a:xfrm>
          <a:off x="1079500" y="62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34072</xdr:rowOff>
    </xdr:from>
    <xdr:ext cx="534377" cy="259045"/>
    <xdr:sp macro="" textlink="">
      <xdr:nvSpPr>
        <xdr:cNvPr id="89" name="テキスト ボックス 88"/>
        <xdr:cNvSpPr txBox="1"/>
      </xdr:nvSpPr>
      <xdr:spPr>
        <a:xfrm>
          <a:off x="863111" y="60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55608</xdr:rowOff>
    </xdr:from>
    <xdr:to>
      <xdr:col>6</xdr:col>
      <xdr:colOff>511175</xdr:colOff>
      <xdr:row>58</xdr:row>
      <xdr:rowOff>124906</xdr:rowOff>
    </xdr:to>
    <xdr:cxnSp macro="">
      <xdr:nvCxnSpPr>
        <xdr:cNvPr id="121" name="直線コネクタ 120"/>
        <xdr:cNvCxnSpPr/>
      </xdr:nvCxnSpPr>
      <xdr:spPr>
        <a:xfrm flipV="1">
          <a:off x="3797300" y="9999708"/>
          <a:ext cx="8382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124906</xdr:rowOff>
    </xdr:from>
    <xdr:to>
      <xdr:col>5</xdr:col>
      <xdr:colOff>358775</xdr:colOff>
      <xdr:row>58</xdr:row>
      <xdr:rowOff>160176</xdr:rowOff>
    </xdr:to>
    <xdr:cxnSp macro="">
      <xdr:nvCxnSpPr>
        <xdr:cNvPr id="124" name="直線コネクタ 123"/>
        <xdr:cNvCxnSpPr/>
      </xdr:nvCxnSpPr>
      <xdr:spPr>
        <a:xfrm flipV="1">
          <a:off x="2908300" y="10069006"/>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142949</xdr:rowOff>
    </xdr:from>
    <xdr:to>
      <xdr:col>4</xdr:col>
      <xdr:colOff>155575</xdr:colOff>
      <xdr:row>58</xdr:row>
      <xdr:rowOff>160176</xdr:rowOff>
    </xdr:to>
    <xdr:cxnSp macro="">
      <xdr:nvCxnSpPr>
        <xdr:cNvPr id="127" name="直線コネクタ 126"/>
        <xdr:cNvCxnSpPr/>
      </xdr:nvCxnSpPr>
      <xdr:spPr>
        <a:xfrm>
          <a:off x="2019300" y="10087049"/>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137398</xdr:rowOff>
    </xdr:from>
    <xdr:to>
      <xdr:col>2</xdr:col>
      <xdr:colOff>638175</xdr:colOff>
      <xdr:row>58</xdr:row>
      <xdr:rowOff>142949</xdr:rowOff>
    </xdr:to>
    <xdr:cxnSp macro="">
      <xdr:nvCxnSpPr>
        <xdr:cNvPr id="130" name="直線コネクタ 129"/>
        <xdr:cNvCxnSpPr/>
      </xdr:nvCxnSpPr>
      <xdr:spPr>
        <a:xfrm>
          <a:off x="1130300" y="10081498"/>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4808</xdr:rowOff>
    </xdr:from>
    <xdr:to>
      <xdr:col>6</xdr:col>
      <xdr:colOff>561975</xdr:colOff>
      <xdr:row>58</xdr:row>
      <xdr:rowOff>106408</xdr:rowOff>
    </xdr:to>
    <xdr:sp macro="" textlink="">
      <xdr:nvSpPr>
        <xdr:cNvPr id="140" name="円/楕円 139"/>
        <xdr:cNvSpPr/>
      </xdr:nvSpPr>
      <xdr:spPr>
        <a:xfrm>
          <a:off x="4584700" y="99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91185</xdr:rowOff>
    </xdr:from>
    <xdr:ext cx="534377" cy="259045"/>
    <xdr:sp macro="" textlink="">
      <xdr:nvSpPr>
        <xdr:cNvPr id="141" name="物件費該当値テキスト"/>
        <xdr:cNvSpPr txBox="1"/>
      </xdr:nvSpPr>
      <xdr:spPr>
        <a:xfrm>
          <a:off x="4686300" y="98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74106</xdr:rowOff>
    </xdr:from>
    <xdr:to>
      <xdr:col>5</xdr:col>
      <xdr:colOff>409575</xdr:colOff>
      <xdr:row>59</xdr:row>
      <xdr:rowOff>4256</xdr:rowOff>
    </xdr:to>
    <xdr:sp macro="" textlink="">
      <xdr:nvSpPr>
        <xdr:cNvPr id="142" name="円/楕円 141"/>
        <xdr:cNvSpPr/>
      </xdr:nvSpPr>
      <xdr:spPr>
        <a:xfrm>
          <a:off x="3746500" y="100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166833</xdr:rowOff>
    </xdr:from>
    <xdr:ext cx="534377" cy="259045"/>
    <xdr:sp macro="" textlink="">
      <xdr:nvSpPr>
        <xdr:cNvPr id="143" name="テキスト ボックス 142"/>
        <xdr:cNvSpPr txBox="1"/>
      </xdr:nvSpPr>
      <xdr:spPr>
        <a:xfrm>
          <a:off x="3530111" y="101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109376</xdr:rowOff>
    </xdr:from>
    <xdr:to>
      <xdr:col>4</xdr:col>
      <xdr:colOff>206375</xdr:colOff>
      <xdr:row>59</xdr:row>
      <xdr:rowOff>39526</xdr:rowOff>
    </xdr:to>
    <xdr:sp macro="" textlink="">
      <xdr:nvSpPr>
        <xdr:cNvPr id="144" name="円/楕円 143"/>
        <xdr:cNvSpPr/>
      </xdr:nvSpPr>
      <xdr:spPr>
        <a:xfrm>
          <a:off x="2857500" y="100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30653</xdr:rowOff>
    </xdr:from>
    <xdr:ext cx="534377" cy="259045"/>
    <xdr:sp macro="" textlink="">
      <xdr:nvSpPr>
        <xdr:cNvPr id="145" name="テキスト ボックス 144"/>
        <xdr:cNvSpPr txBox="1"/>
      </xdr:nvSpPr>
      <xdr:spPr>
        <a:xfrm>
          <a:off x="2641111" y="101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92149</xdr:rowOff>
    </xdr:from>
    <xdr:to>
      <xdr:col>3</xdr:col>
      <xdr:colOff>3175</xdr:colOff>
      <xdr:row>59</xdr:row>
      <xdr:rowOff>22299</xdr:rowOff>
    </xdr:to>
    <xdr:sp macro="" textlink="">
      <xdr:nvSpPr>
        <xdr:cNvPr id="146" name="円/楕円 145"/>
        <xdr:cNvSpPr/>
      </xdr:nvSpPr>
      <xdr:spPr>
        <a:xfrm>
          <a:off x="1968500" y="100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13426</xdr:rowOff>
    </xdr:from>
    <xdr:ext cx="534377" cy="259045"/>
    <xdr:sp macro="" textlink="">
      <xdr:nvSpPr>
        <xdr:cNvPr id="147" name="テキスト ボックス 146"/>
        <xdr:cNvSpPr txBox="1"/>
      </xdr:nvSpPr>
      <xdr:spPr>
        <a:xfrm>
          <a:off x="1752111" y="1012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86598</xdr:rowOff>
    </xdr:from>
    <xdr:to>
      <xdr:col>1</xdr:col>
      <xdr:colOff>485775</xdr:colOff>
      <xdr:row>59</xdr:row>
      <xdr:rowOff>16748</xdr:rowOff>
    </xdr:to>
    <xdr:sp macro="" textlink="">
      <xdr:nvSpPr>
        <xdr:cNvPr id="148" name="円/楕円 147"/>
        <xdr:cNvSpPr/>
      </xdr:nvSpPr>
      <xdr:spPr>
        <a:xfrm>
          <a:off x="1079500" y="100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7875</xdr:rowOff>
    </xdr:from>
    <xdr:ext cx="534377" cy="259045"/>
    <xdr:sp macro="" textlink="">
      <xdr:nvSpPr>
        <xdr:cNvPr id="149" name="テキスト ボックス 148"/>
        <xdr:cNvSpPr txBox="1"/>
      </xdr:nvSpPr>
      <xdr:spPr>
        <a:xfrm>
          <a:off x="863111" y="101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126061</xdr:rowOff>
    </xdr:from>
    <xdr:to>
      <xdr:col>6</xdr:col>
      <xdr:colOff>511175</xdr:colOff>
      <xdr:row>78</xdr:row>
      <xdr:rowOff>132308</xdr:rowOff>
    </xdr:to>
    <xdr:cxnSp macro="">
      <xdr:nvCxnSpPr>
        <xdr:cNvPr id="178" name="直線コネクタ 177"/>
        <xdr:cNvCxnSpPr/>
      </xdr:nvCxnSpPr>
      <xdr:spPr>
        <a:xfrm flipV="1">
          <a:off x="3797300" y="13499161"/>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131547</xdr:rowOff>
    </xdr:from>
    <xdr:to>
      <xdr:col>5</xdr:col>
      <xdr:colOff>358775</xdr:colOff>
      <xdr:row>78</xdr:row>
      <xdr:rowOff>132308</xdr:rowOff>
    </xdr:to>
    <xdr:cxnSp macro="">
      <xdr:nvCxnSpPr>
        <xdr:cNvPr id="181" name="直線コネクタ 180"/>
        <xdr:cNvCxnSpPr/>
      </xdr:nvCxnSpPr>
      <xdr:spPr>
        <a:xfrm>
          <a:off x="2908300" y="1350464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131547</xdr:rowOff>
    </xdr:from>
    <xdr:to>
      <xdr:col>4</xdr:col>
      <xdr:colOff>155575</xdr:colOff>
      <xdr:row>78</xdr:row>
      <xdr:rowOff>145111</xdr:rowOff>
    </xdr:to>
    <xdr:cxnSp macro="">
      <xdr:nvCxnSpPr>
        <xdr:cNvPr id="184" name="直線コネクタ 183"/>
        <xdr:cNvCxnSpPr/>
      </xdr:nvCxnSpPr>
      <xdr:spPr>
        <a:xfrm flipV="1">
          <a:off x="2019300" y="1350464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134289</xdr:rowOff>
    </xdr:from>
    <xdr:to>
      <xdr:col>2</xdr:col>
      <xdr:colOff>638175</xdr:colOff>
      <xdr:row>78</xdr:row>
      <xdr:rowOff>145111</xdr:rowOff>
    </xdr:to>
    <xdr:cxnSp macro="">
      <xdr:nvCxnSpPr>
        <xdr:cNvPr id="187" name="直線コネクタ 186"/>
        <xdr:cNvCxnSpPr/>
      </xdr:nvCxnSpPr>
      <xdr:spPr>
        <a:xfrm>
          <a:off x="1130300" y="13507389"/>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75261</xdr:rowOff>
    </xdr:from>
    <xdr:to>
      <xdr:col>6</xdr:col>
      <xdr:colOff>561975</xdr:colOff>
      <xdr:row>79</xdr:row>
      <xdr:rowOff>5411</xdr:rowOff>
    </xdr:to>
    <xdr:sp macro="" textlink="">
      <xdr:nvSpPr>
        <xdr:cNvPr id="197" name="円/楕円 196"/>
        <xdr:cNvSpPr/>
      </xdr:nvSpPr>
      <xdr:spPr>
        <a:xfrm>
          <a:off x="45847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161638</xdr:rowOff>
    </xdr:from>
    <xdr:ext cx="469744" cy="259045"/>
    <xdr:sp macro="" textlink="">
      <xdr:nvSpPr>
        <xdr:cNvPr id="198" name="維持補修費該当値テキスト"/>
        <xdr:cNvSpPr txBox="1"/>
      </xdr:nvSpPr>
      <xdr:spPr>
        <a:xfrm>
          <a:off x="4686300" y="133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81508</xdr:rowOff>
    </xdr:from>
    <xdr:to>
      <xdr:col>5</xdr:col>
      <xdr:colOff>409575</xdr:colOff>
      <xdr:row>79</xdr:row>
      <xdr:rowOff>11658</xdr:rowOff>
    </xdr:to>
    <xdr:sp macro="" textlink="">
      <xdr:nvSpPr>
        <xdr:cNvPr id="199" name="円/楕円 198"/>
        <xdr:cNvSpPr/>
      </xdr:nvSpPr>
      <xdr:spPr>
        <a:xfrm>
          <a:off x="3746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2785</xdr:rowOff>
    </xdr:from>
    <xdr:ext cx="469744" cy="259045"/>
    <xdr:sp macro="" textlink="">
      <xdr:nvSpPr>
        <xdr:cNvPr id="200" name="テキスト ボックス 199"/>
        <xdr:cNvSpPr txBox="1"/>
      </xdr:nvSpPr>
      <xdr:spPr>
        <a:xfrm>
          <a:off x="3562427"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80747</xdr:rowOff>
    </xdr:from>
    <xdr:to>
      <xdr:col>4</xdr:col>
      <xdr:colOff>206375</xdr:colOff>
      <xdr:row>79</xdr:row>
      <xdr:rowOff>10897</xdr:rowOff>
    </xdr:to>
    <xdr:sp macro="" textlink="">
      <xdr:nvSpPr>
        <xdr:cNvPr id="201" name="円/楕円 200"/>
        <xdr:cNvSpPr/>
      </xdr:nvSpPr>
      <xdr:spPr>
        <a:xfrm>
          <a:off x="2857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2024</xdr:rowOff>
    </xdr:from>
    <xdr:ext cx="469744" cy="259045"/>
    <xdr:sp macro="" textlink="">
      <xdr:nvSpPr>
        <xdr:cNvPr id="202" name="テキスト ボックス 201"/>
        <xdr:cNvSpPr txBox="1"/>
      </xdr:nvSpPr>
      <xdr:spPr>
        <a:xfrm>
          <a:off x="2673427" y="135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94311</xdr:rowOff>
    </xdr:from>
    <xdr:to>
      <xdr:col>3</xdr:col>
      <xdr:colOff>3175</xdr:colOff>
      <xdr:row>79</xdr:row>
      <xdr:rowOff>24461</xdr:rowOff>
    </xdr:to>
    <xdr:sp macro="" textlink="">
      <xdr:nvSpPr>
        <xdr:cNvPr id="203" name="円/楕円 202"/>
        <xdr:cNvSpPr/>
      </xdr:nvSpPr>
      <xdr:spPr>
        <a:xfrm>
          <a:off x="1968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15588</xdr:rowOff>
    </xdr:from>
    <xdr:ext cx="378565" cy="259045"/>
    <xdr:sp macro="" textlink="">
      <xdr:nvSpPr>
        <xdr:cNvPr id="204" name="テキスト ボックス 203"/>
        <xdr:cNvSpPr txBox="1"/>
      </xdr:nvSpPr>
      <xdr:spPr>
        <a:xfrm>
          <a:off x="1830017" y="1356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83489</xdr:rowOff>
    </xdr:from>
    <xdr:to>
      <xdr:col>1</xdr:col>
      <xdr:colOff>485775</xdr:colOff>
      <xdr:row>79</xdr:row>
      <xdr:rowOff>13639</xdr:rowOff>
    </xdr:to>
    <xdr:sp macro="" textlink="">
      <xdr:nvSpPr>
        <xdr:cNvPr id="205" name="円/楕円 204"/>
        <xdr:cNvSpPr/>
      </xdr:nvSpPr>
      <xdr:spPr>
        <a:xfrm>
          <a:off x="1079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4766</xdr:rowOff>
    </xdr:from>
    <xdr:ext cx="469744" cy="259045"/>
    <xdr:sp macro="" textlink="">
      <xdr:nvSpPr>
        <xdr:cNvPr id="206" name="テキスト ボックス 205"/>
        <xdr:cNvSpPr txBox="1"/>
      </xdr:nvSpPr>
      <xdr:spPr>
        <a:xfrm>
          <a:off x="895427"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40602</xdr:rowOff>
    </xdr:from>
    <xdr:to>
      <xdr:col>6</xdr:col>
      <xdr:colOff>511175</xdr:colOff>
      <xdr:row>94</xdr:row>
      <xdr:rowOff>146483</xdr:rowOff>
    </xdr:to>
    <xdr:cxnSp macro="">
      <xdr:nvCxnSpPr>
        <xdr:cNvPr id="236" name="直線コネクタ 235"/>
        <xdr:cNvCxnSpPr/>
      </xdr:nvCxnSpPr>
      <xdr:spPr>
        <a:xfrm flipV="1">
          <a:off x="3797300" y="16156902"/>
          <a:ext cx="8382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146483</xdr:rowOff>
    </xdr:from>
    <xdr:to>
      <xdr:col>5</xdr:col>
      <xdr:colOff>358775</xdr:colOff>
      <xdr:row>97</xdr:row>
      <xdr:rowOff>94362</xdr:rowOff>
    </xdr:to>
    <xdr:cxnSp macro="">
      <xdr:nvCxnSpPr>
        <xdr:cNvPr id="239" name="直線コネクタ 238"/>
        <xdr:cNvCxnSpPr/>
      </xdr:nvCxnSpPr>
      <xdr:spPr>
        <a:xfrm flipV="1">
          <a:off x="2908300" y="16262783"/>
          <a:ext cx="889000" cy="4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94362</xdr:rowOff>
    </xdr:from>
    <xdr:to>
      <xdr:col>4</xdr:col>
      <xdr:colOff>155575</xdr:colOff>
      <xdr:row>97</xdr:row>
      <xdr:rowOff>134423</xdr:rowOff>
    </xdr:to>
    <xdr:cxnSp macro="">
      <xdr:nvCxnSpPr>
        <xdr:cNvPr id="242" name="直線コネクタ 241"/>
        <xdr:cNvCxnSpPr/>
      </xdr:nvCxnSpPr>
      <xdr:spPr>
        <a:xfrm flipV="1">
          <a:off x="2019300" y="16725012"/>
          <a:ext cx="8890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125298</xdr:rowOff>
    </xdr:from>
    <xdr:to>
      <xdr:col>2</xdr:col>
      <xdr:colOff>638175</xdr:colOff>
      <xdr:row>97</xdr:row>
      <xdr:rowOff>134423</xdr:rowOff>
    </xdr:to>
    <xdr:cxnSp macro="">
      <xdr:nvCxnSpPr>
        <xdr:cNvPr id="245" name="直線コネクタ 244"/>
        <xdr:cNvCxnSpPr/>
      </xdr:nvCxnSpPr>
      <xdr:spPr>
        <a:xfrm>
          <a:off x="1130300" y="16755948"/>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161252</xdr:rowOff>
    </xdr:from>
    <xdr:to>
      <xdr:col>6</xdr:col>
      <xdr:colOff>561975</xdr:colOff>
      <xdr:row>94</xdr:row>
      <xdr:rowOff>91402</xdr:rowOff>
    </xdr:to>
    <xdr:sp macro="" textlink="">
      <xdr:nvSpPr>
        <xdr:cNvPr id="255" name="円/楕円 254"/>
        <xdr:cNvSpPr/>
      </xdr:nvSpPr>
      <xdr:spPr>
        <a:xfrm>
          <a:off x="4584700" y="16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12679</xdr:rowOff>
    </xdr:from>
    <xdr:ext cx="534377" cy="259045"/>
    <xdr:sp macro="" textlink="">
      <xdr:nvSpPr>
        <xdr:cNvPr id="256" name="扶助費該当値テキスト"/>
        <xdr:cNvSpPr txBox="1"/>
      </xdr:nvSpPr>
      <xdr:spPr>
        <a:xfrm>
          <a:off x="4686300" y="159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85,202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95683</xdr:rowOff>
    </xdr:from>
    <xdr:to>
      <xdr:col>5</xdr:col>
      <xdr:colOff>409575</xdr:colOff>
      <xdr:row>95</xdr:row>
      <xdr:rowOff>25833</xdr:rowOff>
    </xdr:to>
    <xdr:sp macro="" textlink="">
      <xdr:nvSpPr>
        <xdr:cNvPr id="257" name="円/楕円 256"/>
        <xdr:cNvSpPr/>
      </xdr:nvSpPr>
      <xdr:spPr>
        <a:xfrm>
          <a:off x="3746500" y="162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42360</xdr:rowOff>
    </xdr:from>
    <xdr:ext cx="534377" cy="259045"/>
    <xdr:sp macro="" textlink="">
      <xdr:nvSpPr>
        <xdr:cNvPr id="258" name="テキスト ボックス 257"/>
        <xdr:cNvSpPr txBox="1"/>
      </xdr:nvSpPr>
      <xdr:spPr>
        <a:xfrm>
          <a:off x="3530111" y="159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43562</xdr:rowOff>
    </xdr:from>
    <xdr:to>
      <xdr:col>4</xdr:col>
      <xdr:colOff>206375</xdr:colOff>
      <xdr:row>97</xdr:row>
      <xdr:rowOff>145162</xdr:rowOff>
    </xdr:to>
    <xdr:sp macro="" textlink="">
      <xdr:nvSpPr>
        <xdr:cNvPr id="259" name="円/楕円 258"/>
        <xdr:cNvSpPr/>
      </xdr:nvSpPr>
      <xdr:spPr>
        <a:xfrm>
          <a:off x="2857500" y="16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161689</xdr:rowOff>
    </xdr:from>
    <xdr:ext cx="534377" cy="259045"/>
    <xdr:sp macro="" textlink="">
      <xdr:nvSpPr>
        <xdr:cNvPr id="260" name="テキスト ボックス 259"/>
        <xdr:cNvSpPr txBox="1"/>
      </xdr:nvSpPr>
      <xdr:spPr>
        <a:xfrm>
          <a:off x="2641111" y="164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83623</xdr:rowOff>
    </xdr:from>
    <xdr:to>
      <xdr:col>3</xdr:col>
      <xdr:colOff>3175</xdr:colOff>
      <xdr:row>98</xdr:row>
      <xdr:rowOff>13773</xdr:rowOff>
    </xdr:to>
    <xdr:sp macro="" textlink="">
      <xdr:nvSpPr>
        <xdr:cNvPr id="261" name="円/楕円 260"/>
        <xdr:cNvSpPr/>
      </xdr:nvSpPr>
      <xdr:spPr>
        <a:xfrm>
          <a:off x="1968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30300</xdr:rowOff>
    </xdr:from>
    <xdr:ext cx="534377" cy="259045"/>
    <xdr:sp macro="" textlink="">
      <xdr:nvSpPr>
        <xdr:cNvPr id="262" name="テキスト ボックス 261"/>
        <xdr:cNvSpPr txBox="1"/>
      </xdr:nvSpPr>
      <xdr:spPr>
        <a:xfrm>
          <a:off x="1752111" y="164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74498</xdr:rowOff>
    </xdr:from>
    <xdr:to>
      <xdr:col>1</xdr:col>
      <xdr:colOff>485775</xdr:colOff>
      <xdr:row>98</xdr:row>
      <xdr:rowOff>4648</xdr:rowOff>
    </xdr:to>
    <xdr:sp macro="" textlink="">
      <xdr:nvSpPr>
        <xdr:cNvPr id="263" name="円/楕円 262"/>
        <xdr:cNvSpPr/>
      </xdr:nvSpPr>
      <xdr:spPr>
        <a:xfrm>
          <a:off x="1079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21175</xdr:rowOff>
    </xdr:from>
    <xdr:ext cx="534377" cy="259045"/>
    <xdr:sp macro="" textlink="">
      <xdr:nvSpPr>
        <xdr:cNvPr id="264" name="テキスト ボックス 263"/>
        <xdr:cNvSpPr txBox="1"/>
      </xdr:nvSpPr>
      <xdr:spPr>
        <a:xfrm>
          <a:off x="863111" y="164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3171</xdr:rowOff>
    </xdr:from>
    <xdr:to>
      <xdr:col>15</xdr:col>
      <xdr:colOff>180975</xdr:colOff>
      <xdr:row>38</xdr:row>
      <xdr:rowOff>72328</xdr:rowOff>
    </xdr:to>
    <xdr:cxnSp macro="">
      <xdr:nvCxnSpPr>
        <xdr:cNvPr id="295" name="直線コネクタ 294"/>
        <xdr:cNvCxnSpPr/>
      </xdr:nvCxnSpPr>
      <xdr:spPr>
        <a:xfrm flipV="1">
          <a:off x="9639300" y="6518271"/>
          <a:ext cx="838200" cy="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70565</xdr:rowOff>
    </xdr:from>
    <xdr:to>
      <xdr:col>14</xdr:col>
      <xdr:colOff>28575</xdr:colOff>
      <xdr:row>38</xdr:row>
      <xdr:rowOff>72328</xdr:rowOff>
    </xdr:to>
    <xdr:cxnSp macro="">
      <xdr:nvCxnSpPr>
        <xdr:cNvPr id="298" name="直線コネクタ 297"/>
        <xdr:cNvCxnSpPr/>
      </xdr:nvCxnSpPr>
      <xdr:spPr>
        <a:xfrm>
          <a:off x="8750300" y="6585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70565</xdr:rowOff>
    </xdr:from>
    <xdr:to>
      <xdr:col>12</xdr:col>
      <xdr:colOff>511175</xdr:colOff>
      <xdr:row>38</xdr:row>
      <xdr:rowOff>79992</xdr:rowOff>
    </xdr:to>
    <xdr:cxnSp macro="">
      <xdr:nvCxnSpPr>
        <xdr:cNvPr id="301" name="直線コネクタ 300"/>
        <xdr:cNvCxnSpPr/>
      </xdr:nvCxnSpPr>
      <xdr:spPr>
        <a:xfrm flipV="1">
          <a:off x="7861300" y="6585665"/>
          <a:ext cx="8890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55945</xdr:rowOff>
    </xdr:from>
    <xdr:to>
      <xdr:col>11</xdr:col>
      <xdr:colOff>307975</xdr:colOff>
      <xdr:row>38</xdr:row>
      <xdr:rowOff>79992</xdr:rowOff>
    </xdr:to>
    <xdr:cxnSp macro="">
      <xdr:nvCxnSpPr>
        <xdr:cNvPr id="304" name="直線コネクタ 303"/>
        <xdr:cNvCxnSpPr/>
      </xdr:nvCxnSpPr>
      <xdr:spPr>
        <a:xfrm>
          <a:off x="6972300" y="6571045"/>
          <a:ext cx="8890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123822</xdr:rowOff>
    </xdr:from>
    <xdr:to>
      <xdr:col>15</xdr:col>
      <xdr:colOff>231775</xdr:colOff>
      <xdr:row>38</xdr:row>
      <xdr:rowOff>53972</xdr:rowOff>
    </xdr:to>
    <xdr:sp macro="" textlink="">
      <xdr:nvSpPr>
        <xdr:cNvPr id="314" name="円/楕円 313"/>
        <xdr:cNvSpPr/>
      </xdr:nvSpPr>
      <xdr:spPr>
        <a:xfrm>
          <a:off x="10426700" y="64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102249</xdr:rowOff>
    </xdr:from>
    <xdr:ext cx="534377" cy="259045"/>
    <xdr:sp macro="" textlink="">
      <xdr:nvSpPr>
        <xdr:cNvPr id="315" name="補助費等該当値テキスト"/>
        <xdr:cNvSpPr txBox="1"/>
      </xdr:nvSpPr>
      <xdr:spPr>
        <a:xfrm>
          <a:off x="10528300" y="64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21528</xdr:rowOff>
    </xdr:from>
    <xdr:to>
      <xdr:col>14</xdr:col>
      <xdr:colOff>79375</xdr:colOff>
      <xdr:row>38</xdr:row>
      <xdr:rowOff>123128</xdr:rowOff>
    </xdr:to>
    <xdr:sp macro="" textlink="">
      <xdr:nvSpPr>
        <xdr:cNvPr id="316" name="円/楕円 315"/>
        <xdr:cNvSpPr/>
      </xdr:nvSpPr>
      <xdr:spPr>
        <a:xfrm>
          <a:off x="9588500" y="65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114255</xdr:rowOff>
    </xdr:from>
    <xdr:ext cx="534377" cy="259045"/>
    <xdr:sp macro="" textlink="">
      <xdr:nvSpPr>
        <xdr:cNvPr id="317" name="テキスト ボックス 316"/>
        <xdr:cNvSpPr txBox="1"/>
      </xdr:nvSpPr>
      <xdr:spPr>
        <a:xfrm>
          <a:off x="9372111" y="66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19765</xdr:rowOff>
    </xdr:from>
    <xdr:to>
      <xdr:col>12</xdr:col>
      <xdr:colOff>561975</xdr:colOff>
      <xdr:row>38</xdr:row>
      <xdr:rowOff>121365</xdr:rowOff>
    </xdr:to>
    <xdr:sp macro="" textlink="">
      <xdr:nvSpPr>
        <xdr:cNvPr id="318" name="円/楕円 317"/>
        <xdr:cNvSpPr/>
      </xdr:nvSpPr>
      <xdr:spPr>
        <a:xfrm>
          <a:off x="8699500" y="65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112492</xdr:rowOff>
    </xdr:from>
    <xdr:ext cx="534377" cy="259045"/>
    <xdr:sp macro="" textlink="">
      <xdr:nvSpPr>
        <xdr:cNvPr id="319" name="テキスト ボックス 318"/>
        <xdr:cNvSpPr txBox="1"/>
      </xdr:nvSpPr>
      <xdr:spPr>
        <a:xfrm>
          <a:off x="8483111" y="66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29192</xdr:rowOff>
    </xdr:from>
    <xdr:to>
      <xdr:col>11</xdr:col>
      <xdr:colOff>358775</xdr:colOff>
      <xdr:row>38</xdr:row>
      <xdr:rowOff>130792</xdr:rowOff>
    </xdr:to>
    <xdr:sp macro="" textlink="">
      <xdr:nvSpPr>
        <xdr:cNvPr id="320" name="円/楕円 319"/>
        <xdr:cNvSpPr/>
      </xdr:nvSpPr>
      <xdr:spPr>
        <a:xfrm>
          <a:off x="7810500" y="65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121919</xdr:rowOff>
    </xdr:from>
    <xdr:ext cx="534377" cy="259045"/>
    <xdr:sp macro="" textlink="">
      <xdr:nvSpPr>
        <xdr:cNvPr id="321" name="テキスト ボックス 320"/>
        <xdr:cNvSpPr txBox="1"/>
      </xdr:nvSpPr>
      <xdr:spPr>
        <a:xfrm>
          <a:off x="7594111" y="66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5145</xdr:rowOff>
    </xdr:from>
    <xdr:to>
      <xdr:col>10</xdr:col>
      <xdr:colOff>155575</xdr:colOff>
      <xdr:row>38</xdr:row>
      <xdr:rowOff>106745</xdr:rowOff>
    </xdr:to>
    <xdr:sp macro="" textlink="">
      <xdr:nvSpPr>
        <xdr:cNvPr id="322" name="円/楕円 321"/>
        <xdr:cNvSpPr/>
      </xdr:nvSpPr>
      <xdr:spPr>
        <a:xfrm>
          <a:off x="6921500" y="65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97872</xdr:rowOff>
    </xdr:from>
    <xdr:ext cx="534377" cy="259045"/>
    <xdr:sp macro="" textlink="">
      <xdr:nvSpPr>
        <xdr:cNvPr id="323" name="テキスト ボックス 322"/>
        <xdr:cNvSpPr txBox="1"/>
      </xdr:nvSpPr>
      <xdr:spPr>
        <a:xfrm>
          <a:off x="6705111" y="66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155313</xdr:rowOff>
    </xdr:from>
    <xdr:to>
      <xdr:col>15</xdr:col>
      <xdr:colOff>180975</xdr:colOff>
      <xdr:row>58</xdr:row>
      <xdr:rowOff>34254</xdr:rowOff>
    </xdr:to>
    <xdr:cxnSp macro="">
      <xdr:nvCxnSpPr>
        <xdr:cNvPr id="352" name="直線コネクタ 351"/>
        <xdr:cNvCxnSpPr/>
      </xdr:nvCxnSpPr>
      <xdr:spPr>
        <a:xfrm flipV="1">
          <a:off x="9639300" y="9585063"/>
          <a:ext cx="838200" cy="3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94003</xdr:rowOff>
    </xdr:from>
    <xdr:to>
      <xdr:col>14</xdr:col>
      <xdr:colOff>28575</xdr:colOff>
      <xdr:row>58</xdr:row>
      <xdr:rowOff>34254</xdr:rowOff>
    </xdr:to>
    <xdr:cxnSp macro="">
      <xdr:nvCxnSpPr>
        <xdr:cNvPr id="355" name="直線コネクタ 354"/>
        <xdr:cNvCxnSpPr/>
      </xdr:nvCxnSpPr>
      <xdr:spPr>
        <a:xfrm>
          <a:off x="8750300" y="9866653"/>
          <a:ext cx="889000" cy="1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83792</xdr:rowOff>
    </xdr:from>
    <xdr:to>
      <xdr:col>12</xdr:col>
      <xdr:colOff>511175</xdr:colOff>
      <xdr:row>57</xdr:row>
      <xdr:rowOff>94003</xdr:rowOff>
    </xdr:to>
    <xdr:cxnSp macro="">
      <xdr:nvCxnSpPr>
        <xdr:cNvPr id="358" name="直線コネクタ 357"/>
        <xdr:cNvCxnSpPr/>
      </xdr:nvCxnSpPr>
      <xdr:spPr>
        <a:xfrm>
          <a:off x="7861300" y="9856442"/>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66411</xdr:rowOff>
    </xdr:from>
    <xdr:to>
      <xdr:col>11</xdr:col>
      <xdr:colOff>307975</xdr:colOff>
      <xdr:row>57</xdr:row>
      <xdr:rowOff>83792</xdr:rowOff>
    </xdr:to>
    <xdr:cxnSp macro="">
      <xdr:nvCxnSpPr>
        <xdr:cNvPr id="361" name="直線コネクタ 360"/>
        <xdr:cNvCxnSpPr/>
      </xdr:nvCxnSpPr>
      <xdr:spPr>
        <a:xfrm>
          <a:off x="6972300" y="9839061"/>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104513</xdr:rowOff>
    </xdr:from>
    <xdr:to>
      <xdr:col>15</xdr:col>
      <xdr:colOff>231775</xdr:colOff>
      <xdr:row>56</xdr:row>
      <xdr:rowOff>34663</xdr:rowOff>
    </xdr:to>
    <xdr:sp macro="" textlink="">
      <xdr:nvSpPr>
        <xdr:cNvPr id="371" name="円/楕円 370"/>
        <xdr:cNvSpPr/>
      </xdr:nvSpPr>
      <xdr:spPr>
        <a:xfrm>
          <a:off x="10426700" y="95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127390</xdr:rowOff>
    </xdr:from>
    <xdr:ext cx="534377" cy="259045"/>
    <xdr:sp macro="" textlink="">
      <xdr:nvSpPr>
        <xdr:cNvPr id="372" name="普通建設事業費該当値テキスト"/>
        <xdr:cNvSpPr txBox="1"/>
      </xdr:nvSpPr>
      <xdr:spPr>
        <a:xfrm>
          <a:off x="10528300" y="93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154904</xdr:rowOff>
    </xdr:from>
    <xdr:to>
      <xdr:col>14</xdr:col>
      <xdr:colOff>79375</xdr:colOff>
      <xdr:row>58</xdr:row>
      <xdr:rowOff>85054</xdr:rowOff>
    </xdr:to>
    <xdr:sp macro="" textlink="">
      <xdr:nvSpPr>
        <xdr:cNvPr id="373" name="円/楕円 372"/>
        <xdr:cNvSpPr/>
      </xdr:nvSpPr>
      <xdr:spPr>
        <a:xfrm>
          <a:off x="9588500" y="99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76181</xdr:rowOff>
    </xdr:from>
    <xdr:ext cx="534377" cy="259045"/>
    <xdr:sp macro="" textlink="">
      <xdr:nvSpPr>
        <xdr:cNvPr id="374" name="テキスト ボックス 373"/>
        <xdr:cNvSpPr txBox="1"/>
      </xdr:nvSpPr>
      <xdr:spPr>
        <a:xfrm>
          <a:off x="9372111" y="10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43203</xdr:rowOff>
    </xdr:from>
    <xdr:to>
      <xdr:col>12</xdr:col>
      <xdr:colOff>561975</xdr:colOff>
      <xdr:row>57</xdr:row>
      <xdr:rowOff>144803</xdr:rowOff>
    </xdr:to>
    <xdr:sp macro="" textlink="">
      <xdr:nvSpPr>
        <xdr:cNvPr id="375" name="円/楕円 374"/>
        <xdr:cNvSpPr/>
      </xdr:nvSpPr>
      <xdr:spPr>
        <a:xfrm>
          <a:off x="8699500" y="98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135930</xdr:rowOff>
    </xdr:from>
    <xdr:ext cx="534377" cy="259045"/>
    <xdr:sp macro="" textlink="">
      <xdr:nvSpPr>
        <xdr:cNvPr id="376" name="テキスト ボックス 375"/>
        <xdr:cNvSpPr txBox="1"/>
      </xdr:nvSpPr>
      <xdr:spPr>
        <a:xfrm>
          <a:off x="8483111" y="99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32992</xdr:rowOff>
    </xdr:from>
    <xdr:to>
      <xdr:col>11</xdr:col>
      <xdr:colOff>358775</xdr:colOff>
      <xdr:row>57</xdr:row>
      <xdr:rowOff>134592</xdr:rowOff>
    </xdr:to>
    <xdr:sp macro="" textlink="">
      <xdr:nvSpPr>
        <xdr:cNvPr id="377" name="円/楕円 376"/>
        <xdr:cNvSpPr/>
      </xdr:nvSpPr>
      <xdr:spPr>
        <a:xfrm>
          <a:off x="7810500" y="98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125719</xdr:rowOff>
    </xdr:from>
    <xdr:ext cx="534377" cy="259045"/>
    <xdr:sp macro="" textlink="">
      <xdr:nvSpPr>
        <xdr:cNvPr id="378" name="テキスト ボックス 377"/>
        <xdr:cNvSpPr txBox="1"/>
      </xdr:nvSpPr>
      <xdr:spPr>
        <a:xfrm>
          <a:off x="7594111" y="98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15611</xdr:rowOff>
    </xdr:from>
    <xdr:to>
      <xdr:col>10</xdr:col>
      <xdr:colOff>155575</xdr:colOff>
      <xdr:row>57</xdr:row>
      <xdr:rowOff>117211</xdr:rowOff>
    </xdr:to>
    <xdr:sp macro="" textlink="">
      <xdr:nvSpPr>
        <xdr:cNvPr id="379" name="円/楕円 378"/>
        <xdr:cNvSpPr/>
      </xdr:nvSpPr>
      <xdr:spPr>
        <a:xfrm>
          <a:off x="6921500" y="9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108338</xdr:rowOff>
    </xdr:from>
    <xdr:ext cx="534377" cy="259045"/>
    <xdr:sp macro="" textlink="">
      <xdr:nvSpPr>
        <xdr:cNvPr id="380" name="テキスト ボックス 379"/>
        <xdr:cNvSpPr txBox="1"/>
      </xdr:nvSpPr>
      <xdr:spPr>
        <a:xfrm>
          <a:off x="6705111" y="98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131405</xdr:rowOff>
    </xdr:from>
    <xdr:to>
      <xdr:col>15</xdr:col>
      <xdr:colOff>180975</xdr:colOff>
      <xdr:row>78</xdr:row>
      <xdr:rowOff>133397</xdr:rowOff>
    </xdr:to>
    <xdr:cxnSp macro="">
      <xdr:nvCxnSpPr>
        <xdr:cNvPr id="411" name="直線コネクタ 410"/>
        <xdr:cNvCxnSpPr/>
      </xdr:nvCxnSpPr>
      <xdr:spPr>
        <a:xfrm flipV="1">
          <a:off x="9639300" y="12990155"/>
          <a:ext cx="838200" cy="5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80605</xdr:rowOff>
    </xdr:from>
    <xdr:to>
      <xdr:col>15</xdr:col>
      <xdr:colOff>231775</xdr:colOff>
      <xdr:row>76</xdr:row>
      <xdr:rowOff>10756</xdr:rowOff>
    </xdr:to>
    <xdr:sp macro="" textlink="">
      <xdr:nvSpPr>
        <xdr:cNvPr id="421" name="円/楕円 420"/>
        <xdr:cNvSpPr/>
      </xdr:nvSpPr>
      <xdr:spPr>
        <a:xfrm>
          <a:off x="10426700" y="12939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103482</xdr:rowOff>
    </xdr:from>
    <xdr:ext cx="534377" cy="259045"/>
    <xdr:sp macro="" textlink="">
      <xdr:nvSpPr>
        <xdr:cNvPr id="422" name="普通建設事業費 （ うち新規整備　）該当値テキスト"/>
        <xdr:cNvSpPr txBox="1"/>
      </xdr:nvSpPr>
      <xdr:spPr>
        <a:xfrm>
          <a:off x="10528300" y="127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82597</xdr:rowOff>
    </xdr:from>
    <xdr:to>
      <xdr:col>14</xdr:col>
      <xdr:colOff>79375</xdr:colOff>
      <xdr:row>79</xdr:row>
      <xdr:rowOff>12747</xdr:rowOff>
    </xdr:to>
    <xdr:sp macro="" textlink="">
      <xdr:nvSpPr>
        <xdr:cNvPr id="423" name="円/楕円 422"/>
        <xdr:cNvSpPr/>
      </xdr:nvSpPr>
      <xdr:spPr>
        <a:xfrm>
          <a:off x="9588500" y="134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3874</xdr:rowOff>
    </xdr:from>
    <xdr:ext cx="534377" cy="259045"/>
    <xdr:sp macro="" textlink="">
      <xdr:nvSpPr>
        <xdr:cNvPr id="424" name="テキスト ボックス 423"/>
        <xdr:cNvSpPr txBox="1"/>
      </xdr:nvSpPr>
      <xdr:spPr>
        <a:xfrm>
          <a:off x="9372111" y="135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115075</xdr:rowOff>
    </xdr:from>
    <xdr:to>
      <xdr:col>15</xdr:col>
      <xdr:colOff>180975</xdr:colOff>
      <xdr:row>99</xdr:row>
      <xdr:rowOff>20828</xdr:rowOff>
    </xdr:to>
    <xdr:cxnSp macro="">
      <xdr:nvCxnSpPr>
        <xdr:cNvPr id="453" name="直線コネクタ 452"/>
        <xdr:cNvCxnSpPr/>
      </xdr:nvCxnSpPr>
      <xdr:spPr>
        <a:xfrm>
          <a:off x="9639300" y="16917175"/>
          <a:ext cx="8382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141478</xdr:rowOff>
    </xdr:from>
    <xdr:to>
      <xdr:col>15</xdr:col>
      <xdr:colOff>231775</xdr:colOff>
      <xdr:row>99</xdr:row>
      <xdr:rowOff>71628</xdr:rowOff>
    </xdr:to>
    <xdr:sp macro="" textlink="">
      <xdr:nvSpPr>
        <xdr:cNvPr id="463" name="円/楕円 462"/>
        <xdr:cNvSpPr/>
      </xdr:nvSpPr>
      <xdr:spPr>
        <a:xfrm>
          <a:off x="10426700" y="16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56405</xdr:rowOff>
    </xdr:from>
    <xdr:ext cx="469744" cy="259045"/>
    <xdr:sp macro="" textlink="">
      <xdr:nvSpPr>
        <xdr:cNvPr id="464" name="普通建設事業費 （ うち更新整備　）該当値テキスト"/>
        <xdr:cNvSpPr txBox="1"/>
      </xdr:nvSpPr>
      <xdr:spPr>
        <a:xfrm>
          <a:off x="10528300" y="168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64275</xdr:rowOff>
    </xdr:from>
    <xdr:to>
      <xdr:col>14</xdr:col>
      <xdr:colOff>79375</xdr:colOff>
      <xdr:row>98</xdr:row>
      <xdr:rowOff>165875</xdr:rowOff>
    </xdr:to>
    <xdr:sp macro="" textlink="">
      <xdr:nvSpPr>
        <xdr:cNvPr id="465" name="円/楕円 464"/>
        <xdr:cNvSpPr/>
      </xdr:nvSpPr>
      <xdr:spPr>
        <a:xfrm>
          <a:off x="9588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157002</xdr:rowOff>
    </xdr:from>
    <xdr:ext cx="469744" cy="259045"/>
    <xdr:sp macro="" textlink="">
      <xdr:nvSpPr>
        <xdr:cNvPr id="466" name="テキスト ボックス 465"/>
        <xdr:cNvSpPr txBox="1"/>
      </xdr:nvSpPr>
      <xdr:spPr>
        <a:xfrm>
          <a:off x="9404427" y="169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43841</xdr:rowOff>
    </xdr:from>
    <xdr:to>
      <xdr:col>23</xdr:col>
      <xdr:colOff>517525</xdr:colOff>
      <xdr:row>39</xdr:row>
      <xdr:rowOff>44450</xdr:rowOff>
    </xdr:to>
    <xdr:cxnSp macro="">
      <xdr:nvCxnSpPr>
        <xdr:cNvPr id="495" name="直線コネクタ 494"/>
        <xdr:cNvCxnSpPr/>
      </xdr:nvCxnSpPr>
      <xdr:spPr>
        <a:xfrm>
          <a:off x="15481300" y="673039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43841</xdr:rowOff>
    </xdr:from>
    <xdr:to>
      <xdr:col>22</xdr:col>
      <xdr:colOff>365125</xdr:colOff>
      <xdr:row>39</xdr:row>
      <xdr:rowOff>44450</xdr:rowOff>
    </xdr:to>
    <xdr:cxnSp macro="">
      <xdr:nvCxnSpPr>
        <xdr:cNvPr id="498" name="直線コネクタ 497"/>
        <xdr:cNvCxnSpPr/>
      </xdr:nvCxnSpPr>
      <xdr:spPr>
        <a:xfrm flipV="1">
          <a:off x="14592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42850</xdr:rowOff>
    </xdr:from>
    <xdr:to>
      <xdr:col>21</xdr:col>
      <xdr:colOff>161925</xdr:colOff>
      <xdr:row>39</xdr:row>
      <xdr:rowOff>44450</xdr:rowOff>
    </xdr:to>
    <xdr:cxnSp macro="">
      <xdr:nvCxnSpPr>
        <xdr:cNvPr id="501" name="直線コネクタ 500"/>
        <xdr:cNvCxnSpPr/>
      </xdr:nvCxnSpPr>
      <xdr:spPr>
        <a:xfrm>
          <a:off x="13703300" y="6729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42850</xdr:rowOff>
    </xdr:from>
    <xdr:to>
      <xdr:col>19</xdr:col>
      <xdr:colOff>644525</xdr:colOff>
      <xdr:row>39</xdr:row>
      <xdr:rowOff>44450</xdr:rowOff>
    </xdr:to>
    <xdr:cxnSp macro="">
      <xdr:nvCxnSpPr>
        <xdr:cNvPr id="504" name="直線コネクタ 503"/>
        <xdr:cNvCxnSpPr/>
      </xdr:nvCxnSpPr>
      <xdr:spPr>
        <a:xfrm flipV="1">
          <a:off x="12814300" y="6729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164491</xdr:rowOff>
    </xdr:from>
    <xdr:to>
      <xdr:col>22</xdr:col>
      <xdr:colOff>415925</xdr:colOff>
      <xdr:row>39</xdr:row>
      <xdr:rowOff>94641</xdr:rowOff>
    </xdr:to>
    <xdr:sp macro="" textlink="">
      <xdr:nvSpPr>
        <xdr:cNvPr id="516" name="円/楕円 515"/>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85768</xdr:rowOff>
    </xdr:from>
    <xdr:ext cx="249299" cy="259045"/>
    <xdr:sp macro="" textlink="">
      <xdr:nvSpPr>
        <xdr:cNvPr id="517" name="テキスト ボックス 516"/>
        <xdr:cNvSpPr txBox="1"/>
      </xdr:nvSpPr>
      <xdr:spPr>
        <a:xfrm>
          <a:off x="15356649"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163500</xdr:rowOff>
    </xdr:from>
    <xdr:to>
      <xdr:col>20</xdr:col>
      <xdr:colOff>9525</xdr:colOff>
      <xdr:row>39</xdr:row>
      <xdr:rowOff>93650</xdr:rowOff>
    </xdr:to>
    <xdr:sp macro="" textlink="">
      <xdr:nvSpPr>
        <xdr:cNvPr id="520" name="円/楕円 519"/>
        <xdr:cNvSpPr/>
      </xdr:nvSpPr>
      <xdr:spPr>
        <a:xfrm>
          <a:off x="13652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84777</xdr:rowOff>
    </xdr:from>
    <xdr:ext cx="313932" cy="259045"/>
    <xdr:sp macro="" textlink="">
      <xdr:nvSpPr>
        <xdr:cNvPr id="521" name="テキスト ボックス 520"/>
        <xdr:cNvSpPr txBox="1"/>
      </xdr:nvSpPr>
      <xdr:spPr>
        <a:xfrm>
          <a:off x="13546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71692</xdr:rowOff>
    </xdr:from>
    <xdr:to>
      <xdr:col>23</xdr:col>
      <xdr:colOff>517525</xdr:colOff>
      <xdr:row>76</xdr:row>
      <xdr:rowOff>107893</xdr:rowOff>
    </xdr:to>
    <xdr:cxnSp macro="">
      <xdr:nvCxnSpPr>
        <xdr:cNvPr id="603" name="直線コネクタ 602"/>
        <xdr:cNvCxnSpPr/>
      </xdr:nvCxnSpPr>
      <xdr:spPr>
        <a:xfrm>
          <a:off x="15481300" y="13101892"/>
          <a:ext cx="8382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60082</xdr:rowOff>
    </xdr:from>
    <xdr:to>
      <xdr:col>22</xdr:col>
      <xdr:colOff>365125</xdr:colOff>
      <xdr:row>76</xdr:row>
      <xdr:rowOff>71692</xdr:rowOff>
    </xdr:to>
    <xdr:cxnSp macro="">
      <xdr:nvCxnSpPr>
        <xdr:cNvPr id="606" name="直線コネクタ 605"/>
        <xdr:cNvCxnSpPr/>
      </xdr:nvCxnSpPr>
      <xdr:spPr>
        <a:xfrm>
          <a:off x="14592300" y="13090282"/>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60082</xdr:rowOff>
    </xdr:from>
    <xdr:to>
      <xdr:col>21</xdr:col>
      <xdr:colOff>161925</xdr:colOff>
      <xdr:row>76</xdr:row>
      <xdr:rowOff>62139</xdr:rowOff>
    </xdr:to>
    <xdr:cxnSp macro="">
      <xdr:nvCxnSpPr>
        <xdr:cNvPr id="609" name="直線コネクタ 608"/>
        <xdr:cNvCxnSpPr/>
      </xdr:nvCxnSpPr>
      <xdr:spPr>
        <a:xfrm flipV="1">
          <a:off x="13703300" y="1309028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62139</xdr:rowOff>
    </xdr:from>
    <xdr:to>
      <xdr:col>19</xdr:col>
      <xdr:colOff>644525</xdr:colOff>
      <xdr:row>76</xdr:row>
      <xdr:rowOff>71577</xdr:rowOff>
    </xdr:to>
    <xdr:cxnSp macro="">
      <xdr:nvCxnSpPr>
        <xdr:cNvPr id="612" name="直線コネクタ 611"/>
        <xdr:cNvCxnSpPr/>
      </xdr:nvCxnSpPr>
      <xdr:spPr>
        <a:xfrm flipV="1">
          <a:off x="12814300" y="1309233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57093</xdr:rowOff>
    </xdr:from>
    <xdr:to>
      <xdr:col>23</xdr:col>
      <xdr:colOff>568325</xdr:colOff>
      <xdr:row>76</xdr:row>
      <xdr:rowOff>158693</xdr:rowOff>
    </xdr:to>
    <xdr:sp macro="" textlink="">
      <xdr:nvSpPr>
        <xdr:cNvPr id="622" name="円/楕円 621"/>
        <xdr:cNvSpPr/>
      </xdr:nvSpPr>
      <xdr:spPr>
        <a:xfrm>
          <a:off x="16268700" y="130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79969</xdr:rowOff>
    </xdr:from>
    <xdr:ext cx="534377" cy="259045"/>
    <xdr:sp macro="" textlink="">
      <xdr:nvSpPr>
        <xdr:cNvPr id="623" name="公債費該当値テキスト"/>
        <xdr:cNvSpPr txBox="1"/>
      </xdr:nvSpPr>
      <xdr:spPr>
        <a:xfrm>
          <a:off x="16370300" y="129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20892</xdr:rowOff>
    </xdr:from>
    <xdr:to>
      <xdr:col>22</xdr:col>
      <xdr:colOff>415925</xdr:colOff>
      <xdr:row>76</xdr:row>
      <xdr:rowOff>122492</xdr:rowOff>
    </xdr:to>
    <xdr:sp macro="" textlink="">
      <xdr:nvSpPr>
        <xdr:cNvPr id="624" name="円/楕円 623"/>
        <xdr:cNvSpPr/>
      </xdr:nvSpPr>
      <xdr:spPr>
        <a:xfrm>
          <a:off x="15430500" y="13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113619</xdr:rowOff>
    </xdr:from>
    <xdr:ext cx="534377" cy="259045"/>
    <xdr:sp macro="" textlink="">
      <xdr:nvSpPr>
        <xdr:cNvPr id="625" name="テキスト ボックス 624"/>
        <xdr:cNvSpPr txBox="1"/>
      </xdr:nvSpPr>
      <xdr:spPr>
        <a:xfrm>
          <a:off x="15214111" y="131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9282</xdr:rowOff>
    </xdr:from>
    <xdr:to>
      <xdr:col>21</xdr:col>
      <xdr:colOff>212725</xdr:colOff>
      <xdr:row>76</xdr:row>
      <xdr:rowOff>110882</xdr:rowOff>
    </xdr:to>
    <xdr:sp macro="" textlink="">
      <xdr:nvSpPr>
        <xdr:cNvPr id="626" name="円/楕円 625"/>
        <xdr:cNvSpPr/>
      </xdr:nvSpPr>
      <xdr:spPr>
        <a:xfrm>
          <a:off x="14541500" y="130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102009</xdr:rowOff>
    </xdr:from>
    <xdr:ext cx="534377" cy="259045"/>
    <xdr:sp macro="" textlink="">
      <xdr:nvSpPr>
        <xdr:cNvPr id="627" name="テキスト ボックス 626"/>
        <xdr:cNvSpPr txBox="1"/>
      </xdr:nvSpPr>
      <xdr:spPr>
        <a:xfrm>
          <a:off x="14325111" y="131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11339</xdr:rowOff>
    </xdr:from>
    <xdr:to>
      <xdr:col>20</xdr:col>
      <xdr:colOff>9525</xdr:colOff>
      <xdr:row>76</xdr:row>
      <xdr:rowOff>112939</xdr:rowOff>
    </xdr:to>
    <xdr:sp macro="" textlink="">
      <xdr:nvSpPr>
        <xdr:cNvPr id="628" name="円/楕円 627"/>
        <xdr:cNvSpPr/>
      </xdr:nvSpPr>
      <xdr:spPr>
        <a:xfrm>
          <a:off x="13652500" y="130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104066</xdr:rowOff>
    </xdr:from>
    <xdr:ext cx="534377" cy="259045"/>
    <xdr:sp macro="" textlink="">
      <xdr:nvSpPr>
        <xdr:cNvPr id="629" name="テキスト ボックス 628"/>
        <xdr:cNvSpPr txBox="1"/>
      </xdr:nvSpPr>
      <xdr:spPr>
        <a:xfrm>
          <a:off x="13436111" y="131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20777</xdr:rowOff>
    </xdr:from>
    <xdr:to>
      <xdr:col>18</xdr:col>
      <xdr:colOff>492125</xdr:colOff>
      <xdr:row>76</xdr:row>
      <xdr:rowOff>122377</xdr:rowOff>
    </xdr:to>
    <xdr:sp macro="" textlink="">
      <xdr:nvSpPr>
        <xdr:cNvPr id="630" name="円/楕円 629"/>
        <xdr:cNvSpPr/>
      </xdr:nvSpPr>
      <xdr:spPr>
        <a:xfrm>
          <a:off x="127635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113504</xdr:rowOff>
    </xdr:from>
    <xdr:ext cx="534377" cy="259045"/>
    <xdr:sp macro="" textlink="">
      <xdr:nvSpPr>
        <xdr:cNvPr id="631" name="テキスト ボックス 630"/>
        <xdr:cNvSpPr txBox="1"/>
      </xdr:nvSpPr>
      <xdr:spPr>
        <a:xfrm>
          <a:off x="12547111" y="13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102108</xdr:rowOff>
    </xdr:from>
    <xdr:to>
      <xdr:col>23</xdr:col>
      <xdr:colOff>517525</xdr:colOff>
      <xdr:row>99</xdr:row>
      <xdr:rowOff>42748</xdr:rowOff>
    </xdr:to>
    <xdr:cxnSp macro="">
      <xdr:nvCxnSpPr>
        <xdr:cNvPr id="660" name="直線コネクタ 659"/>
        <xdr:cNvCxnSpPr/>
      </xdr:nvCxnSpPr>
      <xdr:spPr>
        <a:xfrm flipV="1">
          <a:off x="15481300" y="16904208"/>
          <a:ext cx="8382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42317</xdr:rowOff>
    </xdr:from>
    <xdr:to>
      <xdr:col>22</xdr:col>
      <xdr:colOff>365125</xdr:colOff>
      <xdr:row>99</xdr:row>
      <xdr:rowOff>42748</xdr:rowOff>
    </xdr:to>
    <xdr:cxnSp macro="">
      <xdr:nvCxnSpPr>
        <xdr:cNvPr id="663" name="直線コネクタ 662"/>
        <xdr:cNvCxnSpPr/>
      </xdr:nvCxnSpPr>
      <xdr:spPr>
        <a:xfrm>
          <a:off x="14592300" y="1701586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42317</xdr:rowOff>
    </xdr:from>
    <xdr:to>
      <xdr:col>21</xdr:col>
      <xdr:colOff>161925</xdr:colOff>
      <xdr:row>99</xdr:row>
      <xdr:rowOff>43129</xdr:rowOff>
    </xdr:to>
    <xdr:cxnSp macro="">
      <xdr:nvCxnSpPr>
        <xdr:cNvPr id="666" name="直線コネクタ 665"/>
        <xdr:cNvCxnSpPr/>
      </xdr:nvCxnSpPr>
      <xdr:spPr>
        <a:xfrm flipV="1">
          <a:off x="13703300" y="17015867"/>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42253</xdr:rowOff>
    </xdr:from>
    <xdr:to>
      <xdr:col>19</xdr:col>
      <xdr:colOff>644525</xdr:colOff>
      <xdr:row>99</xdr:row>
      <xdr:rowOff>43129</xdr:rowOff>
    </xdr:to>
    <xdr:cxnSp macro="">
      <xdr:nvCxnSpPr>
        <xdr:cNvPr id="669" name="直線コネクタ 668"/>
        <xdr:cNvCxnSpPr/>
      </xdr:nvCxnSpPr>
      <xdr:spPr>
        <a:xfrm>
          <a:off x="12814300" y="1701580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51308</xdr:rowOff>
    </xdr:from>
    <xdr:to>
      <xdr:col>23</xdr:col>
      <xdr:colOff>568325</xdr:colOff>
      <xdr:row>98</xdr:row>
      <xdr:rowOff>152908</xdr:rowOff>
    </xdr:to>
    <xdr:sp macro="" textlink="">
      <xdr:nvSpPr>
        <xdr:cNvPr id="679" name="円/楕円 678"/>
        <xdr:cNvSpPr/>
      </xdr:nvSpPr>
      <xdr:spPr>
        <a:xfrm>
          <a:off x="162687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137685</xdr:rowOff>
    </xdr:from>
    <xdr:ext cx="469744" cy="259045"/>
    <xdr:sp macro="" textlink="">
      <xdr:nvSpPr>
        <xdr:cNvPr id="680" name="積立金該当値テキスト"/>
        <xdr:cNvSpPr txBox="1"/>
      </xdr:nvSpPr>
      <xdr:spPr>
        <a:xfrm>
          <a:off x="16370300" y="1676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163398</xdr:rowOff>
    </xdr:from>
    <xdr:to>
      <xdr:col>22</xdr:col>
      <xdr:colOff>415925</xdr:colOff>
      <xdr:row>99</xdr:row>
      <xdr:rowOff>93548</xdr:rowOff>
    </xdr:to>
    <xdr:sp macro="" textlink="">
      <xdr:nvSpPr>
        <xdr:cNvPr id="681" name="円/楕円 680"/>
        <xdr:cNvSpPr/>
      </xdr:nvSpPr>
      <xdr:spPr>
        <a:xfrm>
          <a:off x="15430500" y="16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84675</xdr:rowOff>
    </xdr:from>
    <xdr:ext cx="378565" cy="259045"/>
    <xdr:sp macro="" textlink="">
      <xdr:nvSpPr>
        <xdr:cNvPr id="682" name="テキスト ボックス 681"/>
        <xdr:cNvSpPr txBox="1"/>
      </xdr:nvSpPr>
      <xdr:spPr>
        <a:xfrm>
          <a:off x="15292017" y="1705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162967</xdr:rowOff>
    </xdr:from>
    <xdr:to>
      <xdr:col>21</xdr:col>
      <xdr:colOff>212725</xdr:colOff>
      <xdr:row>99</xdr:row>
      <xdr:rowOff>93117</xdr:rowOff>
    </xdr:to>
    <xdr:sp macro="" textlink="">
      <xdr:nvSpPr>
        <xdr:cNvPr id="683" name="円/楕円 682"/>
        <xdr:cNvSpPr/>
      </xdr:nvSpPr>
      <xdr:spPr>
        <a:xfrm>
          <a:off x="14541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84244</xdr:rowOff>
    </xdr:from>
    <xdr:ext cx="378565" cy="259045"/>
    <xdr:sp macro="" textlink="">
      <xdr:nvSpPr>
        <xdr:cNvPr id="684" name="テキスト ボックス 683"/>
        <xdr:cNvSpPr txBox="1"/>
      </xdr:nvSpPr>
      <xdr:spPr>
        <a:xfrm>
          <a:off x="14403017" y="1705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163779</xdr:rowOff>
    </xdr:from>
    <xdr:to>
      <xdr:col>20</xdr:col>
      <xdr:colOff>9525</xdr:colOff>
      <xdr:row>99</xdr:row>
      <xdr:rowOff>93929</xdr:rowOff>
    </xdr:to>
    <xdr:sp macro="" textlink="">
      <xdr:nvSpPr>
        <xdr:cNvPr id="685" name="円/楕円 684"/>
        <xdr:cNvSpPr/>
      </xdr:nvSpPr>
      <xdr:spPr>
        <a:xfrm>
          <a:off x="13652500" y="169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85056</xdr:rowOff>
    </xdr:from>
    <xdr:ext cx="378565" cy="259045"/>
    <xdr:sp macro="" textlink="">
      <xdr:nvSpPr>
        <xdr:cNvPr id="686" name="テキスト ボックス 685"/>
        <xdr:cNvSpPr txBox="1"/>
      </xdr:nvSpPr>
      <xdr:spPr>
        <a:xfrm>
          <a:off x="13514017" y="17058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162903</xdr:rowOff>
    </xdr:from>
    <xdr:to>
      <xdr:col>18</xdr:col>
      <xdr:colOff>492125</xdr:colOff>
      <xdr:row>99</xdr:row>
      <xdr:rowOff>93053</xdr:rowOff>
    </xdr:to>
    <xdr:sp macro="" textlink="">
      <xdr:nvSpPr>
        <xdr:cNvPr id="687" name="円/楕円 686"/>
        <xdr:cNvSpPr/>
      </xdr:nvSpPr>
      <xdr:spPr>
        <a:xfrm>
          <a:off x="12763500" y="169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84180</xdr:rowOff>
    </xdr:from>
    <xdr:ext cx="378565" cy="259045"/>
    <xdr:sp macro="" textlink="">
      <xdr:nvSpPr>
        <xdr:cNvPr id="688" name="テキスト ボックス 687"/>
        <xdr:cNvSpPr txBox="1"/>
      </xdr:nvSpPr>
      <xdr:spPr>
        <a:xfrm>
          <a:off x="12625017" y="17057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74595</xdr:rowOff>
    </xdr:from>
    <xdr:to>
      <xdr:col>32</xdr:col>
      <xdr:colOff>187325</xdr:colOff>
      <xdr:row>58</xdr:row>
      <xdr:rowOff>74778</xdr:rowOff>
    </xdr:to>
    <xdr:cxnSp macro="">
      <xdr:nvCxnSpPr>
        <xdr:cNvPr id="774" name="直線コネクタ 773"/>
        <xdr:cNvCxnSpPr/>
      </xdr:nvCxnSpPr>
      <xdr:spPr>
        <a:xfrm>
          <a:off x="21323300" y="1001869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74046</xdr:rowOff>
    </xdr:from>
    <xdr:to>
      <xdr:col>31</xdr:col>
      <xdr:colOff>34925</xdr:colOff>
      <xdr:row>58</xdr:row>
      <xdr:rowOff>74595</xdr:rowOff>
    </xdr:to>
    <xdr:cxnSp macro="">
      <xdr:nvCxnSpPr>
        <xdr:cNvPr id="777" name="直線コネクタ 776"/>
        <xdr:cNvCxnSpPr/>
      </xdr:nvCxnSpPr>
      <xdr:spPr>
        <a:xfrm>
          <a:off x="20434300" y="1001814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74046</xdr:rowOff>
    </xdr:from>
    <xdr:to>
      <xdr:col>29</xdr:col>
      <xdr:colOff>517525</xdr:colOff>
      <xdr:row>58</xdr:row>
      <xdr:rowOff>74046</xdr:rowOff>
    </xdr:to>
    <xdr:cxnSp macro="">
      <xdr:nvCxnSpPr>
        <xdr:cNvPr id="780" name="直線コネクタ 779"/>
        <xdr:cNvCxnSpPr/>
      </xdr:nvCxnSpPr>
      <xdr:spPr>
        <a:xfrm>
          <a:off x="19545300" y="10018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72949</xdr:rowOff>
    </xdr:from>
    <xdr:to>
      <xdr:col>28</xdr:col>
      <xdr:colOff>314325</xdr:colOff>
      <xdr:row>58</xdr:row>
      <xdr:rowOff>74046</xdr:rowOff>
    </xdr:to>
    <xdr:cxnSp macro="">
      <xdr:nvCxnSpPr>
        <xdr:cNvPr id="783" name="直線コネクタ 782"/>
        <xdr:cNvCxnSpPr/>
      </xdr:nvCxnSpPr>
      <xdr:spPr>
        <a:xfrm>
          <a:off x="18656300" y="1001704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23978</xdr:rowOff>
    </xdr:from>
    <xdr:to>
      <xdr:col>32</xdr:col>
      <xdr:colOff>238125</xdr:colOff>
      <xdr:row>58</xdr:row>
      <xdr:rowOff>125578</xdr:rowOff>
    </xdr:to>
    <xdr:sp macro="" textlink="">
      <xdr:nvSpPr>
        <xdr:cNvPr id="793" name="円/楕円 792"/>
        <xdr:cNvSpPr/>
      </xdr:nvSpPr>
      <xdr:spPr>
        <a:xfrm>
          <a:off x="221107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128867</xdr:rowOff>
    </xdr:from>
    <xdr:ext cx="378565" cy="259045"/>
    <xdr:sp macro="" textlink="">
      <xdr:nvSpPr>
        <xdr:cNvPr id="794" name="貸付金該当値テキスト"/>
        <xdr:cNvSpPr txBox="1"/>
      </xdr:nvSpPr>
      <xdr:spPr>
        <a:xfrm>
          <a:off x="22212300" y="990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23795</xdr:rowOff>
    </xdr:from>
    <xdr:to>
      <xdr:col>31</xdr:col>
      <xdr:colOff>85725</xdr:colOff>
      <xdr:row>58</xdr:row>
      <xdr:rowOff>125395</xdr:rowOff>
    </xdr:to>
    <xdr:sp macro="" textlink="">
      <xdr:nvSpPr>
        <xdr:cNvPr id="795" name="円/楕円 794"/>
        <xdr:cNvSpPr/>
      </xdr:nvSpPr>
      <xdr:spPr>
        <a:xfrm>
          <a:off x="21272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116522</xdr:rowOff>
    </xdr:from>
    <xdr:ext cx="378565" cy="259045"/>
    <xdr:sp macro="" textlink="">
      <xdr:nvSpPr>
        <xdr:cNvPr id="796" name="テキスト ボックス 795"/>
        <xdr:cNvSpPr txBox="1"/>
      </xdr:nvSpPr>
      <xdr:spPr>
        <a:xfrm>
          <a:off x="21134017" y="1006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23246</xdr:rowOff>
    </xdr:from>
    <xdr:to>
      <xdr:col>29</xdr:col>
      <xdr:colOff>568325</xdr:colOff>
      <xdr:row>58</xdr:row>
      <xdr:rowOff>124846</xdr:rowOff>
    </xdr:to>
    <xdr:sp macro="" textlink="">
      <xdr:nvSpPr>
        <xdr:cNvPr id="797" name="円/楕円 796"/>
        <xdr:cNvSpPr/>
      </xdr:nvSpPr>
      <xdr:spPr>
        <a:xfrm>
          <a:off x="20383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115973</xdr:rowOff>
    </xdr:from>
    <xdr:ext cx="378565" cy="259045"/>
    <xdr:sp macro="" textlink="">
      <xdr:nvSpPr>
        <xdr:cNvPr id="798" name="テキスト ボックス 797"/>
        <xdr:cNvSpPr txBox="1"/>
      </xdr:nvSpPr>
      <xdr:spPr>
        <a:xfrm>
          <a:off x="20245017" y="1006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23246</xdr:rowOff>
    </xdr:from>
    <xdr:to>
      <xdr:col>28</xdr:col>
      <xdr:colOff>365125</xdr:colOff>
      <xdr:row>58</xdr:row>
      <xdr:rowOff>124846</xdr:rowOff>
    </xdr:to>
    <xdr:sp macro="" textlink="">
      <xdr:nvSpPr>
        <xdr:cNvPr id="799" name="円/楕円 798"/>
        <xdr:cNvSpPr/>
      </xdr:nvSpPr>
      <xdr:spPr>
        <a:xfrm>
          <a:off x="19494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115973</xdr:rowOff>
    </xdr:from>
    <xdr:ext cx="378565" cy="259045"/>
    <xdr:sp macro="" textlink="">
      <xdr:nvSpPr>
        <xdr:cNvPr id="800" name="テキスト ボックス 799"/>
        <xdr:cNvSpPr txBox="1"/>
      </xdr:nvSpPr>
      <xdr:spPr>
        <a:xfrm>
          <a:off x="19356017" y="1006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22149</xdr:rowOff>
    </xdr:from>
    <xdr:to>
      <xdr:col>27</xdr:col>
      <xdr:colOff>161925</xdr:colOff>
      <xdr:row>58</xdr:row>
      <xdr:rowOff>123749</xdr:rowOff>
    </xdr:to>
    <xdr:sp macro="" textlink="">
      <xdr:nvSpPr>
        <xdr:cNvPr id="801" name="円/楕円 800"/>
        <xdr:cNvSpPr/>
      </xdr:nvSpPr>
      <xdr:spPr>
        <a:xfrm>
          <a:off x="18605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114876</xdr:rowOff>
    </xdr:from>
    <xdr:ext cx="378565" cy="259045"/>
    <xdr:sp macro="" textlink="">
      <xdr:nvSpPr>
        <xdr:cNvPr id="802" name="テキスト ボックス 801"/>
        <xdr:cNvSpPr txBox="1"/>
      </xdr:nvSpPr>
      <xdr:spPr>
        <a:xfrm>
          <a:off x="18467017" y="1005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116078</xdr:rowOff>
    </xdr:from>
    <xdr:to>
      <xdr:col>32</xdr:col>
      <xdr:colOff>187325</xdr:colOff>
      <xdr:row>77</xdr:row>
      <xdr:rowOff>1093</xdr:rowOff>
    </xdr:to>
    <xdr:cxnSp macro="">
      <xdr:nvCxnSpPr>
        <xdr:cNvPr id="832" name="直線コネクタ 831"/>
        <xdr:cNvCxnSpPr/>
      </xdr:nvCxnSpPr>
      <xdr:spPr>
        <a:xfrm flipV="1">
          <a:off x="21323300" y="13146278"/>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133586</xdr:rowOff>
    </xdr:from>
    <xdr:to>
      <xdr:col>31</xdr:col>
      <xdr:colOff>34925</xdr:colOff>
      <xdr:row>77</xdr:row>
      <xdr:rowOff>1093</xdr:rowOff>
    </xdr:to>
    <xdr:cxnSp macro="">
      <xdr:nvCxnSpPr>
        <xdr:cNvPr id="835" name="直線コネクタ 834"/>
        <xdr:cNvCxnSpPr/>
      </xdr:nvCxnSpPr>
      <xdr:spPr>
        <a:xfrm>
          <a:off x="20434300" y="13163786"/>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112306</xdr:rowOff>
    </xdr:from>
    <xdr:to>
      <xdr:col>29</xdr:col>
      <xdr:colOff>517525</xdr:colOff>
      <xdr:row>76</xdr:row>
      <xdr:rowOff>133586</xdr:rowOff>
    </xdr:to>
    <xdr:cxnSp macro="">
      <xdr:nvCxnSpPr>
        <xdr:cNvPr id="838" name="直線コネクタ 837"/>
        <xdr:cNvCxnSpPr/>
      </xdr:nvCxnSpPr>
      <xdr:spPr>
        <a:xfrm>
          <a:off x="19545300" y="13142506"/>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112306</xdr:rowOff>
    </xdr:from>
    <xdr:to>
      <xdr:col>28</xdr:col>
      <xdr:colOff>314325</xdr:colOff>
      <xdr:row>76</xdr:row>
      <xdr:rowOff>143033</xdr:rowOff>
    </xdr:to>
    <xdr:cxnSp macro="">
      <xdr:nvCxnSpPr>
        <xdr:cNvPr id="841" name="直線コネクタ 840"/>
        <xdr:cNvCxnSpPr/>
      </xdr:nvCxnSpPr>
      <xdr:spPr>
        <a:xfrm flipV="1">
          <a:off x="18656300" y="13142506"/>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65278</xdr:rowOff>
    </xdr:from>
    <xdr:to>
      <xdr:col>32</xdr:col>
      <xdr:colOff>238125</xdr:colOff>
      <xdr:row>76</xdr:row>
      <xdr:rowOff>166878</xdr:rowOff>
    </xdr:to>
    <xdr:sp macro="" textlink="">
      <xdr:nvSpPr>
        <xdr:cNvPr id="851" name="円/楕円 850"/>
        <xdr:cNvSpPr/>
      </xdr:nvSpPr>
      <xdr:spPr>
        <a:xfrm>
          <a:off x="22110700" y="130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88155</xdr:rowOff>
    </xdr:from>
    <xdr:ext cx="534377" cy="259045"/>
    <xdr:sp macro="" textlink="">
      <xdr:nvSpPr>
        <xdr:cNvPr id="852" name="繰出金該当値テキスト"/>
        <xdr:cNvSpPr txBox="1"/>
      </xdr:nvSpPr>
      <xdr:spPr>
        <a:xfrm>
          <a:off x="22212300" y="129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121743</xdr:rowOff>
    </xdr:from>
    <xdr:to>
      <xdr:col>31</xdr:col>
      <xdr:colOff>85725</xdr:colOff>
      <xdr:row>77</xdr:row>
      <xdr:rowOff>51893</xdr:rowOff>
    </xdr:to>
    <xdr:sp macro="" textlink="">
      <xdr:nvSpPr>
        <xdr:cNvPr id="853" name="円/楕円 852"/>
        <xdr:cNvSpPr/>
      </xdr:nvSpPr>
      <xdr:spPr>
        <a:xfrm>
          <a:off x="21272500" y="13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43020</xdr:rowOff>
    </xdr:from>
    <xdr:ext cx="534377" cy="259045"/>
    <xdr:sp macro="" textlink="">
      <xdr:nvSpPr>
        <xdr:cNvPr id="854" name="テキスト ボックス 853"/>
        <xdr:cNvSpPr txBox="1"/>
      </xdr:nvSpPr>
      <xdr:spPr>
        <a:xfrm>
          <a:off x="21056111" y="132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82786</xdr:rowOff>
    </xdr:from>
    <xdr:to>
      <xdr:col>29</xdr:col>
      <xdr:colOff>568325</xdr:colOff>
      <xdr:row>77</xdr:row>
      <xdr:rowOff>12936</xdr:rowOff>
    </xdr:to>
    <xdr:sp macro="" textlink="">
      <xdr:nvSpPr>
        <xdr:cNvPr id="855" name="円/楕円 854"/>
        <xdr:cNvSpPr/>
      </xdr:nvSpPr>
      <xdr:spPr>
        <a:xfrm>
          <a:off x="20383500" y="13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29462</xdr:rowOff>
    </xdr:from>
    <xdr:ext cx="534377" cy="259045"/>
    <xdr:sp macro="" textlink="">
      <xdr:nvSpPr>
        <xdr:cNvPr id="856" name="テキスト ボックス 855"/>
        <xdr:cNvSpPr txBox="1"/>
      </xdr:nvSpPr>
      <xdr:spPr>
        <a:xfrm>
          <a:off x="20167111" y="128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61506</xdr:rowOff>
    </xdr:from>
    <xdr:to>
      <xdr:col>28</xdr:col>
      <xdr:colOff>365125</xdr:colOff>
      <xdr:row>76</xdr:row>
      <xdr:rowOff>163106</xdr:rowOff>
    </xdr:to>
    <xdr:sp macro="" textlink="">
      <xdr:nvSpPr>
        <xdr:cNvPr id="857" name="円/楕円 856"/>
        <xdr:cNvSpPr/>
      </xdr:nvSpPr>
      <xdr:spPr>
        <a:xfrm>
          <a:off x="19494500" y="13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8183</xdr:rowOff>
    </xdr:from>
    <xdr:ext cx="534377" cy="259045"/>
    <xdr:sp macro="" textlink="">
      <xdr:nvSpPr>
        <xdr:cNvPr id="858" name="テキスト ボックス 857"/>
        <xdr:cNvSpPr txBox="1"/>
      </xdr:nvSpPr>
      <xdr:spPr>
        <a:xfrm>
          <a:off x="19278111" y="1286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92233</xdr:rowOff>
    </xdr:from>
    <xdr:to>
      <xdr:col>27</xdr:col>
      <xdr:colOff>161925</xdr:colOff>
      <xdr:row>77</xdr:row>
      <xdr:rowOff>22383</xdr:rowOff>
    </xdr:to>
    <xdr:sp macro="" textlink="">
      <xdr:nvSpPr>
        <xdr:cNvPr id="859" name="円/楕円 858"/>
        <xdr:cNvSpPr/>
      </xdr:nvSpPr>
      <xdr:spPr>
        <a:xfrm>
          <a:off x="18605500" y="131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38911</xdr:rowOff>
    </xdr:from>
    <xdr:ext cx="534377" cy="259045"/>
    <xdr:sp macro="" textlink="">
      <xdr:nvSpPr>
        <xdr:cNvPr id="860" name="テキスト ボックス 859"/>
        <xdr:cNvSpPr txBox="1"/>
      </xdr:nvSpPr>
      <xdr:spPr>
        <a:xfrm>
          <a:off x="18389111" y="128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ほとんどの性質別科目において、類似団体や全国市町村、広島県市町の平均を下回っています。最小限の費用でサービスの提供ができており、効率的・効果的な財政運営を行った結果が反映されているといえます。</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ただし、</a:t>
          </a:r>
          <a:r>
            <a:rPr kumimoji="1" lang="ja-JP" altLang="ja-JP" sz="1300" baseline="0">
              <a:solidFill>
                <a:schemeClr val="dk1"/>
              </a:solidFill>
              <a:effectLst/>
              <a:latin typeface="+mn-lt"/>
              <a:ea typeface="+mn-ea"/>
              <a:cs typeface="+mn-cs"/>
            </a:rPr>
            <a:t>普通建設事業費</a:t>
          </a:r>
          <a:r>
            <a:rPr kumimoji="1" lang="ja-JP" altLang="en-US" sz="1300" baseline="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小・中学校施設耐震化事業や向洋駅周辺土地区画整理事業</a:t>
          </a:r>
          <a:r>
            <a:rPr kumimoji="1" lang="ja-JP" altLang="en-US" sz="1300">
              <a:solidFill>
                <a:schemeClr val="dk1"/>
              </a:solidFill>
              <a:effectLst/>
              <a:latin typeface="+mn-lt"/>
              <a:ea typeface="+mn-ea"/>
              <a:cs typeface="+mn-cs"/>
            </a:rPr>
            <a:t>等を主要事業として進めている関係上、比較的高額となっています。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52,093
51,468
10.41
19,161,307
18,716,583
429,260
9,214,454
20,674,889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111.1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48587</xdr:rowOff>
    </xdr:from>
    <xdr:to>
      <xdr:col>6</xdr:col>
      <xdr:colOff>511175</xdr:colOff>
      <xdr:row>37</xdr:row>
      <xdr:rowOff>102144</xdr:rowOff>
    </xdr:to>
    <xdr:cxnSp macro="">
      <xdr:nvCxnSpPr>
        <xdr:cNvPr id="63" name="直線コネクタ 62"/>
        <xdr:cNvCxnSpPr/>
      </xdr:nvCxnSpPr>
      <xdr:spPr>
        <a:xfrm flipV="1">
          <a:off x="3797300" y="6392237"/>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94307</xdr:rowOff>
    </xdr:from>
    <xdr:to>
      <xdr:col>5</xdr:col>
      <xdr:colOff>358775</xdr:colOff>
      <xdr:row>37</xdr:row>
      <xdr:rowOff>102144</xdr:rowOff>
    </xdr:to>
    <xdr:cxnSp macro="">
      <xdr:nvCxnSpPr>
        <xdr:cNvPr id="66" name="直線コネクタ 65"/>
        <xdr:cNvCxnSpPr/>
      </xdr:nvCxnSpPr>
      <xdr:spPr>
        <a:xfrm>
          <a:off x="2908300" y="6437957"/>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65242</xdr:rowOff>
    </xdr:from>
    <xdr:to>
      <xdr:col>4</xdr:col>
      <xdr:colOff>155575</xdr:colOff>
      <xdr:row>37</xdr:row>
      <xdr:rowOff>94307</xdr:rowOff>
    </xdr:to>
    <xdr:cxnSp macro="">
      <xdr:nvCxnSpPr>
        <xdr:cNvPr id="69" name="直線コネクタ 68"/>
        <xdr:cNvCxnSpPr/>
      </xdr:nvCxnSpPr>
      <xdr:spPr>
        <a:xfrm>
          <a:off x="2019300" y="640889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92674</xdr:rowOff>
    </xdr:from>
    <xdr:to>
      <xdr:col>2</xdr:col>
      <xdr:colOff>638175</xdr:colOff>
      <xdr:row>37</xdr:row>
      <xdr:rowOff>65242</xdr:rowOff>
    </xdr:to>
    <xdr:cxnSp macro="">
      <xdr:nvCxnSpPr>
        <xdr:cNvPr id="72" name="直線コネクタ 71"/>
        <xdr:cNvCxnSpPr/>
      </xdr:nvCxnSpPr>
      <xdr:spPr>
        <a:xfrm>
          <a:off x="1130300" y="626487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169237</xdr:rowOff>
    </xdr:from>
    <xdr:to>
      <xdr:col>6</xdr:col>
      <xdr:colOff>561975</xdr:colOff>
      <xdr:row>37</xdr:row>
      <xdr:rowOff>99387</xdr:rowOff>
    </xdr:to>
    <xdr:sp macro="" textlink="">
      <xdr:nvSpPr>
        <xdr:cNvPr id="82" name="円/楕円 81"/>
        <xdr:cNvSpPr/>
      </xdr:nvSpPr>
      <xdr:spPr>
        <a:xfrm>
          <a:off x="45847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147664</xdr:rowOff>
    </xdr:from>
    <xdr:ext cx="469744" cy="259045"/>
    <xdr:sp macro="" textlink="">
      <xdr:nvSpPr>
        <xdr:cNvPr id="83" name="議会費該当値テキスト"/>
        <xdr:cNvSpPr txBox="1"/>
      </xdr:nvSpPr>
      <xdr:spPr>
        <a:xfrm>
          <a:off x="4686300" y="6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51344</xdr:rowOff>
    </xdr:from>
    <xdr:to>
      <xdr:col>5</xdr:col>
      <xdr:colOff>409575</xdr:colOff>
      <xdr:row>37</xdr:row>
      <xdr:rowOff>152944</xdr:rowOff>
    </xdr:to>
    <xdr:sp macro="" textlink="">
      <xdr:nvSpPr>
        <xdr:cNvPr id="84" name="円/楕円 83"/>
        <xdr:cNvSpPr/>
      </xdr:nvSpPr>
      <xdr:spPr>
        <a:xfrm>
          <a:off x="3746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144071</xdr:rowOff>
    </xdr:from>
    <xdr:ext cx="469744" cy="259045"/>
    <xdr:sp macro="" textlink="">
      <xdr:nvSpPr>
        <xdr:cNvPr id="85" name="テキスト ボックス 84"/>
        <xdr:cNvSpPr txBox="1"/>
      </xdr:nvSpPr>
      <xdr:spPr>
        <a:xfrm>
          <a:off x="3562427" y="64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43507</xdr:rowOff>
    </xdr:from>
    <xdr:to>
      <xdr:col>4</xdr:col>
      <xdr:colOff>206375</xdr:colOff>
      <xdr:row>37</xdr:row>
      <xdr:rowOff>145107</xdr:rowOff>
    </xdr:to>
    <xdr:sp macro="" textlink="">
      <xdr:nvSpPr>
        <xdr:cNvPr id="86" name="円/楕円 85"/>
        <xdr:cNvSpPr/>
      </xdr:nvSpPr>
      <xdr:spPr>
        <a:xfrm>
          <a:off x="2857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136234</xdr:rowOff>
    </xdr:from>
    <xdr:ext cx="469744" cy="259045"/>
    <xdr:sp macro="" textlink="">
      <xdr:nvSpPr>
        <xdr:cNvPr id="87" name="テキスト ボックス 86"/>
        <xdr:cNvSpPr txBox="1"/>
      </xdr:nvSpPr>
      <xdr:spPr>
        <a:xfrm>
          <a:off x="2673427"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14442</xdr:rowOff>
    </xdr:from>
    <xdr:to>
      <xdr:col>3</xdr:col>
      <xdr:colOff>3175</xdr:colOff>
      <xdr:row>37</xdr:row>
      <xdr:rowOff>116042</xdr:rowOff>
    </xdr:to>
    <xdr:sp macro="" textlink="">
      <xdr:nvSpPr>
        <xdr:cNvPr id="88" name="円/楕円 87"/>
        <xdr:cNvSpPr/>
      </xdr:nvSpPr>
      <xdr:spPr>
        <a:xfrm>
          <a:off x="1968500" y="63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107169</xdr:rowOff>
    </xdr:from>
    <xdr:ext cx="469744" cy="259045"/>
    <xdr:sp macro="" textlink="">
      <xdr:nvSpPr>
        <xdr:cNvPr id="89" name="テキスト ボックス 88"/>
        <xdr:cNvSpPr txBox="1"/>
      </xdr:nvSpPr>
      <xdr:spPr>
        <a:xfrm>
          <a:off x="1784427" y="64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41874</xdr:rowOff>
    </xdr:from>
    <xdr:to>
      <xdr:col>1</xdr:col>
      <xdr:colOff>485775</xdr:colOff>
      <xdr:row>36</xdr:row>
      <xdr:rowOff>143474</xdr:rowOff>
    </xdr:to>
    <xdr:sp macro="" textlink="">
      <xdr:nvSpPr>
        <xdr:cNvPr id="90" name="円/楕円 89"/>
        <xdr:cNvSpPr/>
      </xdr:nvSpPr>
      <xdr:spPr>
        <a:xfrm>
          <a:off x="1079500" y="6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134601</xdr:rowOff>
    </xdr:from>
    <xdr:ext cx="469744" cy="259045"/>
    <xdr:sp macro="" textlink="">
      <xdr:nvSpPr>
        <xdr:cNvPr id="91" name="テキスト ボックス 90"/>
        <xdr:cNvSpPr txBox="1"/>
      </xdr:nvSpPr>
      <xdr:spPr>
        <a:xfrm>
          <a:off x="895427" y="630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79784</xdr:rowOff>
    </xdr:from>
    <xdr:to>
      <xdr:col>6</xdr:col>
      <xdr:colOff>511175</xdr:colOff>
      <xdr:row>58</xdr:row>
      <xdr:rowOff>13673</xdr:rowOff>
    </xdr:to>
    <xdr:cxnSp macro="">
      <xdr:nvCxnSpPr>
        <xdr:cNvPr id="120" name="直線コネクタ 119"/>
        <xdr:cNvCxnSpPr/>
      </xdr:nvCxnSpPr>
      <xdr:spPr>
        <a:xfrm flipV="1">
          <a:off x="3797300" y="9852434"/>
          <a:ext cx="8382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168557</xdr:rowOff>
    </xdr:from>
    <xdr:to>
      <xdr:col>5</xdr:col>
      <xdr:colOff>358775</xdr:colOff>
      <xdr:row>58</xdr:row>
      <xdr:rowOff>13673</xdr:rowOff>
    </xdr:to>
    <xdr:cxnSp macro="">
      <xdr:nvCxnSpPr>
        <xdr:cNvPr id="123" name="直線コネクタ 122"/>
        <xdr:cNvCxnSpPr/>
      </xdr:nvCxnSpPr>
      <xdr:spPr>
        <a:xfrm>
          <a:off x="2908300" y="9941207"/>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168557</xdr:rowOff>
    </xdr:from>
    <xdr:to>
      <xdr:col>4</xdr:col>
      <xdr:colOff>155575</xdr:colOff>
      <xdr:row>58</xdr:row>
      <xdr:rowOff>10907</xdr:rowOff>
    </xdr:to>
    <xdr:cxnSp macro="">
      <xdr:nvCxnSpPr>
        <xdr:cNvPr id="126" name="直線コネクタ 125"/>
        <xdr:cNvCxnSpPr/>
      </xdr:nvCxnSpPr>
      <xdr:spPr>
        <a:xfrm flipV="1">
          <a:off x="2019300" y="9941207"/>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154155</xdr:rowOff>
    </xdr:from>
    <xdr:to>
      <xdr:col>2</xdr:col>
      <xdr:colOff>638175</xdr:colOff>
      <xdr:row>58</xdr:row>
      <xdr:rowOff>10907</xdr:rowOff>
    </xdr:to>
    <xdr:cxnSp macro="">
      <xdr:nvCxnSpPr>
        <xdr:cNvPr id="129" name="直線コネクタ 128"/>
        <xdr:cNvCxnSpPr/>
      </xdr:nvCxnSpPr>
      <xdr:spPr>
        <a:xfrm>
          <a:off x="1130300" y="9926805"/>
          <a:ext cx="889000" cy="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28984</xdr:rowOff>
    </xdr:from>
    <xdr:to>
      <xdr:col>6</xdr:col>
      <xdr:colOff>561975</xdr:colOff>
      <xdr:row>57</xdr:row>
      <xdr:rowOff>130584</xdr:rowOff>
    </xdr:to>
    <xdr:sp macro="" textlink="">
      <xdr:nvSpPr>
        <xdr:cNvPr id="139" name="円/楕円 138"/>
        <xdr:cNvSpPr/>
      </xdr:nvSpPr>
      <xdr:spPr>
        <a:xfrm>
          <a:off x="4584700" y="98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115361</xdr:rowOff>
    </xdr:from>
    <xdr:ext cx="534377" cy="259045"/>
    <xdr:sp macro="" textlink="">
      <xdr:nvSpPr>
        <xdr:cNvPr id="140" name="総務費該当値テキスト"/>
        <xdr:cNvSpPr txBox="1"/>
      </xdr:nvSpPr>
      <xdr:spPr>
        <a:xfrm>
          <a:off x="4686300" y="97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134323</xdr:rowOff>
    </xdr:from>
    <xdr:to>
      <xdr:col>5</xdr:col>
      <xdr:colOff>409575</xdr:colOff>
      <xdr:row>58</xdr:row>
      <xdr:rowOff>64473</xdr:rowOff>
    </xdr:to>
    <xdr:sp macro="" textlink="">
      <xdr:nvSpPr>
        <xdr:cNvPr id="141" name="円/楕円 140"/>
        <xdr:cNvSpPr/>
      </xdr:nvSpPr>
      <xdr:spPr>
        <a:xfrm>
          <a:off x="3746500" y="99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55600</xdr:rowOff>
    </xdr:from>
    <xdr:ext cx="534377" cy="259045"/>
    <xdr:sp macro="" textlink="">
      <xdr:nvSpPr>
        <xdr:cNvPr id="142" name="テキスト ボックス 141"/>
        <xdr:cNvSpPr txBox="1"/>
      </xdr:nvSpPr>
      <xdr:spPr>
        <a:xfrm>
          <a:off x="3530111" y="99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117757</xdr:rowOff>
    </xdr:from>
    <xdr:to>
      <xdr:col>4</xdr:col>
      <xdr:colOff>206375</xdr:colOff>
      <xdr:row>58</xdr:row>
      <xdr:rowOff>47907</xdr:rowOff>
    </xdr:to>
    <xdr:sp macro="" textlink="">
      <xdr:nvSpPr>
        <xdr:cNvPr id="143" name="円/楕円 142"/>
        <xdr:cNvSpPr/>
      </xdr:nvSpPr>
      <xdr:spPr>
        <a:xfrm>
          <a:off x="2857500" y="989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39034</xdr:rowOff>
    </xdr:from>
    <xdr:ext cx="534377" cy="259045"/>
    <xdr:sp macro="" textlink="">
      <xdr:nvSpPr>
        <xdr:cNvPr id="144" name="テキスト ボックス 143"/>
        <xdr:cNvSpPr txBox="1"/>
      </xdr:nvSpPr>
      <xdr:spPr>
        <a:xfrm>
          <a:off x="2641111" y="99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131557</xdr:rowOff>
    </xdr:from>
    <xdr:to>
      <xdr:col>3</xdr:col>
      <xdr:colOff>3175</xdr:colOff>
      <xdr:row>58</xdr:row>
      <xdr:rowOff>61707</xdr:rowOff>
    </xdr:to>
    <xdr:sp macro="" textlink="">
      <xdr:nvSpPr>
        <xdr:cNvPr id="145" name="円/楕円 144"/>
        <xdr:cNvSpPr/>
      </xdr:nvSpPr>
      <xdr:spPr>
        <a:xfrm>
          <a:off x="1968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52834</xdr:rowOff>
    </xdr:from>
    <xdr:ext cx="534377" cy="259045"/>
    <xdr:sp macro="" textlink="">
      <xdr:nvSpPr>
        <xdr:cNvPr id="146" name="テキスト ボックス 145"/>
        <xdr:cNvSpPr txBox="1"/>
      </xdr:nvSpPr>
      <xdr:spPr>
        <a:xfrm>
          <a:off x="1752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103355</xdr:rowOff>
    </xdr:from>
    <xdr:to>
      <xdr:col>1</xdr:col>
      <xdr:colOff>485775</xdr:colOff>
      <xdr:row>58</xdr:row>
      <xdr:rowOff>33505</xdr:rowOff>
    </xdr:to>
    <xdr:sp macro="" textlink="">
      <xdr:nvSpPr>
        <xdr:cNvPr id="147" name="円/楕円 146"/>
        <xdr:cNvSpPr/>
      </xdr:nvSpPr>
      <xdr:spPr>
        <a:xfrm>
          <a:off x="1079500" y="98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24632</xdr:rowOff>
    </xdr:from>
    <xdr:ext cx="534377" cy="259045"/>
    <xdr:sp macro="" textlink="">
      <xdr:nvSpPr>
        <xdr:cNvPr id="148" name="テキスト ボックス 147"/>
        <xdr:cNvSpPr txBox="1"/>
      </xdr:nvSpPr>
      <xdr:spPr>
        <a:xfrm>
          <a:off x="863111" y="99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148958</xdr:rowOff>
    </xdr:from>
    <xdr:to>
      <xdr:col>6</xdr:col>
      <xdr:colOff>511175</xdr:colOff>
      <xdr:row>76</xdr:row>
      <xdr:rowOff>28563</xdr:rowOff>
    </xdr:to>
    <xdr:cxnSp macro="">
      <xdr:nvCxnSpPr>
        <xdr:cNvPr id="178" name="直線コネクタ 177"/>
        <xdr:cNvCxnSpPr/>
      </xdr:nvCxnSpPr>
      <xdr:spPr>
        <a:xfrm flipV="1">
          <a:off x="3797300" y="13007708"/>
          <a:ext cx="8382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28563</xdr:rowOff>
    </xdr:from>
    <xdr:to>
      <xdr:col>5</xdr:col>
      <xdr:colOff>358775</xdr:colOff>
      <xdr:row>77</xdr:row>
      <xdr:rowOff>44892</xdr:rowOff>
    </xdr:to>
    <xdr:cxnSp macro="">
      <xdr:nvCxnSpPr>
        <xdr:cNvPr id="181" name="直線コネクタ 180"/>
        <xdr:cNvCxnSpPr/>
      </xdr:nvCxnSpPr>
      <xdr:spPr>
        <a:xfrm flipV="1">
          <a:off x="2908300" y="13058763"/>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44892</xdr:rowOff>
    </xdr:from>
    <xdr:to>
      <xdr:col>4</xdr:col>
      <xdr:colOff>155575</xdr:colOff>
      <xdr:row>77</xdr:row>
      <xdr:rowOff>81521</xdr:rowOff>
    </xdr:to>
    <xdr:cxnSp macro="">
      <xdr:nvCxnSpPr>
        <xdr:cNvPr id="184" name="直線コネクタ 183"/>
        <xdr:cNvCxnSpPr/>
      </xdr:nvCxnSpPr>
      <xdr:spPr>
        <a:xfrm flipV="1">
          <a:off x="2019300" y="13246542"/>
          <a:ext cx="889000" cy="3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50386</xdr:rowOff>
    </xdr:from>
    <xdr:to>
      <xdr:col>2</xdr:col>
      <xdr:colOff>638175</xdr:colOff>
      <xdr:row>77</xdr:row>
      <xdr:rowOff>81521</xdr:rowOff>
    </xdr:to>
    <xdr:cxnSp macro="">
      <xdr:nvCxnSpPr>
        <xdr:cNvPr id="187" name="直線コネクタ 186"/>
        <xdr:cNvCxnSpPr/>
      </xdr:nvCxnSpPr>
      <xdr:spPr>
        <a:xfrm>
          <a:off x="1130300" y="13252036"/>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98158</xdr:rowOff>
    </xdr:from>
    <xdr:to>
      <xdr:col>6</xdr:col>
      <xdr:colOff>561975</xdr:colOff>
      <xdr:row>76</xdr:row>
      <xdr:rowOff>28308</xdr:rowOff>
    </xdr:to>
    <xdr:sp macro="" textlink="">
      <xdr:nvSpPr>
        <xdr:cNvPr id="197" name="円/楕円 196"/>
        <xdr:cNvSpPr/>
      </xdr:nvSpPr>
      <xdr:spPr>
        <a:xfrm>
          <a:off x="4584700" y="129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121035</xdr:rowOff>
    </xdr:from>
    <xdr:ext cx="599010" cy="259045"/>
    <xdr:sp macro="" textlink="">
      <xdr:nvSpPr>
        <xdr:cNvPr id="198" name="民生費該当値テキスト"/>
        <xdr:cNvSpPr txBox="1"/>
      </xdr:nvSpPr>
      <xdr:spPr>
        <a:xfrm>
          <a:off x="4686300" y="1280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126,285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149213</xdr:rowOff>
    </xdr:from>
    <xdr:to>
      <xdr:col>5</xdr:col>
      <xdr:colOff>409575</xdr:colOff>
      <xdr:row>76</xdr:row>
      <xdr:rowOff>79363</xdr:rowOff>
    </xdr:to>
    <xdr:sp macro="" textlink="">
      <xdr:nvSpPr>
        <xdr:cNvPr id="199" name="円/楕円 198"/>
        <xdr:cNvSpPr/>
      </xdr:nvSpPr>
      <xdr:spPr>
        <a:xfrm>
          <a:off x="3746500" y="130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95890</xdr:rowOff>
    </xdr:from>
    <xdr:ext cx="599010" cy="259045"/>
    <xdr:sp macro="" textlink="">
      <xdr:nvSpPr>
        <xdr:cNvPr id="200" name="テキスト ボックス 199"/>
        <xdr:cNvSpPr txBox="1"/>
      </xdr:nvSpPr>
      <xdr:spPr>
        <a:xfrm>
          <a:off x="3497794" y="1278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165542</xdr:rowOff>
    </xdr:from>
    <xdr:to>
      <xdr:col>4</xdr:col>
      <xdr:colOff>206375</xdr:colOff>
      <xdr:row>77</xdr:row>
      <xdr:rowOff>95692</xdr:rowOff>
    </xdr:to>
    <xdr:sp macro="" textlink="">
      <xdr:nvSpPr>
        <xdr:cNvPr id="201" name="円/楕円 200"/>
        <xdr:cNvSpPr/>
      </xdr:nvSpPr>
      <xdr:spPr>
        <a:xfrm>
          <a:off x="28575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86819</xdr:rowOff>
    </xdr:from>
    <xdr:ext cx="534377" cy="259045"/>
    <xdr:sp macro="" textlink="">
      <xdr:nvSpPr>
        <xdr:cNvPr id="202" name="テキスト ボックス 201"/>
        <xdr:cNvSpPr txBox="1"/>
      </xdr:nvSpPr>
      <xdr:spPr>
        <a:xfrm>
          <a:off x="2641111" y="132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30721</xdr:rowOff>
    </xdr:from>
    <xdr:to>
      <xdr:col>3</xdr:col>
      <xdr:colOff>3175</xdr:colOff>
      <xdr:row>77</xdr:row>
      <xdr:rowOff>132321</xdr:rowOff>
    </xdr:to>
    <xdr:sp macro="" textlink="">
      <xdr:nvSpPr>
        <xdr:cNvPr id="203" name="円/楕円 202"/>
        <xdr:cNvSpPr/>
      </xdr:nvSpPr>
      <xdr:spPr>
        <a:xfrm>
          <a:off x="1968500" y="132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123448</xdr:rowOff>
    </xdr:from>
    <xdr:ext cx="534377" cy="259045"/>
    <xdr:sp macro="" textlink="">
      <xdr:nvSpPr>
        <xdr:cNvPr id="204" name="テキスト ボックス 203"/>
        <xdr:cNvSpPr txBox="1"/>
      </xdr:nvSpPr>
      <xdr:spPr>
        <a:xfrm>
          <a:off x="1752111" y="133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171036</xdr:rowOff>
    </xdr:from>
    <xdr:to>
      <xdr:col>1</xdr:col>
      <xdr:colOff>485775</xdr:colOff>
      <xdr:row>77</xdr:row>
      <xdr:rowOff>101186</xdr:rowOff>
    </xdr:to>
    <xdr:sp macro="" textlink="">
      <xdr:nvSpPr>
        <xdr:cNvPr id="205" name="円/楕円 204"/>
        <xdr:cNvSpPr/>
      </xdr:nvSpPr>
      <xdr:spPr>
        <a:xfrm>
          <a:off x="1079500" y="132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92313</xdr:rowOff>
    </xdr:from>
    <xdr:ext cx="534377" cy="259045"/>
    <xdr:sp macro="" textlink="">
      <xdr:nvSpPr>
        <xdr:cNvPr id="206" name="テキスト ボックス 205"/>
        <xdr:cNvSpPr txBox="1"/>
      </xdr:nvSpPr>
      <xdr:spPr>
        <a:xfrm>
          <a:off x="863111" y="132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150330</xdr:rowOff>
    </xdr:from>
    <xdr:to>
      <xdr:col>6</xdr:col>
      <xdr:colOff>511175</xdr:colOff>
      <xdr:row>99</xdr:row>
      <xdr:rowOff>2752</xdr:rowOff>
    </xdr:to>
    <xdr:cxnSp macro="">
      <xdr:nvCxnSpPr>
        <xdr:cNvPr id="238" name="直線コネクタ 237"/>
        <xdr:cNvCxnSpPr/>
      </xdr:nvCxnSpPr>
      <xdr:spPr>
        <a:xfrm flipV="1">
          <a:off x="3797300" y="16952430"/>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2752</xdr:rowOff>
    </xdr:from>
    <xdr:to>
      <xdr:col>5</xdr:col>
      <xdr:colOff>358775</xdr:colOff>
      <xdr:row>99</xdr:row>
      <xdr:rowOff>25025</xdr:rowOff>
    </xdr:to>
    <xdr:cxnSp macro="">
      <xdr:nvCxnSpPr>
        <xdr:cNvPr id="241" name="直線コネクタ 240"/>
        <xdr:cNvCxnSpPr/>
      </xdr:nvCxnSpPr>
      <xdr:spPr>
        <a:xfrm flipV="1">
          <a:off x="2908300" y="16976302"/>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13937</xdr:rowOff>
    </xdr:from>
    <xdr:to>
      <xdr:col>4</xdr:col>
      <xdr:colOff>155575</xdr:colOff>
      <xdr:row>99</xdr:row>
      <xdr:rowOff>25025</xdr:rowOff>
    </xdr:to>
    <xdr:cxnSp macro="">
      <xdr:nvCxnSpPr>
        <xdr:cNvPr id="244" name="直線コネクタ 243"/>
        <xdr:cNvCxnSpPr/>
      </xdr:nvCxnSpPr>
      <xdr:spPr>
        <a:xfrm>
          <a:off x="2019300" y="16987487"/>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153237</xdr:rowOff>
    </xdr:from>
    <xdr:to>
      <xdr:col>2</xdr:col>
      <xdr:colOff>638175</xdr:colOff>
      <xdr:row>99</xdr:row>
      <xdr:rowOff>13937</xdr:rowOff>
    </xdr:to>
    <xdr:cxnSp macro="">
      <xdr:nvCxnSpPr>
        <xdr:cNvPr id="247" name="直線コネクタ 246"/>
        <xdr:cNvCxnSpPr/>
      </xdr:nvCxnSpPr>
      <xdr:spPr>
        <a:xfrm>
          <a:off x="1130300" y="16955337"/>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99530</xdr:rowOff>
    </xdr:from>
    <xdr:to>
      <xdr:col>6</xdr:col>
      <xdr:colOff>561975</xdr:colOff>
      <xdr:row>99</xdr:row>
      <xdr:rowOff>29680</xdr:rowOff>
    </xdr:to>
    <xdr:sp macro="" textlink="">
      <xdr:nvSpPr>
        <xdr:cNvPr id="257" name="円/楕円 256"/>
        <xdr:cNvSpPr/>
      </xdr:nvSpPr>
      <xdr:spPr>
        <a:xfrm>
          <a:off x="4584700" y="169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77957</xdr:rowOff>
    </xdr:from>
    <xdr:ext cx="534377" cy="259045"/>
    <xdr:sp macro="" textlink="">
      <xdr:nvSpPr>
        <xdr:cNvPr id="258" name="衛生費該当値テキスト"/>
        <xdr:cNvSpPr txBox="1"/>
      </xdr:nvSpPr>
      <xdr:spPr>
        <a:xfrm>
          <a:off x="4686300" y="168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123402</xdr:rowOff>
    </xdr:from>
    <xdr:to>
      <xdr:col>5</xdr:col>
      <xdr:colOff>409575</xdr:colOff>
      <xdr:row>99</xdr:row>
      <xdr:rowOff>53552</xdr:rowOff>
    </xdr:to>
    <xdr:sp macro="" textlink="">
      <xdr:nvSpPr>
        <xdr:cNvPr id="259" name="円/楕円 258"/>
        <xdr:cNvSpPr/>
      </xdr:nvSpPr>
      <xdr:spPr>
        <a:xfrm>
          <a:off x="3746500" y="169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44679</xdr:rowOff>
    </xdr:from>
    <xdr:ext cx="534377" cy="259045"/>
    <xdr:sp macro="" textlink="">
      <xdr:nvSpPr>
        <xdr:cNvPr id="260" name="テキスト ボックス 259"/>
        <xdr:cNvSpPr txBox="1"/>
      </xdr:nvSpPr>
      <xdr:spPr>
        <a:xfrm>
          <a:off x="3530111" y="170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145675</xdr:rowOff>
    </xdr:from>
    <xdr:to>
      <xdr:col>4</xdr:col>
      <xdr:colOff>206375</xdr:colOff>
      <xdr:row>99</xdr:row>
      <xdr:rowOff>75825</xdr:rowOff>
    </xdr:to>
    <xdr:sp macro="" textlink="">
      <xdr:nvSpPr>
        <xdr:cNvPr id="261" name="円/楕円 260"/>
        <xdr:cNvSpPr/>
      </xdr:nvSpPr>
      <xdr:spPr>
        <a:xfrm>
          <a:off x="2857500" y="169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66952</xdr:rowOff>
    </xdr:from>
    <xdr:ext cx="534377" cy="259045"/>
    <xdr:sp macro="" textlink="">
      <xdr:nvSpPr>
        <xdr:cNvPr id="262" name="テキスト ボックス 261"/>
        <xdr:cNvSpPr txBox="1"/>
      </xdr:nvSpPr>
      <xdr:spPr>
        <a:xfrm>
          <a:off x="2641111" y="170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134587</xdr:rowOff>
    </xdr:from>
    <xdr:to>
      <xdr:col>3</xdr:col>
      <xdr:colOff>3175</xdr:colOff>
      <xdr:row>99</xdr:row>
      <xdr:rowOff>64737</xdr:rowOff>
    </xdr:to>
    <xdr:sp macro="" textlink="">
      <xdr:nvSpPr>
        <xdr:cNvPr id="263" name="円/楕円 262"/>
        <xdr:cNvSpPr/>
      </xdr:nvSpPr>
      <xdr:spPr>
        <a:xfrm>
          <a:off x="1968500" y="169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55864</xdr:rowOff>
    </xdr:from>
    <xdr:ext cx="534377" cy="259045"/>
    <xdr:sp macro="" textlink="">
      <xdr:nvSpPr>
        <xdr:cNvPr id="264" name="テキスト ボックス 263"/>
        <xdr:cNvSpPr txBox="1"/>
      </xdr:nvSpPr>
      <xdr:spPr>
        <a:xfrm>
          <a:off x="1752111" y="170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102437</xdr:rowOff>
    </xdr:from>
    <xdr:to>
      <xdr:col>1</xdr:col>
      <xdr:colOff>485775</xdr:colOff>
      <xdr:row>99</xdr:row>
      <xdr:rowOff>32587</xdr:rowOff>
    </xdr:to>
    <xdr:sp macro="" textlink="">
      <xdr:nvSpPr>
        <xdr:cNvPr id="265" name="円/楕円 264"/>
        <xdr:cNvSpPr/>
      </xdr:nvSpPr>
      <xdr:spPr>
        <a:xfrm>
          <a:off x="1079500" y="169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23714</xdr:rowOff>
    </xdr:from>
    <xdr:ext cx="534377" cy="259045"/>
    <xdr:sp macro="" textlink="">
      <xdr:nvSpPr>
        <xdr:cNvPr id="266" name="テキスト ボックス 265"/>
        <xdr:cNvSpPr txBox="1"/>
      </xdr:nvSpPr>
      <xdr:spPr>
        <a:xfrm>
          <a:off x="863111" y="1699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78359</xdr:rowOff>
    </xdr:from>
    <xdr:to>
      <xdr:col>15</xdr:col>
      <xdr:colOff>180975</xdr:colOff>
      <xdr:row>37</xdr:row>
      <xdr:rowOff>79121</xdr:rowOff>
    </xdr:to>
    <xdr:cxnSp macro="">
      <xdr:nvCxnSpPr>
        <xdr:cNvPr id="295" name="直線コネクタ 294"/>
        <xdr:cNvCxnSpPr/>
      </xdr:nvCxnSpPr>
      <xdr:spPr>
        <a:xfrm>
          <a:off x="9639300" y="642200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76073</xdr:rowOff>
    </xdr:from>
    <xdr:to>
      <xdr:col>14</xdr:col>
      <xdr:colOff>28575</xdr:colOff>
      <xdr:row>37</xdr:row>
      <xdr:rowOff>78359</xdr:rowOff>
    </xdr:to>
    <xdr:cxnSp macro="">
      <xdr:nvCxnSpPr>
        <xdr:cNvPr id="298" name="直線コネクタ 297"/>
        <xdr:cNvCxnSpPr/>
      </xdr:nvCxnSpPr>
      <xdr:spPr>
        <a:xfrm>
          <a:off x="8750300" y="64197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76073</xdr:rowOff>
    </xdr:to>
    <xdr:cxnSp macro="">
      <xdr:nvCxnSpPr>
        <xdr:cNvPr id="301" name="直線コネクタ 300"/>
        <xdr:cNvCxnSpPr/>
      </xdr:nvCxnSpPr>
      <xdr:spPr>
        <a:xfrm>
          <a:off x="7861300" y="64193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70739</xdr:rowOff>
    </xdr:from>
    <xdr:to>
      <xdr:col>11</xdr:col>
      <xdr:colOff>307975</xdr:colOff>
      <xdr:row>37</xdr:row>
      <xdr:rowOff>75692</xdr:rowOff>
    </xdr:to>
    <xdr:cxnSp macro="">
      <xdr:nvCxnSpPr>
        <xdr:cNvPr id="304" name="直線コネクタ 303"/>
        <xdr:cNvCxnSpPr/>
      </xdr:nvCxnSpPr>
      <xdr:spPr>
        <a:xfrm>
          <a:off x="6972300" y="641438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28321</xdr:rowOff>
    </xdr:from>
    <xdr:to>
      <xdr:col>15</xdr:col>
      <xdr:colOff>231775</xdr:colOff>
      <xdr:row>37</xdr:row>
      <xdr:rowOff>129921</xdr:rowOff>
    </xdr:to>
    <xdr:sp macro="" textlink="">
      <xdr:nvSpPr>
        <xdr:cNvPr id="314" name="円/楕円 313"/>
        <xdr:cNvSpPr/>
      </xdr:nvSpPr>
      <xdr:spPr>
        <a:xfrm>
          <a:off x="104267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51198</xdr:rowOff>
    </xdr:from>
    <xdr:ext cx="378565" cy="259045"/>
    <xdr:sp macro="" textlink="">
      <xdr:nvSpPr>
        <xdr:cNvPr id="315" name="労働費該当値テキスト"/>
        <xdr:cNvSpPr txBox="1"/>
      </xdr:nvSpPr>
      <xdr:spPr>
        <a:xfrm>
          <a:off x="10528300"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27559</xdr:rowOff>
    </xdr:from>
    <xdr:to>
      <xdr:col>14</xdr:col>
      <xdr:colOff>79375</xdr:colOff>
      <xdr:row>37</xdr:row>
      <xdr:rowOff>129159</xdr:rowOff>
    </xdr:to>
    <xdr:sp macro="" textlink="">
      <xdr:nvSpPr>
        <xdr:cNvPr id="316" name="円/楕円 315"/>
        <xdr:cNvSpPr/>
      </xdr:nvSpPr>
      <xdr:spPr>
        <a:xfrm>
          <a:off x="9588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120286</xdr:rowOff>
    </xdr:from>
    <xdr:ext cx="378565" cy="259045"/>
    <xdr:sp macro="" textlink="">
      <xdr:nvSpPr>
        <xdr:cNvPr id="317" name="テキスト ボックス 316"/>
        <xdr:cNvSpPr txBox="1"/>
      </xdr:nvSpPr>
      <xdr:spPr>
        <a:xfrm>
          <a:off x="9450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25273</xdr:rowOff>
    </xdr:from>
    <xdr:to>
      <xdr:col>12</xdr:col>
      <xdr:colOff>561975</xdr:colOff>
      <xdr:row>37</xdr:row>
      <xdr:rowOff>126873</xdr:rowOff>
    </xdr:to>
    <xdr:sp macro="" textlink="">
      <xdr:nvSpPr>
        <xdr:cNvPr id="318" name="円/楕円 317"/>
        <xdr:cNvSpPr/>
      </xdr:nvSpPr>
      <xdr:spPr>
        <a:xfrm>
          <a:off x="8699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118000</xdr:rowOff>
    </xdr:from>
    <xdr:ext cx="378565" cy="259045"/>
    <xdr:sp macro="" textlink="">
      <xdr:nvSpPr>
        <xdr:cNvPr id="319" name="テキスト ボックス 318"/>
        <xdr:cNvSpPr txBox="1"/>
      </xdr:nvSpPr>
      <xdr:spPr>
        <a:xfrm>
          <a:off x="8561017" y="646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24892</xdr:rowOff>
    </xdr:from>
    <xdr:to>
      <xdr:col>11</xdr:col>
      <xdr:colOff>358775</xdr:colOff>
      <xdr:row>37</xdr:row>
      <xdr:rowOff>126492</xdr:rowOff>
    </xdr:to>
    <xdr:sp macro="" textlink="">
      <xdr:nvSpPr>
        <xdr:cNvPr id="320" name="円/楕円 319"/>
        <xdr:cNvSpPr/>
      </xdr:nvSpPr>
      <xdr:spPr>
        <a:xfrm>
          <a:off x="781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117619</xdr:rowOff>
    </xdr:from>
    <xdr:ext cx="378565" cy="259045"/>
    <xdr:sp macro="" textlink="">
      <xdr:nvSpPr>
        <xdr:cNvPr id="321" name="テキスト ボックス 320"/>
        <xdr:cNvSpPr txBox="1"/>
      </xdr:nvSpPr>
      <xdr:spPr>
        <a:xfrm>
          <a:off x="7672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19939</xdr:rowOff>
    </xdr:from>
    <xdr:to>
      <xdr:col>10</xdr:col>
      <xdr:colOff>155575</xdr:colOff>
      <xdr:row>37</xdr:row>
      <xdr:rowOff>121539</xdr:rowOff>
    </xdr:to>
    <xdr:sp macro="" textlink="">
      <xdr:nvSpPr>
        <xdr:cNvPr id="322" name="円/楕円 321"/>
        <xdr:cNvSpPr/>
      </xdr:nvSpPr>
      <xdr:spPr>
        <a:xfrm>
          <a:off x="69215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112666</xdr:rowOff>
    </xdr:from>
    <xdr:ext cx="378565" cy="259045"/>
    <xdr:sp macro="" textlink="">
      <xdr:nvSpPr>
        <xdr:cNvPr id="323" name="テキスト ボックス 322"/>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124658</xdr:rowOff>
    </xdr:from>
    <xdr:to>
      <xdr:col>15</xdr:col>
      <xdr:colOff>180975</xdr:colOff>
      <xdr:row>58</xdr:row>
      <xdr:rowOff>127996</xdr:rowOff>
    </xdr:to>
    <xdr:cxnSp macro="">
      <xdr:nvCxnSpPr>
        <xdr:cNvPr id="350" name="直線コネクタ 349"/>
        <xdr:cNvCxnSpPr/>
      </xdr:nvCxnSpPr>
      <xdr:spPr>
        <a:xfrm flipV="1">
          <a:off x="9639300" y="10068758"/>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127996</xdr:rowOff>
    </xdr:from>
    <xdr:to>
      <xdr:col>14</xdr:col>
      <xdr:colOff>28575</xdr:colOff>
      <xdr:row>58</xdr:row>
      <xdr:rowOff>133139</xdr:rowOff>
    </xdr:to>
    <xdr:cxnSp macro="">
      <xdr:nvCxnSpPr>
        <xdr:cNvPr id="353" name="直線コネクタ 352"/>
        <xdr:cNvCxnSpPr/>
      </xdr:nvCxnSpPr>
      <xdr:spPr>
        <a:xfrm flipV="1">
          <a:off x="8750300" y="1007209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133139</xdr:rowOff>
    </xdr:from>
    <xdr:to>
      <xdr:col>12</xdr:col>
      <xdr:colOff>511175</xdr:colOff>
      <xdr:row>58</xdr:row>
      <xdr:rowOff>135013</xdr:rowOff>
    </xdr:to>
    <xdr:cxnSp macro="">
      <xdr:nvCxnSpPr>
        <xdr:cNvPr id="356" name="直線コネクタ 355"/>
        <xdr:cNvCxnSpPr/>
      </xdr:nvCxnSpPr>
      <xdr:spPr>
        <a:xfrm flipV="1">
          <a:off x="7861300" y="1007723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132888</xdr:rowOff>
    </xdr:from>
    <xdr:to>
      <xdr:col>11</xdr:col>
      <xdr:colOff>307975</xdr:colOff>
      <xdr:row>58</xdr:row>
      <xdr:rowOff>135013</xdr:rowOff>
    </xdr:to>
    <xdr:cxnSp macro="">
      <xdr:nvCxnSpPr>
        <xdr:cNvPr id="359" name="直線コネクタ 358"/>
        <xdr:cNvCxnSpPr/>
      </xdr:nvCxnSpPr>
      <xdr:spPr>
        <a:xfrm>
          <a:off x="6972300" y="10076988"/>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73858</xdr:rowOff>
    </xdr:from>
    <xdr:to>
      <xdr:col>15</xdr:col>
      <xdr:colOff>231775</xdr:colOff>
      <xdr:row>59</xdr:row>
      <xdr:rowOff>4008</xdr:rowOff>
    </xdr:to>
    <xdr:sp macro="" textlink="">
      <xdr:nvSpPr>
        <xdr:cNvPr id="369" name="円/楕円 368"/>
        <xdr:cNvSpPr/>
      </xdr:nvSpPr>
      <xdr:spPr>
        <a:xfrm>
          <a:off x="104267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160235</xdr:rowOff>
    </xdr:from>
    <xdr:ext cx="378565" cy="259045"/>
    <xdr:sp macro="" textlink="">
      <xdr:nvSpPr>
        <xdr:cNvPr id="370" name="農林水産業費該当値テキスト"/>
        <xdr:cNvSpPr txBox="1"/>
      </xdr:nvSpPr>
      <xdr:spPr>
        <a:xfrm>
          <a:off x="10528300" y="993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77196</xdr:rowOff>
    </xdr:from>
    <xdr:to>
      <xdr:col>14</xdr:col>
      <xdr:colOff>79375</xdr:colOff>
      <xdr:row>59</xdr:row>
      <xdr:rowOff>7346</xdr:rowOff>
    </xdr:to>
    <xdr:sp macro="" textlink="">
      <xdr:nvSpPr>
        <xdr:cNvPr id="371" name="円/楕円 370"/>
        <xdr:cNvSpPr/>
      </xdr:nvSpPr>
      <xdr:spPr>
        <a:xfrm>
          <a:off x="9588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169923</xdr:rowOff>
    </xdr:from>
    <xdr:ext cx="378565" cy="259045"/>
    <xdr:sp macro="" textlink="">
      <xdr:nvSpPr>
        <xdr:cNvPr id="372" name="テキスト ボックス 371"/>
        <xdr:cNvSpPr txBox="1"/>
      </xdr:nvSpPr>
      <xdr:spPr>
        <a:xfrm>
          <a:off x="9450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82339</xdr:rowOff>
    </xdr:from>
    <xdr:to>
      <xdr:col>12</xdr:col>
      <xdr:colOff>561975</xdr:colOff>
      <xdr:row>59</xdr:row>
      <xdr:rowOff>12489</xdr:rowOff>
    </xdr:to>
    <xdr:sp macro="" textlink="">
      <xdr:nvSpPr>
        <xdr:cNvPr id="373" name="円/楕円 372"/>
        <xdr:cNvSpPr/>
      </xdr:nvSpPr>
      <xdr:spPr>
        <a:xfrm>
          <a:off x="8699500" y="10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3616</xdr:rowOff>
    </xdr:from>
    <xdr:ext cx="378565" cy="259045"/>
    <xdr:sp macro="" textlink="">
      <xdr:nvSpPr>
        <xdr:cNvPr id="374" name="テキスト ボックス 373"/>
        <xdr:cNvSpPr txBox="1"/>
      </xdr:nvSpPr>
      <xdr:spPr>
        <a:xfrm>
          <a:off x="8561017" y="1011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84213</xdr:rowOff>
    </xdr:from>
    <xdr:to>
      <xdr:col>11</xdr:col>
      <xdr:colOff>358775</xdr:colOff>
      <xdr:row>59</xdr:row>
      <xdr:rowOff>14363</xdr:rowOff>
    </xdr:to>
    <xdr:sp macro="" textlink="">
      <xdr:nvSpPr>
        <xdr:cNvPr id="375" name="円/楕円 374"/>
        <xdr:cNvSpPr/>
      </xdr:nvSpPr>
      <xdr:spPr>
        <a:xfrm>
          <a:off x="7810500" y="100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5490</xdr:rowOff>
    </xdr:from>
    <xdr:ext cx="378565" cy="259045"/>
    <xdr:sp macro="" textlink="">
      <xdr:nvSpPr>
        <xdr:cNvPr id="376" name="テキスト ボックス 375"/>
        <xdr:cNvSpPr txBox="1"/>
      </xdr:nvSpPr>
      <xdr:spPr>
        <a:xfrm>
          <a:off x="7672017" y="1012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82088</xdr:rowOff>
    </xdr:from>
    <xdr:to>
      <xdr:col>10</xdr:col>
      <xdr:colOff>155575</xdr:colOff>
      <xdr:row>59</xdr:row>
      <xdr:rowOff>12238</xdr:rowOff>
    </xdr:to>
    <xdr:sp macro="" textlink="">
      <xdr:nvSpPr>
        <xdr:cNvPr id="377" name="円/楕円 376"/>
        <xdr:cNvSpPr/>
      </xdr:nvSpPr>
      <xdr:spPr>
        <a:xfrm>
          <a:off x="6921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3365</xdr:rowOff>
    </xdr:from>
    <xdr:ext cx="378565" cy="259045"/>
    <xdr:sp macro="" textlink="">
      <xdr:nvSpPr>
        <xdr:cNvPr id="378" name="テキスト ボックス 377"/>
        <xdr:cNvSpPr txBox="1"/>
      </xdr:nvSpPr>
      <xdr:spPr>
        <a:xfrm>
          <a:off x="6783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88036</xdr:rowOff>
    </xdr:from>
    <xdr:to>
      <xdr:col>15</xdr:col>
      <xdr:colOff>180975</xdr:colOff>
      <xdr:row>78</xdr:row>
      <xdr:rowOff>100746</xdr:rowOff>
    </xdr:to>
    <xdr:cxnSp macro="">
      <xdr:nvCxnSpPr>
        <xdr:cNvPr id="405" name="直線コネクタ 404"/>
        <xdr:cNvCxnSpPr/>
      </xdr:nvCxnSpPr>
      <xdr:spPr>
        <a:xfrm flipV="1">
          <a:off x="9639300" y="13289686"/>
          <a:ext cx="838200" cy="1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100746</xdr:rowOff>
    </xdr:from>
    <xdr:to>
      <xdr:col>14</xdr:col>
      <xdr:colOff>28575</xdr:colOff>
      <xdr:row>78</xdr:row>
      <xdr:rowOff>104039</xdr:rowOff>
    </xdr:to>
    <xdr:cxnSp macro="">
      <xdr:nvCxnSpPr>
        <xdr:cNvPr id="408" name="直線コネクタ 407"/>
        <xdr:cNvCxnSpPr/>
      </xdr:nvCxnSpPr>
      <xdr:spPr>
        <a:xfrm flipV="1">
          <a:off x="8750300" y="13473846"/>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102805</xdr:rowOff>
    </xdr:from>
    <xdr:to>
      <xdr:col>12</xdr:col>
      <xdr:colOff>511175</xdr:colOff>
      <xdr:row>78</xdr:row>
      <xdr:rowOff>104039</xdr:rowOff>
    </xdr:to>
    <xdr:cxnSp macro="">
      <xdr:nvCxnSpPr>
        <xdr:cNvPr id="411" name="直線コネクタ 410"/>
        <xdr:cNvCxnSpPr/>
      </xdr:nvCxnSpPr>
      <xdr:spPr>
        <a:xfrm>
          <a:off x="7861300" y="1347590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102805</xdr:rowOff>
    </xdr:from>
    <xdr:to>
      <xdr:col>11</xdr:col>
      <xdr:colOff>307975</xdr:colOff>
      <xdr:row>78</xdr:row>
      <xdr:rowOff>110851</xdr:rowOff>
    </xdr:to>
    <xdr:cxnSp macro="">
      <xdr:nvCxnSpPr>
        <xdr:cNvPr id="414" name="直線コネクタ 413"/>
        <xdr:cNvCxnSpPr/>
      </xdr:nvCxnSpPr>
      <xdr:spPr>
        <a:xfrm flipV="1">
          <a:off x="6972300" y="13475905"/>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37236</xdr:rowOff>
    </xdr:from>
    <xdr:to>
      <xdr:col>15</xdr:col>
      <xdr:colOff>231775</xdr:colOff>
      <xdr:row>77</xdr:row>
      <xdr:rowOff>138836</xdr:rowOff>
    </xdr:to>
    <xdr:sp macro="" textlink="">
      <xdr:nvSpPr>
        <xdr:cNvPr id="424" name="円/楕円 423"/>
        <xdr:cNvSpPr/>
      </xdr:nvSpPr>
      <xdr:spPr>
        <a:xfrm>
          <a:off x="10426700" y="132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15663</xdr:rowOff>
    </xdr:from>
    <xdr:ext cx="469744" cy="259045"/>
    <xdr:sp macro="" textlink="">
      <xdr:nvSpPr>
        <xdr:cNvPr id="425" name="商工費該当値テキスト"/>
        <xdr:cNvSpPr txBox="1"/>
      </xdr:nvSpPr>
      <xdr:spPr>
        <a:xfrm>
          <a:off x="10528300" y="132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49946</xdr:rowOff>
    </xdr:from>
    <xdr:to>
      <xdr:col>14</xdr:col>
      <xdr:colOff>79375</xdr:colOff>
      <xdr:row>78</xdr:row>
      <xdr:rowOff>151546</xdr:rowOff>
    </xdr:to>
    <xdr:sp macro="" textlink="">
      <xdr:nvSpPr>
        <xdr:cNvPr id="426" name="円/楕円 425"/>
        <xdr:cNvSpPr/>
      </xdr:nvSpPr>
      <xdr:spPr>
        <a:xfrm>
          <a:off x="9588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142673</xdr:rowOff>
    </xdr:from>
    <xdr:ext cx="378565" cy="259045"/>
    <xdr:sp macro="" textlink="">
      <xdr:nvSpPr>
        <xdr:cNvPr id="427" name="テキスト ボックス 426"/>
        <xdr:cNvSpPr txBox="1"/>
      </xdr:nvSpPr>
      <xdr:spPr>
        <a:xfrm>
          <a:off x="9450017" y="1351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53239</xdr:rowOff>
    </xdr:from>
    <xdr:to>
      <xdr:col>12</xdr:col>
      <xdr:colOff>561975</xdr:colOff>
      <xdr:row>78</xdr:row>
      <xdr:rowOff>154839</xdr:rowOff>
    </xdr:to>
    <xdr:sp macro="" textlink="">
      <xdr:nvSpPr>
        <xdr:cNvPr id="428" name="円/楕円 427"/>
        <xdr:cNvSpPr/>
      </xdr:nvSpPr>
      <xdr:spPr>
        <a:xfrm>
          <a:off x="8699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145966</xdr:rowOff>
    </xdr:from>
    <xdr:ext cx="378565" cy="259045"/>
    <xdr:sp macro="" textlink="">
      <xdr:nvSpPr>
        <xdr:cNvPr id="429" name="テキスト ボックス 428"/>
        <xdr:cNvSpPr txBox="1"/>
      </xdr:nvSpPr>
      <xdr:spPr>
        <a:xfrm>
          <a:off x="8561017" y="135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52005</xdr:rowOff>
    </xdr:from>
    <xdr:to>
      <xdr:col>11</xdr:col>
      <xdr:colOff>358775</xdr:colOff>
      <xdr:row>78</xdr:row>
      <xdr:rowOff>153605</xdr:rowOff>
    </xdr:to>
    <xdr:sp macro="" textlink="">
      <xdr:nvSpPr>
        <xdr:cNvPr id="430" name="円/楕円 429"/>
        <xdr:cNvSpPr/>
      </xdr:nvSpPr>
      <xdr:spPr>
        <a:xfrm>
          <a:off x="78105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144732</xdr:rowOff>
    </xdr:from>
    <xdr:ext cx="378565" cy="259045"/>
    <xdr:sp macro="" textlink="">
      <xdr:nvSpPr>
        <xdr:cNvPr id="431" name="テキスト ボックス 430"/>
        <xdr:cNvSpPr txBox="1"/>
      </xdr:nvSpPr>
      <xdr:spPr>
        <a:xfrm>
          <a:off x="7672017" y="1351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60051</xdr:rowOff>
    </xdr:from>
    <xdr:to>
      <xdr:col>10</xdr:col>
      <xdr:colOff>155575</xdr:colOff>
      <xdr:row>78</xdr:row>
      <xdr:rowOff>161651</xdr:rowOff>
    </xdr:to>
    <xdr:sp macro="" textlink="">
      <xdr:nvSpPr>
        <xdr:cNvPr id="432" name="円/楕円 431"/>
        <xdr:cNvSpPr/>
      </xdr:nvSpPr>
      <xdr:spPr>
        <a:xfrm>
          <a:off x="6921500" y="134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152778</xdr:rowOff>
    </xdr:from>
    <xdr:ext cx="378565" cy="259045"/>
    <xdr:sp macro="" textlink="">
      <xdr:nvSpPr>
        <xdr:cNvPr id="433" name="テキスト ボックス 432"/>
        <xdr:cNvSpPr txBox="1"/>
      </xdr:nvSpPr>
      <xdr:spPr>
        <a:xfrm>
          <a:off x="6783017" y="1352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99834</xdr:rowOff>
    </xdr:from>
    <xdr:to>
      <xdr:col>15</xdr:col>
      <xdr:colOff>180975</xdr:colOff>
      <xdr:row>96</xdr:row>
      <xdr:rowOff>102439</xdr:rowOff>
    </xdr:to>
    <xdr:cxnSp macro="">
      <xdr:nvCxnSpPr>
        <xdr:cNvPr id="462" name="直線コネクタ 461"/>
        <xdr:cNvCxnSpPr/>
      </xdr:nvCxnSpPr>
      <xdr:spPr>
        <a:xfrm flipV="1">
          <a:off x="9639300" y="16387584"/>
          <a:ext cx="838200" cy="1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12142</xdr:rowOff>
    </xdr:from>
    <xdr:to>
      <xdr:col>14</xdr:col>
      <xdr:colOff>28575</xdr:colOff>
      <xdr:row>96</xdr:row>
      <xdr:rowOff>102439</xdr:rowOff>
    </xdr:to>
    <xdr:cxnSp macro="">
      <xdr:nvCxnSpPr>
        <xdr:cNvPr id="465" name="直線コネクタ 464"/>
        <xdr:cNvCxnSpPr/>
      </xdr:nvCxnSpPr>
      <xdr:spPr>
        <a:xfrm>
          <a:off x="8750300" y="1647134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119087</xdr:rowOff>
    </xdr:from>
    <xdr:to>
      <xdr:col>12</xdr:col>
      <xdr:colOff>511175</xdr:colOff>
      <xdr:row>96</xdr:row>
      <xdr:rowOff>12142</xdr:rowOff>
    </xdr:to>
    <xdr:cxnSp macro="">
      <xdr:nvCxnSpPr>
        <xdr:cNvPr id="468" name="直線コネクタ 467"/>
        <xdr:cNvCxnSpPr/>
      </xdr:nvCxnSpPr>
      <xdr:spPr>
        <a:xfrm>
          <a:off x="7861300" y="16406837"/>
          <a:ext cx="889000" cy="6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17614</xdr:rowOff>
    </xdr:from>
    <xdr:to>
      <xdr:col>11</xdr:col>
      <xdr:colOff>307975</xdr:colOff>
      <xdr:row>95</xdr:row>
      <xdr:rowOff>119087</xdr:rowOff>
    </xdr:to>
    <xdr:cxnSp macro="">
      <xdr:nvCxnSpPr>
        <xdr:cNvPr id="471" name="直線コネクタ 470"/>
        <xdr:cNvCxnSpPr/>
      </xdr:nvCxnSpPr>
      <xdr:spPr>
        <a:xfrm>
          <a:off x="6972300" y="16305364"/>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49034</xdr:rowOff>
    </xdr:from>
    <xdr:to>
      <xdr:col>15</xdr:col>
      <xdr:colOff>231775</xdr:colOff>
      <xdr:row>95</xdr:row>
      <xdr:rowOff>150634</xdr:rowOff>
    </xdr:to>
    <xdr:sp macro="" textlink="">
      <xdr:nvSpPr>
        <xdr:cNvPr id="481" name="円/楕円 480"/>
        <xdr:cNvSpPr/>
      </xdr:nvSpPr>
      <xdr:spPr>
        <a:xfrm>
          <a:off x="10426700" y="16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71911</xdr:rowOff>
    </xdr:from>
    <xdr:ext cx="534377" cy="259045"/>
    <xdr:sp macro="" textlink="">
      <xdr:nvSpPr>
        <xdr:cNvPr id="482" name="土木費該当値テキスト"/>
        <xdr:cNvSpPr txBox="1"/>
      </xdr:nvSpPr>
      <xdr:spPr>
        <a:xfrm>
          <a:off x="10528300" y="161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51639</xdr:rowOff>
    </xdr:from>
    <xdr:to>
      <xdr:col>14</xdr:col>
      <xdr:colOff>79375</xdr:colOff>
      <xdr:row>96</xdr:row>
      <xdr:rowOff>153239</xdr:rowOff>
    </xdr:to>
    <xdr:sp macro="" textlink="">
      <xdr:nvSpPr>
        <xdr:cNvPr id="483" name="円/楕円 482"/>
        <xdr:cNvSpPr/>
      </xdr:nvSpPr>
      <xdr:spPr>
        <a:xfrm>
          <a:off x="9588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144366</xdr:rowOff>
    </xdr:from>
    <xdr:ext cx="534377" cy="259045"/>
    <xdr:sp macro="" textlink="">
      <xdr:nvSpPr>
        <xdr:cNvPr id="484" name="テキスト ボックス 483"/>
        <xdr:cNvSpPr txBox="1"/>
      </xdr:nvSpPr>
      <xdr:spPr>
        <a:xfrm>
          <a:off x="9372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132792</xdr:rowOff>
    </xdr:from>
    <xdr:to>
      <xdr:col>12</xdr:col>
      <xdr:colOff>561975</xdr:colOff>
      <xdr:row>96</xdr:row>
      <xdr:rowOff>62942</xdr:rowOff>
    </xdr:to>
    <xdr:sp macro="" textlink="">
      <xdr:nvSpPr>
        <xdr:cNvPr id="485" name="円/楕円 484"/>
        <xdr:cNvSpPr/>
      </xdr:nvSpPr>
      <xdr:spPr>
        <a:xfrm>
          <a:off x="8699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79469</xdr:rowOff>
    </xdr:from>
    <xdr:ext cx="534377" cy="259045"/>
    <xdr:sp macro="" textlink="">
      <xdr:nvSpPr>
        <xdr:cNvPr id="486" name="テキスト ボックス 485"/>
        <xdr:cNvSpPr txBox="1"/>
      </xdr:nvSpPr>
      <xdr:spPr>
        <a:xfrm>
          <a:off x="8483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68287</xdr:rowOff>
    </xdr:from>
    <xdr:to>
      <xdr:col>11</xdr:col>
      <xdr:colOff>358775</xdr:colOff>
      <xdr:row>95</xdr:row>
      <xdr:rowOff>169887</xdr:rowOff>
    </xdr:to>
    <xdr:sp macro="" textlink="">
      <xdr:nvSpPr>
        <xdr:cNvPr id="487" name="円/楕円 486"/>
        <xdr:cNvSpPr/>
      </xdr:nvSpPr>
      <xdr:spPr>
        <a:xfrm>
          <a:off x="7810500" y="163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14964</xdr:rowOff>
    </xdr:from>
    <xdr:ext cx="534377" cy="259045"/>
    <xdr:sp macro="" textlink="">
      <xdr:nvSpPr>
        <xdr:cNvPr id="488" name="テキスト ボックス 487"/>
        <xdr:cNvSpPr txBox="1"/>
      </xdr:nvSpPr>
      <xdr:spPr>
        <a:xfrm>
          <a:off x="7594111" y="161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138264</xdr:rowOff>
    </xdr:from>
    <xdr:to>
      <xdr:col>10</xdr:col>
      <xdr:colOff>155575</xdr:colOff>
      <xdr:row>95</xdr:row>
      <xdr:rowOff>68414</xdr:rowOff>
    </xdr:to>
    <xdr:sp macro="" textlink="">
      <xdr:nvSpPr>
        <xdr:cNvPr id="489" name="円/楕円 488"/>
        <xdr:cNvSpPr/>
      </xdr:nvSpPr>
      <xdr:spPr>
        <a:xfrm>
          <a:off x="6921500" y="162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84941</xdr:rowOff>
    </xdr:from>
    <xdr:ext cx="534377" cy="259045"/>
    <xdr:sp macro="" textlink="">
      <xdr:nvSpPr>
        <xdr:cNvPr id="490" name="テキスト ボックス 489"/>
        <xdr:cNvSpPr txBox="1"/>
      </xdr:nvSpPr>
      <xdr:spPr>
        <a:xfrm>
          <a:off x="6705111" y="160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60114</xdr:rowOff>
    </xdr:from>
    <xdr:to>
      <xdr:col>23</xdr:col>
      <xdr:colOff>517525</xdr:colOff>
      <xdr:row>39</xdr:row>
      <xdr:rowOff>137054</xdr:rowOff>
    </xdr:to>
    <xdr:cxnSp macro="">
      <xdr:nvCxnSpPr>
        <xdr:cNvPr id="522" name="直線コネクタ 521"/>
        <xdr:cNvCxnSpPr/>
      </xdr:nvCxnSpPr>
      <xdr:spPr>
        <a:xfrm flipV="1">
          <a:off x="15481300" y="6746664"/>
          <a:ext cx="838200" cy="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137054</xdr:rowOff>
    </xdr:from>
    <xdr:to>
      <xdr:col>22</xdr:col>
      <xdr:colOff>365125</xdr:colOff>
      <xdr:row>40</xdr:row>
      <xdr:rowOff>4565</xdr:rowOff>
    </xdr:to>
    <xdr:cxnSp macro="">
      <xdr:nvCxnSpPr>
        <xdr:cNvPr id="525" name="直線コネクタ 524"/>
        <xdr:cNvCxnSpPr/>
      </xdr:nvCxnSpPr>
      <xdr:spPr>
        <a:xfrm flipV="1">
          <a:off x="14592300" y="6823604"/>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160829</xdr:rowOff>
    </xdr:from>
    <xdr:to>
      <xdr:col>21</xdr:col>
      <xdr:colOff>161925</xdr:colOff>
      <xdr:row>40</xdr:row>
      <xdr:rowOff>4565</xdr:rowOff>
    </xdr:to>
    <xdr:cxnSp macro="">
      <xdr:nvCxnSpPr>
        <xdr:cNvPr id="528" name="直線コネクタ 527"/>
        <xdr:cNvCxnSpPr/>
      </xdr:nvCxnSpPr>
      <xdr:spPr>
        <a:xfrm>
          <a:off x="13703300" y="6847379"/>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75235</xdr:rowOff>
    </xdr:from>
    <xdr:to>
      <xdr:col>19</xdr:col>
      <xdr:colOff>644525</xdr:colOff>
      <xdr:row>39</xdr:row>
      <xdr:rowOff>160829</xdr:rowOff>
    </xdr:to>
    <xdr:cxnSp macro="">
      <xdr:nvCxnSpPr>
        <xdr:cNvPr id="531" name="直線コネクタ 530"/>
        <xdr:cNvCxnSpPr/>
      </xdr:nvCxnSpPr>
      <xdr:spPr>
        <a:xfrm>
          <a:off x="12814300" y="6761785"/>
          <a:ext cx="889000" cy="8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9314</xdr:rowOff>
    </xdr:from>
    <xdr:to>
      <xdr:col>23</xdr:col>
      <xdr:colOff>568325</xdr:colOff>
      <xdr:row>39</xdr:row>
      <xdr:rowOff>110914</xdr:rowOff>
    </xdr:to>
    <xdr:sp macro="" textlink="">
      <xdr:nvSpPr>
        <xdr:cNvPr id="541" name="円/楕円 540"/>
        <xdr:cNvSpPr/>
      </xdr:nvSpPr>
      <xdr:spPr>
        <a:xfrm>
          <a:off x="16268700" y="66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95691</xdr:rowOff>
    </xdr:from>
    <xdr:ext cx="534377" cy="259045"/>
    <xdr:sp macro="" textlink="">
      <xdr:nvSpPr>
        <xdr:cNvPr id="542" name="消防費該当値テキスト"/>
        <xdr:cNvSpPr txBox="1"/>
      </xdr:nvSpPr>
      <xdr:spPr>
        <a:xfrm>
          <a:off x="16370300" y="661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86254</xdr:rowOff>
    </xdr:from>
    <xdr:to>
      <xdr:col>22</xdr:col>
      <xdr:colOff>415925</xdr:colOff>
      <xdr:row>40</xdr:row>
      <xdr:rowOff>16404</xdr:rowOff>
    </xdr:to>
    <xdr:sp macro="" textlink="">
      <xdr:nvSpPr>
        <xdr:cNvPr id="543" name="円/楕円 542"/>
        <xdr:cNvSpPr/>
      </xdr:nvSpPr>
      <xdr:spPr>
        <a:xfrm>
          <a:off x="15430500" y="6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40</xdr:row>
      <xdr:rowOff>7531</xdr:rowOff>
    </xdr:from>
    <xdr:ext cx="469744" cy="259045"/>
    <xdr:sp macro="" textlink="">
      <xdr:nvSpPr>
        <xdr:cNvPr id="544" name="テキスト ボックス 543"/>
        <xdr:cNvSpPr txBox="1"/>
      </xdr:nvSpPr>
      <xdr:spPr>
        <a:xfrm>
          <a:off x="15246427" y="68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125215</xdr:rowOff>
    </xdr:from>
    <xdr:to>
      <xdr:col>21</xdr:col>
      <xdr:colOff>212725</xdr:colOff>
      <xdr:row>40</xdr:row>
      <xdr:rowOff>55365</xdr:rowOff>
    </xdr:to>
    <xdr:sp macro="" textlink="">
      <xdr:nvSpPr>
        <xdr:cNvPr id="545" name="円/楕円 544"/>
        <xdr:cNvSpPr/>
      </xdr:nvSpPr>
      <xdr:spPr>
        <a:xfrm>
          <a:off x="14541500" y="68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40</xdr:row>
      <xdr:rowOff>46492</xdr:rowOff>
    </xdr:from>
    <xdr:ext cx="469744" cy="259045"/>
    <xdr:sp macro="" textlink="">
      <xdr:nvSpPr>
        <xdr:cNvPr id="546" name="テキスト ボックス 545"/>
        <xdr:cNvSpPr txBox="1"/>
      </xdr:nvSpPr>
      <xdr:spPr>
        <a:xfrm>
          <a:off x="14357427" y="69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110029</xdr:rowOff>
    </xdr:from>
    <xdr:to>
      <xdr:col>20</xdr:col>
      <xdr:colOff>9525</xdr:colOff>
      <xdr:row>40</xdr:row>
      <xdr:rowOff>40179</xdr:rowOff>
    </xdr:to>
    <xdr:sp macro="" textlink="">
      <xdr:nvSpPr>
        <xdr:cNvPr id="547" name="円/楕円 546"/>
        <xdr:cNvSpPr/>
      </xdr:nvSpPr>
      <xdr:spPr>
        <a:xfrm>
          <a:off x="13652500" y="67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40</xdr:row>
      <xdr:rowOff>31306</xdr:rowOff>
    </xdr:from>
    <xdr:ext cx="469744" cy="259045"/>
    <xdr:sp macro="" textlink="">
      <xdr:nvSpPr>
        <xdr:cNvPr id="548" name="テキスト ボックス 547"/>
        <xdr:cNvSpPr txBox="1"/>
      </xdr:nvSpPr>
      <xdr:spPr>
        <a:xfrm>
          <a:off x="13468427" y="688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24435</xdr:rowOff>
    </xdr:from>
    <xdr:to>
      <xdr:col>18</xdr:col>
      <xdr:colOff>492125</xdr:colOff>
      <xdr:row>39</xdr:row>
      <xdr:rowOff>126035</xdr:rowOff>
    </xdr:to>
    <xdr:sp macro="" textlink="">
      <xdr:nvSpPr>
        <xdr:cNvPr id="549" name="円/楕円 548"/>
        <xdr:cNvSpPr/>
      </xdr:nvSpPr>
      <xdr:spPr>
        <a:xfrm>
          <a:off x="12763500" y="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117162</xdr:rowOff>
    </xdr:from>
    <xdr:ext cx="534377" cy="259045"/>
    <xdr:sp macro="" textlink="">
      <xdr:nvSpPr>
        <xdr:cNvPr id="550" name="テキスト ボックス 549"/>
        <xdr:cNvSpPr txBox="1"/>
      </xdr:nvSpPr>
      <xdr:spPr>
        <a:xfrm>
          <a:off x="12547111" y="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127394</xdr:rowOff>
    </xdr:from>
    <xdr:to>
      <xdr:col>23</xdr:col>
      <xdr:colOff>517525</xdr:colOff>
      <xdr:row>59</xdr:row>
      <xdr:rowOff>76060</xdr:rowOff>
    </xdr:to>
    <xdr:cxnSp macro="">
      <xdr:nvCxnSpPr>
        <xdr:cNvPr id="580" name="直線コネクタ 579"/>
        <xdr:cNvCxnSpPr/>
      </xdr:nvCxnSpPr>
      <xdr:spPr>
        <a:xfrm flipV="1">
          <a:off x="15481300" y="9728594"/>
          <a:ext cx="838200" cy="4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132918</xdr:rowOff>
    </xdr:from>
    <xdr:to>
      <xdr:col>22</xdr:col>
      <xdr:colOff>365125</xdr:colOff>
      <xdr:row>59</xdr:row>
      <xdr:rowOff>76060</xdr:rowOff>
    </xdr:to>
    <xdr:cxnSp macro="">
      <xdr:nvCxnSpPr>
        <xdr:cNvPr id="583" name="直線コネクタ 582"/>
        <xdr:cNvCxnSpPr/>
      </xdr:nvCxnSpPr>
      <xdr:spPr>
        <a:xfrm>
          <a:off x="14592300" y="10077018"/>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116459</xdr:rowOff>
    </xdr:from>
    <xdr:to>
      <xdr:col>21</xdr:col>
      <xdr:colOff>161925</xdr:colOff>
      <xdr:row>58</xdr:row>
      <xdr:rowOff>132918</xdr:rowOff>
    </xdr:to>
    <xdr:cxnSp macro="">
      <xdr:nvCxnSpPr>
        <xdr:cNvPr id="586" name="直線コネクタ 585"/>
        <xdr:cNvCxnSpPr/>
      </xdr:nvCxnSpPr>
      <xdr:spPr>
        <a:xfrm>
          <a:off x="13703300" y="1006055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116459</xdr:rowOff>
    </xdr:from>
    <xdr:to>
      <xdr:col>19</xdr:col>
      <xdr:colOff>644525</xdr:colOff>
      <xdr:row>59</xdr:row>
      <xdr:rowOff>102857</xdr:rowOff>
    </xdr:to>
    <xdr:cxnSp macro="">
      <xdr:nvCxnSpPr>
        <xdr:cNvPr id="589" name="直線コネクタ 588"/>
        <xdr:cNvCxnSpPr/>
      </xdr:nvCxnSpPr>
      <xdr:spPr>
        <a:xfrm flipV="1">
          <a:off x="12814300" y="10060559"/>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76594</xdr:rowOff>
    </xdr:from>
    <xdr:to>
      <xdr:col>23</xdr:col>
      <xdr:colOff>568325</xdr:colOff>
      <xdr:row>57</xdr:row>
      <xdr:rowOff>6744</xdr:rowOff>
    </xdr:to>
    <xdr:sp macro="" textlink="">
      <xdr:nvSpPr>
        <xdr:cNvPr id="599" name="円/楕円 598"/>
        <xdr:cNvSpPr/>
      </xdr:nvSpPr>
      <xdr:spPr>
        <a:xfrm>
          <a:off x="162687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99471</xdr:rowOff>
    </xdr:from>
    <xdr:ext cx="534377" cy="259045"/>
    <xdr:sp macro="" textlink="">
      <xdr:nvSpPr>
        <xdr:cNvPr id="600" name="教育費該当値テキスト"/>
        <xdr:cNvSpPr txBox="1"/>
      </xdr:nvSpPr>
      <xdr:spPr>
        <a:xfrm>
          <a:off x="16370300" y="95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25260</xdr:rowOff>
    </xdr:from>
    <xdr:to>
      <xdr:col>22</xdr:col>
      <xdr:colOff>415925</xdr:colOff>
      <xdr:row>59</xdr:row>
      <xdr:rowOff>126860</xdr:rowOff>
    </xdr:to>
    <xdr:sp macro="" textlink="">
      <xdr:nvSpPr>
        <xdr:cNvPr id="601" name="円/楕円 600"/>
        <xdr:cNvSpPr/>
      </xdr:nvSpPr>
      <xdr:spPr>
        <a:xfrm>
          <a:off x="15430500" y="101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117987</xdr:rowOff>
    </xdr:from>
    <xdr:ext cx="534377" cy="259045"/>
    <xdr:sp macro="" textlink="">
      <xdr:nvSpPr>
        <xdr:cNvPr id="602" name="テキスト ボックス 601"/>
        <xdr:cNvSpPr txBox="1"/>
      </xdr:nvSpPr>
      <xdr:spPr>
        <a:xfrm>
          <a:off x="15214111" y="102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82118</xdr:rowOff>
    </xdr:from>
    <xdr:to>
      <xdr:col>21</xdr:col>
      <xdr:colOff>212725</xdr:colOff>
      <xdr:row>59</xdr:row>
      <xdr:rowOff>12268</xdr:rowOff>
    </xdr:to>
    <xdr:sp macro="" textlink="">
      <xdr:nvSpPr>
        <xdr:cNvPr id="603" name="円/楕円 602"/>
        <xdr:cNvSpPr/>
      </xdr:nvSpPr>
      <xdr:spPr>
        <a:xfrm>
          <a:off x="14541500" y="100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3395</xdr:rowOff>
    </xdr:from>
    <xdr:ext cx="534377" cy="259045"/>
    <xdr:sp macro="" textlink="">
      <xdr:nvSpPr>
        <xdr:cNvPr id="604" name="テキスト ボックス 603"/>
        <xdr:cNvSpPr txBox="1"/>
      </xdr:nvSpPr>
      <xdr:spPr>
        <a:xfrm>
          <a:off x="14325111"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65659</xdr:rowOff>
    </xdr:from>
    <xdr:to>
      <xdr:col>20</xdr:col>
      <xdr:colOff>9525</xdr:colOff>
      <xdr:row>58</xdr:row>
      <xdr:rowOff>167259</xdr:rowOff>
    </xdr:to>
    <xdr:sp macro="" textlink="">
      <xdr:nvSpPr>
        <xdr:cNvPr id="605" name="円/楕円 604"/>
        <xdr:cNvSpPr/>
      </xdr:nvSpPr>
      <xdr:spPr>
        <a:xfrm>
          <a:off x="136525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158386</xdr:rowOff>
    </xdr:from>
    <xdr:ext cx="534377" cy="259045"/>
    <xdr:sp macro="" textlink="">
      <xdr:nvSpPr>
        <xdr:cNvPr id="606" name="テキスト ボックス 605"/>
        <xdr:cNvSpPr txBox="1"/>
      </xdr:nvSpPr>
      <xdr:spPr>
        <a:xfrm>
          <a:off x="13436111" y="101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52057</xdr:rowOff>
    </xdr:from>
    <xdr:to>
      <xdr:col>18</xdr:col>
      <xdr:colOff>492125</xdr:colOff>
      <xdr:row>59</xdr:row>
      <xdr:rowOff>153657</xdr:rowOff>
    </xdr:to>
    <xdr:sp macro="" textlink="">
      <xdr:nvSpPr>
        <xdr:cNvPr id="607" name="円/楕円 606"/>
        <xdr:cNvSpPr/>
      </xdr:nvSpPr>
      <xdr:spPr>
        <a:xfrm>
          <a:off x="12763500" y="101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144784</xdr:rowOff>
    </xdr:from>
    <xdr:ext cx="534377" cy="259045"/>
    <xdr:sp macro="" textlink="">
      <xdr:nvSpPr>
        <xdr:cNvPr id="608" name="テキスト ボックス 607"/>
        <xdr:cNvSpPr txBox="1"/>
      </xdr:nvSpPr>
      <xdr:spPr>
        <a:xfrm>
          <a:off x="12547111" y="102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43841</xdr:rowOff>
    </xdr:from>
    <xdr:to>
      <xdr:col>23</xdr:col>
      <xdr:colOff>517525</xdr:colOff>
      <xdr:row>79</xdr:row>
      <xdr:rowOff>44450</xdr:rowOff>
    </xdr:to>
    <xdr:cxnSp macro="">
      <xdr:nvCxnSpPr>
        <xdr:cNvPr id="637" name="直線コネクタ 636"/>
        <xdr:cNvCxnSpPr/>
      </xdr:nvCxnSpPr>
      <xdr:spPr>
        <a:xfrm>
          <a:off x="15481300" y="1358839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43841</xdr:rowOff>
    </xdr:from>
    <xdr:to>
      <xdr:col>22</xdr:col>
      <xdr:colOff>365125</xdr:colOff>
      <xdr:row>79</xdr:row>
      <xdr:rowOff>44450</xdr:rowOff>
    </xdr:to>
    <xdr:cxnSp macro="">
      <xdr:nvCxnSpPr>
        <xdr:cNvPr id="640" name="直線コネクタ 639"/>
        <xdr:cNvCxnSpPr/>
      </xdr:nvCxnSpPr>
      <xdr:spPr>
        <a:xfrm flipV="1">
          <a:off x="14592300" y="13588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42850</xdr:rowOff>
    </xdr:from>
    <xdr:to>
      <xdr:col>21</xdr:col>
      <xdr:colOff>161925</xdr:colOff>
      <xdr:row>79</xdr:row>
      <xdr:rowOff>44450</xdr:rowOff>
    </xdr:to>
    <xdr:cxnSp macro="">
      <xdr:nvCxnSpPr>
        <xdr:cNvPr id="643" name="直線コネクタ 642"/>
        <xdr:cNvCxnSpPr/>
      </xdr:nvCxnSpPr>
      <xdr:spPr>
        <a:xfrm>
          <a:off x="13703300" y="13587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42850</xdr:rowOff>
    </xdr:from>
    <xdr:to>
      <xdr:col>19</xdr:col>
      <xdr:colOff>644525</xdr:colOff>
      <xdr:row>79</xdr:row>
      <xdr:rowOff>44450</xdr:rowOff>
    </xdr:to>
    <xdr:cxnSp macro="">
      <xdr:nvCxnSpPr>
        <xdr:cNvPr id="646" name="直線コネクタ 645"/>
        <xdr:cNvCxnSpPr/>
      </xdr:nvCxnSpPr>
      <xdr:spPr>
        <a:xfrm flipV="1">
          <a:off x="12814300" y="13587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164491</xdr:rowOff>
    </xdr:from>
    <xdr:to>
      <xdr:col>22</xdr:col>
      <xdr:colOff>415925</xdr:colOff>
      <xdr:row>79</xdr:row>
      <xdr:rowOff>94641</xdr:rowOff>
    </xdr:to>
    <xdr:sp macro="" textlink="">
      <xdr:nvSpPr>
        <xdr:cNvPr id="658" name="円/楕円 657"/>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85768</xdr:rowOff>
    </xdr:from>
    <xdr:ext cx="249299" cy="259045"/>
    <xdr:sp macro="" textlink="">
      <xdr:nvSpPr>
        <xdr:cNvPr id="659" name="テキスト ボックス 658"/>
        <xdr:cNvSpPr txBox="1"/>
      </xdr:nvSpPr>
      <xdr:spPr>
        <a:xfrm>
          <a:off x="15356649" y="13630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163500</xdr:rowOff>
    </xdr:from>
    <xdr:to>
      <xdr:col>20</xdr:col>
      <xdr:colOff>9525</xdr:colOff>
      <xdr:row>79</xdr:row>
      <xdr:rowOff>93650</xdr:rowOff>
    </xdr:to>
    <xdr:sp macro="" textlink="">
      <xdr:nvSpPr>
        <xdr:cNvPr id="662" name="円/楕円 661"/>
        <xdr:cNvSpPr/>
      </xdr:nvSpPr>
      <xdr:spPr>
        <a:xfrm>
          <a:off x="13652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84777</xdr:rowOff>
    </xdr:from>
    <xdr:ext cx="313932" cy="259045"/>
    <xdr:sp macro="" textlink="">
      <xdr:nvSpPr>
        <xdr:cNvPr id="663" name="テキスト ボックス 662"/>
        <xdr:cNvSpPr txBox="1"/>
      </xdr:nvSpPr>
      <xdr:spPr>
        <a:xfrm>
          <a:off x="13546333" y="13629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71692</xdr:rowOff>
    </xdr:from>
    <xdr:to>
      <xdr:col>23</xdr:col>
      <xdr:colOff>517525</xdr:colOff>
      <xdr:row>96</xdr:row>
      <xdr:rowOff>107893</xdr:rowOff>
    </xdr:to>
    <xdr:cxnSp macro="">
      <xdr:nvCxnSpPr>
        <xdr:cNvPr id="696" name="直線コネクタ 695"/>
        <xdr:cNvCxnSpPr/>
      </xdr:nvCxnSpPr>
      <xdr:spPr>
        <a:xfrm>
          <a:off x="15481300" y="16530892"/>
          <a:ext cx="8382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60082</xdr:rowOff>
    </xdr:from>
    <xdr:to>
      <xdr:col>22</xdr:col>
      <xdr:colOff>365125</xdr:colOff>
      <xdr:row>96</xdr:row>
      <xdr:rowOff>71692</xdr:rowOff>
    </xdr:to>
    <xdr:cxnSp macro="">
      <xdr:nvCxnSpPr>
        <xdr:cNvPr id="699" name="直線コネクタ 698"/>
        <xdr:cNvCxnSpPr/>
      </xdr:nvCxnSpPr>
      <xdr:spPr>
        <a:xfrm>
          <a:off x="14592300" y="16519282"/>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60082</xdr:rowOff>
    </xdr:from>
    <xdr:to>
      <xdr:col>21</xdr:col>
      <xdr:colOff>161925</xdr:colOff>
      <xdr:row>96</xdr:row>
      <xdr:rowOff>62139</xdr:rowOff>
    </xdr:to>
    <xdr:cxnSp macro="">
      <xdr:nvCxnSpPr>
        <xdr:cNvPr id="702" name="直線コネクタ 701"/>
        <xdr:cNvCxnSpPr/>
      </xdr:nvCxnSpPr>
      <xdr:spPr>
        <a:xfrm flipV="1">
          <a:off x="13703300" y="1651928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62139</xdr:rowOff>
    </xdr:from>
    <xdr:to>
      <xdr:col>19</xdr:col>
      <xdr:colOff>644525</xdr:colOff>
      <xdr:row>96</xdr:row>
      <xdr:rowOff>71577</xdr:rowOff>
    </xdr:to>
    <xdr:cxnSp macro="">
      <xdr:nvCxnSpPr>
        <xdr:cNvPr id="705" name="直線コネクタ 704"/>
        <xdr:cNvCxnSpPr/>
      </xdr:nvCxnSpPr>
      <xdr:spPr>
        <a:xfrm flipV="1">
          <a:off x="12814300" y="1652133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57093</xdr:rowOff>
    </xdr:from>
    <xdr:to>
      <xdr:col>23</xdr:col>
      <xdr:colOff>568325</xdr:colOff>
      <xdr:row>96</xdr:row>
      <xdr:rowOff>158693</xdr:rowOff>
    </xdr:to>
    <xdr:sp macro="" textlink="">
      <xdr:nvSpPr>
        <xdr:cNvPr id="715" name="円/楕円 714"/>
        <xdr:cNvSpPr/>
      </xdr:nvSpPr>
      <xdr:spPr>
        <a:xfrm>
          <a:off x="16268700" y="1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79970</xdr:rowOff>
    </xdr:from>
    <xdr:ext cx="534377" cy="259045"/>
    <xdr:sp macro="" textlink="">
      <xdr:nvSpPr>
        <xdr:cNvPr id="716" name="公債費該当値テキスト"/>
        <xdr:cNvSpPr txBox="1"/>
      </xdr:nvSpPr>
      <xdr:spPr>
        <a:xfrm>
          <a:off x="16370300" y="163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20892</xdr:rowOff>
    </xdr:from>
    <xdr:to>
      <xdr:col>22</xdr:col>
      <xdr:colOff>415925</xdr:colOff>
      <xdr:row>96</xdr:row>
      <xdr:rowOff>122492</xdr:rowOff>
    </xdr:to>
    <xdr:sp macro="" textlink="">
      <xdr:nvSpPr>
        <xdr:cNvPr id="717" name="円/楕円 716"/>
        <xdr:cNvSpPr/>
      </xdr:nvSpPr>
      <xdr:spPr>
        <a:xfrm>
          <a:off x="15430500" y="164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113619</xdr:rowOff>
    </xdr:from>
    <xdr:ext cx="534377" cy="259045"/>
    <xdr:sp macro="" textlink="">
      <xdr:nvSpPr>
        <xdr:cNvPr id="718" name="テキスト ボックス 717"/>
        <xdr:cNvSpPr txBox="1"/>
      </xdr:nvSpPr>
      <xdr:spPr>
        <a:xfrm>
          <a:off x="15214111" y="165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9282</xdr:rowOff>
    </xdr:from>
    <xdr:to>
      <xdr:col>21</xdr:col>
      <xdr:colOff>212725</xdr:colOff>
      <xdr:row>96</xdr:row>
      <xdr:rowOff>110882</xdr:rowOff>
    </xdr:to>
    <xdr:sp macro="" textlink="">
      <xdr:nvSpPr>
        <xdr:cNvPr id="719" name="円/楕円 718"/>
        <xdr:cNvSpPr/>
      </xdr:nvSpPr>
      <xdr:spPr>
        <a:xfrm>
          <a:off x="14541500" y="16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102009</xdr:rowOff>
    </xdr:from>
    <xdr:ext cx="534377" cy="259045"/>
    <xdr:sp macro="" textlink="">
      <xdr:nvSpPr>
        <xdr:cNvPr id="720" name="テキスト ボックス 719"/>
        <xdr:cNvSpPr txBox="1"/>
      </xdr:nvSpPr>
      <xdr:spPr>
        <a:xfrm>
          <a:off x="14325111" y="165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11339</xdr:rowOff>
    </xdr:from>
    <xdr:to>
      <xdr:col>20</xdr:col>
      <xdr:colOff>9525</xdr:colOff>
      <xdr:row>96</xdr:row>
      <xdr:rowOff>112939</xdr:rowOff>
    </xdr:to>
    <xdr:sp macro="" textlink="">
      <xdr:nvSpPr>
        <xdr:cNvPr id="721" name="円/楕円 720"/>
        <xdr:cNvSpPr/>
      </xdr:nvSpPr>
      <xdr:spPr>
        <a:xfrm>
          <a:off x="13652500" y="1647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104066</xdr:rowOff>
    </xdr:from>
    <xdr:ext cx="534377" cy="259045"/>
    <xdr:sp macro="" textlink="">
      <xdr:nvSpPr>
        <xdr:cNvPr id="722" name="テキスト ボックス 721"/>
        <xdr:cNvSpPr txBox="1"/>
      </xdr:nvSpPr>
      <xdr:spPr>
        <a:xfrm>
          <a:off x="13436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20777</xdr:rowOff>
    </xdr:from>
    <xdr:to>
      <xdr:col>18</xdr:col>
      <xdr:colOff>492125</xdr:colOff>
      <xdr:row>96</xdr:row>
      <xdr:rowOff>122377</xdr:rowOff>
    </xdr:to>
    <xdr:sp macro="" textlink="">
      <xdr:nvSpPr>
        <xdr:cNvPr id="723" name="円/楕円 722"/>
        <xdr:cNvSpPr/>
      </xdr:nvSpPr>
      <xdr:spPr>
        <a:xfrm>
          <a:off x="12763500" y="164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113504</xdr:rowOff>
    </xdr:from>
    <xdr:ext cx="534377" cy="259045"/>
    <xdr:sp macro="" textlink="">
      <xdr:nvSpPr>
        <xdr:cNvPr id="724" name="テキスト ボックス 723"/>
        <xdr:cNvSpPr txBox="1"/>
      </xdr:nvSpPr>
      <xdr:spPr>
        <a:xfrm>
          <a:off x="12547111" y="165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ほとんどの</a:t>
          </a:r>
          <a:r>
            <a:rPr kumimoji="1" lang="ja-JP" altLang="en-US" sz="1300" baseline="0">
              <a:solidFill>
                <a:schemeClr val="dk1"/>
              </a:solidFill>
              <a:effectLst/>
              <a:latin typeface="+mn-lt"/>
              <a:ea typeface="+mn-ea"/>
              <a:cs typeface="+mn-cs"/>
            </a:rPr>
            <a:t>目的</a:t>
          </a:r>
          <a:r>
            <a:rPr kumimoji="1" lang="ja-JP" altLang="ja-JP" sz="1300" baseline="0">
              <a:solidFill>
                <a:schemeClr val="dk1"/>
              </a:solidFill>
              <a:effectLst/>
              <a:latin typeface="+mn-lt"/>
              <a:ea typeface="+mn-ea"/>
              <a:cs typeface="+mn-cs"/>
            </a:rPr>
            <a:t>別科目において、類似団体や全国市町村、広島県市町の平均を下回っています。最小限の費用でサービスの提供ができており、効率的・効果的な財政運営を行った結果が反映されているといえます。</a:t>
          </a:r>
          <a:endParaRPr kumimoji="1" lang="en-US" altLang="ja-JP" sz="13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ただし、</a:t>
          </a:r>
          <a:r>
            <a:rPr kumimoji="1" lang="ja-JP" altLang="en-US" sz="1300" baseline="0">
              <a:solidFill>
                <a:schemeClr val="dk1"/>
              </a:solidFill>
              <a:effectLst/>
              <a:latin typeface="+mn-lt"/>
              <a:ea typeface="+mn-ea"/>
              <a:cs typeface="+mn-cs"/>
            </a:rPr>
            <a:t>教育費</a:t>
          </a:r>
          <a:r>
            <a:rPr kumimoji="1" lang="ja-JP" altLang="ja-JP" sz="1300" baseline="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小・中学校施設耐震化事業を主要事業として進めている関係上、比較的高額となっています。</a:t>
          </a:r>
          <a:endParaRPr lang="ja-JP" altLang="ja-JP" sz="1300">
            <a:effectLst/>
          </a:endParaRPr>
        </a:p>
        <a:p>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、財政調整基金に対し、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百万円という多額の積立を行ったうえ、取崩しも行わなかったため、財</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政調整基金残高比率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、並びに実質単年度収支比率ともに、前年度と比較し、増加しています。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また、実質収支額も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百万円増加したことから、当該比率も増加しています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年度の一般会計実質収支は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であり、前年度と比較し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る影響により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、全会計連結ベースの比率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15&#12304;&#36001;&#25919;&#29366;&#27841;&#36039;&#26009;&#38598;&#12305;_343021_&#24220;&#20013;&#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168.7</v>
          </cell>
          <cell r="L73">
            <v>159.5</v>
          </cell>
          <cell r="M73">
            <v>148.19999999999999</v>
          </cell>
          <cell r="N73">
            <v>130.4</v>
          </cell>
          <cell r="O73">
            <v>111.1</v>
          </cell>
        </row>
        <row r="75">
          <cell r="K75">
            <v>13.2</v>
          </cell>
          <cell r="L75">
            <v>13.5</v>
          </cell>
          <cell r="M75">
            <v>13.9</v>
          </cell>
          <cell r="N75">
            <v>12.4</v>
          </cell>
          <cell r="O75">
            <v>10.8</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19161307</v>
      </c>
      <c r="BO4" s="349"/>
      <c r="BP4" s="349"/>
      <c r="BQ4" s="349"/>
      <c r="BR4" s="349"/>
      <c r="BS4" s="349"/>
      <c r="BT4" s="349"/>
      <c r="BU4" s="350"/>
      <c r="BV4" s="348">
        <v>14960643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18716583</v>
      </c>
      <c r="BO5" s="386"/>
      <c r="BP5" s="386"/>
      <c r="BQ5" s="386"/>
      <c r="BR5" s="386"/>
      <c r="BS5" s="386"/>
      <c r="BT5" s="386"/>
      <c r="BU5" s="387"/>
      <c r="BV5" s="385">
        <v>14688130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93.8</v>
      </c>
      <c r="CU5" s="383"/>
      <c r="CV5" s="383"/>
      <c r="CW5" s="383"/>
      <c r="CX5" s="383"/>
      <c r="CY5" s="383"/>
      <c r="CZ5" s="383"/>
      <c r="DA5" s="384"/>
      <c r="DB5" s="382">
        <v>100.6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444724</v>
      </c>
      <c r="BO6" s="386"/>
      <c r="BP6" s="386"/>
      <c r="BQ6" s="386"/>
      <c r="BR6" s="386"/>
      <c r="BS6" s="386"/>
      <c r="BT6" s="386"/>
      <c r="BU6" s="387"/>
      <c r="BV6" s="385">
        <v>272513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101.3</v>
      </c>
      <c r="CU6" s="423"/>
      <c r="CV6" s="423"/>
      <c r="CW6" s="423"/>
      <c r="CX6" s="423"/>
      <c r="CY6" s="423"/>
      <c r="CZ6" s="423"/>
      <c r="DA6" s="424"/>
      <c r="DB6" s="422">
        <v>112.2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15464</v>
      </c>
      <c r="BO7" s="386"/>
      <c r="BP7" s="386"/>
      <c r="BQ7" s="386"/>
      <c r="BR7" s="386"/>
      <c r="BS7" s="386"/>
      <c r="BT7" s="386"/>
      <c r="BU7" s="387"/>
      <c r="BV7" s="385">
        <v>38465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9214454</v>
      </c>
      <c r="CU7" s="386"/>
      <c r="CV7" s="386"/>
      <c r="CW7" s="386"/>
      <c r="CX7" s="386"/>
      <c r="CY7" s="386"/>
      <c r="CZ7" s="386"/>
      <c r="DA7" s="387"/>
      <c r="DB7" s="385">
        <v>9003635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429260</v>
      </c>
      <c r="BO8" s="386"/>
      <c r="BP8" s="386"/>
      <c r="BQ8" s="386"/>
      <c r="BR8" s="386"/>
      <c r="BS8" s="386"/>
      <c r="BT8" s="386"/>
      <c r="BU8" s="387"/>
      <c r="BV8" s="385">
        <v>234048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51053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195212</v>
      </c>
      <c r="BO9" s="386"/>
      <c r="BP9" s="386"/>
      <c r="BQ9" s="386"/>
      <c r="BR9" s="386"/>
      <c r="BS9" s="386"/>
      <c r="BT9" s="386"/>
      <c r="BU9" s="387"/>
      <c r="BV9" s="385">
        <v>221533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50442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466210</v>
      </c>
      <c r="BO10" s="386"/>
      <c r="BP10" s="386"/>
      <c r="BQ10" s="386"/>
      <c r="BR10" s="386"/>
      <c r="BS10" s="386"/>
      <c r="BT10" s="386"/>
      <c r="BU10" s="387"/>
      <c r="BV10" s="385">
        <v>6574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78</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52093</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51468</v>
      </c>
      <c r="S13" s="467"/>
      <c r="T13" s="467"/>
      <c r="U13" s="467"/>
      <c r="V13" s="468"/>
      <c r="W13" s="401" t="s">
        <v>120</v>
      </c>
      <c r="X13" s="402"/>
      <c r="Y13" s="402"/>
      <c r="Z13" s="402"/>
      <c r="AA13" s="402"/>
      <c r="AB13" s="392"/>
      <c r="AC13" s="436">
        <v>61</v>
      </c>
      <c r="AD13" s="437"/>
      <c r="AE13" s="437"/>
      <c r="AF13" s="437"/>
      <c r="AG13" s="476"/>
      <c r="AH13" s="436">
        <v>76</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661422</v>
      </c>
      <c r="BO13" s="386"/>
      <c r="BP13" s="386"/>
      <c r="BQ13" s="386"/>
      <c r="BR13" s="386"/>
      <c r="BS13" s="386"/>
      <c r="BT13" s="386"/>
      <c r="BU13" s="387"/>
      <c r="BV13" s="385">
        <v>228107</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51961</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111.1</v>
      </c>
      <c r="CU14" s="481"/>
      <c r="CV14" s="481"/>
      <c r="CW14" s="481"/>
      <c r="CX14" s="481"/>
      <c r="CY14" s="481"/>
      <c r="CZ14" s="481"/>
      <c r="DA14" s="482"/>
      <c r="DB14" s="480">
        <v>130.4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51367</v>
      </c>
      <c r="S15" s="467"/>
      <c r="T15" s="467"/>
      <c r="U15" s="467"/>
      <c r="V15" s="468"/>
      <c r="W15" s="401" t="s">
        <v>127</v>
      </c>
      <c r="X15" s="402"/>
      <c r="Y15" s="402"/>
      <c r="Z15" s="402"/>
      <c r="AA15" s="402"/>
      <c r="AB15" s="392"/>
      <c r="AC15" s="436">
        <v>6009</v>
      </c>
      <c r="AD15" s="437"/>
      <c r="AE15" s="437"/>
      <c r="AF15" s="437"/>
      <c r="AG15" s="476"/>
      <c r="AH15" s="436">
        <v>6174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5824491</v>
      </c>
      <c r="BO15" s="349"/>
      <c r="BP15" s="349"/>
      <c r="BQ15" s="349"/>
      <c r="BR15" s="349"/>
      <c r="BS15" s="349"/>
      <c r="BT15" s="349"/>
      <c r="BU15" s="350"/>
      <c r="BV15" s="348">
        <v>5546152</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25.9</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6829140</v>
      </c>
      <c r="BO16" s="386"/>
      <c r="BP16" s="386"/>
      <c r="BQ16" s="386"/>
      <c r="BR16" s="386"/>
      <c r="BS16" s="386"/>
      <c r="BT16" s="386"/>
      <c r="BU16" s="387"/>
      <c r="BV16" s="385">
        <v>6450685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17118</v>
      </c>
      <c r="AD17" s="437"/>
      <c r="AE17" s="437"/>
      <c r="AF17" s="437"/>
      <c r="AG17" s="476"/>
      <c r="AH17" s="436">
        <v>17806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7460681</v>
      </c>
      <c r="BO17" s="386"/>
      <c r="BP17" s="386"/>
      <c r="BQ17" s="386"/>
      <c r="BR17" s="386"/>
      <c r="BS17" s="386"/>
      <c r="BT17" s="386"/>
      <c r="BU17" s="387"/>
      <c r="BV17" s="385">
        <v>7153676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10.41</v>
      </c>
      <c r="M18" s="498"/>
      <c r="N18" s="498"/>
      <c r="O18" s="498"/>
      <c r="P18" s="498"/>
      <c r="Q18" s="498"/>
      <c r="R18" s="499"/>
      <c r="S18" s="499"/>
      <c r="T18" s="499"/>
      <c r="U18" s="499"/>
      <c r="V18" s="500"/>
      <c r="W18" s="403"/>
      <c r="X18" s="404"/>
      <c r="Y18" s="404"/>
      <c r="Z18" s="404"/>
      <c r="AA18" s="404"/>
      <c r="AB18" s="395"/>
      <c r="AC18" s="501">
        <v>73.8</v>
      </c>
      <c r="AD18" s="502"/>
      <c r="AE18" s="502"/>
      <c r="AF18" s="502"/>
      <c r="AG18" s="503"/>
      <c r="AH18" s="501">
        <v>72.8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9496413</v>
      </c>
      <c r="BO18" s="386"/>
      <c r="BP18" s="386"/>
      <c r="BQ18" s="386"/>
      <c r="BR18" s="386"/>
      <c r="BS18" s="386"/>
      <c r="BT18" s="386"/>
      <c r="BU18" s="387"/>
      <c r="BV18" s="385">
        <v>9259250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4904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11381863</v>
      </c>
      <c r="BO19" s="386"/>
      <c r="BP19" s="386"/>
      <c r="BQ19" s="386"/>
      <c r="BR19" s="386"/>
      <c r="BS19" s="386"/>
      <c r="BT19" s="386"/>
      <c r="BU19" s="387"/>
      <c r="BV19" s="385">
        <v>10191147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21109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20674889</v>
      </c>
      <c r="BO23" s="386"/>
      <c r="BP23" s="386"/>
      <c r="BQ23" s="386"/>
      <c r="BR23" s="386"/>
      <c r="BS23" s="386"/>
      <c r="BT23" s="386"/>
      <c r="BU23" s="387"/>
      <c r="BV23" s="385">
        <v>18970231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8455</v>
      </c>
      <c r="R24" s="437"/>
      <c r="S24" s="437"/>
      <c r="T24" s="437"/>
      <c r="U24" s="437"/>
      <c r="V24" s="476"/>
      <c r="W24" s="531"/>
      <c r="X24" s="519"/>
      <c r="Y24" s="520"/>
      <c r="Z24" s="435" t="s">
        <v>151</v>
      </c>
      <c r="AA24" s="415"/>
      <c r="AB24" s="415"/>
      <c r="AC24" s="415"/>
      <c r="AD24" s="415"/>
      <c r="AE24" s="415"/>
      <c r="AF24" s="415"/>
      <c r="AG24" s="416"/>
      <c r="AH24" s="436">
        <v>292</v>
      </c>
      <c r="AI24" s="437"/>
      <c r="AJ24" s="437"/>
      <c r="AK24" s="437"/>
      <c r="AL24" s="476"/>
      <c r="AM24" s="436">
        <v>957468</v>
      </c>
      <c r="AN24" s="437"/>
      <c r="AO24" s="437"/>
      <c r="AP24" s="437"/>
      <c r="AQ24" s="437"/>
      <c r="AR24" s="476"/>
      <c r="AS24" s="436">
        <v>3279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12114788</v>
      </c>
      <c r="BO24" s="386"/>
      <c r="BP24" s="386"/>
      <c r="BQ24" s="386"/>
      <c r="BR24" s="386"/>
      <c r="BS24" s="386"/>
      <c r="BT24" s="386"/>
      <c r="BU24" s="387"/>
      <c r="BV24" s="385">
        <v>11456524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7300</v>
      </c>
      <c r="R25" s="437"/>
      <c r="S25" s="437"/>
      <c r="T25" s="437"/>
      <c r="U25" s="437"/>
      <c r="V25" s="476"/>
      <c r="W25" s="531"/>
      <c r="X25" s="519"/>
      <c r="Y25" s="520"/>
      <c r="Z25" s="435" t="s">
        <v>154</v>
      </c>
      <c r="AA25" s="415"/>
      <c r="AB25" s="415"/>
      <c r="AC25" s="415"/>
      <c r="AD25" s="415"/>
      <c r="AE25" s="415"/>
      <c r="AF25" s="415"/>
      <c r="AG25" s="416"/>
      <c r="AH25" s="436">
        <v>53</v>
      </c>
      <c r="AI25" s="437"/>
      <c r="AJ25" s="437"/>
      <c r="AK25" s="437"/>
      <c r="AL25" s="476"/>
      <c r="AM25" s="436">
        <v>152799</v>
      </c>
      <c r="AN25" s="437"/>
      <c r="AO25" s="437"/>
      <c r="AP25" s="437"/>
      <c r="AQ25" s="437"/>
      <c r="AR25" s="476"/>
      <c r="AS25" s="436">
        <v>2883</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5804845</v>
      </c>
      <c r="BO25" s="349"/>
      <c r="BP25" s="349"/>
      <c r="BQ25" s="349"/>
      <c r="BR25" s="349"/>
      <c r="BS25" s="349"/>
      <c r="BT25" s="349"/>
      <c r="BU25" s="350"/>
      <c r="BV25" s="348">
        <v>5149686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6900</v>
      </c>
      <c r="R26" s="437"/>
      <c r="S26" s="437"/>
      <c r="T26" s="437"/>
      <c r="U26" s="437"/>
      <c r="V26" s="476"/>
      <c r="W26" s="531"/>
      <c r="X26" s="519"/>
      <c r="Y26" s="520"/>
      <c r="Z26" s="435" t="s">
        <v>157</v>
      </c>
      <c r="AA26" s="541"/>
      <c r="AB26" s="541"/>
      <c r="AC26" s="541"/>
      <c r="AD26" s="541"/>
      <c r="AE26" s="541"/>
      <c r="AF26" s="541"/>
      <c r="AG26" s="542"/>
      <c r="AH26" s="436" t="s">
        <v>117</v>
      </c>
      <c r="AI26" s="437"/>
      <c r="AJ26" s="437"/>
      <c r="AK26" s="437"/>
      <c r="AL26" s="476"/>
      <c r="AM26" s="436" t="s">
        <v>117</v>
      </c>
      <c r="AN26" s="437"/>
      <c r="AO26" s="437"/>
      <c r="AP26" s="437"/>
      <c r="AQ26" s="437"/>
      <c r="AR26" s="476"/>
      <c r="AS26" s="436" t="s">
        <v>117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3800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293973</v>
      </c>
      <c r="BO27" s="555"/>
      <c r="BP27" s="555"/>
      <c r="BQ27" s="555"/>
      <c r="BR27" s="555"/>
      <c r="BS27" s="555"/>
      <c r="BT27" s="555"/>
      <c r="BU27" s="556"/>
      <c r="BV27" s="554">
        <v>293972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3000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1515154</v>
      </c>
      <c r="BO28" s="349"/>
      <c r="BP28" s="349"/>
      <c r="BQ28" s="349"/>
      <c r="BR28" s="349"/>
      <c r="BS28" s="349"/>
      <c r="BT28" s="349"/>
      <c r="BU28" s="350"/>
      <c r="BV28" s="348">
        <v>1048944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16</v>
      </c>
      <c r="M29" s="437"/>
      <c r="N29" s="437"/>
      <c r="O29" s="437"/>
      <c r="P29" s="476"/>
      <c r="Q29" s="436">
        <v>2900</v>
      </c>
      <c r="R29" s="437"/>
      <c r="S29" s="437"/>
      <c r="T29" s="437"/>
      <c r="U29" s="437"/>
      <c r="V29" s="476"/>
      <c r="W29" s="532"/>
      <c r="X29" s="533"/>
      <c r="Y29" s="534"/>
      <c r="Z29" s="435" t="s">
        <v>167</v>
      </c>
      <c r="AA29" s="415"/>
      <c r="AB29" s="415"/>
      <c r="AC29" s="415"/>
      <c r="AD29" s="415"/>
      <c r="AE29" s="415"/>
      <c r="AF29" s="415"/>
      <c r="AG29" s="416"/>
      <c r="AH29" s="436">
        <v>292</v>
      </c>
      <c r="AI29" s="437"/>
      <c r="AJ29" s="437"/>
      <c r="AK29" s="437"/>
      <c r="AL29" s="476"/>
      <c r="AM29" s="436">
        <v>957468</v>
      </c>
      <c r="AN29" s="437"/>
      <c r="AO29" s="437"/>
      <c r="AP29" s="437"/>
      <c r="AQ29" s="437"/>
      <c r="AR29" s="476"/>
      <c r="AS29" s="436">
        <v>3279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t="s">
        <v>117</v>
      </c>
      <c r="BO29" s="386"/>
      <c r="BP29" s="386"/>
      <c r="BQ29" s="386"/>
      <c r="BR29" s="386"/>
      <c r="BS29" s="386"/>
      <c r="BT29" s="386"/>
      <c r="BU29" s="387"/>
      <c r="BV29" s="385" t="s">
        <v>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51254</v>
      </c>
      <c r="BO30" s="555"/>
      <c r="BP30" s="555"/>
      <c r="BQ30" s="555"/>
      <c r="BR30" s="555"/>
      <c r="BS30" s="555"/>
      <c r="BT30" s="555"/>
      <c r="BU30" s="556"/>
      <c r="BV30" s="554">
        <v>61324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広島県市町総合事務組合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府中町土地開発公社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広島県後期高齢者医療広域連合（一般会計）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広島県後期高齢者医療広域連合（特別会計）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安芸地区衛生施設管理組合（一般会計）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安芸地区衛生施設管理組合（特別会計）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0.1</v>
      </c>
      <c r="G34" s="33">
        <v>0.18</v>
      </c>
      <c r="H34" s="33">
        <v>0.14000000000000001</v>
      </c>
      <c r="I34" s="33">
        <v>2.59</v>
      </c>
      <c r="J34" s="34">
        <v>4.6500000000000004</v>
      </c>
      <c r="K34" s="22"/>
      <c r="L34" s="22"/>
      <c r="M34" s="22"/>
      <c r="N34" s="22"/>
      <c r="O34" s="22"/>
      <c r="P34" s="22"/>
    </row>
    <row r="35" spans="1:16" ht="39" customHeight="1">
      <c r="A35" s="22"/>
      <c r="B35" s="35"/>
      <c r="C35" s="1145" t="s">
        <v>525</v>
      </c>
      <c r="D35" s="1146"/>
      <c r="E35" s="1147"/>
      <c r="F35" s="36">
        <v>0</v>
      </c>
      <c r="G35" s="37">
        <v>7.0000000000000007E-2</v>
      </c>
      <c r="H35" s="37">
        <v>0</v>
      </c>
      <c r="I35" s="37">
        <v>0.62</v>
      </c>
      <c r="J35" s="38">
        <v>0.57999999999999996</v>
      </c>
      <c r="K35" s="22"/>
      <c r="L35" s="22"/>
      <c r="M35" s="22"/>
      <c r="N35" s="22"/>
      <c r="O35" s="22"/>
      <c r="P35" s="22"/>
    </row>
    <row r="36" spans="1:16" ht="39" customHeight="1">
      <c r="A36" s="22"/>
      <c r="B36" s="35"/>
      <c r="C36" s="1145" t="s">
        <v>526</v>
      </c>
      <c r="D36" s="1146"/>
      <c r="E36" s="1147"/>
      <c r="F36" s="36">
        <v>0</v>
      </c>
      <c r="G36" s="37">
        <v>0</v>
      </c>
      <c r="H36" s="37">
        <v>0</v>
      </c>
      <c r="I36" s="37">
        <v>0</v>
      </c>
      <c r="J36" s="38">
        <v>0</v>
      </c>
      <c r="K36" s="22"/>
      <c r="L36" s="22"/>
      <c r="M36" s="22"/>
      <c r="N36" s="22"/>
      <c r="O36" s="22"/>
      <c r="P36" s="22"/>
    </row>
    <row r="37" spans="1:16" ht="39" customHeight="1">
      <c r="A37" s="22"/>
      <c r="B37" s="35"/>
      <c r="C37" s="1145" t="s">
        <v>527</v>
      </c>
      <c r="D37" s="1146"/>
      <c r="E37" s="1147"/>
      <c r="F37" s="36">
        <v>0</v>
      </c>
      <c r="G37" s="37">
        <v>0</v>
      </c>
      <c r="H37" s="37">
        <v>0</v>
      </c>
      <c r="I37" s="37">
        <v>0</v>
      </c>
      <c r="J37" s="38">
        <v>0</v>
      </c>
      <c r="K37" s="22"/>
      <c r="L37" s="22"/>
      <c r="M37" s="22"/>
      <c r="N37" s="22"/>
      <c r="O37" s="22"/>
      <c r="P37" s="22"/>
    </row>
    <row r="38" spans="1:16" ht="39" customHeight="1">
      <c r="A38" s="22"/>
      <c r="B38" s="35"/>
      <c r="C38" s="1145" t="s">
        <v>528</v>
      </c>
      <c r="D38" s="1146"/>
      <c r="E38" s="1147"/>
      <c r="F38" s="36">
        <v>0</v>
      </c>
      <c r="G38" s="37">
        <v>0</v>
      </c>
      <c r="H38" s="37">
        <v>0</v>
      </c>
      <c r="I38" s="37">
        <v>0</v>
      </c>
      <c r="J38" s="38">
        <v>0</v>
      </c>
      <c r="K38" s="22"/>
      <c r="L38" s="22"/>
      <c r="M38" s="22"/>
      <c r="N38" s="22"/>
      <c r="O38" s="22"/>
      <c r="P38" s="22"/>
    </row>
    <row r="39" spans="1:16" ht="39" customHeight="1">
      <c r="A39" s="22"/>
      <c r="B39" s="35"/>
      <c r="C39" s="1145" t="s">
        <v>529</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1676</v>
      </c>
      <c r="L45" s="60">
        <v>1738</v>
      </c>
      <c r="M45" s="60">
        <v>1746</v>
      </c>
      <c r="N45" s="60">
        <v>1723</v>
      </c>
      <c r="O45" s="61">
        <v>1612</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442</v>
      </c>
      <c r="L48" s="64">
        <v>401</v>
      </c>
      <c r="M48" s="64">
        <v>385</v>
      </c>
      <c r="N48" s="64">
        <v>372</v>
      </c>
      <c r="O48" s="65">
        <v>396</v>
      </c>
      <c r="P48" s="48"/>
      <c r="Q48" s="48"/>
      <c r="R48" s="48"/>
      <c r="S48" s="48"/>
      <c r="T48" s="48"/>
      <c r="U48" s="48"/>
    </row>
    <row r="49" spans="1:21" ht="30.75" customHeight="1">
      <c r="A49" s="48"/>
      <c r="B49" s="1163"/>
      <c r="C49" s="1164"/>
      <c r="D49" s="62"/>
      <c r="E49" s="1155" t="s">
        <v>16</v>
      </c>
      <c r="F49" s="1155"/>
      <c r="G49" s="1155"/>
      <c r="H49" s="1155"/>
      <c r="I49" s="1155"/>
      <c r="J49" s="1156"/>
      <c r="K49" s="63">
        <v>135</v>
      </c>
      <c r="L49" s="64">
        <v>135</v>
      </c>
      <c r="M49" s="64">
        <v>135</v>
      </c>
      <c r="N49" s="64">
        <v>135</v>
      </c>
      <c r="O49" s="65">
        <v>135</v>
      </c>
      <c r="P49" s="48"/>
      <c r="Q49" s="48"/>
      <c r="R49" s="48"/>
      <c r="S49" s="48"/>
      <c r="T49" s="48"/>
      <c r="U49" s="48"/>
    </row>
    <row r="50" spans="1:21" ht="30.75" customHeight="1">
      <c r="A50" s="48"/>
      <c r="B50" s="1163"/>
      <c r="C50" s="1164"/>
      <c r="D50" s="62"/>
      <c r="E50" s="1155" t="s">
        <v>17</v>
      </c>
      <c r="F50" s="1155"/>
      <c r="G50" s="1155"/>
      <c r="H50" s="1155"/>
      <c r="I50" s="1155"/>
      <c r="J50" s="1156"/>
      <c r="K50" s="63">
        <v>41</v>
      </c>
      <c r="L50" s="64">
        <v>50</v>
      </c>
      <c r="M50" s="64">
        <v>244</v>
      </c>
      <c r="N50" s="64">
        <v>62</v>
      </c>
      <c r="O50" s="65">
        <v>92</v>
      </c>
      <c r="P50" s="48"/>
      <c r="Q50" s="48"/>
      <c r="R50" s="48"/>
      <c r="S50" s="48"/>
      <c r="T50" s="48"/>
      <c r="U50" s="48"/>
    </row>
    <row r="51" spans="1:21" ht="30.75" customHeight="1">
      <c r="A51" s="48"/>
      <c r="B51" s="1165"/>
      <c r="C51" s="1166"/>
      <c r="D51" s="66"/>
      <c r="E51" s="1155" t="s">
        <v>18</v>
      </c>
      <c r="F51" s="1155"/>
      <c r="G51" s="1155"/>
      <c r="H51" s="1155"/>
      <c r="I51" s="1155"/>
      <c r="J51" s="1156"/>
      <c r="K51" s="63">
        <v>5</v>
      </c>
      <c r="L51" s="64">
        <v>0</v>
      </c>
      <c r="M51" s="64">
        <v>1</v>
      </c>
      <c r="N51" s="64">
        <v>1</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1267</v>
      </c>
      <c r="L52" s="64">
        <v>1308</v>
      </c>
      <c r="M52" s="64">
        <v>1361</v>
      </c>
      <c r="N52" s="64">
        <v>1588</v>
      </c>
      <c r="O52" s="65">
        <v>1568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1032</v>
      </c>
      <c r="L53" s="69">
        <v>1016</v>
      </c>
      <c r="M53" s="69">
        <v>1150</v>
      </c>
      <c r="N53" s="69">
        <v>705</v>
      </c>
      <c r="O53" s="70">
        <v>667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18048</v>
      </c>
      <c r="J41" s="83">
        <v>18515</v>
      </c>
      <c r="K41" s="83">
        <v>18956</v>
      </c>
      <c r="L41" s="83">
        <v>18970</v>
      </c>
      <c r="M41" s="84">
        <v>20675</v>
      </c>
    </row>
    <row r="42" spans="2:13" ht="27.75" customHeight="1">
      <c r="B42" s="1171"/>
      <c r="C42" s="1172"/>
      <c r="D42" s="85"/>
      <c r="E42" s="1177" t="s">
        <v>26</v>
      </c>
      <c r="F42" s="1177"/>
      <c r="G42" s="1177"/>
      <c r="H42" s="1178"/>
      <c r="I42" s="86">
        <v>1975</v>
      </c>
      <c r="J42" s="87">
        <v>2111</v>
      </c>
      <c r="K42" s="87">
        <v>2034</v>
      </c>
      <c r="L42" s="87">
        <v>2037</v>
      </c>
      <c r="M42" s="88">
        <v>1868</v>
      </c>
    </row>
    <row r="43" spans="2:13" ht="27.75" customHeight="1">
      <c r="B43" s="1171"/>
      <c r="C43" s="1172"/>
      <c r="D43" s="85"/>
      <c r="E43" s="1177" t="s">
        <v>27</v>
      </c>
      <c r="F43" s="1177"/>
      <c r="G43" s="1177"/>
      <c r="H43" s="1178"/>
      <c r="I43" s="86">
        <v>6815</v>
      </c>
      <c r="J43" s="87">
        <v>6136</v>
      </c>
      <c r="K43" s="87">
        <v>5770</v>
      </c>
      <c r="L43" s="87">
        <v>5359</v>
      </c>
      <c r="M43" s="88">
        <v>5228</v>
      </c>
    </row>
    <row r="44" spans="2:13" ht="27.75" customHeight="1">
      <c r="B44" s="1171"/>
      <c r="C44" s="1172"/>
      <c r="D44" s="85"/>
      <c r="E44" s="1177" t="s">
        <v>28</v>
      </c>
      <c r="F44" s="1177"/>
      <c r="G44" s="1177"/>
      <c r="H44" s="1178"/>
      <c r="I44" s="86">
        <v>658</v>
      </c>
      <c r="J44" s="87">
        <v>531</v>
      </c>
      <c r="K44" s="87">
        <v>403</v>
      </c>
      <c r="L44" s="87">
        <v>273</v>
      </c>
      <c r="M44" s="88">
        <v>197</v>
      </c>
    </row>
    <row r="45" spans="2:13" ht="27.75" customHeight="1">
      <c r="B45" s="1171"/>
      <c r="C45" s="1172"/>
      <c r="D45" s="85"/>
      <c r="E45" s="1177" t="s">
        <v>29</v>
      </c>
      <c r="F45" s="1177"/>
      <c r="G45" s="1177"/>
      <c r="H45" s="1178"/>
      <c r="I45" s="86">
        <v>3041</v>
      </c>
      <c r="J45" s="87">
        <v>3090</v>
      </c>
      <c r="K45" s="87">
        <v>2951</v>
      </c>
      <c r="L45" s="87">
        <v>2787</v>
      </c>
      <c r="M45" s="88">
        <v>2603</v>
      </c>
    </row>
    <row r="46" spans="2:13" ht="27.75" customHeight="1">
      <c r="B46" s="1171"/>
      <c r="C46" s="1172"/>
      <c r="D46" s="85"/>
      <c r="E46" s="1177" t="s">
        <v>30</v>
      </c>
      <c r="F46" s="1177"/>
      <c r="G46" s="1177"/>
      <c r="H46" s="1178"/>
      <c r="I46" s="86">
        <v>198</v>
      </c>
      <c r="J46" s="87">
        <v>194</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1694</v>
      </c>
      <c r="J49" s="87">
        <v>1485</v>
      </c>
      <c r="K49" s="87">
        <v>1302</v>
      </c>
      <c r="L49" s="87">
        <v>1278</v>
      </c>
      <c r="M49" s="88">
        <v>1762</v>
      </c>
    </row>
    <row r="50" spans="2:13" ht="27.75" customHeight="1">
      <c r="B50" s="1171"/>
      <c r="C50" s="1172"/>
      <c r="D50" s="85"/>
      <c r="E50" s="1177" t="s">
        <v>35</v>
      </c>
      <c r="F50" s="1177"/>
      <c r="G50" s="1177"/>
      <c r="H50" s="1178"/>
      <c r="I50" s="86">
        <v>1435</v>
      </c>
      <c r="J50" s="87">
        <v>1428</v>
      </c>
      <c r="K50" s="87">
        <v>1468</v>
      </c>
      <c r="L50" s="87">
        <v>1969</v>
      </c>
      <c r="M50" s="88">
        <v>2542</v>
      </c>
    </row>
    <row r="51" spans="2:13" ht="27.75" customHeight="1">
      <c r="B51" s="1173"/>
      <c r="C51" s="1174"/>
      <c r="D51" s="85"/>
      <c r="E51" s="1177" t="s">
        <v>36</v>
      </c>
      <c r="F51" s="1177"/>
      <c r="G51" s="1177"/>
      <c r="H51" s="1178"/>
      <c r="I51" s="86">
        <v>14783</v>
      </c>
      <c r="J51" s="87">
        <v>15494</v>
      </c>
      <c r="K51" s="87">
        <v>15960</v>
      </c>
      <c r="L51" s="87">
        <v>16169</v>
      </c>
      <c r="M51" s="88">
        <v>17490</v>
      </c>
    </row>
    <row r="52" spans="2:13" ht="27.75" customHeight="1" thickBot="1">
      <c r="B52" s="1181" t="s">
        <v>37</v>
      </c>
      <c r="C52" s="1182"/>
      <c r="D52" s="90"/>
      <c r="E52" s="1183" t="s">
        <v>38</v>
      </c>
      <c r="F52" s="1183"/>
      <c r="G52" s="1183"/>
      <c r="H52" s="1184"/>
      <c r="I52" s="91">
        <v>12823</v>
      </c>
      <c r="J52" s="92">
        <v>12170</v>
      </c>
      <c r="K52" s="92">
        <v>11384</v>
      </c>
      <c r="L52" s="92">
        <v>10011</v>
      </c>
      <c r="M52" s="93">
        <v>8776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42118</v>
      </c>
      <c r="E3" s="116"/>
      <c r="F3" s="117">
        <v>42839</v>
      </c>
      <c r="G3" s="118"/>
      <c r="H3" s="119"/>
    </row>
    <row r="4" spans="1:8">
      <c r="A4" s="120"/>
      <c r="B4" s="121"/>
      <c r="C4" s="122"/>
      <c r="D4" s="123">
        <v>8246</v>
      </c>
      <c r="E4" s="124"/>
      <c r="F4" s="125">
        <v>22027</v>
      </c>
      <c r="G4" s="126"/>
      <c r="H4" s="127"/>
    </row>
    <row r="5" spans="1:8">
      <c r="A5" s="108" t="s">
        <v>510</v>
      </c>
      <c r="B5" s="113"/>
      <c r="C5" s="114"/>
      <c r="D5" s="115">
        <v>39837</v>
      </c>
      <c r="E5" s="116"/>
      <c r="F5" s="117">
        <v>46819</v>
      </c>
      <c r="G5" s="118"/>
      <c r="H5" s="119"/>
    </row>
    <row r="6" spans="1:8">
      <c r="A6" s="120"/>
      <c r="B6" s="121"/>
      <c r="C6" s="122"/>
      <c r="D6" s="123">
        <v>17792</v>
      </c>
      <c r="E6" s="124"/>
      <c r="F6" s="125">
        <v>24121</v>
      </c>
      <c r="G6" s="126"/>
      <c r="H6" s="127"/>
    </row>
    <row r="7" spans="1:8">
      <c r="A7" s="108" t="s">
        <v>511</v>
      </c>
      <c r="B7" s="113"/>
      <c r="C7" s="114"/>
      <c r="D7" s="115">
        <v>38497</v>
      </c>
      <c r="E7" s="116"/>
      <c r="F7" s="117">
        <v>53270</v>
      </c>
      <c r="G7" s="118"/>
      <c r="H7" s="119"/>
    </row>
    <row r="8" spans="1:8">
      <c r="A8" s="120"/>
      <c r="B8" s="121"/>
      <c r="C8" s="122"/>
      <c r="D8" s="123">
        <v>12931</v>
      </c>
      <c r="E8" s="124"/>
      <c r="F8" s="125">
        <v>24316</v>
      </c>
      <c r="G8" s="126"/>
      <c r="H8" s="127"/>
    </row>
    <row r="9" spans="1:8">
      <c r="A9" s="108" t="s">
        <v>512</v>
      </c>
      <c r="B9" s="113"/>
      <c r="C9" s="114"/>
      <c r="D9" s="115">
        <v>23838</v>
      </c>
      <c r="E9" s="116"/>
      <c r="F9" s="117">
        <v>53292</v>
      </c>
      <c r="G9" s="118"/>
      <c r="H9" s="119"/>
    </row>
    <row r="10" spans="1:8">
      <c r="A10" s="120"/>
      <c r="B10" s="121"/>
      <c r="C10" s="122"/>
      <c r="D10" s="123">
        <v>9922</v>
      </c>
      <c r="E10" s="124"/>
      <c r="F10" s="125">
        <v>28900</v>
      </c>
      <c r="G10" s="126"/>
      <c r="H10" s="127"/>
    </row>
    <row r="11" spans="1:8">
      <c r="A11" s="108" t="s">
        <v>513</v>
      </c>
      <c r="B11" s="113"/>
      <c r="C11" s="114"/>
      <c r="D11" s="115">
        <v>75451</v>
      </c>
      <c r="E11" s="116"/>
      <c r="F11" s="117">
        <v>49919</v>
      </c>
      <c r="G11" s="118"/>
      <c r="H11" s="119"/>
    </row>
    <row r="12" spans="1:8">
      <c r="A12" s="120"/>
      <c r="B12" s="121"/>
      <c r="C12" s="128"/>
      <c r="D12" s="123">
        <v>28047</v>
      </c>
      <c r="E12" s="124"/>
      <c r="F12" s="125">
        <v>26398</v>
      </c>
      <c r="G12" s="126"/>
      <c r="H12" s="127"/>
    </row>
    <row r="13" spans="1:8">
      <c r="A13" s="108"/>
      <c r="B13" s="113"/>
      <c r="C13" s="129"/>
      <c r="D13" s="130">
        <v>43948</v>
      </c>
      <c r="E13" s="131"/>
      <c r="F13" s="132">
        <v>49228</v>
      </c>
      <c r="G13" s="133"/>
      <c r="H13" s="119"/>
    </row>
    <row r="14" spans="1:8">
      <c r="A14" s="120"/>
      <c r="B14" s="121"/>
      <c r="C14" s="122"/>
      <c r="D14" s="123">
        <v>15388</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0.11</v>
      </c>
      <c r="C19" s="134">
        <f>ROUND(VALUE(SUBSTITUTE(実質収支比率等に係る経年分析!G$48,"▲","-")),2)</f>
        <v>0.18</v>
      </c>
      <c r="D19" s="134">
        <f>ROUND(VALUE(SUBSTITUTE(実質収支比率等に係る経年分析!H$48,"▲","-")),2)</f>
        <v>0.14000000000000001</v>
      </c>
      <c r="E19" s="134">
        <f>ROUND(VALUE(SUBSTITUTE(実質収支比率等に係る経年分析!I$48,"▲","-")),2)</f>
        <v>2.6</v>
      </c>
      <c r="F19" s="134">
        <f>ROUND(VALUE(SUBSTITUTE(実質収支比率等に係る経年分析!J$48,"▲","-")),2)</f>
        <v>4.66</v>
      </c>
    </row>
    <row r="20" spans="1:11">
      <c r="A20" s="134" t="s">
        <v>43</v>
      </c>
      <c r="B20" s="134">
        <f>ROUND(VALUE(SUBSTITUTE(実質収支比率等に係る経年分析!F$47,"▲","-")),2)</f>
        <v>15.9</v>
      </c>
      <c r="C20" s="134">
        <f>ROUND(VALUE(SUBSTITUTE(実質収支比率等に係る経年分析!G$47,"▲","-")),2)</f>
        <v>14.11</v>
      </c>
      <c r="D20" s="134">
        <f>ROUND(VALUE(SUBSTITUTE(実質収支比率等に係る経年分析!H$47,"▲","-")),2)</f>
        <v>11.68</v>
      </c>
      <c r="E20" s="134">
        <f>ROUND(VALUE(SUBSTITUTE(実質収支比率等に係る経年分析!I$47,"▲","-")),2)</f>
        <v>11.65</v>
      </c>
      <c r="F20" s="134">
        <f>ROUND(VALUE(SUBSTITUTE(実質収支比率等に係る経年分析!J$47,"▲","-")),2)</f>
        <v>16.440000000000001</v>
      </c>
    </row>
    <row r="21" spans="1:11">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-2.2999999999999998</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7.18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0.57999999999999996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0.14000000000000001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4.6500000000000004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1267</v>
      </c>
      <c r="E42" s="136"/>
      <c r="F42" s="136"/>
      <c r="G42" s="136">
        <f>'実質公債費比率（分子）の構造'!L$52</f>
        <v>1308</v>
      </c>
      <c r="H42" s="136"/>
      <c r="I42" s="136"/>
      <c r="J42" s="136">
        <f>'実質公債費比率（分子）の構造'!M$52</f>
        <v>1361</v>
      </c>
      <c r="K42" s="136"/>
      <c r="L42" s="136"/>
      <c r="M42" s="136">
        <f>'実質公債費比率（分子）の構造'!N$52</f>
        <v>1588</v>
      </c>
      <c r="N42" s="136"/>
      <c r="O42" s="136"/>
      <c r="P42" s="136">
        <f>'実質公債費比率（分子）の構造'!O$52</f>
        <v>1568</v>
      </c>
    </row>
    <row r="43" spans="1:16">
      <c r="A43" s="136" t="s">
        <v>52</v>
      </c>
      <c r="B43" s="136">
        <f>'実質公債費比率（分子）の構造'!K$51</f>
        <v>5</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t="str">
        <f>'実質公債費比率（分子）の構造'!O$51</f>
        <v>-</v>
      </c>
      <c r="O43" s="136"/>
      <c r="P43" s="136"/>
    </row>
    <row r="44" spans="1:16">
      <c r="A44" s="136" t="s">
        <v>53</v>
      </c>
      <c r="B44" s="136">
        <f>'実質公債費比率（分子）の構造'!K$50</f>
        <v>41</v>
      </c>
      <c r="C44" s="136"/>
      <c r="D44" s="136"/>
      <c r="E44" s="136">
        <f>'実質公債費比率（分子）の構造'!L$50</f>
        <v>50</v>
      </c>
      <c r="F44" s="136"/>
      <c r="G44" s="136"/>
      <c r="H44" s="136">
        <f>'実質公債費比率（分子）の構造'!M$50</f>
        <v>244</v>
      </c>
      <c r="I44" s="136"/>
      <c r="J44" s="136"/>
      <c r="K44" s="136">
        <f>'実質公債費比率（分子）の構造'!N$50</f>
        <v>62</v>
      </c>
      <c r="L44" s="136"/>
      <c r="M44" s="136"/>
      <c r="N44" s="136">
        <f>'実質公債費比率（分子）の構造'!O$50</f>
        <v>92</v>
      </c>
      <c r="O44" s="136"/>
      <c r="P44" s="136"/>
    </row>
    <row r="45" spans="1:16">
      <c r="A45" s="136" t="s">
        <v>54</v>
      </c>
      <c r="B45" s="136">
        <f>'実質公債費比率（分子）の構造'!K$49</f>
        <v>135</v>
      </c>
      <c r="C45" s="136"/>
      <c r="D45" s="136"/>
      <c r="E45" s="136">
        <f>'実質公債費比率（分子）の構造'!L$49</f>
        <v>135</v>
      </c>
      <c r="F45" s="136"/>
      <c r="G45" s="136"/>
      <c r="H45" s="136">
        <f>'実質公債費比率（分子）の構造'!M$49</f>
        <v>135</v>
      </c>
      <c r="I45" s="136"/>
      <c r="J45" s="136"/>
      <c r="K45" s="136">
        <f>'実質公債費比率（分子）の構造'!N$49</f>
        <v>135</v>
      </c>
      <c r="L45" s="136"/>
      <c r="M45" s="136"/>
      <c r="N45" s="136">
        <f>'実質公債費比率（分子）の構造'!O$49</f>
        <v>135</v>
      </c>
      <c r="O45" s="136"/>
      <c r="P45" s="136"/>
    </row>
    <row r="46" spans="1:16">
      <c r="A46" s="136" t="s">
        <v>55</v>
      </c>
      <c r="B46" s="136">
        <f>'実質公債費比率（分子）の構造'!K$48</f>
        <v>442</v>
      </c>
      <c r="C46" s="136"/>
      <c r="D46" s="136"/>
      <c r="E46" s="136">
        <f>'実質公債費比率（分子）の構造'!L$48</f>
        <v>401</v>
      </c>
      <c r="F46" s="136"/>
      <c r="G46" s="136"/>
      <c r="H46" s="136">
        <f>'実質公債費比率（分子）の構造'!M$48</f>
        <v>385</v>
      </c>
      <c r="I46" s="136"/>
      <c r="J46" s="136"/>
      <c r="K46" s="136">
        <f>'実質公債費比率（分子）の構造'!N$48</f>
        <v>372</v>
      </c>
      <c r="L46" s="136"/>
      <c r="M46" s="136"/>
      <c r="N46" s="136">
        <f>'実質公債費比率（分子）の構造'!O$48</f>
        <v>396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1676</v>
      </c>
      <c r="C49" s="136"/>
      <c r="D49" s="136"/>
      <c r="E49" s="136">
        <f>'実質公債費比率（分子）の構造'!L$45</f>
        <v>1738</v>
      </c>
      <c r="F49" s="136"/>
      <c r="G49" s="136"/>
      <c r="H49" s="136">
        <f>'実質公債費比率（分子）の構造'!M$45</f>
        <v>1746</v>
      </c>
      <c r="I49" s="136"/>
      <c r="J49" s="136"/>
      <c r="K49" s="136">
        <f>'実質公債費比率（分子）の構造'!N$45</f>
        <v>1723</v>
      </c>
      <c r="L49" s="136"/>
      <c r="M49" s="136"/>
      <c r="N49" s="136">
        <f>'実質公債費比率（分子）の構造'!O$45</f>
        <v>1612</v>
      </c>
      <c r="O49" s="136"/>
      <c r="P49" s="136"/>
    </row>
    <row r="50" spans="1:16">
      <c r="A50" s="136" t="s">
        <v>59</v>
      </c>
      <c r="B50" s="136" t="e">
        <f>NA()</f>
        <v>#N/A</v>
      </c>
      <c r="C50" s="136">
        <f>IF(ISNUMBER('実質公債費比率（分子）の構造'!K$53),'実質公債費比率（分子）の構造'!K$53,NA())</f>
        <v>1032</v>
      </c>
      <c r="D50" s="136" t="e">
        <f>NA()</f>
        <v>#N/A</v>
      </c>
      <c r="E50" s="136" t="e">
        <f>NA()</f>
        <v>#N/A</v>
      </c>
      <c r="F50" s="136">
        <f>IF(ISNUMBER('実質公債費比率（分子）の構造'!L$53),'実質公債費比率（分子）の構造'!L$53,NA())</f>
        <v>1016</v>
      </c>
      <c r="G50" s="136" t="e">
        <f>NA()</f>
        <v>#N/A</v>
      </c>
      <c r="H50" s="136" t="e">
        <f>NA()</f>
        <v>#N/A</v>
      </c>
      <c r="I50" s="136">
        <f>IF(ISNUMBER('実質公債費比率（分子）の構造'!M$53),'実質公債費比率（分子）の構造'!M$53,NA())</f>
        <v>1150</v>
      </c>
      <c r="J50" s="136" t="e">
        <f>NA()</f>
        <v>#N/A</v>
      </c>
      <c r="K50" s="136" t="e">
        <f>NA()</f>
        <v>#N/A</v>
      </c>
      <c r="L50" s="136">
        <f>IF(ISNUMBER('実質公債費比率（分子）の構造'!N$53),'実質公債費比率（分子）の構造'!N$53,NA())</f>
        <v>705</v>
      </c>
      <c r="M50" s="136" t="e">
        <f>NA()</f>
        <v>#N/A</v>
      </c>
      <c r="N50" s="136" t="e">
        <f>NA()</f>
        <v>#N/A</v>
      </c>
      <c r="O50" s="136">
        <f>IF(ISNUMBER('実質公債費比率（分子）の構造'!O$53),'実質公債費比率（分子）の構造'!O$53,NA())</f>
        <v>667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14783</v>
      </c>
      <c r="E56" s="135"/>
      <c r="F56" s="135"/>
      <c r="G56" s="135">
        <f>'将来負担比率（分子）の構造'!J$51</f>
        <v>15494</v>
      </c>
      <c r="H56" s="135"/>
      <c r="I56" s="135"/>
      <c r="J56" s="135">
        <f>'将来負担比率（分子）の構造'!K$51</f>
        <v>15960</v>
      </c>
      <c r="K56" s="135"/>
      <c r="L56" s="135"/>
      <c r="M56" s="135">
        <f>'将来負担比率（分子）の構造'!L$51</f>
        <v>16169</v>
      </c>
      <c r="N56" s="135"/>
      <c r="O56" s="135"/>
      <c r="P56" s="135">
        <f>'将来負担比率（分子）の構造'!M$51</f>
        <v>17490</v>
      </c>
    </row>
    <row r="57" spans="1:16">
      <c r="A57" s="135" t="s">
        <v>35</v>
      </c>
      <c r="B57" s="135"/>
      <c r="C57" s="135"/>
      <c r="D57" s="135">
        <f>'将来負担比率（分子）の構造'!I$50</f>
        <v>1435</v>
      </c>
      <c r="E57" s="135"/>
      <c r="F57" s="135"/>
      <c r="G57" s="135">
        <f>'将来負担比率（分子）の構造'!J$50</f>
        <v>1428</v>
      </c>
      <c r="H57" s="135"/>
      <c r="I57" s="135"/>
      <c r="J57" s="135">
        <f>'将来負担比率（分子）の構造'!K$50</f>
        <v>1468</v>
      </c>
      <c r="K57" s="135"/>
      <c r="L57" s="135"/>
      <c r="M57" s="135">
        <f>'将来負担比率（分子）の構造'!L$50</f>
        <v>1969</v>
      </c>
      <c r="N57" s="135"/>
      <c r="O57" s="135"/>
      <c r="P57" s="135">
        <f>'将来負担比率（分子）の構造'!M$50</f>
        <v>2542</v>
      </c>
    </row>
    <row r="58" spans="1:16">
      <c r="A58" s="135" t="s">
        <v>34</v>
      </c>
      <c r="B58" s="135"/>
      <c r="C58" s="135"/>
      <c r="D58" s="135">
        <f>'将来負担比率（分子）の構造'!I$49</f>
        <v>1694</v>
      </c>
      <c r="E58" s="135"/>
      <c r="F58" s="135"/>
      <c r="G58" s="135">
        <f>'将来負担比率（分子）の構造'!J$49</f>
        <v>1485</v>
      </c>
      <c r="H58" s="135"/>
      <c r="I58" s="135"/>
      <c r="J58" s="135">
        <f>'将来負担比率（分子）の構造'!K$49</f>
        <v>1302</v>
      </c>
      <c r="K58" s="135"/>
      <c r="L58" s="135"/>
      <c r="M58" s="135">
        <f>'将来負担比率（分子）の構造'!L$49</f>
        <v>1278</v>
      </c>
      <c r="N58" s="135"/>
      <c r="O58" s="135"/>
      <c r="P58" s="135">
        <f>'将来負担比率（分子）の構造'!M$49</f>
        <v>1762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198</v>
      </c>
      <c r="C61" s="135"/>
      <c r="D61" s="135"/>
      <c r="E61" s="135">
        <f>'将来負担比率（分子）の構造'!J$46</f>
        <v>194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3041</v>
      </c>
      <c r="C62" s="135"/>
      <c r="D62" s="135"/>
      <c r="E62" s="135">
        <f>'将来負担比率（分子）の構造'!J$45</f>
        <v>3090</v>
      </c>
      <c r="F62" s="135"/>
      <c r="G62" s="135"/>
      <c r="H62" s="135">
        <f>'将来負担比率（分子）の構造'!K$45</f>
        <v>2951</v>
      </c>
      <c r="I62" s="135"/>
      <c r="J62" s="135"/>
      <c r="K62" s="135">
        <f>'将来負担比率（分子）の構造'!L$45</f>
        <v>2787</v>
      </c>
      <c r="L62" s="135"/>
      <c r="M62" s="135"/>
      <c r="N62" s="135">
        <f>'将来負担比率（分子）の構造'!M$45</f>
        <v>2603</v>
      </c>
      <c r="O62" s="135"/>
      <c r="P62" s="135"/>
    </row>
    <row r="63" spans="1:16">
      <c r="A63" s="135" t="s">
        <v>28</v>
      </c>
      <c r="B63" s="135">
        <f>'将来負担比率（分子）の構造'!I$44</f>
        <v>658</v>
      </c>
      <c r="C63" s="135"/>
      <c r="D63" s="135"/>
      <c r="E63" s="135">
        <f>'将来負担比率（分子）の構造'!J$44</f>
        <v>531</v>
      </c>
      <c r="F63" s="135"/>
      <c r="G63" s="135"/>
      <c r="H63" s="135">
        <f>'将来負担比率（分子）の構造'!K$44</f>
        <v>403</v>
      </c>
      <c r="I63" s="135"/>
      <c r="J63" s="135"/>
      <c r="K63" s="135">
        <f>'将来負担比率（分子）の構造'!L$44</f>
        <v>273</v>
      </c>
      <c r="L63" s="135"/>
      <c r="M63" s="135"/>
      <c r="N63" s="135">
        <f>'将来負担比率（分子）の構造'!M$44</f>
        <v>197</v>
      </c>
      <c r="O63" s="135"/>
      <c r="P63" s="135"/>
    </row>
    <row r="64" spans="1:16">
      <c r="A64" s="135" t="s">
        <v>27</v>
      </c>
      <c r="B64" s="135">
        <f>'将来負担比率（分子）の構造'!I$43</f>
        <v>6815</v>
      </c>
      <c r="C64" s="135"/>
      <c r="D64" s="135"/>
      <c r="E64" s="135">
        <f>'将来負担比率（分子）の構造'!J$43</f>
        <v>6136</v>
      </c>
      <c r="F64" s="135"/>
      <c r="G64" s="135"/>
      <c r="H64" s="135">
        <f>'将来負担比率（分子）の構造'!K$43</f>
        <v>5770</v>
      </c>
      <c r="I64" s="135"/>
      <c r="J64" s="135"/>
      <c r="K64" s="135">
        <f>'将来負担比率（分子）の構造'!L$43</f>
        <v>5359</v>
      </c>
      <c r="L64" s="135"/>
      <c r="M64" s="135"/>
      <c r="N64" s="135">
        <f>'将来負担比率（分子）の構造'!M$43</f>
        <v>5228</v>
      </c>
      <c r="O64" s="135"/>
      <c r="P64" s="135"/>
    </row>
    <row r="65" spans="1:16">
      <c r="A65" s="135" t="s">
        <v>26</v>
      </c>
      <c r="B65" s="135">
        <f>'将来負担比率（分子）の構造'!I$42</f>
        <v>1975</v>
      </c>
      <c r="C65" s="135"/>
      <c r="D65" s="135"/>
      <c r="E65" s="135">
        <f>'将来負担比率（分子）の構造'!J$42</f>
        <v>2111</v>
      </c>
      <c r="F65" s="135"/>
      <c r="G65" s="135"/>
      <c r="H65" s="135">
        <f>'将来負担比率（分子）の構造'!K$42</f>
        <v>2034</v>
      </c>
      <c r="I65" s="135"/>
      <c r="J65" s="135"/>
      <c r="K65" s="135">
        <f>'将来負担比率（分子）の構造'!L$42</f>
        <v>2037</v>
      </c>
      <c r="L65" s="135"/>
      <c r="M65" s="135"/>
      <c r="N65" s="135">
        <f>'将来負担比率（分子）の構造'!M$42</f>
        <v>1868</v>
      </c>
      <c r="O65" s="135"/>
      <c r="P65" s="135"/>
    </row>
    <row r="66" spans="1:16">
      <c r="A66" s="135" t="s">
        <v>25</v>
      </c>
      <c r="B66" s="135">
        <f>'将来負担比率（分子）の構造'!I$41</f>
        <v>18048</v>
      </c>
      <c r="C66" s="135"/>
      <c r="D66" s="135"/>
      <c r="E66" s="135">
        <f>'将来負担比率（分子）の構造'!J$41</f>
        <v>18515</v>
      </c>
      <c r="F66" s="135"/>
      <c r="G66" s="135"/>
      <c r="H66" s="135">
        <f>'将来負担比率（分子）の構造'!K$41</f>
        <v>18956</v>
      </c>
      <c r="I66" s="135"/>
      <c r="J66" s="135"/>
      <c r="K66" s="135">
        <f>'将来負担比率（分子）の構造'!L$41</f>
        <v>18970</v>
      </c>
      <c r="L66" s="135"/>
      <c r="M66" s="135"/>
      <c r="N66" s="135">
        <f>'将来負担比率（分子）の構造'!M$41</f>
        <v>20675</v>
      </c>
      <c r="O66" s="135"/>
      <c r="P66" s="135"/>
    </row>
    <row r="67" spans="1:16">
      <c r="A67" s="135" t="s">
        <v>63</v>
      </c>
      <c r="B67" s="135" t="e">
        <f>NA()</f>
        <v>#N/A</v>
      </c>
      <c r="C67" s="135">
        <f>IF(ISNUMBER('将来負担比率（分子）の構造'!I$52), IF('将来負担比率（分子）の構造'!I$52 &lt; 0, 0, '将来負担比率（分子）の構造'!I$52), NA())</f>
        <v>12823</v>
      </c>
      <c r="D67" s="135" t="e">
        <f>NA()</f>
        <v>#N/A</v>
      </c>
      <c r="E67" s="135" t="e">
        <f>NA()</f>
        <v>#N/A</v>
      </c>
      <c r="F67" s="135">
        <f>IF(ISNUMBER('将来負担比率（分子）の構造'!J$52), IF('将来負担比率（分子）の構造'!J$52 &lt; 0, 0, '将来負担比率（分子）の構造'!J$52), NA())</f>
        <v>12170</v>
      </c>
      <c r="G67" s="135" t="e">
        <f>NA()</f>
        <v>#N/A</v>
      </c>
      <c r="H67" s="135" t="e">
        <f>NA()</f>
        <v>#N/A</v>
      </c>
      <c r="I67" s="135">
        <f>IF(ISNUMBER('将来負担比率（分子）の構造'!K$52), IF('将来負担比率（分子）の構造'!K$52 &lt; 0, 0, '将来負担比率（分子）の構造'!K$52), NA())</f>
        <v>11384</v>
      </c>
      <c r="J67" s="135" t="e">
        <f>NA()</f>
        <v>#N/A</v>
      </c>
      <c r="K67" s="135" t="e">
        <f>NA()</f>
        <v>#N/A</v>
      </c>
      <c r="L67" s="135">
        <f>IF(ISNUMBER('将来負担比率（分子）の構造'!L$52), IF('将来負担比率（分子）の構造'!L$52 &lt; 0, 0, '将来負担比率（分子）の構造'!L$52), NA())</f>
        <v>10011</v>
      </c>
      <c r="M67" s="135" t="e">
        <f>NA()</f>
        <v>#N/A</v>
      </c>
      <c r="N67" s="135" t="e">
        <f>NA()</f>
        <v>#N/A</v>
      </c>
      <c r="O67" s="135">
        <f>IF(ISNUMBER('将来負担比率（分子）の構造'!M$52), IF('将来負担比率（分子）の構造'!M$52 &lt; 0, 0, '将来負担比率（分子）の構造'!M$52), NA())</f>
        <v>8776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tabSelected="1" zoomScale="70" zoomScaleNormal="70" workbookViewId="0">
      <selection sqref="A1:XFD10485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541</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541</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542</v>
      </c>
      <c r="C41" s="246"/>
      <c r="D41" s="246"/>
      <c r="E41" s="246"/>
      <c r="F41" s="246"/>
      <c r="G41" s="246"/>
      <c r="H41" s="246"/>
      <c r="I41" s="246"/>
      <c r="J41" s="246"/>
      <c r="K41" s="246"/>
      <c r="L41" s="246"/>
      <c r="M41" s="246"/>
      <c r="N41" s="246"/>
      <c r="O41" s="246"/>
      <c r="P41" s="247"/>
    </row>
    <row r="42" spans="2:17">
      <c r="B42" s="248"/>
      <c r="C42" s="244"/>
      <c r="D42" s="244"/>
      <c r="E42" s="244"/>
      <c r="F42" s="244"/>
      <c r="G42" s="1194" t="s">
        <v>543</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544</v>
      </c>
    </row>
    <row r="50" spans="1:17">
      <c r="B50" s="248"/>
      <c r="C50" s="244"/>
      <c r="D50" s="244"/>
      <c r="E50" s="244"/>
      <c r="F50" s="244"/>
      <c r="G50" s="1206"/>
      <c r="H50" s="1207"/>
      <c r="I50" s="1207"/>
      <c r="J50" s="1208"/>
      <c r="K50" s="1209" t="s">
        <v>516</v>
      </c>
      <c r="L50" s="1209" t="s">
        <v>517</v>
      </c>
      <c r="M50" s="1209" t="s">
        <v>518</v>
      </c>
      <c r="N50" s="1209" t="s">
        <v>519</v>
      </c>
      <c r="O50" s="1209" t="s">
        <v>520</v>
      </c>
    </row>
    <row r="51" spans="1:17">
      <c r="B51" s="248"/>
      <c r="C51" s="244"/>
      <c r="D51" s="244"/>
      <c r="E51" s="244"/>
      <c r="F51" s="244"/>
      <c r="G51" s="1210" t="s">
        <v>545</v>
      </c>
      <c r="H51" s="1211"/>
      <c r="I51" s="1212" t="s">
        <v>546</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547</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548</v>
      </c>
      <c r="H55" s="1225"/>
      <c r="I55" s="1219" t="s">
        <v>546</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547</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549</v>
      </c>
      <c r="C63" s="244"/>
      <c r="D63" s="244"/>
      <c r="E63" s="244"/>
      <c r="F63" s="244"/>
      <c r="G63" s="244"/>
      <c r="H63" s="244"/>
      <c r="I63" s="244"/>
      <c r="J63" s="244"/>
      <c r="K63" s="244"/>
      <c r="L63" s="244"/>
      <c r="M63" s="244"/>
      <c r="N63" s="244"/>
      <c r="O63" s="244"/>
    </row>
    <row r="64" spans="1:17">
      <c r="B64" s="248"/>
      <c r="C64" s="244"/>
      <c r="D64" s="244"/>
      <c r="E64" s="244"/>
      <c r="F64" s="244"/>
      <c r="G64" s="1194" t="s">
        <v>543</v>
      </c>
      <c r="I64" s="1195"/>
      <c r="J64" s="1195"/>
      <c r="K64" s="1195"/>
      <c r="L64" s="244"/>
      <c r="M64" s="244"/>
      <c r="N64" s="244"/>
      <c r="O64" s="244"/>
    </row>
    <row r="65" spans="2:30">
      <c r="B65" s="248"/>
      <c r="C65" s="244"/>
      <c r="D65" s="244"/>
      <c r="E65" s="244"/>
      <c r="F65" s="244"/>
      <c r="G65" s="1238" t="s">
        <v>550</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551</v>
      </c>
      <c r="I71" s="1244"/>
      <c r="J71" s="1240"/>
      <c r="K71" s="1240"/>
      <c r="L71" s="1241"/>
      <c r="M71" s="1240"/>
      <c r="N71" s="1241"/>
      <c r="O71" s="1242"/>
    </row>
    <row r="72" spans="2:30">
      <c r="B72" s="248"/>
      <c r="C72" s="244"/>
      <c r="D72" s="244"/>
      <c r="E72" s="244"/>
      <c r="F72" s="244"/>
      <c r="G72" s="1206"/>
      <c r="H72" s="1207"/>
      <c r="I72" s="1207"/>
      <c r="J72" s="1208"/>
      <c r="K72" s="1209" t="s">
        <v>516</v>
      </c>
      <c r="L72" s="1209" t="s">
        <v>517</v>
      </c>
      <c r="M72" s="1209" t="s">
        <v>518</v>
      </c>
      <c r="N72" s="1209" t="s">
        <v>519</v>
      </c>
      <c r="O72" s="1209" t="s">
        <v>520</v>
      </c>
    </row>
    <row r="73" spans="2:30">
      <c r="B73" s="248"/>
      <c r="C73" s="244"/>
      <c r="D73" s="244"/>
      <c r="E73" s="244"/>
      <c r="F73" s="244"/>
      <c r="G73" s="1210" t="s">
        <v>545</v>
      </c>
      <c r="H73" s="1211"/>
      <c r="I73" s="1212" t="s">
        <v>546</v>
      </c>
      <c r="J73" s="1212"/>
      <c r="K73" s="1245">
        <v>168.7</v>
      </c>
      <c r="L73" s="1245">
        <v>159.5</v>
      </c>
      <c r="M73" s="1217">
        <v>148.19999999999999</v>
      </c>
      <c r="N73" s="1217">
        <v>130.4</v>
      </c>
      <c r="O73" s="1217">
        <v>111.1</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552</v>
      </c>
      <c r="J75" s="1219"/>
      <c r="K75" s="1246">
        <v>13.2</v>
      </c>
      <c r="L75" s="1246">
        <v>13.5</v>
      </c>
      <c r="M75" s="1246">
        <v>13.9</v>
      </c>
      <c r="N75" s="1246">
        <v>12.4</v>
      </c>
      <c r="O75" s="1246">
        <v>10.8</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548</v>
      </c>
      <c r="H77" s="1225"/>
      <c r="I77" s="1219" t="s">
        <v>546</v>
      </c>
      <c r="J77" s="1219"/>
      <c r="K77" s="1245">
        <v>40.200000000000003</v>
      </c>
      <c r="L77" s="1245">
        <v>30.7</v>
      </c>
      <c r="M77" s="1217">
        <v>22.3</v>
      </c>
      <c r="N77" s="1217">
        <v>20.3</v>
      </c>
      <c r="O77" s="1217">
        <v>13</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552</v>
      </c>
      <c r="J79" s="1229"/>
      <c r="K79" s="1248">
        <v>10.1</v>
      </c>
      <c r="L79" s="1248">
        <v>9.1999999999999993</v>
      </c>
      <c r="M79" s="1248">
        <v>8.5</v>
      </c>
      <c r="N79" s="1248">
        <v>7.7</v>
      </c>
      <c r="O79" s="1248">
        <v>6.8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7481456</v>
      </c>
      <c r="S5" s="583"/>
      <c r="T5" s="583"/>
      <c r="U5" s="583"/>
      <c r="V5" s="583"/>
      <c r="W5" s="583"/>
      <c r="X5" s="583"/>
      <c r="Y5" s="584"/>
      <c r="Z5" s="585">
        <v>39</v>
      </c>
      <c r="AA5" s="585"/>
      <c r="AB5" s="585"/>
      <c r="AC5" s="585"/>
      <c r="AD5" s="586">
        <v>7099918</v>
      </c>
      <c r="AE5" s="586"/>
      <c r="AF5" s="586"/>
      <c r="AG5" s="586"/>
      <c r="AH5" s="586"/>
      <c r="AI5" s="586"/>
      <c r="AJ5" s="586"/>
      <c r="AK5" s="586"/>
      <c r="AL5" s="587">
        <v>75.7</v>
      </c>
      <c r="AM5" s="588"/>
      <c r="AN5" s="588"/>
      <c r="AO5" s="589"/>
      <c r="AP5" s="579" t="s">
        <v>206</v>
      </c>
      <c r="AQ5" s="580"/>
      <c r="AR5" s="580"/>
      <c r="AS5" s="580"/>
      <c r="AT5" s="580"/>
      <c r="AU5" s="580"/>
      <c r="AV5" s="580"/>
      <c r="AW5" s="580"/>
      <c r="AX5" s="580"/>
      <c r="AY5" s="580"/>
      <c r="AZ5" s="580"/>
      <c r="BA5" s="580"/>
      <c r="BB5" s="580"/>
      <c r="BC5" s="580"/>
      <c r="BD5" s="580"/>
      <c r="BE5" s="580"/>
      <c r="BF5" s="581"/>
      <c r="BG5" s="593">
        <v>7099918</v>
      </c>
      <c r="BH5" s="594"/>
      <c r="BI5" s="594"/>
      <c r="BJ5" s="594"/>
      <c r="BK5" s="594"/>
      <c r="BL5" s="594"/>
      <c r="BM5" s="594"/>
      <c r="BN5" s="595"/>
      <c r="BO5" s="596">
        <v>94.9</v>
      </c>
      <c r="BP5" s="596"/>
      <c r="BQ5" s="596"/>
      <c r="BR5" s="596"/>
      <c r="BS5" s="597">
        <v>142365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79164</v>
      </c>
      <c r="S6" s="594"/>
      <c r="T6" s="594"/>
      <c r="U6" s="594"/>
      <c r="V6" s="594"/>
      <c r="W6" s="594"/>
      <c r="X6" s="594"/>
      <c r="Y6" s="595"/>
      <c r="Z6" s="596">
        <v>0.4</v>
      </c>
      <c r="AA6" s="596"/>
      <c r="AB6" s="596"/>
      <c r="AC6" s="596"/>
      <c r="AD6" s="597">
        <v>79164</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7099918</v>
      </c>
      <c r="BH6" s="594"/>
      <c r="BI6" s="594"/>
      <c r="BJ6" s="594"/>
      <c r="BK6" s="594"/>
      <c r="BL6" s="594"/>
      <c r="BM6" s="594"/>
      <c r="BN6" s="595"/>
      <c r="BO6" s="596">
        <v>94.9</v>
      </c>
      <c r="BP6" s="596"/>
      <c r="BQ6" s="596"/>
      <c r="BR6" s="596"/>
      <c r="BS6" s="597">
        <v>142365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166929</v>
      </c>
      <c r="CS6" s="594"/>
      <c r="CT6" s="594"/>
      <c r="CU6" s="594"/>
      <c r="CV6" s="594"/>
      <c r="CW6" s="594"/>
      <c r="CX6" s="594"/>
      <c r="CY6" s="595"/>
      <c r="CZ6" s="596">
        <v>0.9</v>
      </c>
      <c r="DA6" s="596"/>
      <c r="DB6" s="596"/>
      <c r="DC6" s="596"/>
      <c r="DD6" s="602" t="s">
        <v>213</v>
      </c>
      <c r="DE6" s="594"/>
      <c r="DF6" s="594"/>
      <c r="DG6" s="594"/>
      <c r="DH6" s="594"/>
      <c r="DI6" s="594"/>
      <c r="DJ6" s="594"/>
      <c r="DK6" s="594"/>
      <c r="DL6" s="594"/>
      <c r="DM6" s="594"/>
      <c r="DN6" s="594"/>
      <c r="DO6" s="594"/>
      <c r="DP6" s="595"/>
      <c r="DQ6" s="602">
        <v>166929</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16524</v>
      </c>
      <c r="S7" s="594"/>
      <c r="T7" s="594"/>
      <c r="U7" s="594"/>
      <c r="V7" s="594"/>
      <c r="W7" s="594"/>
      <c r="X7" s="594"/>
      <c r="Y7" s="595"/>
      <c r="Z7" s="596">
        <v>0.1</v>
      </c>
      <c r="AA7" s="596"/>
      <c r="AB7" s="596"/>
      <c r="AC7" s="596"/>
      <c r="AD7" s="597">
        <v>16524</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4116494</v>
      </c>
      <c r="BH7" s="594"/>
      <c r="BI7" s="594"/>
      <c r="BJ7" s="594"/>
      <c r="BK7" s="594"/>
      <c r="BL7" s="594"/>
      <c r="BM7" s="594"/>
      <c r="BN7" s="595"/>
      <c r="BO7" s="596">
        <v>55</v>
      </c>
      <c r="BP7" s="596"/>
      <c r="BQ7" s="596"/>
      <c r="BR7" s="596"/>
      <c r="BS7" s="597">
        <v>142365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2102628</v>
      </c>
      <c r="CS7" s="594"/>
      <c r="CT7" s="594"/>
      <c r="CU7" s="594"/>
      <c r="CV7" s="594"/>
      <c r="CW7" s="594"/>
      <c r="CX7" s="594"/>
      <c r="CY7" s="595"/>
      <c r="CZ7" s="596">
        <v>11.2</v>
      </c>
      <c r="DA7" s="596"/>
      <c r="DB7" s="596"/>
      <c r="DC7" s="596"/>
      <c r="DD7" s="602">
        <v>4274</v>
      </c>
      <c r="DE7" s="594"/>
      <c r="DF7" s="594"/>
      <c r="DG7" s="594"/>
      <c r="DH7" s="594"/>
      <c r="DI7" s="594"/>
      <c r="DJ7" s="594"/>
      <c r="DK7" s="594"/>
      <c r="DL7" s="594"/>
      <c r="DM7" s="594"/>
      <c r="DN7" s="594"/>
      <c r="DO7" s="594"/>
      <c r="DP7" s="595"/>
      <c r="DQ7" s="602">
        <v>1857342</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45635</v>
      </c>
      <c r="S8" s="594"/>
      <c r="T8" s="594"/>
      <c r="U8" s="594"/>
      <c r="V8" s="594"/>
      <c r="W8" s="594"/>
      <c r="X8" s="594"/>
      <c r="Y8" s="595"/>
      <c r="Z8" s="596">
        <v>0.2</v>
      </c>
      <c r="AA8" s="596"/>
      <c r="AB8" s="596"/>
      <c r="AC8" s="596"/>
      <c r="AD8" s="597">
        <v>45635</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83552</v>
      </c>
      <c r="BH8" s="594"/>
      <c r="BI8" s="594"/>
      <c r="BJ8" s="594"/>
      <c r="BK8" s="594"/>
      <c r="BL8" s="594"/>
      <c r="BM8" s="594"/>
      <c r="BN8" s="595"/>
      <c r="BO8" s="596">
        <v>1.1000000000000001</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6578568</v>
      </c>
      <c r="CS8" s="594"/>
      <c r="CT8" s="594"/>
      <c r="CU8" s="594"/>
      <c r="CV8" s="594"/>
      <c r="CW8" s="594"/>
      <c r="CX8" s="594"/>
      <c r="CY8" s="595"/>
      <c r="CZ8" s="596">
        <v>35.1</v>
      </c>
      <c r="DA8" s="596"/>
      <c r="DB8" s="596"/>
      <c r="DC8" s="596"/>
      <c r="DD8" s="602">
        <v>151831</v>
      </c>
      <c r="DE8" s="594"/>
      <c r="DF8" s="594"/>
      <c r="DG8" s="594"/>
      <c r="DH8" s="594"/>
      <c r="DI8" s="594"/>
      <c r="DJ8" s="594"/>
      <c r="DK8" s="594"/>
      <c r="DL8" s="594"/>
      <c r="DM8" s="594"/>
      <c r="DN8" s="594"/>
      <c r="DO8" s="594"/>
      <c r="DP8" s="595"/>
      <c r="DQ8" s="602">
        <v>3017050</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41291</v>
      </c>
      <c r="S9" s="594"/>
      <c r="T9" s="594"/>
      <c r="U9" s="594"/>
      <c r="V9" s="594"/>
      <c r="W9" s="594"/>
      <c r="X9" s="594"/>
      <c r="Y9" s="595"/>
      <c r="Z9" s="596">
        <v>0.2</v>
      </c>
      <c r="AA9" s="596"/>
      <c r="AB9" s="596"/>
      <c r="AC9" s="596"/>
      <c r="AD9" s="597">
        <v>41291</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3026953</v>
      </c>
      <c r="BH9" s="594"/>
      <c r="BI9" s="594"/>
      <c r="BJ9" s="594"/>
      <c r="BK9" s="594"/>
      <c r="BL9" s="594"/>
      <c r="BM9" s="594"/>
      <c r="BN9" s="595"/>
      <c r="BO9" s="596">
        <v>40.5</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1424671</v>
      </c>
      <c r="CS9" s="594"/>
      <c r="CT9" s="594"/>
      <c r="CU9" s="594"/>
      <c r="CV9" s="594"/>
      <c r="CW9" s="594"/>
      <c r="CX9" s="594"/>
      <c r="CY9" s="595"/>
      <c r="CZ9" s="596">
        <v>7.6</v>
      </c>
      <c r="DA9" s="596"/>
      <c r="DB9" s="596"/>
      <c r="DC9" s="596"/>
      <c r="DD9" s="602">
        <v>24456</v>
      </c>
      <c r="DE9" s="594"/>
      <c r="DF9" s="594"/>
      <c r="DG9" s="594"/>
      <c r="DH9" s="594"/>
      <c r="DI9" s="594"/>
      <c r="DJ9" s="594"/>
      <c r="DK9" s="594"/>
      <c r="DL9" s="594"/>
      <c r="DM9" s="594"/>
      <c r="DN9" s="594"/>
      <c r="DO9" s="594"/>
      <c r="DP9" s="595"/>
      <c r="DQ9" s="602">
        <v>1382380</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995207</v>
      </c>
      <c r="S10" s="594"/>
      <c r="T10" s="594"/>
      <c r="U10" s="594"/>
      <c r="V10" s="594"/>
      <c r="W10" s="594"/>
      <c r="X10" s="594"/>
      <c r="Y10" s="595"/>
      <c r="Z10" s="596">
        <v>5.2</v>
      </c>
      <c r="AA10" s="596"/>
      <c r="AB10" s="596"/>
      <c r="AC10" s="596"/>
      <c r="AD10" s="597">
        <v>995207</v>
      </c>
      <c r="AE10" s="597"/>
      <c r="AF10" s="597"/>
      <c r="AG10" s="597"/>
      <c r="AH10" s="597"/>
      <c r="AI10" s="597"/>
      <c r="AJ10" s="597"/>
      <c r="AK10" s="597"/>
      <c r="AL10" s="598">
        <v>10.6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128496</v>
      </c>
      <c r="BH10" s="594"/>
      <c r="BI10" s="594"/>
      <c r="BJ10" s="594"/>
      <c r="BK10" s="594"/>
      <c r="BL10" s="594"/>
      <c r="BM10" s="594"/>
      <c r="BN10" s="595"/>
      <c r="BO10" s="596">
        <v>1.7</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42138</v>
      </c>
      <c r="CS10" s="594"/>
      <c r="CT10" s="594"/>
      <c r="CU10" s="594"/>
      <c r="CV10" s="594"/>
      <c r="CW10" s="594"/>
      <c r="CX10" s="594"/>
      <c r="CY10" s="595"/>
      <c r="CZ10" s="596">
        <v>0.2</v>
      </c>
      <c r="DA10" s="596"/>
      <c r="DB10" s="596"/>
      <c r="DC10" s="596"/>
      <c r="DD10" s="602" t="s">
        <v>108</v>
      </c>
      <c r="DE10" s="594"/>
      <c r="DF10" s="594"/>
      <c r="DG10" s="594"/>
      <c r="DH10" s="594"/>
      <c r="DI10" s="594"/>
      <c r="DJ10" s="594"/>
      <c r="DK10" s="594"/>
      <c r="DL10" s="594"/>
      <c r="DM10" s="594"/>
      <c r="DN10" s="594"/>
      <c r="DO10" s="594"/>
      <c r="DP10" s="595"/>
      <c r="DQ10" s="602">
        <v>5138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877493</v>
      </c>
      <c r="BH11" s="594"/>
      <c r="BI11" s="594"/>
      <c r="BJ11" s="594"/>
      <c r="BK11" s="594"/>
      <c r="BL11" s="594"/>
      <c r="BM11" s="594"/>
      <c r="BN11" s="595"/>
      <c r="BO11" s="596">
        <v>11.7</v>
      </c>
      <c r="BP11" s="596"/>
      <c r="BQ11" s="596"/>
      <c r="BR11" s="596"/>
      <c r="BS11" s="602">
        <v>142365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34274</v>
      </c>
      <c r="CS11" s="594"/>
      <c r="CT11" s="594"/>
      <c r="CU11" s="594"/>
      <c r="CV11" s="594"/>
      <c r="CW11" s="594"/>
      <c r="CX11" s="594"/>
      <c r="CY11" s="595"/>
      <c r="CZ11" s="596">
        <v>0.2</v>
      </c>
      <c r="DA11" s="596"/>
      <c r="DB11" s="596"/>
      <c r="DC11" s="596"/>
      <c r="DD11" s="602">
        <v>18796</v>
      </c>
      <c r="DE11" s="594"/>
      <c r="DF11" s="594"/>
      <c r="DG11" s="594"/>
      <c r="DH11" s="594"/>
      <c r="DI11" s="594"/>
      <c r="DJ11" s="594"/>
      <c r="DK11" s="594"/>
      <c r="DL11" s="594"/>
      <c r="DM11" s="594"/>
      <c r="DN11" s="594"/>
      <c r="DO11" s="594"/>
      <c r="DP11" s="595"/>
      <c r="DQ11" s="602">
        <v>13286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2620268</v>
      </c>
      <c r="BH12" s="594"/>
      <c r="BI12" s="594"/>
      <c r="BJ12" s="594"/>
      <c r="BK12" s="594"/>
      <c r="BL12" s="594"/>
      <c r="BM12" s="594"/>
      <c r="BN12" s="595"/>
      <c r="BO12" s="596">
        <v>35</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254232</v>
      </c>
      <c r="CS12" s="594"/>
      <c r="CT12" s="594"/>
      <c r="CU12" s="594"/>
      <c r="CV12" s="594"/>
      <c r="CW12" s="594"/>
      <c r="CX12" s="594"/>
      <c r="CY12" s="595"/>
      <c r="CZ12" s="596">
        <v>1.4</v>
      </c>
      <c r="DA12" s="596"/>
      <c r="DB12" s="596"/>
      <c r="DC12" s="596"/>
      <c r="DD12" s="602" t="s">
        <v>108</v>
      </c>
      <c r="DE12" s="594"/>
      <c r="DF12" s="594"/>
      <c r="DG12" s="594"/>
      <c r="DH12" s="594"/>
      <c r="DI12" s="594"/>
      <c r="DJ12" s="594"/>
      <c r="DK12" s="594"/>
      <c r="DL12" s="594"/>
      <c r="DM12" s="594"/>
      <c r="DN12" s="594"/>
      <c r="DO12" s="594"/>
      <c r="DP12" s="595"/>
      <c r="DQ12" s="602">
        <v>85251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19058</v>
      </c>
      <c r="S13" s="594"/>
      <c r="T13" s="594"/>
      <c r="U13" s="594"/>
      <c r="V13" s="594"/>
      <c r="W13" s="594"/>
      <c r="X13" s="594"/>
      <c r="Y13" s="595"/>
      <c r="Z13" s="596">
        <v>0.1</v>
      </c>
      <c r="AA13" s="596"/>
      <c r="AB13" s="596"/>
      <c r="AC13" s="596"/>
      <c r="AD13" s="597">
        <v>19058</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2620268</v>
      </c>
      <c r="BH13" s="594"/>
      <c r="BI13" s="594"/>
      <c r="BJ13" s="594"/>
      <c r="BK13" s="594"/>
      <c r="BL13" s="594"/>
      <c r="BM13" s="594"/>
      <c r="BN13" s="595"/>
      <c r="BO13" s="596">
        <v>35</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2585859</v>
      </c>
      <c r="CS13" s="594"/>
      <c r="CT13" s="594"/>
      <c r="CU13" s="594"/>
      <c r="CV13" s="594"/>
      <c r="CW13" s="594"/>
      <c r="CX13" s="594"/>
      <c r="CY13" s="595"/>
      <c r="CZ13" s="596">
        <v>13.8</v>
      </c>
      <c r="DA13" s="596"/>
      <c r="DB13" s="596"/>
      <c r="DC13" s="596"/>
      <c r="DD13" s="602">
        <v>1376322</v>
      </c>
      <c r="DE13" s="594"/>
      <c r="DF13" s="594"/>
      <c r="DG13" s="594"/>
      <c r="DH13" s="594"/>
      <c r="DI13" s="594"/>
      <c r="DJ13" s="594"/>
      <c r="DK13" s="594"/>
      <c r="DL13" s="594"/>
      <c r="DM13" s="594"/>
      <c r="DN13" s="594"/>
      <c r="DO13" s="594"/>
      <c r="DP13" s="595"/>
      <c r="DQ13" s="602">
        <v>1340412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65465</v>
      </c>
      <c r="BH14" s="594"/>
      <c r="BI14" s="594"/>
      <c r="BJ14" s="594"/>
      <c r="BK14" s="594"/>
      <c r="BL14" s="594"/>
      <c r="BM14" s="594"/>
      <c r="BN14" s="595"/>
      <c r="BO14" s="596">
        <v>0.9</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582768</v>
      </c>
      <c r="CS14" s="594"/>
      <c r="CT14" s="594"/>
      <c r="CU14" s="594"/>
      <c r="CV14" s="594"/>
      <c r="CW14" s="594"/>
      <c r="CX14" s="594"/>
      <c r="CY14" s="595"/>
      <c r="CZ14" s="596">
        <v>3.1</v>
      </c>
      <c r="DA14" s="596"/>
      <c r="DB14" s="596"/>
      <c r="DC14" s="596"/>
      <c r="DD14" s="602">
        <v>153967</v>
      </c>
      <c r="DE14" s="594"/>
      <c r="DF14" s="594"/>
      <c r="DG14" s="594"/>
      <c r="DH14" s="594"/>
      <c r="DI14" s="594"/>
      <c r="DJ14" s="594"/>
      <c r="DK14" s="594"/>
      <c r="DL14" s="594"/>
      <c r="DM14" s="594"/>
      <c r="DN14" s="594"/>
      <c r="DO14" s="594"/>
      <c r="DP14" s="595"/>
      <c r="DQ14" s="602">
        <v>409953</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28283</v>
      </c>
      <c r="S15" s="594"/>
      <c r="T15" s="594"/>
      <c r="U15" s="594"/>
      <c r="V15" s="594"/>
      <c r="W15" s="594"/>
      <c r="X15" s="594"/>
      <c r="Y15" s="595"/>
      <c r="Z15" s="596">
        <v>0.1</v>
      </c>
      <c r="AA15" s="596"/>
      <c r="AB15" s="596"/>
      <c r="AC15" s="596"/>
      <c r="AD15" s="597">
        <v>28283</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297691</v>
      </c>
      <c r="BH15" s="594"/>
      <c r="BI15" s="594"/>
      <c r="BJ15" s="594"/>
      <c r="BK15" s="594"/>
      <c r="BL15" s="594"/>
      <c r="BM15" s="594"/>
      <c r="BN15" s="595"/>
      <c r="BO15" s="596">
        <v>4</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3332327</v>
      </c>
      <c r="CS15" s="594"/>
      <c r="CT15" s="594"/>
      <c r="CU15" s="594"/>
      <c r="CV15" s="594"/>
      <c r="CW15" s="594"/>
      <c r="CX15" s="594"/>
      <c r="CY15" s="595"/>
      <c r="CZ15" s="596">
        <v>17.8</v>
      </c>
      <c r="DA15" s="596"/>
      <c r="DB15" s="596"/>
      <c r="DC15" s="596"/>
      <c r="DD15" s="602">
        <v>2200805</v>
      </c>
      <c r="DE15" s="594"/>
      <c r="DF15" s="594"/>
      <c r="DG15" s="594"/>
      <c r="DH15" s="594"/>
      <c r="DI15" s="594"/>
      <c r="DJ15" s="594"/>
      <c r="DK15" s="594"/>
      <c r="DL15" s="594"/>
      <c r="DM15" s="594"/>
      <c r="DN15" s="594"/>
      <c r="DO15" s="594"/>
      <c r="DP15" s="595"/>
      <c r="DQ15" s="602">
        <v>1047469</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1507097</v>
      </c>
      <c r="S16" s="594"/>
      <c r="T16" s="594"/>
      <c r="U16" s="594"/>
      <c r="V16" s="594"/>
      <c r="W16" s="594"/>
      <c r="X16" s="594"/>
      <c r="Y16" s="595"/>
      <c r="Z16" s="596">
        <v>7.9</v>
      </c>
      <c r="AA16" s="596"/>
      <c r="AB16" s="596"/>
      <c r="AC16" s="596"/>
      <c r="AD16" s="597">
        <v>1006967</v>
      </c>
      <c r="AE16" s="597"/>
      <c r="AF16" s="597"/>
      <c r="AG16" s="597"/>
      <c r="AH16" s="597"/>
      <c r="AI16" s="597"/>
      <c r="AJ16" s="597"/>
      <c r="AK16" s="597"/>
      <c r="AL16" s="598">
        <v>10.7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1006967</v>
      </c>
      <c r="S17" s="594"/>
      <c r="T17" s="594"/>
      <c r="U17" s="594"/>
      <c r="V17" s="594"/>
      <c r="W17" s="594"/>
      <c r="X17" s="594"/>
      <c r="Y17" s="595"/>
      <c r="Z17" s="596">
        <v>5.3</v>
      </c>
      <c r="AA17" s="596"/>
      <c r="AB17" s="596"/>
      <c r="AC17" s="596"/>
      <c r="AD17" s="597">
        <v>1006967</v>
      </c>
      <c r="AE17" s="597"/>
      <c r="AF17" s="597"/>
      <c r="AG17" s="597"/>
      <c r="AH17" s="597"/>
      <c r="AI17" s="597"/>
      <c r="AJ17" s="597"/>
      <c r="AK17" s="597"/>
      <c r="AL17" s="598">
        <v>10.7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1612189</v>
      </c>
      <c r="CS17" s="594"/>
      <c r="CT17" s="594"/>
      <c r="CU17" s="594"/>
      <c r="CV17" s="594"/>
      <c r="CW17" s="594"/>
      <c r="CX17" s="594"/>
      <c r="CY17" s="595"/>
      <c r="CZ17" s="596">
        <v>8.6</v>
      </c>
      <c r="DA17" s="596"/>
      <c r="DB17" s="596"/>
      <c r="DC17" s="596"/>
      <c r="DD17" s="602" t="s">
        <v>108</v>
      </c>
      <c r="DE17" s="594"/>
      <c r="DF17" s="594"/>
      <c r="DG17" s="594"/>
      <c r="DH17" s="594"/>
      <c r="DI17" s="594"/>
      <c r="DJ17" s="594"/>
      <c r="DK17" s="594"/>
      <c r="DL17" s="594"/>
      <c r="DM17" s="594"/>
      <c r="DN17" s="594"/>
      <c r="DO17" s="594"/>
      <c r="DP17" s="595"/>
      <c r="DQ17" s="602">
        <v>1611929</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500129</v>
      </c>
      <c r="S18" s="594"/>
      <c r="T18" s="594"/>
      <c r="U18" s="594"/>
      <c r="V18" s="594"/>
      <c r="W18" s="594"/>
      <c r="X18" s="594"/>
      <c r="Y18" s="595"/>
      <c r="Z18" s="596">
        <v>2.6</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381538</v>
      </c>
      <c r="BH19" s="594"/>
      <c r="BI19" s="594"/>
      <c r="BJ19" s="594"/>
      <c r="BK19" s="594"/>
      <c r="BL19" s="594"/>
      <c r="BM19" s="594"/>
      <c r="BN19" s="595"/>
      <c r="BO19" s="596">
        <v>5.0999999999999996</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10213715</v>
      </c>
      <c r="S20" s="594"/>
      <c r="T20" s="594"/>
      <c r="U20" s="594"/>
      <c r="V20" s="594"/>
      <c r="W20" s="594"/>
      <c r="X20" s="594"/>
      <c r="Y20" s="595"/>
      <c r="Z20" s="596">
        <v>53.3</v>
      </c>
      <c r="AA20" s="596"/>
      <c r="AB20" s="596"/>
      <c r="AC20" s="596"/>
      <c r="AD20" s="597">
        <v>9332047</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381538</v>
      </c>
      <c r="BH20" s="594"/>
      <c r="BI20" s="594"/>
      <c r="BJ20" s="594"/>
      <c r="BK20" s="594"/>
      <c r="BL20" s="594"/>
      <c r="BM20" s="594"/>
      <c r="BN20" s="595"/>
      <c r="BO20" s="596">
        <v>5.0999999999999996</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18716583</v>
      </c>
      <c r="CS20" s="594"/>
      <c r="CT20" s="594"/>
      <c r="CU20" s="594"/>
      <c r="CV20" s="594"/>
      <c r="CW20" s="594"/>
      <c r="CX20" s="594"/>
      <c r="CY20" s="595"/>
      <c r="CZ20" s="596">
        <v>100</v>
      </c>
      <c r="DA20" s="596"/>
      <c r="DB20" s="596"/>
      <c r="DC20" s="596"/>
      <c r="DD20" s="602">
        <v>3930451</v>
      </c>
      <c r="DE20" s="594"/>
      <c r="DF20" s="594"/>
      <c r="DG20" s="594"/>
      <c r="DH20" s="594"/>
      <c r="DI20" s="594"/>
      <c r="DJ20" s="594"/>
      <c r="DK20" s="594"/>
      <c r="DL20" s="594"/>
      <c r="DM20" s="594"/>
      <c r="DN20" s="594"/>
      <c r="DO20" s="594"/>
      <c r="DP20" s="595"/>
      <c r="DQ20" s="602">
        <v>10937139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7799</v>
      </c>
      <c r="S21" s="594"/>
      <c r="T21" s="594"/>
      <c r="U21" s="594"/>
      <c r="V21" s="594"/>
      <c r="W21" s="594"/>
      <c r="X21" s="594"/>
      <c r="Y21" s="595"/>
      <c r="Z21" s="596">
        <v>0</v>
      </c>
      <c r="AA21" s="596"/>
      <c r="AB21" s="596"/>
      <c r="AC21" s="596"/>
      <c r="AD21" s="597">
        <v>7799</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284965</v>
      </c>
      <c r="S22" s="594"/>
      <c r="T22" s="594"/>
      <c r="U22" s="594"/>
      <c r="V22" s="594"/>
      <c r="W22" s="594"/>
      <c r="X22" s="594"/>
      <c r="Y22" s="595"/>
      <c r="Z22" s="596">
        <v>1.5</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86795</v>
      </c>
      <c r="S23" s="594"/>
      <c r="T23" s="594"/>
      <c r="U23" s="594"/>
      <c r="V23" s="594"/>
      <c r="W23" s="594"/>
      <c r="X23" s="594"/>
      <c r="Y23" s="595"/>
      <c r="Z23" s="596">
        <v>0.5</v>
      </c>
      <c r="AA23" s="596"/>
      <c r="AB23" s="596"/>
      <c r="AC23" s="596"/>
      <c r="AD23" s="597">
        <v>32046</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381538</v>
      </c>
      <c r="BH23" s="594"/>
      <c r="BI23" s="594"/>
      <c r="BJ23" s="594"/>
      <c r="BK23" s="594"/>
      <c r="BL23" s="594"/>
      <c r="BM23" s="594"/>
      <c r="BN23" s="595"/>
      <c r="BO23" s="596">
        <v>5.0999999999999996</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23116</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8963061</v>
      </c>
      <c r="CS24" s="583"/>
      <c r="CT24" s="583"/>
      <c r="CU24" s="583"/>
      <c r="CV24" s="583"/>
      <c r="CW24" s="583"/>
      <c r="CX24" s="583"/>
      <c r="CY24" s="584"/>
      <c r="CZ24" s="620">
        <v>47.9</v>
      </c>
      <c r="DA24" s="621"/>
      <c r="DB24" s="621"/>
      <c r="DC24" s="622"/>
      <c r="DD24" s="619">
        <v>5629322</v>
      </c>
      <c r="DE24" s="583"/>
      <c r="DF24" s="583"/>
      <c r="DG24" s="583"/>
      <c r="DH24" s="583"/>
      <c r="DI24" s="583"/>
      <c r="DJ24" s="583"/>
      <c r="DK24" s="584"/>
      <c r="DL24" s="619">
        <v>5598903</v>
      </c>
      <c r="DM24" s="583"/>
      <c r="DN24" s="583"/>
      <c r="DO24" s="583"/>
      <c r="DP24" s="583"/>
      <c r="DQ24" s="583"/>
      <c r="DR24" s="583"/>
      <c r="DS24" s="583"/>
      <c r="DT24" s="583"/>
      <c r="DU24" s="583"/>
      <c r="DV24" s="584"/>
      <c r="DW24" s="587">
        <v>55.3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3618106</v>
      </c>
      <c r="S25" s="594"/>
      <c r="T25" s="594"/>
      <c r="U25" s="594"/>
      <c r="V25" s="594"/>
      <c r="W25" s="594"/>
      <c r="X25" s="594"/>
      <c r="Y25" s="595"/>
      <c r="Z25" s="596">
        <v>18.899999999999999</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2912429</v>
      </c>
      <c r="CS25" s="625"/>
      <c r="CT25" s="625"/>
      <c r="CU25" s="625"/>
      <c r="CV25" s="625"/>
      <c r="CW25" s="625"/>
      <c r="CX25" s="625"/>
      <c r="CY25" s="626"/>
      <c r="CZ25" s="627">
        <v>15.6</v>
      </c>
      <c r="DA25" s="628"/>
      <c r="DB25" s="628"/>
      <c r="DC25" s="629"/>
      <c r="DD25" s="602">
        <v>2708243</v>
      </c>
      <c r="DE25" s="625"/>
      <c r="DF25" s="625"/>
      <c r="DG25" s="625"/>
      <c r="DH25" s="625"/>
      <c r="DI25" s="625"/>
      <c r="DJ25" s="625"/>
      <c r="DK25" s="626"/>
      <c r="DL25" s="602">
        <v>2679569</v>
      </c>
      <c r="DM25" s="625"/>
      <c r="DN25" s="625"/>
      <c r="DO25" s="625"/>
      <c r="DP25" s="625"/>
      <c r="DQ25" s="625"/>
      <c r="DR25" s="625"/>
      <c r="DS25" s="625"/>
      <c r="DT25" s="625"/>
      <c r="DU25" s="625"/>
      <c r="DV25" s="626"/>
      <c r="DW25" s="598">
        <v>26.5</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1823160</v>
      </c>
      <c r="CS26" s="594"/>
      <c r="CT26" s="594"/>
      <c r="CU26" s="594"/>
      <c r="CV26" s="594"/>
      <c r="CW26" s="594"/>
      <c r="CX26" s="594"/>
      <c r="CY26" s="595"/>
      <c r="CZ26" s="627">
        <v>9.6999999999999993</v>
      </c>
      <c r="DA26" s="628"/>
      <c r="DB26" s="628"/>
      <c r="DC26" s="629"/>
      <c r="DD26" s="602">
        <v>1685194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1221789</v>
      </c>
      <c r="S27" s="594"/>
      <c r="T27" s="594"/>
      <c r="U27" s="594"/>
      <c r="V27" s="594"/>
      <c r="W27" s="594"/>
      <c r="X27" s="594"/>
      <c r="Y27" s="595"/>
      <c r="Z27" s="596">
        <v>6.4</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7481456</v>
      </c>
      <c r="BH27" s="594"/>
      <c r="BI27" s="594"/>
      <c r="BJ27" s="594"/>
      <c r="BK27" s="594"/>
      <c r="BL27" s="594"/>
      <c r="BM27" s="594"/>
      <c r="BN27" s="595"/>
      <c r="BO27" s="596">
        <v>100</v>
      </c>
      <c r="BP27" s="596"/>
      <c r="BQ27" s="596"/>
      <c r="BR27" s="596"/>
      <c r="BS27" s="602">
        <v>142365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4438443</v>
      </c>
      <c r="CS27" s="625"/>
      <c r="CT27" s="625"/>
      <c r="CU27" s="625"/>
      <c r="CV27" s="625"/>
      <c r="CW27" s="625"/>
      <c r="CX27" s="625"/>
      <c r="CY27" s="626"/>
      <c r="CZ27" s="627">
        <v>23.7</v>
      </c>
      <c r="DA27" s="628"/>
      <c r="DB27" s="628"/>
      <c r="DC27" s="629"/>
      <c r="DD27" s="602">
        <v>1309150</v>
      </c>
      <c r="DE27" s="625"/>
      <c r="DF27" s="625"/>
      <c r="DG27" s="625"/>
      <c r="DH27" s="625"/>
      <c r="DI27" s="625"/>
      <c r="DJ27" s="625"/>
      <c r="DK27" s="626"/>
      <c r="DL27" s="602">
        <v>1307405</v>
      </c>
      <c r="DM27" s="625"/>
      <c r="DN27" s="625"/>
      <c r="DO27" s="625"/>
      <c r="DP27" s="625"/>
      <c r="DQ27" s="625"/>
      <c r="DR27" s="625"/>
      <c r="DS27" s="625"/>
      <c r="DT27" s="625"/>
      <c r="DU27" s="625"/>
      <c r="DV27" s="626"/>
      <c r="DW27" s="598">
        <v>12.9</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26620</v>
      </c>
      <c r="S28" s="594"/>
      <c r="T28" s="594"/>
      <c r="U28" s="594"/>
      <c r="V28" s="594"/>
      <c r="W28" s="594"/>
      <c r="X28" s="594"/>
      <c r="Y28" s="595"/>
      <c r="Z28" s="596">
        <v>0.1</v>
      </c>
      <c r="AA28" s="596"/>
      <c r="AB28" s="596"/>
      <c r="AC28" s="596"/>
      <c r="AD28" s="597">
        <v>3242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1612189</v>
      </c>
      <c r="CS28" s="594"/>
      <c r="CT28" s="594"/>
      <c r="CU28" s="594"/>
      <c r="CV28" s="594"/>
      <c r="CW28" s="594"/>
      <c r="CX28" s="594"/>
      <c r="CY28" s="595"/>
      <c r="CZ28" s="627">
        <v>8.6</v>
      </c>
      <c r="DA28" s="628"/>
      <c r="DB28" s="628"/>
      <c r="DC28" s="629"/>
      <c r="DD28" s="602">
        <v>1611929</v>
      </c>
      <c r="DE28" s="594"/>
      <c r="DF28" s="594"/>
      <c r="DG28" s="594"/>
      <c r="DH28" s="594"/>
      <c r="DI28" s="594"/>
      <c r="DJ28" s="594"/>
      <c r="DK28" s="595"/>
      <c r="DL28" s="602">
        <v>1611929</v>
      </c>
      <c r="DM28" s="594"/>
      <c r="DN28" s="594"/>
      <c r="DO28" s="594"/>
      <c r="DP28" s="594"/>
      <c r="DQ28" s="594"/>
      <c r="DR28" s="594"/>
      <c r="DS28" s="594"/>
      <c r="DT28" s="594"/>
      <c r="DU28" s="594"/>
      <c r="DV28" s="595"/>
      <c r="DW28" s="598">
        <v>15.9</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783</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1612183</v>
      </c>
      <c r="CS29" s="625"/>
      <c r="CT29" s="625"/>
      <c r="CU29" s="625"/>
      <c r="CV29" s="625"/>
      <c r="CW29" s="625"/>
      <c r="CX29" s="625"/>
      <c r="CY29" s="626"/>
      <c r="CZ29" s="627">
        <v>8.6</v>
      </c>
      <c r="DA29" s="628"/>
      <c r="DB29" s="628"/>
      <c r="DC29" s="629"/>
      <c r="DD29" s="602">
        <v>1611923</v>
      </c>
      <c r="DE29" s="625"/>
      <c r="DF29" s="625"/>
      <c r="DG29" s="625"/>
      <c r="DH29" s="625"/>
      <c r="DI29" s="625"/>
      <c r="DJ29" s="625"/>
      <c r="DK29" s="626"/>
      <c r="DL29" s="602">
        <v>1611923</v>
      </c>
      <c r="DM29" s="625"/>
      <c r="DN29" s="625"/>
      <c r="DO29" s="625"/>
      <c r="DP29" s="625"/>
      <c r="DQ29" s="625"/>
      <c r="DR29" s="625"/>
      <c r="DS29" s="625"/>
      <c r="DT29" s="625"/>
      <c r="DU29" s="625"/>
      <c r="DV29" s="626"/>
      <c r="DW29" s="598">
        <v>15.9</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10634</v>
      </c>
      <c r="S30" s="594"/>
      <c r="T30" s="594"/>
      <c r="U30" s="594"/>
      <c r="V30" s="594"/>
      <c r="W30" s="594"/>
      <c r="X30" s="594"/>
      <c r="Y30" s="595"/>
      <c r="Z30" s="596">
        <v>0.1</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99.4</v>
      </c>
      <c r="BH30" s="652"/>
      <c r="BI30" s="652"/>
      <c r="BJ30" s="652"/>
      <c r="BK30" s="652"/>
      <c r="BL30" s="652"/>
      <c r="BM30" s="588">
        <v>98</v>
      </c>
      <c r="BN30" s="652"/>
      <c r="BO30" s="652"/>
      <c r="BP30" s="652"/>
      <c r="BQ30" s="653"/>
      <c r="BR30" s="651">
        <v>99.3</v>
      </c>
      <c r="BS30" s="652"/>
      <c r="BT30" s="652"/>
      <c r="BU30" s="652"/>
      <c r="BV30" s="652"/>
      <c r="BW30" s="652"/>
      <c r="BX30" s="588">
        <v>97.5</v>
      </c>
      <c r="BY30" s="652"/>
      <c r="BZ30" s="652"/>
      <c r="CA30" s="652"/>
      <c r="CB30" s="653"/>
      <c r="CD30" s="656"/>
      <c r="CE30" s="657"/>
      <c r="CF30" s="607" t="s">
        <v>290</v>
      </c>
      <c r="CG30" s="608"/>
      <c r="CH30" s="608"/>
      <c r="CI30" s="608"/>
      <c r="CJ30" s="608"/>
      <c r="CK30" s="608"/>
      <c r="CL30" s="608"/>
      <c r="CM30" s="608"/>
      <c r="CN30" s="608"/>
      <c r="CO30" s="608"/>
      <c r="CP30" s="608"/>
      <c r="CQ30" s="609"/>
      <c r="CR30" s="593">
        <v>1407748</v>
      </c>
      <c r="CS30" s="594"/>
      <c r="CT30" s="594"/>
      <c r="CU30" s="594"/>
      <c r="CV30" s="594"/>
      <c r="CW30" s="594"/>
      <c r="CX30" s="594"/>
      <c r="CY30" s="595"/>
      <c r="CZ30" s="627">
        <v>7.5</v>
      </c>
      <c r="DA30" s="628"/>
      <c r="DB30" s="628"/>
      <c r="DC30" s="629"/>
      <c r="DD30" s="602">
        <v>1407541</v>
      </c>
      <c r="DE30" s="594"/>
      <c r="DF30" s="594"/>
      <c r="DG30" s="594"/>
      <c r="DH30" s="594"/>
      <c r="DI30" s="594"/>
      <c r="DJ30" s="594"/>
      <c r="DK30" s="595"/>
      <c r="DL30" s="602">
        <v>1407541</v>
      </c>
      <c r="DM30" s="594"/>
      <c r="DN30" s="594"/>
      <c r="DO30" s="594"/>
      <c r="DP30" s="594"/>
      <c r="DQ30" s="594"/>
      <c r="DR30" s="594"/>
      <c r="DS30" s="594"/>
      <c r="DT30" s="594"/>
      <c r="DU30" s="594"/>
      <c r="DV30" s="595"/>
      <c r="DW30" s="598">
        <v>13.9</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272513</v>
      </c>
      <c r="S31" s="594"/>
      <c r="T31" s="594"/>
      <c r="U31" s="594"/>
      <c r="V31" s="594"/>
      <c r="W31" s="594"/>
      <c r="X31" s="594"/>
      <c r="Y31" s="595"/>
      <c r="Z31" s="596">
        <v>1.4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99.2</v>
      </c>
      <c r="BH31" s="625"/>
      <c r="BI31" s="625"/>
      <c r="BJ31" s="625"/>
      <c r="BK31" s="625"/>
      <c r="BL31" s="625"/>
      <c r="BM31" s="599">
        <v>97.5</v>
      </c>
      <c r="BN31" s="649"/>
      <c r="BO31" s="649"/>
      <c r="BP31" s="649"/>
      <c r="BQ31" s="650"/>
      <c r="BR31" s="648">
        <v>99.2</v>
      </c>
      <c r="BS31" s="625"/>
      <c r="BT31" s="625"/>
      <c r="BU31" s="625"/>
      <c r="BV31" s="625"/>
      <c r="BW31" s="625"/>
      <c r="BX31" s="599">
        <v>96.7</v>
      </c>
      <c r="BY31" s="649"/>
      <c r="BZ31" s="649"/>
      <c r="CA31" s="649"/>
      <c r="CB31" s="650"/>
      <c r="CD31" s="656"/>
      <c r="CE31" s="657"/>
      <c r="CF31" s="607" t="s">
        <v>294</v>
      </c>
      <c r="CG31" s="608"/>
      <c r="CH31" s="608"/>
      <c r="CI31" s="608"/>
      <c r="CJ31" s="608"/>
      <c r="CK31" s="608"/>
      <c r="CL31" s="608"/>
      <c r="CM31" s="608"/>
      <c r="CN31" s="608"/>
      <c r="CO31" s="608"/>
      <c r="CP31" s="608"/>
      <c r="CQ31" s="609"/>
      <c r="CR31" s="593">
        <v>204435</v>
      </c>
      <c r="CS31" s="625"/>
      <c r="CT31" s="625"/>
      <c r="CU31" s="625"/>
      <c r="CV31" s="625"/>
      <c r="CW31" s="625"/>
      <c r="CX31" s="625"/>
      <c r="CY31" s="626"/>
      <c r="CZ31" s="627">
        <v>1.1000000000000001</v>
      </c>
      <c r="DA31" s="628"/>
      <c r="DB31" s="628"/>
      <c r="DC31" s="629"/>
      <c r="DD31" s="602">
        <v>204382</v>
      </c>
      <c r="DE31" s="625"/>
      <c r="DF31" s="625"/>
      <c r="DG31" s="625"/>
      <c r="DH31" s="625"/>
      <c r="DI31" s="625"/>
      <c r="DJ31" s="625"/>
      <c r="DK31" s="626"/>
      <c r="DL31" s="602">
        <v>204382</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282066</v>
      </c>
      <c r="S32" s="594"/>
      <c r="T32" s="594"/>
      <c r="U32" s="594"/>
      <c r="V32" s="594"/>
      <c r="W32" s="594"/>
      <c r="X32" s="594"/>
      <c r="Y32" s="595"/>
      <c r="Z32" s="596">
        <v>1.5</v>
      </c>
      <c r="AA32" s="596"/>
      <c r="AB32" s="596"/>
      <c r="AC32" s="596"/>
      <c r="AD32" s="597">
        <v>192</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99.5</v>
      </c>
      <c r="BH32" s="661"/>
      <c r="BI32" s="661"/>
      <c r="BJ32" s="661"/>
      <c r="BK32" s="661"/>
      <c r="BL32" s="661"/>
      <c r="BM32" s="662">
        <v>98.4</v>
      </c>
      <c r="BN32" s="661"/>
      <c r="BO32" s="661"/>
      <c r="BP32" s="661"/>
      <c r="BQ32" s="663"/>
      <c r="BR32" s="660">
        <v>99.4</v>
      </c>
      <c r="BS32" s="661"/>
      <c r="BT32" s="661"/>
      <c r="BU32" s="661"/>
      <c r="BV32" s="661"/>
      <c r="BW32" s="661"/>
      <c r="BX32" s="662">
        <v>98.1</v>
      </c>
      <c r="BY32" s="661"/>
      <c r="BZ32" s="661"/>
      <c r="CA32" s="661"/>
      <c r="CB32" s="663"/>
      <c r="CD32" s="658"/>
      <c r="CE32" s="659"/>
      <c r="CF32" s="607" t="s">
        <v>297</v>
      </c>
      <c r="CG32" s="608"/>
      <c r="CH32" s="608"/>
      <c r="CI32" s="608"/>
      <c r="CJ32" s="608"/>
      <c r="CK32" s="608"/>
      <c r="CL32" s="608"/>
      <c r="CM32" s="608"/>
      <c r="CN32" s="608"/>
      <c r="CO32" s="608"/>
      <c r="CP32" s="608"/>
      <c r="CQ32" s="609"/>
      <c r="CR32" s="593">
        <v>6</v>
      </c>
      <c r="CS32" s="594"/>
      <c r="CT32" s="594"/>
      <c r="CU32" s="594"/>
      <c r="CV32" s="594"/>
      <c r="CW32" s="594"/>
      <c r="CX32" s="594"/>
      <c r="CY32" s="595"/>
      <c r="CZ32" s="627">
        <v>0</v>
      </c>
      <c r="DA32" s="628"/>
      <c r="DB32" s="628"/>
      <c r="DC32" s="629"/>
      <c r="DD32" s="602">
        <v>6</v>
      </c>
      <c r="DE32" s="594"/>
      <c r="DF32" s="594"/>
      <c r="DG32" s="594"/>
      <c r="DH32" s="594"/>
      <c r="DI32" s="594"/>
      <c r="DJ32" s="594"/>
      <c r="DK32" s="595"/>
      <c r="DL32" s="602">
        <v>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3112406</v>
      </c>
      <c r="S33" s="594"/>
      <c r="T33" s="594"/>
      <c r="U33" s="594"/>
      <c r="V33" s="594"/>
      <c r="W33" s="594"/>
      <c r="X33" s="594"/>
      <c r="Y33" s="595"/>
      <c r="Z33" s="596">
        <v>16.2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5823071</v>
      </c>
      <c r="CS33" s="625"/>
      <c r="CT33" s="625"/>
      <c r="CU33" s="625"/>
      <c r="CV33" s="625"/>
      <c r="CW33" s="625"/>
      <c r="CX33" s="625"/>
      <c r="CY33" s="626"/>
      <c r="CZ33" s="627">
        <v>31.1</v>
      </c>
      <c r="DA33" s="628"/>
      <c r="DB33" s="628"/>
      <c r="DC33" s="629"/>
      <c r="DD33" s="602">
        <v>5073793</v>
      </c>
      <c r="DE33" s="625"/>
      <c r="DF33" s="625"/>
      <c r="DG33" s="625"/>
      <c r="DH33" s="625"/>
      <c r="DI33" s="625"/>
      <c r="DJ33" s="625"/>
      <c r="DK33" s="626"/>
      <c r="DL33" s="602">
        <v>3897510</v>
      </c>
      <c r="DM33" s="625"/>
      <c r="DN33" s="625"/>
      <c r="DO33" s="625"/>
      <c r="DP33" s="625"/>
      <c r="DQ33" s="625"/>
      <c r="DR33" s="625"/>
      <c r="DS33" s="625"/>
      <c r="DT33" s="625"/>
      <c r="DU33" s="625"/>
      <c r="DV33" s="626"/>
      <c r="DW33" s="598">
        <v>38.5</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1726862</v>
      </c>
      <c r="CS34" s="594"/>
      <c r="CT34" s="594"/>
      <c r="CU34" s="594"/>
      <c r="CV34" s="594"/>
      <c r="CW34" s="594"/>
      <c r="CX34" s="594"/>
      <c r="CY34" s="595"/>
      <c r="CZ34" s="627">
        <v>9.1999999999999993</v>
      </c>
      <c r="DA34" s="628"/>
      <c r="DB34" s="628"/>
      <c r="DC34" s="629"/>
      <c r="DD34" s="602">
        <v>1493504</v>
      </c>
      <c r="DE34" s="594"/>
      <c r="DF34" s="594"/>
      <c r="DG34" s="594"/>
      <c r="DH34" s="594"/>
      <c r="DI34" s="594"/>
      <c r="DJ34" s="594"/>
      <c r="DK34" s="595"/>
      <c r="DL34" s="602">
        <v>1400472</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746806</v>
      </c>
      <c r="S35" s="594"/>
      <c r="T35" s="594"/>
      <c r="U35" s="594"/>
      <c r="V35" s="594"/>
      <c r="W35" s="594"/>
      <c r="X35" s="594"/>
      <c r="Y35" s="595"/>
      <c r="Z35" s="596">
        <v>3.9</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2252524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353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61426</v>
      </c>
      <c r="CS35" s="625"/>
      <c r="CT35" s="625"/>
      <c r="CU35" s="625"/>
      <c r="CV35" s="625"/>
      <c r="CW35" s="625"/>
      <c r="CX35" s="625"/>
      <c r="CY35" s="626"/>
      <c r="CZ35" s="627">
        <v>0.3</v>
      </c>
      <c r="DA35" s="628"/>
      <c r="DB35" s="628"/>
      <c r="DC35" s="629"/>
      <c r="DD35" s="602">
        <v>56753</v>
      </c>
      <c r="DE35" s="625"/>
      <c r="DF35" s="625"/>
      <c r="DG35" s="625"/>
      <c r="DH35" s="625"/>
      <c r="DI35" s="625"/>
      <c r="DJ35" s="625"/>
      <c r="DK35" s="626"/>
      <c r="DL35" s="602">
        <v>55548</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19161307</v>
      </c>
      <c r="S36" s="666"/>
      <c r="T36" s="666"/>
      <c r="U36" s="666"/>
      <c r="V36" s="666"/>
      <c r="W36" s="666"/>
      <c r="X36" s="666"/>
      <c r="Y36" s="667"/>
      <c r="Z36" s="668">
        <v>100</v>
      </c>
      <c r="AA36" s="668"/>
      <c r="AB36" s="668"/>
      <c r="AC36" s="668"/>
      <c r="AD36" s="669">
        <v>9375326</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756615</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-51056</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1278485</v>
      </c>
      <c r="CS36" s="594"/>
      <c r="CT36" s="594"/>
      <c r="CU36" s="594"/>
      <c r="CV36" s="594"/>
      <c r="CW36" s="594"/>
      <c r="CX36" s="594"/>
      <c r="CY36" s="595"/>
      <c r="CZ36" s="627">
        <v>6.8</v>
      </c>
      <c r="DA36" s="628"/>
      <c r="DB36" s="628"/>
      <c r="DC36" s="629"/>
      <c r="DD36" s="602">
        <v>1034785</v>
      </c>
      <c r="DE36" s="594"/>
      <c r="DF36" s="594"/>
      <c r="DG36" s="594"/>
      <c r="DH36" s="594"/>
      <c r="DI36" s="594"/>
      <c r="DJ36" s="594"/>
      <c r="DK36" s="595"/>
      <c r="DL36" s="602">
        <v>774078</v>
      </c>
      <c r="DM36" s="594"/>
      <c r="DN36" s="594"/>
      <c r="DO36" s="594"/>
      <c r="DP36" s="594"/>
      <c r="DQ36" s="594"/>
      <c r="DR36" s="594"/>
      <c r="DS36" s="594"/>
      <c r="DT36" s="594"/>
      <c r="DU36" s="594"/>
      <c r="DV36" s="595"/>
      <c r="DW36" s="598">
        <v>7.6</v>
      </c>
      <c r="DX36" s="623"/>
      <c r="DY36" s="623"/>
      <c r="DZ36" s="623"/>
      <c r="EA36" s="623"/>
      <c r="EB36" s="623"/>
      <c r="EC36" s="624"/>
    </row>
    <row r="37" spans="2:133" ht="11.25" customHeight="1">
      <c r="AQ37" s="672" t="s">
        <v>312</v>
      </c>
      <c r="AR37" s="673"/>
      <c r="AS37" s="673"/>
      <c r="AT37" s="673"/>
      <c r="AU37" s="673"/>
      <c r="AV37" s="673"/>
      <c r="AW37" s="673"/>
      <c r="AX37" s="673"/>
      <c r="AY37" s="674"/>
      <c r="AZ37" s="593" t="s">
        <v>213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6677</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613033</v>
      </c>
      <c r="CS37" s="625"/>
      <c r="CT37" s="625"/>
      <c r="CU37" s="625"/>
      <c r="CV37" s="625"/>
      <c r="CW37" s="625"/>
      <c r="CX37" s="625"/>
      <c r="CY37" s="626"/>
      <c r="CZ37" s="627">
        <v>3.3</v>
      </c>
      <c r="DA37" s="628"/>
      <c r="DB37" s="628"/>
      <c r="DC37" s="629"/>
      <c r="DD37" s="602">
        <v>613033</v>
      </c>
      <c r="DE37" s="625"/>
      <c r="DF37" s="625"/>
      <c r="DG37" s="625"/>
      <c r="DH37" s="625"/>
      <c r="DI37" s="625"/>
      <c r="DJ37" s="625"/>
      <c r="DK37" s="626"/>
      <c r="DL37" s="602">
        <v>456548</v>
      </c>
      <c r="DM37" s="625"/>
      <c r="DN37" s="625"/>
      <c r="DO37" s="625"/>
      <c r="DP37" s="625"/>
      <c r="DQ37" s="625"/>
      <c r="DR37" s="625"/>
      <c r="DS37" s="625"/>
      <c r="DT37" s="625"/>
      <c r="DU37" s="625"/>
      <c r="DV37" s="626"/>
      <c r="DW37" s="598">
        <v>4.5</v>
      </c>
      <c r="DX37" s="623"/>
      <c r="DY37" s="623"/>
      <c r="DZ37" s="623"/>
      <c r="EA37" s="623"/>
      <c r="EB37" s="623"/>
      <c r="EC37" s="624"/>
    </row>
    <row r="38" spans="2:133" ht="11.25" customHeight="1">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10837</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2252524</v>
      </c>
      <c r="CS38" s="594"/>
      <c r="CT38" s="594"/>
      <c r="CU38" s="594"/>
      <c r="CV38" s="594"/>
      <c r="CW38" s="594"/>
      <c r="CX38" s="594"/>
      <c r="CY38" s="595"/>
      <c r="CZ38" s="627">
        <v>12</v>
      </c>
      <c r="DA38" s="628"/>
      <c r="DB38" s="628"/>
      <c r="DC38" s="629"/>
      <c r="DD38" s="602">
        <v>2022893</v>
      </c>
      <c r="DE38" s="594"/>
      <c r="DF38" s="594"/>
      <c r="DG38" s="594"/>
      <c r="DH38" s="594"/>
      <c r="DI38" s="594"/>
      <c r="DJ38" s="594"/>
      <c r="DK38" s="595"/>
      <c r="DL38" s="602">
        <v>1667412</v>
      </c>
      <c r="DM38" s="594"/>
      <c r="DN38" s="594"/>
      <c r="DO38" s="594"/>
      <c r="DP38" s="594"/>
      <c r="DQ38" s="594"/>
      <c r="DR38" s="594"/>
      <c r="DS38" s="594"/>
      <c r="DT38" s="594"/>
      <c r="DU38" s="594"/>
      <c r="DV38" s="595"/>
      <c r="DW38" s="598">
        <v>16.5</v>
      </c>
      <c r="DX38" s="623"/>
      <c r="DY38" s="623"/>
      <c r="DZ38" s="623"/>
      <c r="EA38" s="623"/>
      <c r="EB38" s="623"/>
      <c r="EC38" s="624"/>
    </row>
    <row r="39" spans="2:133" ht="11.25" customHeight="1">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466774</v>
      </c>
      <c r="CS39" s="625"/>
      <c r="CT39" s="625"/>
      <c r="CU39" s="625"/>
      <c r="CV39" s="625"/>
      <c r="CW39" s="625"/>
      <c r="CX39" s="625"/>
      <c r="CY39" s="626"/>
      <c r="CZ39" s="627">
        <v>2.5</v>
      </c>
      <c r="DA39" s="628"/>
      <c r="DB39" s="628"/>
      <c r="DC39" s="629"/>
      <c r="DD39" s="602">
        <v>465858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416998</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37000</v>
      </c>
      <c r="CS40" s="594"/>
      <c r="CT40" s="594"/>
      <c r="CU40" s="594"/>
      <c r="CV40" s="594"/>
      <c r="CW40" s="594"/>
      <c r="CX40" s="594"/>
      <c r="CY40" s="595"/>
      <c r="CZ40" s="627">
        <v>0.2</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1078911</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359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3930451</v>
      </c>
      <c r="CS42" s="594"/>
      <c r="CT42" s="594"/>
      <c r="CU42" s="594"/>
      <c r="CV42" s="594"/>
      <c r="CW42" s="594"/>
      <c r="CX42" s="594"/>
      <c r="CY42" s="595"/>
      <c r="CZ42" s="627">
        <v>21</v>
      </c>
      <c r="DA42" s="676"/>
      <c r="DB42" s="676"/>
      <c r="DC42" s="677"/>
      <c r="DD42" s="602">
        <v>234024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67647</v>
      </c>
      <c r="CS43" s="625"/>
      <c r="CT43" s="625"/>
      <c r="CU43" s="625"/>
      <c r="CV43" s="625"/>
      <c r="CW43" s="625"/>
      <c r="CX43" s="625"/>
      <c r="CY43" s="626"/>
      <c r="CZ43" s="627">
        <v>0.4</v>
      </c>
      <c r="DA43" s="628"/>
      <c r="DB43" s="628"/>
      <c r="DC43" s="629"/>
      <c r="DD43" s="602">
        <v>56460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3930451</v>
      </c>
      <c r="CS44" s="594"/>
      <c r="CT44" s="594"/>
      <c r="CU44" s="594"/>
      <c r="CV44" s="594"/>
      <c r="CW44" s="594"/>
      <c r="CX44" s="594"/>
      <c r="CY44" s="595"/>
      <c r="CZ44" s="627">
        <v>21</v>
      </c>
      <c r="DA44" s="676"/>
      <c r="DB44" s="676"/>
      <c r="DC44" s="677"/>
      <c r="DD44" s="602">
        <v>234024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2429572</v>
      </c>
      <c r="CS45" s="625"/>
      <c r="CT45" s="625"/>
      <c r="CU45" s="625"/>
      <c r="CV45" s="625"/>
      <c r="CW45" s="625"/>
      <c r="CX45" s="625"/>
      <c r="CY45" s="626"/>
      <c r="CZ45" s="627">
        <v>13</v>
      </c>
      <c r="DA45" s="628"/>
      <c r="DB45" s="628"/>
      <c r="DC45" s="629"/>
      <c r="DD45" s="602">
        <v>32542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1461048</v>
      </c>
      <c r="CS46" s="594"/>
      <c r="CT46" s="594"/>
      <c r="CU46" s="594"/>
      <c r="CV46" s="594"/>
      <c r="CW46" s="594"/>
      <c r="CX46" s="594"/>
      <c r="CY46" s="595"/>
      <c r="CZ46" s="627">
        <v>7.8</v>
      </c>
      <c r="DA46" s="676"/>
      <c r="DB46" s="676"/>
      <c r="DC46" s="677"/>
      <c r="DD46" s="602">
        <v>198305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18716583</v>
      </c>
      <c r="CS49" s="661"/>
      <c r="CT49" s="661"/>
      <c r="CU49" s="661"/>
      <c r="CV49" s="661"/>
      <c r="CW49" s="661"/>
      <c r="CX49" s="661"/>
      <c r="CY49" s="688"/>
      <c r="CZ49" s="689">
        <v>100</v>
      </c>
      <c r="DA49" s="690"/>
      <c r="DB49" s="690"/>
      <c r="DC49" s="691"/>
      <c r="DD49" s="692">
        <v>10937139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19538</v>
      </c>
      <c r="R7" s="723"/>
      <c r="S7" s="723"/>
      <c r="T7" s="723"/>
      <c r="U7" s="723"/>
      <c r="V7" s="723">
        <v>19093</v>
      </c>
      <c r="W7" s="723"/>
      <c r="X7" s="723"/>
      <c r="Y7" s="723"/>
      <c r="Z7" s="723"/>
      <c r="AA7" s="723">
        <v>445</v>
      </c>
      <c r="AB7" s="723"/>
      <c r="AC7" s="723"/>
      <c r="AD7" s="723"/>
      <c r="AE7" s="724"/>
      <c r="AF7" s="725">
        <v>429</v>
      </c>
      <c r="AG7" s="726"/>
      <c r="AH7" s="726"/>
      <c r="AI7" s="726"/>
      <c r="AJ7" s="727"/>
      <c r="AK7" s="762">
        <v>11</v>
      </c>
      <c r="AL7" s="763"/>
      <c r="AM7" s="763"/>
      <c r="AN7" s="763"/>
      <c r="AO7" s="763"/>
      <c r="AP7" s="763">
        <v>20675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540</v>
      </c>
      <c r="BS7" s="740" t="s">
        <v>539</v>
      </c>
      <c r="BT7" s="741"/>
      <c r="BU7" s="741"/>
      <c r="BV7" s="741"/>
      <c r="BW7" s="741"/>
      <c r="BX7" s="741"/>
      <c r="BY7" s="741"/>
      <c r="BZ7" s="741"/>
      <c r="CA7" s="741"/>
      <c r="CB7" s="741"/>
      <c r="CC7" s="741"/>
      <c r="CD7" s="741"/>
      <c r="CE7" s="741"/>
      <c r="CF7" s="741"/>
      <c r="CG7" s="766"/>
      <c r="CH7" s="759">
        <v>0</v>
      </c>
      <c r="CI7" s="760"/>
      <c r="CJ7" s="760"/>
      <c r="CK7" s="760"/>
      <c r="CL7" s="761"/>
      <c r="CM7" s="759">
        <v>162</v>
      </c>
      <c r="CN7" s="760"/>
      <c r="CO7" s="760"/>
      <c r="CP7" s="760"/>
      <c r="CQ7" s="761"/>
      <c r="CR7" s="759">
        <v>5</v>
      </c>
      <c r="CS7" s="760"/>
      <c r="CT7" s="760"/>
      <c r="CU7" s="760"/>
      <c r="CV7" s="761"/>
      <c r="CW7" s="759" t="s">
        <v>476</v>
      </c>
      <c r="CX7" s="760"/>
      <c r="CY7" s="760"/>
      <c r="CZ7" s="760"/>
      <c r="DA7" s="761"/>
      <c r="DB7" s="759" t="s">
        <v>476</v>
      </c>
      <c r="DC7" s="760"/>
      <c r="DD7" s="760"/>
      <c r="DE7" s="760"/>
      <c r="DF7" s="761"/>
      <c r="DG7" s="759">
        <v>1362</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476</v>
      </c>
      <c r="AB8" s="747"/>
      <c r="AC8" s="747"/>
      <c r="AD8" s="747"/>
      <c r="AE8" s="748"/>
      <c r="AF8" s="749" t="s">
        <v>476</v>
      </c>
      <c r="AG8" s="750"/>
      <c r="AH8" s="750"/>
      <c r="AI8" s="750"/>
      <c r="AJ8" s="751"/>
      <c r="AK8" s="752" t="s">
        <v>476</v>
      </c>
      <c r="AL8" s="753"/>
      <c r="AM8" s="753"/>
      <c r="AN8" s="753"/>
      <c r="AO8" s="753"/>
      <c r="AP8" s="753" t="s">
        <v>476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3"/>
      <c r="R22" s="774"/>
      <c r="S22" s="774"/>
      <c r="T22" s="774"/>
      <c r="U22" s="774"/>
      <c r="V22" s="774"/>
      <c r="W22" s="774"/>
      <c r="X22" s="774"/>
      <c r="Y22" s="774"/>
      <c r="Z22" s="774"/>
      <c r="AA22" s="774"/>
      <c r="AB22" s="774"/>
      <c r="AC22" s="774"/>
      <c r="AD22" s="774"/>
      <c r="AE22" s="775"/>
      <c r="AF22" s="749"/>
      <c r="AG22" s="750"/>
      <c r="AH22" s="750"/>
      <c r="AI22" s="750"/>
      <c r="AJ22" s="751"/>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19166</v>
      </c>
      <c r="R23" s="780"/>
      <c r="S23" s="780"/>
      <c r="T23" s="780"/>
      <c r="U23" s="780"/>
      <c r="V23" s="780">
        <v>18721</v>
      </c>
      <c r="W23" s="780"/>
      <c r="X23" s="780"/>
      <c r="Y23" s="780"/>
      <c r="Z23" s="780"/>
      <c r="AA23" s="780">
        <v>445</v>
      </c>
      <c r="AB23" s="780"/>
      <c r="AC23" s="780"/>
      <c r="AD23" s="780"/>
      <c r="AE23" s="781"/>
      <c r="AF23" s="782">
        <v>429</v>
      </c>
      <c r="AG23" s="780"/>
      <c r="AH23" s="780"/>
      <c r="AI23" s="780"/>
      <c r="AJ23" s="783"/>
      <c r="AK23" s="784"/>
      <c r="AL23" s="785"/>
      <c r="AM23" s="785"/>
      <c r="AN23" s="785"/>
      <c r="AO23" s="785"/>
      <c r="AP23" s="780">
        <v>20675</v>
      </c>
      <c r="AQ23" s="780"/>
      <c r="AR23" s="780"/>
      <c r="AS23" s="780"/>
      <c r="AT23" s="780"/>
      <c r="AU23" s="786"/>
      <c r="AV23" s="786"/>
      <c r="AW23" s="786"/>
      <c r="AX23" s="786"/>
      <c r="AY23" s="787"/>
      <c r="AZ23" s="795" t="s">
        <v>476</v>
      </c>
      <c r="BA23" s="796"/>
      <c r="BB23" s="796"/>
      <c r="BC23" s="796"/>
      <c r="BD23" s="797"/>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798" t="s">
        <v>371</v>
      </c>
      <c r="AG26" s="799"/>
      <c r="AH26" s="799"/>
      <c r="AI26" s="799"/>
      <c r="AJ26" s="800"/>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1"/>
      <c r="AG27" s="802"/>
      <c r="AH27" s="802"/>
      <c r="AI27" s="802"/>
      <c r="AJ27" s="803"/>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08">
        <v>6311</v>
      </c>
      <c r="R28" s="809"/>
      <c r="S28" s="809"/>
      <c r="T28" s="809"/>
      <c r="U28" s="809"/>
      <c r="V28" s="809">
        <v>6311</v>
      </c>
      <c r="W28" s="809"/>
      <c r="X28" s="809"/>
      <c r="Y28" s="809"/>
      <c r="Z28" s="809"/>
      <c r="AA28" s="809">
        <v>0</v>
      </c>
      <c r="AB28" s="809"/>
      <c r="AC28" s="809"/>
      <c r="AD28" s="809"/>
      <c r="AE28" s="810"/>
      <c r="AF28" s="811">
        <v>0</v>
      </c>
      <c r="AG28" s="809"/>
      <c r="AH28" s="809"/>
      <c r="AI28" s="809"/>
      <c r="AJ28" s="812"/>
      <c r="AK28" s="813">
        <v>417</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3733</v>
      </c>
      <c r="R29" s="747"/>
      <c r="S29" s="747"/>
      <c r="T29" s="747"/>
      <c r="U29" s="747"/>
      <c r="V29" s="747">
        <v>3679</v>
      </c>
      <c r="W29" s="747"/>
      <c r="X29" s="747"/>
      <c r="Y29" s="747"/>
      <c r="Z29" s="747"/>
      <c r="AA29" s="747">
        <v>54</v>
      </c>
      <c r="AB29" s="747"/>
      <c r="AC29" s="747"/>
      <c r="AD29" s="747"/>
      <c r="AE29" s="748"/>
      <c r="AF29" s="749">
        <v>54</v>
      </c>
      <c r="AG29" s="750"/>
      <c r="AH29" s="750"/>
      <c r="AI29" s="750"/>
      <c r="AJ29" s="751"/>
      <c r="AK29" s="816">
        <v>528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604</v>
      </c>
      <c r="R30" s="747"/>
      <c r="S30" s="747"/>
      <c r="T30" s="747"/>
      <c r="U30" s="747"/>
      <c r="V30" s="747">
        <v>604</v>
      </c>
      <c r="W30" s="747"/>
      <c r="X30" s="747"/>
      <c r="Y30" s="747"/>
      <c r="Z30" s="747"/>
      <c r="AA30" s="747">
        <v>0</v>
      </c>
      <c r="AB30" s="747"/>
      <c r="AC30" s="747"/>
      <c r="AD30" s="747"/>
      <c r="AE30" s="748"/>
      <c r="AF30" s="749" t="s">
        <v>476</v>
      </c>
      <c r="AG30" s="750"/>
      <c r="AH30" s="750"/>
      <c r="AI30" s="750"/>
      <c r="AJ30" s="751"/>
      <c r="AK30" s="816">
        <v>115</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1935</v>
      </c>
      <c r="R31" s="747"/>
      <c r="S31" s="747"/>
      <c r="T31" s="747"/>
      <c r="U31" s="747"/>
      <c r="V31" s="747">
        <v>1935</v>
      </c>
      <c r="W31" s="747"/>
      <c r="X31" s="747"/>
      <c r="Y31" s="747"/>
      <c r="Z31" s="747"/>
      <c r="AA31" s="747">
        <v>0</v>
      </c>
      <c r="AB31" s="747"/>
      <c r="AC31" s="747"/>
      <c r="AD31" s="747"/>
      <c r="AE31" s="748"/>
      <c r="AF31" s="749" t="s">
        <v>476</v>
      </c>
      <c r="AG31" s="750"/>
      <c r="AH31" s="750"/>
      <c r="AI31" s="750"/>
      <c r="AJ31" s="751"/>
      <c r="AK31" s="816">
        <v>757</v>
      </c>
      <c r="AL31" s="817"/>
      <c r="AM31" s="817"/>
      <c r="AN31" s="817"/>
      <c r="AO31" s="817"/>
      <c r="AP31" s="817">
        <v>8786</v>
      </c>
      <c r="AQ31" s="817"/>
      <c r="AR31" s="817"/>
      <c r="AS31" s="817"/>
      <c r="AT31" s="817"/>
      <c r="AU31" s="817">
        <v>5228</v>
      </c>
      <c r="AV31" s="817"/>
      <c r="AW31" s="817"/>
      <c r="AX31" s="817"/>
      <c r="AY31" s="817"/>
      <c r="AZ31" s="818"/>
      <c r="BA31" s="818"/>
      <c r="BB31" s="818"/>
      <c r="BC31" s="818"/>
      <c r="BD31" s="818"/>
      <c r="BE31" s="814" t="s">
        <v>532</v>
      </c>
      <c r="BF31" s="814"/>
      <c r="BG31" s="814"/>
      <c r="BH31" s="814"/>
      <c r="BI31" s="815"/>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19"/>
      <c r="R50" s="820"/>
      <c r="S50" s="820"/>
      <c r="T50" s="820"/>
      <c r="U50" s="820"/>
      <c r="V50" s="820"/>
      <c r="W50" s="820"/>
      <c r="X50" s="820"/>
      <c r="Y50" s="820"/>
      <c r="Z50" s="820"/>
      <c r="AA50" s="820"/>
      <c r="AB50" s="820"/>
      <c r="AC50" s="820"/>
      <c r="AD50" s="820"/>
      <c r="AE50" s="821"/>
      <c r="AF50" s="749"/>
      <c r="AG50" s="750"/>
      <c r="AH50" s="750"/>
      <c r="AI50" s="750"/>
      <c r="AJ50" s="751"/>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19"/>
      <c r="R51" s="820"/>
      <c r="S51" s="820"/>
      <c r="T51" s="820"/>
      <c r="U51" s="820"/>
      <c r="V51" s="820"/>
      <c r="W51" s="820"/>
      <c r="X51" s="820"/>
      <c r="Y51" s="820"/>
      <c r="Z51" s="820"/>
      <c r="AA51" s="820"/>
      <c r="AB51" s="820"/>
      <c r="AC51" s="820"/>
      <c r="AD51" s="820"/>
      <c r="AE51" s="821"/>
      <c r="AF51" s="749"/>
      <c r="AG51" s="750"/>
      <c r="AH51" s="750"/>
      <c r="AI51" s="750"/>
      <c r="AJ51" s="751"/>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19"/>
      <c r="R52" s="820"/>
      <c r="S52" s="820"/>
      <c r="T52" s="820"/>
      <c r="U52" s="820"/>
      <c r="V52" s="820"/>
      <c r="W52" s="820"/>
      <c r="X52" s="820"/>
      <c r="Y52" s="820"/>
      <c r="Z52" s="820"/>
      <c r="AA52" s="820"/>
      <c r="AB52" s="820"/>
      <c r="AC52" s="820"/>
      <c r="AD52" s="820"/>
      <c r="AE52" s="821"/>
      <c r="AF52" s="749"/>
      <c r="AG52" s="750"/>
      <c r="AH52" s="750"/>
      <c r="AI52" s="750"/>
      <c r="AJ52" s="751"/>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19"/>
      <c r="R53" s="820"/>
      <c r="S53" s="820"/>
      <c r="T53" s="820"/>
      <c r="U53" s="820"/>
      <c r="V53" s="820"/>
      <c r="W53" s="820"/>
      <c r="X53" s="820"/>
      <c r="Y53" s="820"/>
      <c r="Z53" s="820"/>
      <c r="AA53" s="820"/>
      <c r="AB53" s="820"/>
      <c r="AC53" s="820"/>
      <c r="AD53" s="820"/>
      <c r="AE53" s="821"/>
      <c r="AF53" s="749"/>
      <c r="AG53" s="750"/>
      <c r="AH53" s="750"/>
      <c r="AI53" s="750"/>
      <c r="AJ53" s="751"/>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19"/>
      <c r="R54" s="820"/>
      <c r="S54" s="820"/>
      <c r="T54" s="820"/>
      <c r="U54" s="820"/>
      <c r="V54" s="820"/>
      <c r="W54" s="820"/>
      <c r="X54" s="820"/>
      <c r="Y54" s="820"/>
      <c r="Z54" s="820"/>
      <c r="AA54" s="820"/>
      <c r="AB54" s="820"/>
      <c r="AC54" s="820"/>
      <c r="AD54" s="820"/>
      <c r="AE54" s="821"/>
      <c r="AF54" s="749"/>
      <c r="AG54" s="750"/>
      <c r="AH54" s="750"/>
      <c r="AI54" s="750"/>
      <c r="AJ54" s="751"/>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19"/>
      <c r="R55" s="820"/>
      <c r="S55" s="820"/>
      <c r="T55" s="820"/>
      <c r="U55" s="820"/>
      <c r="V55" s="820"/>
      <c r="W55" s="820"/>
      <c r="X55" s="820"/>
      <c r="Y55" s="820"/>
      <c r="Z55" s="820"/>
      <c r="AA55" s="820"/>
      <c r="AB55" s="820"/>
      <c r="AC55" s="820"/>
      <c r="AD55" s="820"/>
      <c r="AE55" s="821"/>
      <c r="AF55" s="749"/>
      <c r="AG55" s="750"/>
      <c r="AH55" s="750"/>
      <c r="AI55" s="750"/>
      <c r="AJ55" s="751"/>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19"/>
      <c r="R56" s="820"/>
      <c r="S56" s="820"/>
      <c r="T56" s="820"/>
      <c r="U56" s="820"/>
      <c r="V56" s="820"/>
      <c r="W56" s="820"/>
      <c r="X56" s="820"/>
      <c r="Y56" s="820"/>
      <c r="Z56" s="820"/>
      <c r="AA56" s="820"/>
      <c r="AB56" s="820"/>
      <c r="AC56" s="820"/>
      <c r="AD56" s="820"/>
      <c r="AE56" s="821"/>
      <c r="AF56" s="749"/>
      <c r="AG56" s="750"/>
      <c r="AH56" s="750"/>
      <c r="AI56" s="750"/>
      <c r="AJ56" s="751"/>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19"/>
      <c r="R57" s="820"/>
      <c r="S57" s="820"/>
      <c r="T57" s="820"/>
      <c r="U57" s="820"/>
      <c r="V57" s="820"/>
      <c r="W57" s="820"/>
      <c r="X57" s="820"/>
      <c r="Y57" s="820"/>
      <c r="Z57" s="820"/>
      <c r="AA57" s="820"/>
      <c r="AB57" s="820"/>
      <c r="AC57" s="820"/>
      <c r="AD57" s="820"/>
      <c r="AE57" s="821"/>
      <c r="AF57" s="749"/>
      <c r="AG57" s="750"/>
      <c r="AH57" s="750"/>
      <c r="AI57" s="750"/>
      <c r="AJ57" s="751"/>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19"/>
      <c r="R58" s="820"/>
      <c r="S58" s="820"/>
      <c r="T58" s="820"/>
      <c r="U58" s="820"/>
      <c r="V58" s="820"/>
      <c r="W58" s="820"/>
      <c r="X58" s="820"/>
      <c r="Y58" s="820"/>
      <c r="Z58" s="820"/>
      <c r="AA58" s="820"/>
      <c r="AB58" s="820"/>
      <c r="AC58" s="820"/>
      <c r="AD58" s="820"/>
      <c r="AE58" s="821"/>
      <c r="AF58" s="749"/>
      <c r="AG58" s="750"/>
      <c r="AH58" s="750"/>
      <c r="AI58" s="750"/>
      <c r="AJ58" s="751"/>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19"/>
      <c r="R59" s="820"/>
      <c r="S59" s="820"/>
      <c r="T59" s="820"/>
      <c r="U59" s="820"/>
      <c r="V59" s="820"/>
      <c r="W59" s="820"/>
      <c r="X59" s="820"/>
      <c r="Y59" s="820"/>
      <c r="Z59" s="820"/>
      <c r="AA59" s="820"/>
      <c r="AB59" s="820"/>
      <c r="AC59" s="820"/>
      <c r="AD59" s="820"/>
      <c r="AE59" s="821"/>
      <c r="AF59" s="749"/>
      <c r="AG59" s="750"/>
      <c r="AH59" s="750"/>
      <c r="AI59" s="750"/>
      <c r="AJ59" s="751"/>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19"/>
      <c r="R60" s="820"/>
      <c r="S60" s="820"/>
      <c r="T60" s="820"/>
      <c r="U60" s="820"/>
      <c r="V60" s="820"/>
      <c r="W60" s="820"/>
      <c r="X60" s="820"/>
      <c r="Y60" s="820"/>
      <c r="Z60" s="820"/>
      <c r="AA60" s="820"/>
      <c r="AB60" s="820"/>
      <c r="AC60" s="820"/>
      <c r="AD60" s="820"/>
      <c r="AE60" s="821"/>
      <c r="AF60" s="749"/>
      <c r="AG60" s="750"/>
      <c r="AH60" s="750"/>
      <c r="AI60" s="750"/>
      <c r="AJ60" s="751"/>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19"/>
      <c r="R61" s="820"/>
      <c r="S61" s="820"/>
      <c r="T61" s="820"/>
      <c r="U61" s="820"/>
      <c r="V61" s="820"/>
      <c r="W61" s="820"/>
      <c r="X61" s="820"/>
      <c r="Y61" s="820"/>
      <c r="Z61" s="820"/>
      <c r="AA61" s="820"/>
      <c r="AB61" s="820"/>
      <c r="AC61" s="820"/>
      <c r="AD61" s="820"/>
      <c r="AE61" s="821"/>
      <c r="AF61" s="749"/>
      <c r="AG61" s="750"/>
      <c r="AH61" s="750"/>
      <c r="AI61" s="750"/>
      <c r="AJ61" s="751"/>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19"/>
      <c r="R62" s="820"/>
      <c r="S62" s="820"/>
      <c r="T62" s="820"/>
      <c r="U62" s="820"/>
      <c r="V62" s="820"/>
      <c r="W62" s="820"/>
      <c r="X62" s="820"/>
      <c r="Y62" s="820"/>
      <c r="Z62" s="820"/>
      <c r="AA62" s="820"/>
      <c r="AB62" s="820"/>
      <c r="AC62" s="820"/>
      <c r="AD62" s="820"/>
      <c r="AE62" s="821"/>
      <c r="AF62" s="749"/>
      <c r="AG62" s="750"/>
      <c r="AH62" s="750"/>
      <c r="AI62" s="750"/>
      <c r="AJ62" s="751"/>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380</v>
      </c>
      <c r="BK62" s="792"/>
      <c r="BL62" s="792"/>
      <c r="BM62" s="792"/>
      <c r="BN62" s="793"/>
      <c r="BO62" s="216"/>
      <c r="BP62" s="216"/>
      <c r="BQ62" s="213">
        <v>56</v>
      </c>
      <c r="BR62" s="214"/>
      <c r="BS62" s="756"/>
      <c r="BT62" s="757"/>
      <c r="BU62" s="757"/>
      <c r="BV62" s="757"/>
      <c r="BW62" s="757"/>
      <c r="BX62" s="757"/>
      <c r="BY62" s="757"/>
      <c r="BZ62" s="757"/>
      <c r="CA62" s="757"/>
      <c r="CB62" s="757"/>
      <c r="CC62" s="757"/>
      <c r="CD62" s="757"/>
      <c r="CE62" s="757"/>
      <c r="CF62" s="757"/>
      <c r="CG62" s="758"/>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381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54</v>
      </c>
      <c r="AG63" s="828"/>
      <c r="AH63" s="828"/>
      <c r="AI63" s="828"/>
      <c r="AJ63" s="829"/>
      <c r="AK63" s="830"/>
      <c r="AL63" s="825"/>
      <c r="AM63" s="825"/>
      <c r="AN63" s="825"/>
      <c r="AO63" s="825"/>
      <c r="AP63" s="828">
        <v>8786</v>
      </c>
      <c r="AQ63" s="828"/>
      <c r="AR63" s="828"/>
      <c r="AS63" s="828"/>
      <c r="AT63" s="828"/>
      <c r="AU63" s="828">
        <v>5228</v>
      </c>
      <c r="AV63" s="828"/>
      <c r="AW63" s="828"/>
      <c r="AX63" s="828"/>
      <c r="AY63" s="828"/>
      <c r="AZ63" s="832"/>
      <c r="BA63" s="832"/>
      <c r="BB63" s="832"/>
      <c r="BC63" s="832"/>
      <c r="BD63" s="832"/>
      <c r="BE63" s="833"/>
      <c r="BF63" s="833"/>
      <c r="BG63" s="833"/>
      <c r="BH63" s="833"/>
      <c r="BI63" s="834"/>
      <c r="BJ63" s="835" t="s">
        <v>476</v>
      </c>
      <c r="BK63" s="836"/>
      <c r="BL63" s="836"/>
      <c r="BM63" s="836"/>
      <c r="BN63" s="837"/>
      <c r="BO63" s="216"/>
      <c r="BP63" s="216"/>
      <c r="BQ63" s="213">
        <v>57</v>
      </c>
      <c r="BR63" s="214"/>
      <c r="BS63" s="756"/>
      <c r="BT63" s="757"/>
      <c r="BU63" s="757"/>
      <c r="BV63" s="757"/>
      <c r="BW63" s="757"/>
      <c r="BX63" s="757"/>
      <c r="BY63" s="757"/>
      <c r="BZ63" s="757"/>
      <c r="CA63" s="757"/>
      <c r="CB63" s="757"/>
      <c r="CC63" s="757"/>
      <c r="CD63" s="757"/>
      <c r="CE63" s="757"/>
      <c r="CF63" s="757"/>
      <c r="CG63" s="758"/>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8" t="s">
        <v>383</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38" t="s">
        <v>371</v>
      </c>
      <c r="AG66" s="799"/>
      <c r="AH66" s="799"/>
      <c r="AI66" s="799"/>
      <c r="AJ66" s="839"/>
      <c r="AK66" s="705" t="s">
        <v>372</v>
      </c>
      <c r="AL66" s="729"/>
      <c r="AM66" s="729"/>
      <c r="AN66" s="729"/>
      <c r="AO66" s="730"/>
      <c r="AP66" s="705" t="s">
        <v>373</v>
      </c>
      <c r="AQ66" s="706"/>
      <c r="AR66" s="706"/>
      <c r="AS66" s="706"/>
      <c r="AT66" s="707"/>
      <c r="AU66" s="705" t="s">
        <v>384</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0"/>
      <c r="AG67" s="802"/>
      <c r="AH67" s="802"/>
      <c r="AI67" s="802"/>
      <c r="AJ67" s="841"/>
      <c r="AK67" s="84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6736</v>
      </c>
      <c r="R68" s="852"/>
      <c r="S68" s="852"/>
      <c r="T68" s="852"/>
      <c r="U68" s="852"/>
      <c r="V68" s="852">
        <v>6275</v>
      </c>
      <c r="W68" s="852"/>
      <c r="X68" s="852"/>
      <c r="Y68" s="852"/>
      <c r="Z68" s="852"/>
      <c r="AA68" s="852">
        <v>461</v>
      </c>
      <c r="AB68" s="852"/>
      <c r="AC68" s="852"/>
      <c r="AD68" s="852"/>
      <c r="AE68" s="852"/>
      <c r="AF68" s="852">
        <v>461</v>
      </c>
      <c r="AG68" s="852"/>
      <c r="AH68" s="852"/>
      <c r="AI68" s="852"/>
      <c r="AJ68" s="852"/>
      <c r="AK68" s="852" t="s">
        <v>476</v>
      </c>
      <c r="AL68" s="852"/>
      <c r="AM68" s="852"/>
      <c r="AN68" s="852"/>
      <c r="AO68" s="852"/>
      <c r="AP68" s="852" t="s">
        <v>476</v>
      </c>
      <c r="AQ68" s="852"/>
      <c r="AR68" s="852"/>
      <c r="AS68" s="852"/>
      <c r="AT68" s="852"/>
      <c r="AU68" s="852" t="s">
        <v>476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999</v>
      </c>
      <c r="R69" s="863">
        <v>999</v>
      </c>
      <c r="S69" s="863">
        <v>0</v>
      </c>
      <c r="T69" s="863">
        <v>0</v>
      </c>
      <c r="U69" s="863">
        <v>36</v>
      </c>
      <c r="V69" s="863">
        <v>999</v>
      </c>
      <c r="W69" s="863" t="s">
        <v>535</v>
      </c>
      <c r="X69" s="863">
        <v>999</v>
      </c>
      <c r="Y69" s="863">
        <v>999</v>
      </c>
      <c r="Z69" s="863">
        <v>0</v>
      </c>
      <c r="AA69" s="863">
        <v>0</v>
      </c>
      <c r="AB69" s="863">
        <v>36</v>
      </c>
      <c r="AC69" s="863" t="s">
        <v>535</v>
      </c>
      <c r="AD69" s="863" t="s">
        <v>535</v>
      </c>
      <c r="AE69" s="863">
        <v>999</v>
      </c>
      <c r="AF69" s="863">
        <v>0</v>
      </c>
      <c r="AG69" s="863">
        <v>0</v>
      </c>
      <c r="AH69" s="863">
        <v>0</v>
      </c>
      <c r="AI69" s="863">
        <v>36</v>
      </c>
      <c r="AJ69" s="863" t="s">
        <v>535</v>
      </c>
      <c r="AK69" s="863">
        <v>36</v>
      </c>
      <c r="AL69" s="863">
        <v>999</v>
      </c>
      <c r="AM69" s="863">
        <v>999</v>
      </c>
      <c r="AN69" s="863">
        <v>0</v>
      </c>
      <c r="AO69" s="863">
        <v>0</v>
      </c>
      <c r="AP69" s="817" t="s">
        <v>476</v>
      </c>
      <c r="AQ69" s="817"/>
      <c r="AR69" s="817"/>
      <c r="AS69" s="817"/>
      <c r="AT69" s="817"/>
      <c r="AU69" s="817" t="s">
        <v>476</v>
      </c>
      <c r="AV69" s="817"/>
      <c r="AW69" s="817"/>
      <c r="AX69" s="817"/>
      <c r="AY69" s="817"/>
      <c r="AZ69" s="814"/>
      <c r="BA69" s="814"/>
      <c r="BB69" s="814"/>
      <c r="BC69" s="814"/>
      <c r="BD69" s="81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383141</v>
      </c>
      <c r="R70" s="863">
        <v>379259</v>
      </c>
      <c r="S70" s="863">
        <v>3883</v>
      </c>
      <c r="T70" s="863">
        <v>3883</v>
      </c>
      <c r="U70" s="863">
        <v>999</v>
      </c>
      <c r="V70" s="863">
        <v>379259</v>
      </c>
      <c r="W70" s="863" t="s">
        <v>535</v>
      </c>
      <c r="X70" s="863">
        <v>383141</v>
      </c>
      <c r="Y70" s="863">
        <v>379259</v>
      </c>
      <c r="Z70" s="863">
        <v>3883</v>
      </c>
      <c r="AA70" s="863">
        <v>3883</v>
      </c>
      <c r="AB70" s="863">
        <v>999</v>
      </c>
      <c r="AC70" s="863" t="s">
        <v>535</v>
      </c>
      <c r="AD70" s="863" t="s">
        <v>535</v>
      </c>
      <c r="AE70" s="863">
        <v>383141</v>
      </c>
      <c r="AF70" s="863">
        <v>3883</v>
      </c>
      <c r="AG70" s="863">
        <v>3883</v>
      </c>
      <c r="AH70" s="863">
        <v>3883</v>
      </c>
      <c r="AI70" s="863">
        <v>999</v>
      </c>
      <c r="AJ70" s="863" t="s">
        <v>535</v>
      </c>
      <c r="AK70" s="863">
        <v>999</v>
      </c>
      <c r="AL70" s="863">
        <v>383141</v>
      </c>
      <c r="AM70" s="863">
        <v>379259</v>
      </c>
      <c r="AN70" s="863">
        <v>3883</v>
      </c>
      <c r="AO70" s="863">
        <v>3883</v>
      </c>
      <c r="AP70" s="817" t="s">
        <v>476</v>
      </c>
      <c r="AQ70" s="817"/>
      <c r="AR70" s="817"/>
      <c r="AS70" s="817"/>
      <c r="AT70" s="817"/>
      <c r="AU70" s="817" t="s">
        <v>476</v>
      </c>
      <c r="AV70" s="817"/>
      <c r="AW70" s="817"/>
      <c r="AX70" s="817"/>
      <c r="AY70" s="817"/>
      <c r="AZ70" s="814"/>
      <c r="BA70" s="814"/>
      <c r="BB70" s="814"/>
      <c r="BC70" s="814"/>
      <c r="BD70" s="81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4">
        <v>546</v>
      </c>
      <c r="R71" s="817"/>
      <c r="S71" s="817"/>
      <c r="T71" s="817"/>
      <c r="U71" s="817"/>
      <c r="V71" s="817">
        <v>527</v>
      </c>
      <c r="W71" s="817"/>
      <c r="X71" s="817"/>
      <c r="Y71" s="817"/>
      <c r="Z71" s="817"/>
      <c r="AA71" s="817">
        <v>19</v>
      </c>
      <c r="AB71" s="817"/>
      <c r="AC71" s="817"/>
      <c r="AD71" s="817"/>
      <c r="AE71" s="817"/>
      <c r="AF71" s="817">
        <v>19</v>
      </c>
      <c r="AG71" s="817"/>
      <c r="AH71" s="817"/>
      <c r="AI71" s="817"/>
      <c r="AJ71" s="817"/>
      <c r="AK71" s="817" t="s">
        <v>476</v>
      </c>
      <c r="AL71" s="817"/>
      <c r="AM71" s="817"/>
      <c r="AN71" s="817"/>
      <c r="AO71" s="817"/>
      <c r="AP71" s="817" t="s">
        <v>476</v>
      </c>
      <c r="AQ71" s="817"/>
      <c r="AR71" s="817"/>
      <c r="AS71" s="817"/>
      <c r="AT71" s="817"/>
      <c r="AU71" s="817" t="s">
        <v>476</v>
      </c>
      <c r="AV71" s="817"/>
      <c r="AW71" s="817"/>
      <c r="AX71" s="817"/>
      <c r="AY71" s="817"/>
      <c r="AZ71" s="814"/>
      <c r="BA71" s="814"/>
      <c r="BB71" s="814"/>
      <c r="BC71" s="814"/>
      <c r="BD71" s="815"/>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4">
        <v>1977</v>
      </c>
      <c r="R72" s="817"/>
      <c r="S72" s="817"/>
      <c r="T72" s="817"/>
      <c r="U72" s="817"/>
      <c r="V72" s="817">
        <v>1940</v>
      </c>
      <c r="W72" s="817"/>
      <c r="X72" s="817"/>
      <c r="Y72" s="817"/>
      <c r="Z72" s="817"/>
      <c r="AA72" s="817">
        <v>37</v>
      </c>
      <c r="AB72" s="817"/>
      <c r="AC72" s="817"/>
      <c r="AD72" s="817"/>
      <c r="AE72" s="817"/>
      <c r="AF72" s="817">
        <v>37</v>
      </c>
      <c r="AG72" s="817"/>
      <c r="AH72" s="817"/>
      <c r="AI72" s="817"/>
      <c r="AJ72" s="817"/>
      <c r="AK72" s="817" t="s">
        <v>476</v>
      </c>
      <c r="AL72" s="817"/>
      <c r="AM72" s="817"/>
      <c r="AN72" s="817"/>
      <c r="AO72" s="817"/>
      <c r="AP72" s="817">
        <v>460</v>
      </c>
      <c r="AQ72" s="817"/>
      <c r="AR72" s="817"/>
      <c r="AS72" s="817"/>
      <c r="AT72" s="817"/>
      <c r="AU72" s="817">
        <v>197</v>
      </c>
      <c r="AV72" s="817"/>
      <c r="AW72" s="817"/>
      <c r="AX72" s="817"/>
      <c r="AY72" s="817"/>
      <c r="AZ72" s="814"/>
      <c r="BA72" s="814"/>
      <c r="BB72" s="814"/>
      <c r="BC72" s="814"/>
      <c r="BD72" s="815"/>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4"/>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4"/>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7"/>
      <c r="R75" s="868"/>
      <c r="S75" s="868"/>
      <c r="T75" s="868"/>
      <c r="U75" s="816"/>
      <c r="V75" s="869"/>
      <c r="W75" s="868"/>
      <c r="X75" s="868"/>
      <c r="Y75" s="868"/>
      <c r="Z75" s="816"/>
      <c r="AA75" s="869"/>
      <c r="AB75" s="868"/>
      <c r="AC75" s="868"/>
      <c r="AD75" s="868"/>
      <c r="AE75" s="816"/>
      <c r="AF75" s="869"/>
      <c r="AG75" s="868"/>
      <c r="AH75" s="868"/>
      <c r="AI75" s="868"/>
      <c r="AJ75" s="816"/>
      <c r="AK75" s="869"/>
      <c r="AL75" s="868"/>
      <c r="AM75" s="868"/>
      <c r="AN75" s="868"/>
      <c r="AO75" s="816"/>
      <c r="AP75" s="869"/>
      <c r="AQ75" s="868"/>
      <c r="AR75" s="868"/>
      <c r="AS75" s="868"/>
      <c r="AT75" s="816"/>
      <c r="AU75" s="869"/>
      <c r="AV75" s="868"/>
      <c r="AW75" s="868"/>
      <c r="AX75" s="868"/>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7"/>
      <c r="R76" s="868"/>
      <c r="S76" s="868"/>
      <c r="T76" s="868"/>
      <c r="U76" s="816"/>
      <c r="V76" s="869"/>
      <c r="W76" s="868"/>
      <c r="X76" s="868"/>
      <c r="Y76" s="868"/>
      <c r="Z76" s="816"/>
      <c r="AA76" s="869"/>
      <c r="AB76" s="868"/>
      <c r="AC76" s="868"/>
      <c r="AD76" s="868"/>
      <c r="AE76" s="816"/>
      <c r="AF76" s="869"/>
      <c r="AG76" s="868"/>
      <c r="AH76" s="868"/>
      <c r="AI76" s="868"/>
      <c r="AJ76" s="816"/>
      <c r="AK76" s="869"/>
      <c r="AL76" s="868"/>
      <c r="AM76" s="868"/>
      <c r="AN76" s="868"/>
      <c r="AO76" s="816"/>
      <c r="AP76" s="869"/>
      <c r="AQ76" s="868"/>
      <c r="AR76" s="868"/>
      <c r="AS76" s="868"/>
      <c r="AT76" s="816"/>
      <c r="AU76" s="869"/>
      <c r="AV76" s="868"/>
      <c r="AW76" s="868"/>
      <c r="AX76" s="868"/>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7"/>
      <c r="R77" s="868"/>
      <c r="S77" s="868"/>
      <c r="T77" s="868"/>
      <c r="U77" s="816"/>
      <c r="V77" s="869"/>
      <c r="W77" s="868"/>
      <c r="X77" s="868"/>
      <c r="Y77" s="868"/>
      <c r="Z77" s="816"/>
      <c r="AA77" s="869"/>
      <c r="AB77" s="868"/>
      <c r="AC77" s="868"/>
      <c r="AD77" s="868"/>
      <c r="AE77" s="816"/>
      <c r="AF77" s="869"/>
      <c r="AG77" s="868"/>
      <c r="AH77" s="868"/>
      <c r="AI77" s="868"/>
      <c r="AJ77" s="816"/>
      <c r="AK77" s="869"/>
      <c r="AL77" s="868"/>
      <c r="AM77" s="868"/>
      <c r="AN77" s="868"/>
      <c r="AO77" s="816"/>
      <c r="AP77" s="869"/>
      <c r="AQ77" s="868"/>
      <c r="AR77" s="868"/>
      <c r="AS77" s="868"/>
      <c r="AT77" s="816"/>
      <c r="AU77" s="869"/>
      <c r="AV77" s="868"/>
      <c r="AW77" s="868"/>
      <c r="AX77" s="868"/>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4"/>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385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SUM(AF68:AF72)</f>
        <v>4400</v>
      </c>
      <c r="AG88" s="828"/>
      <c r="AH88" s="828"/>
      <c r="AI88" s="828"/>
      <c r="AJ88" s="828"/>
      <c r="AK88" s="825"/>
      <c r="AL88" s="825"/>
      <c r="AM88" s="825"/>
      <c r="AN88" s="825"/>
      <c r="AO88" s="825"/>
      <c r="AP88" s="828">
        <f>SUM(AP68:AP72)</f>
        <v>460</v>
      </c>
      <c r="AQ88" s="828"/>
      <c r="AR88" s="828"/>
      <c r="AS88" s="828"/>
      <c r="AT88" s="828"/>
      <c r="AU88" s="828">
        <f>SUM(AU68:AU72)</f>
        <v>197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386</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v>5</v>
      </c>
      <c r="CS102" s="836"/>
      <c r="CT102" s="836"/>
      <c r="CU102" s="836"/>
      <c r="CV102" s="881"/>
      <c r="CW102" s="880"/>
      <c r="CX102" s="836"/>
      <c r="CY102" s="836"/>
      <c r="CZ102" s="836"/>
      <c r="DA102" s="881"/>
      <c r="DB102" s="880"/>
      <c r="DC102" s="836"/>
      <c r="DD102" s="836"/>
      <c r="DE102" s="836"/>
      <c r="DF102" s="881"/>
      <c r="DG102" s="880">
        <v>1362</v>
      </c>
      <c r="DH102" s="836"/>
      <c r="DI102" s="836"/>
      <c r="DJ102" s="836"/>
      <c r="DK102" s="881"/>
      <c r="DL102" s="880"/>
      <c r="DM102" s="836"/>
      <c r="DN102" s="836"/>
      <c r="DO102" s="836"/>
      <c r="DP102" s="881"/>
      <c r="DQ102" s="880"/>
      <c r="DR102" s="836"/>
      <c r="DS102" s="836"/>
      <c r="DT102" s="836"/>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394</v>
      </c>
      <c r="AB109" s="883"/>
      <c r="AC109" s="883"/>
      <c r="AD109" s="883"/>
      <c r="AE109" s="884"/>
      <c r="AF109" s="882" t="s">
        <v>284</v>
      </c>
      <c r="AG109" s="883"/>
      <c r="AH109" s="883"/>
      <c r="AI109" s="883"/>
      <c r="AJ109" s="884"/>
      <c r="AK109" s="882" t="s">
        <v>283</v>
      </c>
      <c r="AL109" s="883"/>
      <c r="AM109" s="883"/>
      <c r="AN109" s="883"/>
      <c r="AO109" s="884"/>
      <c r="AP109" s="882" t="s">
        <v>395</v>
      </c>
      <c r="AQ109" s="883"/>
      <c r="AR109" s="883"/>
      <c r="AS109" s="883"/>
      <c r="AT109" s="885"/>
      <c r="AU109" s="904" t="s">
        <v>393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394</v>
      </c>
      <c r="BR109" s="883"/>
      <c r="BS109" s="883"/>
      <c r="BT109" s="883"/>
      <c r="BU109" s="884"/>
      <c r="BV109" s="882" t="s">
        <v>284</v>
      </c>
      <c r="BW109" s="883"/>
      <c r="BX109" s="883"/>
      <c r="BY109" s="883"/>
      <c r="BZ109" s="884"/>
      <c r="CA109" s="882" t="s">
        <v>283</v>
      </c>
      <c r="CB109" s="883"/>
      <c r="CC109" s="883"/>
      <c r="CD109" s="883"/>
      <c r="CE109" s="884"/>
      <c r="CF109" s="905" t="s">
        <v>395</v>
      </c>
      <c r="CG109" s="905"/>
      <c r="CH109" s="905"/>
      <c r="CI109" s="905"/>
      <c r="CJ109" s="905"/>
      <c r="CK109" s="882" t="s">
        <v>396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394</v>
      </c>
      <c r="DH109" s="883"/>
      <c r="DI109" s="883"/>
      <c r="DJ109" s="883"/>
      <c r="DK109" s="884"/>
      <c r="DL109" s="882" t="s">
        <v>284</v>
      </c>
      <c r="DM109" s="883"/>
      <c r="DN109" s="883"/>
      <c r="DO109" s="883"/>
      <c r="DP109" s="884"/>
      <c r="DQ109" s="882" t="s">
        <v>283</v>
      </c>
      <c r="DR109" s="883"/>
      <c r="DS109" s="883"/>
      <c r="DT109" s="883"/>
      <c r="DU109" s="884"/>
      <c r="DV109" s="882" t="s">
        <v>395</v>
      </c>
      <c r="DW109" s="883"/>
      <c r="DX109" s="883"/>
      <c r="DY109" s="883"/>
      <c r="DZ109" s="885"/>
    </row>
    <row r="110" spans="1:131" s="197" customFormat="1" ht="26.25" customHeight="1">
      <c r="A110" s="886" t="s">
        <v>397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1746256</v>
      </c>
      <c r="AB110" s="890"/>
      <c r="AC110" s="890"/>
      <c r="AD110" s="890"/>
      <c r="AE110" s="891"/>
      <c r="AF110" s="892">
        <v>1722644</v>
      </c>
      <c r="AG110" s="890"/>
      <c r="AH110" s="890"/>
      <c r="AI110" s="890"/>
      <c r="AJ110" s="891"/>
      <c r="AK110" s="892">
        <v>1612183</v>
      </c>
      <c r="AL110" s="890"/>
      <c r="AM110" s="890"/>
      <c r="AN110" s="890"/>
      <c r="AO110" s="891"/>
      <c r="AP110" s="893">
        <v>20.399999999999999</v>
      </c>
      <c r="AQ110" s="894"/>
      <c r="AR110" s="894"/>
      <c r="AS110" s="894"/>
      <c r="AT110" s="895"/>
      <c r="AU110" s="896" t="s">
        <v>61</v>
      </c>
      <c r="AV110" s="897"/>
      <c r="AW110" s="897"/>
      <c r="AX110" s="897"/>
      <c r="AY110" s="898"/>
      <c r="AZ110" s="940" t="s">
        <v>398</v>
      </c>
      <c r="BA110" s="887"/>
      <c r="BB110" s="887"/>
      <c r="BC110" s="887"/>
      <c r="BD110" s="887"/>
      <c r="BE110" s="887"/>
      <c r="BF110" s="887"/>
      <c r="BG110" s="887"/>
      <c r="BH110" s="887"/>
      <c r="BI110" s="887"/>
      <c r="BJ110" s="887"/>
      <c r="BK110" s="887"/>
      <c r="BL110" s="887"/>
      <c r="BM110" s="887"/>
      <c r="BN110" s="887"/>
      <c r="BO110" s="887"/>
      <c r="BP110" s="888"/>
      <c r="BQ110" s="926">
        <v>18955518</v>
      </c>
      <c r="BR110" s="927"/>
      <c r="BS110" s="927"/>
      <c r="BT110" s="927"/>
      <c r="BU110" s="927"/>
      <c r="BV110" s="927">
        <v>18970231</v>
      </c>
      <c r="BW110" s="927"/>
      <c r="BX110" s="927"/>
      <c r="BY110" s="927"/>
      <c r="BZ110" s="927"/>
      <c r="CA110" s="927">
        <v>20674889</v>
      </c>
      <c r="CB110" s="927"/>
      <c r="CC110" s="927"/>
      <c r="CD110" s="927"/>
      <c r="CE110" s="927"/>
      <c r="CF110" s="941">
        <v>261.8</v>
      </c>
      <c r="CG110" s="942"/>
      <c r="CH110" s="942"/>
      <c r="CI110" s="942"/>
      <c r="CJ110" s="942"/>
      <c r="CK110" s="943" t="s">
        <v>399</v>
      </c>
      <c r="CL110" s="944"/>
      <c r="CM110" s="923" t="s">
        <v>400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402</v>
      </c>
      <c r="AB111" s="934"/>
      <c r="AC111" s="934"/>
      <c r="AD111" s="934"/>
      <c r="AE111" s="935"/>
      <c r="AF111" s="936" t="s">
        <v>402</v>
      </c>
      <c r="AG111" s="934"/>
      <c r="AH111" s="934"/>
      <c r="AI111" s="934"/>
      <c r="AJ111" s="935"/>
      <c r="AK111" s="936" t="s">
        <v>402</v>
      </c>
      <c r="AL111" s="934"/>
      <c r="AM111" s="934"/>
      <c r="AN111" s="934"/>
      <c r="AO111" s="935"/>
      <c r="AP111" s="937" t="s">
        <v>402</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2034450</v>
      </c>
      <c r="BR111" s="920"/>
      <c r="BS111" s="920"/>
      <c r="BT111" s="920"/>
      <c r="BU111" s="920"/>
      <c r="BV111" s="920">
        <v>2036904</v>
      </c>
      <c r="BW111" s="920"/>
      <c r="BX111" s="920"/>
      <c r="BY111" s="920"/>
      <c r="BZ111" s="920"/>
      <c r="CA111" s="920">
        <v>1868167</v>
      </c>
      <c r="CB111" s="920"/>
      <c r="CC111" s="920"/>
      <c r="CD111" s="920"/>
      <c r="CE111" s="920"/>
      <c r="CF111" s="914">
        <v>23.7</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405</v>
      </c>
      <c r="DH111" s="920"/>
      <c r="DI111" s="920"/>
      <c r="DJ111" s="920"/>
      <c r="DK111" s="920"/>
      <c r="DL111" s="920" t="s">
        <v>405</v>
      </c>
      <c r="DM111" s="920"/>
      <c r="DN111" s="920"/>
      <c r="DO111" s="920"/>
      <c r="DP111" s="920"/>
      <c r="DQ111" s="920" t="s">
        <v>405</v>
      </c>
      <c r="DR111" s="920"/>
      <c r="DS111" s="920"/>
      <c r="DT111" s="920"/>
      <c r="DU111" s="920"/>
      <c r="DV111" s="921" t="s">
        <v>405</v>
      </c>
      <c r="DW111" s="921"/>
      <c r="DX111" s="921"/>
      <c r="DY111" s="921"/>
      <c r="DZ111" s="922"/>
    </row>
    <row r="112" spans="1:131" s="197" customFormat="1" ht="26.25" customHeight="1">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405</v>
      </c>
      <c r="AB112" s="959"/>
      <c r="AC112" s="959"/>
      <c r="AD112" s="959"/>
      <c r="AE112" s="960"/>
      <c r="AF112" s="961" t="s">
        <v>405</v>
      </c>
      <c r="AG112" s="959"/>
      <c r="AH112" s="959"/>
      <c r="AI112" s="959"/>
      <c r="AJ112" s="960"/>
      <c r="AK112" s="961" t="s">
        <v>405</v>
      </c>
      <c r="AL112" s="959"/>
      <c r="AM112" s="959"/>
      <c r="AN112" s="959"/>
      <c r="AO112" s="960"/>
      <c r="AP112" s="962" t="s">
        <v>405</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5769749</v>
      </c>
      <c r="BR112" s="920"/>
      <c r="BS112" s="920"/>
      <c r="BT112" s="920"/>
      <c r="BU112" s="920"/>
      <c r="BV112" s="920">
        <v>5358923</v>
      </c>
      <c r="BW112" s="920"/>
      <c r="BX112" s="920"/>
      <c r="BY112" s="920"/>
      <c r="BZ112" s="920"/>
      <c r="CA112" s="920">
        <v>5227696</v>
      </c>
      <c r="CB112" s="920"/>
      <c r="CC112" s="920"/>
      <c r="CD112" s="920"/>
      <c r="CE112" s="920"/>
      <c r="CF112" s="914">
        <v>66.2</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405</v>
      </c>
      <c r="DH112" s="920"/>
      <c r="DI112" s="920"/>
      <c r="DJ112" s="920"/>
      <c r="DK112" s="920"/>
      <c r="DL112" s="920" t="s">
        <v>405</v>
      </c>
      <c r="DM112" s="920"/>
      <c r="DN112" s="920"/>
      <c r="DO112" s="920"/>
      <c r="DP112" s="920"/>
      <c r="DQ112" s="920" t="s">
        <v>405</v>
      </c>
      <c r="DR112" s="920"/>
      <c r="DS112" s="920"/>
      <c r="DT112" s="920"/>
      <c r="DU112" s="920"/>
      <c r="DV112" s="921" t="s">
        <v>405</v>
      </c>
      <c r="DW112" s="921"/>
      <c r="DX112" s="921"/>
      <c r="DY112" s="921"/>
      <c r="DZ112" s="922"/>
    </row>
    <row r="113" spans="1:130" s="197" customFormat="1" ht="26.25" customHeight="1">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382175</v>
      </c>
      <c r="AB113" s="934"/>
      <c r="AC113" s="934"/>
      <c r="AD113" s="934"/>
      <c r="AE113" s="935"/>
      <c r="AF113" s="936">
        <v>371944</v>
      </c>
      <c r="AG113" s="934"/>
      <c r="AH113" s="934"/>
      <c r="AI113" s="934"/>
      <c r="AJ113" s="935"/>
      <c r="AK113" s="936">
        <v>396199</v>
      </c>
      <c r="AL113" s="934"/>
      <c r="AM113" s="934"/>
      <c r="AN113" s="934"/>
      <c r="AO113" s="935"/>
      <c r="AP113" s="937">
        <v>5</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v>403006</v>
      </c>
      <c r="BR113" s="920"/>
      <c r="BS113" s="920"/>
      <c r="BT113" s="920"/>
      <c r="BU113" s="920"/>
      <c r="BV113" s="920">
        <v>272959</v>
      </c>
      <c r="BW113" s="920"/>
      <c r="BX113" s="920"/>
      <c r="BY113" s="920"/>
      <c r="BZ113" s="920"/>
      <c r="CA113" s="920">
        <v>196828</v>
      </c>
      <c r="CB113" s="920"/>
      <c r="CC113" s="920"/>
      <c r="CD113" s="920"/>
      <c r="CE113" s="920"/>
      <c r="CF113" s="914">
        <v>2.5</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405</v>
      </c>
      <c r="DH113" s="959"/>
      <c r="DI113" s="959"/>
      <c r="DJ113" s="959"/>
      <c r="DK113" s="960"/>
      <c r="DL113" s="961" t="s">
        <v>405</v>
      </c>
      <c r="DM113" s="959"/>
      <c r="DN113" s="959"/>
      <c r="DO113" s="959"/>
      <c r="DP113" s="960"/>
      <c r="DQ113" s="961" t="s">
        <v>405</v>
      </c>
      <c r="DR113" s="959"/>
      <c r="DS113" s="959"/>
      <c r="DT113" s="959"/>
      <c r="DU113" s="960"/>
      <c r="DV113" s="962" t="s">
        <v>405</v>
      </c>
      <c r="DW113" s="963"/>
      <c r="DX113" s="963"/>
      <c r="DY113" s="963"/>
      <c r="DZ113" s="964"/>
    </row>
    <row r="114" spans="1:130" s="197" customFormat="1" ht="26.25" customHeight="1">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134886</v>
      </c>
      <c r="AB114" s="959"/>
      <c r="AC114" s="959"/>
      <c r="AD114" s="959"/>
      <c r="AE114" s="960"/>
      <c r="AF114" s="961">
        <v>134886</v>
      </c>
      <c r="AG114" s="959"/>
      <c r="AH114" s="959"/>
      <c r="AI114" s="959"/>
      <c r="AJ114" s="960"/>
      <c r="AK114" s="961">
        <v>134886</v>
      </c>
      <c r="AL114" s="959"/>
      <c r="AM114" s="959"/>
      <c r="AN114" s="959"/>
      <c r="AO114" s="960"/>
      <c r="AP114" s="962">
        <v>1.7</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2950795</v>
      </c>
      <c r="BR114" s="920"/>
      <c r="BS114" s="920"/>
      <c r="BT114" s="920"/>
      <c r="BU114" s="920"/>
      <c r="BV114" s="920">
        <v>2787499</v>
      </c>
      <c r="BW114" s="920"/>
      <c r="BX114" s="920"/>
      <c r="BY114" s="920"/>
      <c r="BZ114" s="920"/>
      <c r="CA114" s="920">
        <v>2603067</v>
      </c>
      <c r="CB114" s="920"/>
      <c r="CC114" s="920"/>
      <c r="CD114" s="920"/>
      <c r="CE114" s="920"/>
      <c r="CF114" s="914">
        <v>33</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405</v>
      </c>
      <c r="DH114" s="959"/>
      <c r="DI114" s="959"/>
      <c r="DJ114" s="959"/>
      <c r="DK114" s="960"/>
      <c r="DL114" s="961" t="s">
        <v>405</v>
      </c>
      <c r="DM114" s="959"/>
      <c r="DN114" s="959"/>
      <c r="DO114" s="959"/>
      <c r="DP114" s="960"/>
      <c r="DQ114" s="961" t="s">
        <v>405</v>
      </c>
      <c r="DR114" s="959"/>
      <c r="DS114" s="959"/>
      <c r="DT114" s="959"/>
      <c r="DU114" s="960"/>
      <c r="DV114" s="962" t="s">
        <v>405</v>
      </c>
      <c r="DW114" s="963"/>
      <c r="DX114" s="963"/>
      <c r="DY114" s="963"/>
      <c r="DZ114" s="964"/>
    </row>
    <row r="115" spans="1:130" s="197" customFormat="1" ht="26.25" customHeight="1">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243550</v>
      </c>
      <c r="AB115" s="934"/>
      <c r="AC115" s="934"/>
      <c r="AD115" s="934"/>
      <c r="AE115" s="935"/>
      <c r="AF115" s="936">
        <v>62089</v>
      </c>
      <c r="AG115" s="934"/>
      <c r="AH115" s="934"/>
      <c r="AI115" s="934"/>
      <c r="AJ115" s="935"/>
      <c r="AK115" s="936">
        <v>92139</v>
      </c>
      <c r="AL115" s="934"/>
      <c r="AM115" s="934"/>
      <c r="AN115" s="934"/>
      <c r="AO115" s="935"/>
      <c r="AP115" s="937">
        <v>1.2</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t="s">
        <v>405</v>
      </c>
      <c r="BR115" s="920"/>
      <c r="BS115" s="920"/>
      <c r="BT115" s="920"/>
      <c r="BU115" s="920"/>
      <c r="BV115" s="920" t="s">
        <v>405</v>
      </c>
      <c r="BW115" s="920"/>
      <c r="BX115" s="920"/>
      <c r="BY115" s="920"/>
      <c r="BZ115" s="920"/>
      <c r="CA115" s="920" t="s">
        <v>405</v>
      </c>
      <c r="CB115" s="920"/>
      <c r="CC115" s="920"/>
      <c r="CD115" s="920"/>
      <c r="CE115" s="920"/>
      <c r="CF115" s="914" t="s">
        <v>405</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1567495</v>
      </c>
      <c r="DH115" s="959"/>
      <c r="DI115" s="959"/>
      <c r="DJ115" s="959"/>
      <c r="DK115" s="960"/>
      <c r="DL115" s="961">
        <v>1572271</v>
      </c>
      <c r="DM115" s="959"/>
      <c r="DN115" s="959"/>
      <c r="DO115" s="959"/>
      <c r="DP115" s="960"/>
      <c r="DQ115" s="961">
        <v>1365829</v>
      </c>
      <c r="DR115" s="959"/>
      <c r="DS115" s="959"/>
      <c r="DT115" s="959"/>
      <c r="DU115" s="960"/>
      <c r="DV115" s="962">
        <v>17.3</v>
      </c>
      <c r="DW115" s="963"/>
      <c r="DX115" s="963"/>
      <c r="DY115" s="963"/>
      <c r="DZ115" s="964"/>
    </row>
    <row r="116" spans="1:130" s="197" customFormat="1" ht="26.25" customHeight="1">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619</v>
      </c>
      <c r="AB116" s="959"/>
      <c r="AC116" s="959"/>
      <c r="AD116" s="959"/>
      <c r="AE116" s="960"/>
      <c r="AF116" s="961">
        <v>635</v>
      </c>
      <c r="AG116" s="959"/>
      <c r="AH116" s="959"/>
      <c r="AI116" s="959"/>
      <c r="AJ116" s="960"/>
      <c r="AK116" s="961" t="s">
        <v>405</v>
      </c>
      <c r="AL116" s="959"/>
      <c r="AM116" s="959"/>
      <c r="AN116" s="959"/>
      <c r="AO116" s="960"/>
      <c r="AP116" s="962" t="s">
        <v>405</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t="s">
        <v>405</v>
      </c>
      <c r="BR116" s="920"/>
      <c r="BS116" s="920"/>
      <c r="BT116" s="920"/>
      <c r="BU116" s="920"/>
      <c r="BV116" s="920" t="s">
        <v>405</v>
      </c>
      <c r="BW116" s="920"/>
      <c r="BX116" s="920"/>
      <c r="BY116" s="920"/>
      <c r="BZ116" s="920"/>
      <c r="CA116" s="920" t="s">
        <v>405</v>
      </c>
      <c r="CB116" s="920"/>
      <c r="CC116" s="920"/>
      <c r="CD116" s="920"/>
      <c r="CE116" s="920"/>
      <c r="CF116" s="914" t="s">
        <v>405</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53244</v>
      </c>
      <c r="DH116" s="959"/>
      <c r="DI116" s="959"/>
      <c r="DJ116" s="959"/>
      <c r="DK116" s="960"/>
      <c r="DL116" s="961">
        <v>44189</v>
      </c>
      <c r="DM116" s="959"/>
      <c r="DN116" s="959"/>
      <c r="DO116" s="959"/>
      <c r="DP116" s="960"/>
      <c r="DQ116" s="961">
        <v>146254</v>
      </c>
      <c r="DR116" s="959"/>
      <c r="DS116" s="959"/>
      <c r="DT116" s="959"/>
      <c r="DU116" s="960"/>
      <c r="DV116" s="962">
        <v>1.9</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2507486</v>
      </c>
      <c r="AB117" s="966"/>
      <c r="AC117" s="966"/>
      <c r="AD117" s="966"/>
      <c r="AE117" s="967"/>
      <c r="AF117" s="965">
        <v>2292198</v>
      </c>
      <c r="AG117" s="966"/>
      <c r="AH117" s="966"/>
      <c r="AI117" s="966"/>
      <c r="AJ117" s="967"/>
      <c r="AK117" s="965">
        <v>2235407</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424</v>
      </c>
      <c r="BR117" s="986"/>
      <c r="BS117" s="986"/>
      <c r="BT117" s="986"/>
      <c r="BU117" s="986"/>
      <c r="BV117" s="986" t="s">
        <v>424</v>
      </c>
      <c r="BW117" s="986"/>
      <c r="BX117" s="986"/>
      <c r="BY117" s="986"/>
      <c r="BZ117" s="986"/>
      <c r="CA117" s="986" t="s">
        <v>424</v>
      </c>
      <c r="CB117" s="986"/>
      <c r="CC117" s="986"/>
      <c r="CD117" s="986"/>
      <c r="CE117" s="986"/>
      <c r="CF117" s="914" t="s">
        <v>424</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424</v>
      </c>
      <c r="DH117" s="959"/>
      <c r="DI117" s="959"/>
      <c r="DJ117" s="959"/>
      <c r="DK117" s="960"/>
      <c r="DL117" s="961" t="s">
        <v>424</v>
      </c>
      <c r="DM117" s="959"/>
      <c r="DN117" s="959"/>
      <c r="DO117" s="959"/>
      <c r="DP117" s="960"/>
      <c r="DQ117" s="961" t="s">
        <v>424</v>
      </c>
      <c r="DR117" s="959"/>
      <c r="DS117" s="959"/>
      <c r="DT117" s="959"/>
      <c r="DU117" s="960"/>
      <c r="DV117" s="962" t="s">
        <v>424</v>
      </c>
      <c r="DW117" s="963"/>
      <c r="DX117" s="963"/>
      <c r="DY117" s="963"/>
      <c r="DZ117" s="964"/>
    </row>
    <row r="118" spans="1:130" s="197" customFormat="1" ht="26.25" customHeight="1">
      <c r="A118" s="904" t="s">
        <v>396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394</v>
      </c>
      <c r="AB118" s="883"/>
      <c r="AC118" s="883"/>
      <c r="AD118" s="883"/>
      <c r="AE118" s="884"/>
      <c r="AF118" s="882" t="s">
        <v>284</v>
      </c>
      <c r="AG118" s="883"/>
      <c r="AH118" s="883"/>
      <c r="AI118" s="883"/>
      <c r="AJ118" s="884"/>
      <c r="AK118" s="882" t="s">
        <v>283</v>
      </c>
      <c r="AL118" s="883"/>
      <c r="AM118" s="883"/>
      <c r="AN118" s="883"/>
      <c r="AO118" s="884"/>
      <c r="AP118" s="990" t="s">
        <v>395</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426</v>
      </c>
      <c r="BP118" s="994"/>
      <c r="BQ118" s="985">
        <v>30113518</v>
      </c>
      <c r="BR118" s="986"/>
      <c r="BS118" s="986"/>
      <c r="BT118" s="986"/>
      <c r="BU118" s="986"/>
      <c r="BV118" s="986">
        <v>29426516</v>
      </c>
      <c r="BW118" s="986"/>
      <c r="BX118" s="986"/>
      <c r="BY118" s="986"/>
      <c r="BZ118" s="986"/>
      <c r="CA118" s="986">
        <v>30570647</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399</v>
      </c>
      <c r="B119" s="944"/>
      <c r="C119" s="923" t="s">
        <v>400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1301971</v>
      </c>
      <c r="BR119" s="927"/>
      <c r="BS119" s="927"/>
      <c r="BT119" s="927"/>
      <c r="BU119" s="927"/>
      <c r="BV119" s="927">
        <v>1277552</v>
      </c>
      <c r="BW119" s="927"/>
      <c r="BX119" s="927"/>
      <c r="BY119" s="927"/>
      <c r="BZ119" s="927"/>
      <c r="CA119" s="927">
        <v>1761902</v>
      </c>
      <c r="CB119" s="927"/>
      <c r="CC119" s="927"/>
      <c r="CD119" s="927"/>
      <c r="CE119" s="927"/>
      <c r="CF119" s="941">
        <v>22.3</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413711</v>
      </c>
      <c r="DH119" s="998"/>
      <c r="DI119" s="998"/>
      <c r="DJ119" s="998"/>
      <c r="DK119" s="999"/>
      <c r="DL119" s="1000">
        <v>420444</v>
      </c>
      <c r="DM119" s="998"/>
      <c r="DN119" s="998"/>
      <c r="DO119" s="998"/>
      <c r="DP119" s="999"/>
      <c r="DQ119" s="1000">
        <v>356084</v>
      </c>
      <c r="DR119" s="998"/>
      <c r="DS119" s="998"/>
      <c r="DT119" s="998"/>
      <c r="DU119" s="999"/>
      <c r="DV119" s="1001">
        <v>4.5</v>
      </c>
      <c r="DW119" s="1002"/>
      <c r="DX119" s="1002"/>
      <c r="DY119" s="1002"/>
      <c r="DZ119" s="1003"/>
    </row>
    <row r="120" spans="1:130" s="197" customFormat="1" ht="26.25" customHeight="1">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1467825</v>
      </c>
      <c r="BR120" s="920"/>
      <c r="BS120" s="920"/>
      <c r="BT120" s="920"/>
      <c r="BU120" s="920"/>
      <c r="BV120" s="920">
        <v>1968592</v>
      </c>
      <c r="BW120" s="920"/>
      <c r="BX120" s="920"/>
      <c r="BY120" s="920"/>
      <c r="BZ120" s="920"/>
      <c r="CA120" s="920">
        <v>2542440</v>
      </c>
      <c r="CB120" s="920"/>
      <c r="CC120" s="920"/>
      <c r="CD120" s="920"/>
      <c r="CE120" s="920"/>
      <c r="CF120" s="914">
        <v>32.200000000000003</v>
      </c>
      <c r="CG120" s="915"/>
      <c r="CH120" s="915"/>
      <c r="CI120" s="915"/>
      <c r="CJ120" s="915"/>
      <c r="CK120" s="1013" t="s">
        <v>432</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5769749</v>
      </c>
      <c r="DH120" s="927"/>
      <c r="DI120" s="927"/>
      <c r="DJ120" s="927"/>
      <c r="DK120" s="927"/>
      <c r="DL120" s="927">
        <v>5358923</v>
      </c>
      <c r="DM120" s="927"/>
      <c r="DN120" s="927"/>
      <c r="DO120" s="927"/>
      <c r="DP120" s="927"/>
      <c r="DQ120" s="927">
        <v>5227696</v>
      </c>
      <c r="DR120" s="927"/>
      <c r="DS120" s="927"/>
      <c r="DT120" s="927"/>
      <c r="DU120" s="927"/>
      <c r="DV120" s="928">
        <v>66.2</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15959563</v>
      </c>
      <c r="BR121" s="986"/>
      <c r="BS121" s="986"/>
      <c r="BT121" s="986"/>
      <c r="BU121" s="986"/>
      <c r="BV121" s="986">
        <v>16169180</v>
      </c>
      <c r="BW121" s="986"/>
      <c r="BX121" s="986"/>
      <c r="BY121" s="986"/>
      <c r="BZ121" s="986"/>
      <c r="CA121" s="986">
        <v>17490472</v>
      </c>
      <c r="CB121" s="986"/>
      <c r="CC121" s="986"/>
      <c r="CD121" s="986"/>
      <c r="CE121" s="986"/>
      <c r="CF121" s="1024">
        <v>221.5</v>
      </c>
      <c r="CG121" s="1025"/>
      <c r="CH121" s="1025"/>
      <c r="CI121" s="1025"/>
      <c r="CJ121" s="1025"/>
      <c r="CK121" s="1016"/>
      <c r="CL121" s="1017"/>
      <c r="CM121" s="1017"/>
      <c r="CN121" s="1017"/>
      <c r="CO121" s="1018"/>
      <c r="CP121" s="1007" t="s">
        <v>377</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435</v>
      </c>
      <c r="BP122" s="994"/>
      <c r="BQ122" s="1034">
        <v>18729359</v>
      </c>
      <c r="BR122" s="1035"/>
      <c r="BS122" s="1035"/>
      <c r="BT122" s="1035"/>
      <c r="BU122" s="1035"/>
      <c r="BV122" s="1035">
        <v>19415324</v>
      </c>
      <c r="BW122" s="1035"/>
      <c r="BX122" s="1035"/>
      <c r="BY122" s="1035"/>
      <c r="BZ122" s="1035"/>
      <c r="CA122" s="1035">
        <v>21794814</v>
      </c>
      <c r="CB122" s="1035"/>
      <c r="CC122" s="1035"/>
      <c r="CD122" s="1035"/>
      <c r="CE122" s="1035"/>
      <c r="CF122" s="987"/>
      <c r="CG122" s="988"/>
      <c r="CH122" s="988"/>
      <c r="CI122" s="988"/>
      <c r="CJ122" s="989"/>
      <c r="CK122" s="1016"/>
      <c r="CL122" s="1017"/>
      <c r="CM122" s="1017"/>
      <c r="CN122" s="1017"/>
      <c r="CO122" s="1018"/>
      <c r="CP122" s="1007" t="s">
        <v>436</v>
      </c>
      <c r="CQ122" s="1008"/>
      <c r="CR122" s="1008"/>
      <c r="CS122" s="1008"/>
      <c r="CT122" s="1008"/>
      <c r="CU122" s="1008"/>
      <c r="CV122" s="1008"/>
      <c r="CW122" s="1008"/>
      <c r="CX122" s="1008"/>
      <c r="CY122" s="1008"/>
      <c r="CZ122" s="1008"/>
      <c r="DA122" s="1008"/>
      <c r="DB122" s="1008"/>
      <c r="DC122" s="1008"/>
      <c r="DD122" s="1008"/>
      <c r="DE122" s="1008"/>
      <c r="DF122" s="1009"/>
      <c r="DG122" s="919" t="s">
        <v>437</v>
      </c>
      <c r="DH122" s="920"/>
      <c r="DI122" s="920"/>
      <c r="DJ122" s="920"/>
      <c r="DK122" s="920"/>
      <c r="DL122" s="920" t="s">
        <v>437</v>
      </c>
      <c r="DM122" s="920"/>
      <c r="DN122" s="920"/>
      <c r="DO122" s="920"/>
      <c r="DP122" s="920"/>
      <c r="DQ122" s="920" t="s">
        <v>437</v>
      </c>
      <c r="DR122" s="920"/>
      <c r="DS122" s="920"/>
      <c r="DT122" s="920"/>
      <c r="DU122" s="920"/>
      <c r="DV122" s="921" t="s">
        <v>437</v>
      </c>
      <c r="DW122" s="921"/>
      <c r="DX122" s="921"/>
      <c r="DY122" s="921"/>
      <c r="DZ122" s="922"/>
    </row>
    <row r="123" spans="1:130" s="197" customFormat="1" ht="26.25" customHeight="1" thickBot="1">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9694</v>
      </c>
      <c r="AB123" s="959"/>
      <c r="AC123" s="959"/>
      <c r="AD123" s="959"/>
      <c r="AE123" s="960"/>
      <c r="AF123" s="961">
        <v>9055</v>
      </c>
      <c r="AG123" s="959"/>
      <c r="AH123" s="959"/>
      <c r="AI123" s="959"/>
      <c r="AJ123" s="960"/>
      <c r="AK123" s="961">
        <v>8415</v>
      </c>
      <c r="AL123" s="959"/>
      <c r="AM123" s="959"/>
      <c r="AN123" s="959"/>
      <c r="AO123" s="960"/>
      <c r="AP123" s="962">
        <v>0.1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148.19999999999999</v>
      </c>
      <c r="BR123" s="1027"/>
      <c r="BS123" s="1027"/>
      <c r="BT123" s="1027"/>
      <c r="BU123" s="1027"/>
      <c r="BV123" s="1027">
        <v>130.4</v>
      </c>
      <c r="BW123" s="1027"/>
      <c r="BX123" s="1027"/>
      <c r="BY123" s="1027"/>
      <c r="BZ123" s="1027"/>
      <c r="CA123" s="1027">
        <v>111.1</v>
      </c>
      <c r="CB123" s="1027"/>
      <c r="CC123" s="1027"/>
      <c r="CD123" s="1027"/>
      <c r="CE123" s="1027"/>
      <c r="CF123" s="1028"/>
      <c r="CG123" s="1029"/>
      <c r="CH123" s="1029"/>
      <c r="CI123" s="1029"/>
      <c r="CJ123" s="1030"/>
      <c r="CK123" s="1016"/>
      <c r="CL123" s="1017"/>
      <c r="CM123" s="1017"/>
      <c r="CN123" s="1017"/>
      <c r="CO123" s="1018"/>
      <c r="CP123" s="1007" t="s">
        <v>439</v>
      </c>
      <c r="CQ123" s="1008"/>
      <c r="CR123" s="1008"/>
      <c r="CS123" s="1008"/>
      <c r="CT123" s="1008"/>
      <c r="CU123" s="1008"/>
      <c r="CV123" s="1008"/>
      <c r="CW123" s="1008"/>
      <c r="CX123" s="1008"/>
      <c r="CY123" s="1008"/>
      <c r="CZ123" s="1008"/>
      <c r="DA123" s="1008"/>
      <c r="DB123" s="1008"/>
      <c r="DC123" s="1008"/>
      <c r="DD123" s="1008"/>
      <c r="DE123" s="1008"/>
      <c r="DF123" s="1009"/>
      <c r="DG123" s="958" t="s">
        <v>437</v>
      </c>
      <c r="DH123" s="959"/>
      <c r="DI123" s="959"/>
      <c r="DJ123" s="959"/>
      <c r="DK123" s="960"/>
      <c r="DL123" s="961" t="s">
        <v>437</v>
      </c>
      <c r="DM123" s="959"/>
      <c r="DN123" s="959"/>
      <c r="DO123" s="959"/>
      <c r="DP123" s="960"/>
      <c r="DQ123" s="961" t="s">
        <v>437</v>
      </c>
      <c r="DR123" s="959"/>
      <c r="DS123" s="959"/>
      <c r="DT123" s="959"/>
      <c r="DU123" s="960"/>
      <c r="DV123" s="962" t="s">
        <v>437</v>
      </c>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437</v>
      </c>
      <c r="AB124" s="959"/>
      <c r="AC124" s="959"/>
      <c r="AD124" s="959"/>
      <c r="AE124" s="960"/>
      <c r="AF124" s="961" t="s">
        <v>437</v>
      </c>
      <c r="AG124" s="959"/>
      <c r="AH124" s="959"/>
      <c r="AI124" s="959"/>
      <c r="AJ124" s="960"/>
      <c r="AK124" s="961" t="s">
        <v>437</v>
      </c>
      <c r="AL124" s="959"/>
      <c r="AM124" s="959"/>
      <c r="AN124" s="959"/>
      <c r="AO124" s="960"/>
      <c r="AP124" s="962" t="s">
        <v>437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437</v>
      </c>
      <c r="DH124" s="998"/>
      <c r="DI124" s="998"/>
      <c r="DJ124" s="998"/>
      <c r="DK124" s="999"/>
      <c r="DL124" s="1000" t="s">
        <v>437</v>
      </c>
      <c r="DM124" s="998"/>
      <c r="DN124" s="998"/>
      <c r="DO124" s="998"/>
      <c r="DP124" s="999"/>
      <c r="DQ124" s="1000" t="s">
        <v>437</v>
      </c>
      <c r="DR124" s="998"/>
      <c r="DS124" s="998"/>
      <c r="DT124" s="998"/>
      <c r="DU124" s="999"/>
      <c r="DV124" s="1001" t="s">
        <v>437</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437</v>
      </c>
      <c r="AB125" s="959"/>
      <c r="AC125" s="959"/>
      <c r="AD125" s="959"/>
      <c r="AE125" s="960"/>
      <c r="AF125" s="961" t="s">
        <v>437</v>
      </c>
      <c r="AG125" s="959"/>
      <c r="AH125" s="959"/>
      <c r="AI125" s="959"/>
      <c r="AJ125" s="960"/>
      <c r="AK125" s="961" t="s">
        <v>437</v>
      </c>
      <c r="AL125" s="959"/>
      <c r="AM125" s="959"/>
      <c r="AN125" s="959"/>
      <c r="AO125" s="960"/>
      <c r="AP125" s="962" t="s">
        <v>437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437</v>
      </c>
      <c r="DH125" s="927"/>
      <c r="DI125" s="927"/>
      <c r="DJ125" s="927"/>
      <c r="DK125" s="927"/>
      <c r="DL125" s="927" t="s">
        <v>437</v>
      </c>
      <c r="DM125" s="927"/>
      <c r="DN125" s="927"/>
      <c r="DO125" s="927"/>
      <c r="DP125" s="927"/>
      <c r="DQ125" s="927" t="s">
        <v>437</v>
      </c>
      <c r="DR125" s="927"/>
      <c r="DS125" s="927"/>
      <c r="DT125" s="927"/>
      <c r="DU125" s="927"/>
      <c r="DV125" s="928" t="s">
        <v>437</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214546</v>
      </c>
      <c r="AB126" s="959"/>
      <c r="AC126" s="959"/>
      <c r="AD126" s="959"/>
      <c r="AE126" s="960"/>
      <c r="AF126" s="961">
        <v>33615</v>
      </c>
      <c r="AG126" s="959"/>
      <c r="AH126" s="959"/>
      <c r="AI126" s="959"/>
      <c r="AJ126" s="960"/>
      <c r="AK126" s="961">
        <v>65086</v>
      </c>
      <c r="AL126" s="959"/>
      <c r="AM126" s="959"/>
      <c r="AN126" s="959"/>
      <c r="AO126" s="960"/>
      <c r="AP126" s="962">
        <v>0.8</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437</v>
      </c>
      <c r="DH126" s="920"/>
      <c r="DI126" s="920"/>
      <c r="DJ126" s="920"/>
      <c r="DK126" s="920"/>
      <c r="DL126" s="920" t="s">
        <v>437</v>
      </c>
      <c r="DM126" s="920"/>
      <c r="DN126" s="920"/>
      <c r="DO126" s="920"/>
      <c r="DP126" s="920"/>
      <c r="DQ126" s="920" t="s">
        <v>437</v>
      </c>
      <c r="DR126" s="920"/>
      <c r="DS126" s="920"/>
      <c r="DT126" s="920"/>
      <c r="DU126" s="920"/>
      <c r="DV126" s="921" t="s">
        <v>437</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19310</v>
      </c>
      <c r="AB127" s="959"/>
      <c r="AC127" s="959"/>
      <c r="AD127" s="959"/>
      <c r="AE127" s="960"/>
      <c r="AF127" s="961">
        <v>19419</v>
      </c>
      <c r="AG127" s="959"/>
      <c r="AH127" s="959"/>
      <c r="AI127" s="959"/>
      <c r="AJ127" s="960"/>
      <c r="AK127" s="961">
        <v>18638</v>
      </c>
      <c r="AL127" s="959"/>
      <c r="AM127" s="959"/>
      <c r="AN127" s="959"/>
      <c r="AO127" s="960"/>
      <c r="AP127" s="962">
        <v>0.2</v>
      </c>
      <c r="AQ127" s="963"/>
      <c r="AR127" s="963"/>
      <c r="AS127" s="963"/>
      <c r="AT127" s="964"/>
      <c r="AU127" s="233"/>
      <c r="AV127" s="233"/>
      <c r="AW127" s="233"/>
      <c r="AX127" s="886" t="s">
        <v>449</v>
      </c>
      <c r="AY127" s="887"/>
      <c r="AZ127" s="887"/>
      <c r="BA127" s="887"/>
      <c r="BB127" s="887"/>
      <c r="BC127" s="887"/>
      <c r="BD127" s="887"/>
      <c r="BE127" s="888"/>
      <c r="BF127" s="1041" t="s">
        <v>437</v>
      </c>
      <c r="BG127" s="1042"/>
      <c r="BH127" s="1042"/>
      <c r="BI127" s="1042"/>
      <c r="BJ127" s="1042"/>
      <c r="BK127" s="1042"/>
      <c r="BL127" s="1051"/>
      <c r="BM127" s="1041">
        <v>13.48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451</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115482</v>
      </c>
      <c r="AB128" s="1090"/>
      <c r="AC128" s="1090"/>
      <c r="AD128" s="1090"/>
      <c r="AE128" s="1091"/>
      <c r="AF128" s="1092">
        <v>260665</v>
      </c>
      <c r="AG128" s="1090"/>
      <c r="AH128" s="1090"/>
      <c r="AI128" s="1090"/>
      <c r="AJ128" s="1091"/>
      <c r="AK128" s="1092">
        <v>251651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455</v>
      </c>
      <c r="BG128" s="1067"/>
      <c r="BH128" s="1067"/>
      <c r="BI128" s="1067"/>
      <c r="BJ128" s="1067"/>
      <c r="BK128" s="1067"/>
      <c r="BL128" s="1068"/>
      <c r="BM128" s="1066">
        <v>18.48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8924815</v>
      </c>
      <c r="AB129" s="959"/>
      <c r="AC129" s="959"/>
      <c r="AD129" s="959"/>
      <c r="AE129" s="960"/>
      <c r="AF129" s="961">
        <v>9003635</v>
      </c>
      <c r="AG129" s="959"/>
      <c r="AH129" s="959"/>
      <c r="AI129" s="959"/>
      <c r="AJ129" s="960"/>
      <c r="AK129" s="961">
        <v>9214454</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10.8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1245165</v>
      </c>
      <c r="AB130" s="959"/>
      <c r="AC130" s="959"/>
      <c r="AD130" s="959"/>
      <c r="AE130" s="960"/>
      <c r="AF130" s="961">
        <v>1327036</v>
      </c>
      <c r="AG130" s="959"/>
      <c r="AH130" s="959"/>
      <c r="AI130" s="959"/>
      <c r="AJ130" s="960"/>
      <c r="AK130" s="961">
        <v>1316815</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7679650</v>
      </c>
      <c r="AB131" s="998"/>
      <c r="AC131" s="998"/>
      <c r="AD131" s="998"/>
      <c r="AE131" s="999"/>
      <c r="AF131" s="1000">
        <v>7676599</v>
      </c>
      <c r="AG131" s="998"/>
      <c r="AH131" s="998"/>
      <c r="AI131" s="998"/>
      <c r="AJ131" s="999"/>
      <c r="AK131" s="1000">
        <v>7897639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14.933480039999999</v>
      </c>
      <c r="AB132" s="1104"/>
      <c r="AC132" s="1104"/>
      <c r="AD132" s="1104"/>
      <c r="AE132" s="1105"/>
      <c r="AF132" s="1106">
        <v>9.1772020399999992</v>
      </c>
      <c r="AG132" s="1104"/>
      <c r="AH132" s="1104"/>
      <c r="AI132" s="1104"/>
      <c r="AJ132" s="1105"/>
      <c r="AK132" s="1106">
        <v>8.4448149630000007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13.9</v>
      </c>
      <c r="AB133" s="1111"/>
      <c r="AC133" s="1111"/>
      <c r="AD133" s="1111"/>
      <c r="AE133" s="1112"/>
      <c r="AF133" s="1110">
        <v>12.4</v>
      </c>
      <c r="AG133" s="1111"/>
      <c r="AH133" s="1111"/>
      <c r="AI133" s="1111"/>
      <c r="AJ133" s="1112"/>
      <c r="AK133" s="1110">
        <v>10.8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2912429</v>
      </c>
      <c r="L9" s="264">
        <v>55908</v>
      </c>
      <c r="M9" s="265">
        <v>55347</v>
      </c>
      <c r="N9" s="266">
        <v>1</v>
      </c>
    </row>
    <row r="10" spans="1:16">
      <c r="A10" s="248"/>
      <c r="B10" s="244"/>
      <c r="C10" s="244"/>
      <c r="D10" s="244"/>
      <c r="E10" s="244"/>
      <c r="F10" s="244"/>
      <c r="G10" s="1119" t="s">
        <v>473</v>
      </c>
      <c r="H10" s="1120"/>
      <c r="I10" s="1120"/>
      <c r="J10" s="1121"/>
      <c r="K10" s="267">
        <v>48418</v>
      </c>
      <c r="L10" s="268">
        <v>929</v>
      </c>
      <c r="M10" s="269">
        <v>5378</v>
      </c>
      <c r="N10" s="270">
        <v>-82.7</v>
      </c>
    </row>
    <row r="11" spans="1:16" ht="13.5" customHeight="1">
      <c r="A11" s="248"/>
      <c r="B11" s="244"/>
      <c r="C11" s="244"/>
      <c r="D11" s="244"/>
      <c r="E11" s="244"/>
      <c r="F11" s="244"/>
      <c r="G11" s="1119" t="s">
        <v>474</v>
      </c>
      <c r="H11" s="1120"/>
      <c r="I11" s="1120"/>
      <c r="J11" s="1121"/>
      <c r="K11" s="267">
        <v>20302</v>
      </c>
      <c r="L11" s="268">
        <v>390</v>
      </c>
      <c r="M11" s="269">
        <v>7824</v>
      </c>
      <c r="N11" s="270">
        <v>-95</v>
      </c>
    </row>
    <row r="12" spans="1:16" ht="13.5" customHeight="1">
      <c r="A12" s="248"/>
      <c r="B12" s="244"/>
      <c r="C12" s="244"/>
      <c r="D12" s="244"/>
      <c r="E12" s="244"/>
      <c r="F12" s="244"/>
      <c r="G12" s="1119" t="s">
        <v>475</v>
      </c>
      <c r="H12" s="1120"/>
      <c r="I12" s="1120"/>
      <c r="J12" s="1121"/>
      <c r="K12" s="267" t="s">
        <v>476</v>
      </c>
      <c r="L12" s="268" t="s">
        <v>476</v>
      </c>
      <c r="M12" s="269">
        <v>137</v>
      </c>
      <c r="N12" s="270" t="s">
        <v>476</v>
      </c>
    </row>
    <row r="13" spans="1:16" ht="13.5" customHeight="1">
      <c r="A13" s="248"/>
      <c r="B13" s="244"/>
      <c r="C13" s="244"/>
      <c r="D13" s="244"/>
      <c r="E13" s="244"/>
      <c r="F13" s="244"/>
      <c r="G13" s="1119" t="s">
        <v>477</v>
      </c>
      <c r="H13" s="1120"/>
      <c r="I13" s="1120"/>
      <c r="J13" s="1121"/>
      <c r="K13" s="267" t="s">
        <v>476</v>
      </c>
      <c r="L13" s="268" t="s">
        <v>476</v>
      </c>
      <c r="M13" s="269">
        <v>6</v>
      </c>
      <c r="N13" s="270" t="s">
        <v>476</v>
      </c>
    </row>
    <row r="14" spans="1:16" ht="13.5" customHeight="1">
      <c r="A14" s="248"/>
      <c r="B14" s="244"/>
      <c r="C14" s="244"/>
      <c r="D14" s="244"/>
      <c r="E14" s="244"/>
      <c r="F14" s="244"/>
      <c r="G14" s="1119" t="s">
        <v>478</v>
      </c>
      <c r="H14" s="1120"/>
      <c r="I14" s="1120"/>
      <c r="J14" s="1121"/>
      <c r="K14" s="267">
        <v>280403</v>
      </c>
      <c r="L14" s="268">
        <v>5383</v>
      </c>
      <c r="M14" s="269">
        <v>2598</v>
      </c>
      <c r="N14" s="270">
        <v>107.2</v>
      </c>
    </row>
    <row r="15" spans="1:16" ht="13.5" customHeight="1">
      <c r="A15" s="248"/>
      <c r="B15" s="244"/>
      <c r="C15" s="244"/>
      <c r="D15" s="244"/>
      <c r="E15" s="244"/>
      <c r="F15" s="244"/>
      <c r="G15" s="1119" t="s">
        <v>479</v>
      </c>
      <c r="H15" s="1120"/>
      <c r="I15" s="1120"/>
      <c r="J15" s="1121"/>
      <c r="K15" s="267">
        <v>67647</v>
      </c>
      <c r="L15" s="268">
        <v>1299</v>
      </c>
      <c r="M15" s="269">
        <v>1203</v>
      </c>
      <c r="N15" s="270">
        <v>8</v>
      </c>
    </row>
    <row r="16" spans="1:16">
      <c r="A16" s="248"/>
      <c r="B16" s="244"/>
      <c r="C16" s="244"/>
      <c r="D16" s="244"/>
      <c r="E16" s="244"/>
      <c r="F16" s="244"/>
      <c r="G16" s="1122" t="s">
        <v>480</v>
      </c>
      <c r="H16" s="1123"/>
      <c r="I16" s="1123"/>
      <c r="J16" s="1124"/>
      <c r="K16" s="268">
        <v>-268652</v>
      </c>
      <c r="L16" s="268">
        <v>-5157</v>
      </c>
      <c r="M16" s="269">
        <v>-5188</v>
      </c>
      <c r="N16" s="270">
        <v>-0.6</v>
      </c>
    </row>
    <row r="17" spans="1:16">
      <c r="A17" s="248"/>
      <c r="B17" s="244"/>
      <c r="C17" s="244"/>
      <c r="D17" s="244"/>
      <c r="E17" s="244"/>
      <c r="F17" s="244"/>
      <c r="G17" s="1122" t="s">
        <v>167</v>
      </c>
      <c r="H17" s="1123"/>
      <c r="I17" s="1123"/>
      <c r="J17" s="1124"/>
      <c r="K17" s="268">
        <v>3060547</v>
      </c>
      <c r="L17" s="268">
        <v>58752</v>
      </c>
      <c r="M17" s="269">
        <v>67305</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5.61</v>
      </c>
      <c r="L21" s="281">
        <v>6.27</v>
      </c>
      <c r="M21" s="282">
        <v>-0.66</v>
      </c>
      <c r="N21" s="249"/>
      <c r="O21" s="283"/>
      <c r="P21" s="279"/>
    </row>
    <row r="22" spans="1:16" s="284" customFormat="1">
      <c r="A22" s="279"/>
      <c r="B22" s="249"/>
      <c r="C22" s="249"/>
      <c r="D22" s="249"/>
      <c r="E22" s="249"/>
      <c r="F22" s="249"/>
      <c r="G22" s="1114" t="s">
        <v>486</v>
      </c>
      <c r="H22" s="1115"/>
      <c r="I22" s="1115"/>
      <c r="J22" s="1116"/>
      <c r="K22" s="285">
        <v>99.7</v>
      </c>
      <c r="L22" s="286">
        <v>97.2</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490</v>
      </c>
      <c r="H32" s="1131"/>
      <c r="I32" s="1131"/>
      <c r="J32" s="1132"/>
      <c r="K32" s="294">
        <v>1612183</v>
      </c>
      <c r="L32" s="294">
        <v>30948</v>
      </c>
      <c r="M32" s="295">
        <v>29478</v>
      </c>
      <c r="N32" s="296">
        <v>5</v>
      </c>
    </row>
    <row r="33" spans="1:16" ht="13.5" customHeight="1">
      <c r="A33" s="248"/>
      <c r="B33" s="244"/>
      <c r="C33" s="244"/>
      <c r="D33" s="244"/>
      <c r="E33" s="244"/>
      <c r="F33" s="244"/>
      <c r="G33" s="1130" t="s">
        <v>491</v>
      </c>
      <c r="H33" s="1131"/>
      <c r="I33" s="1131"/>
      <c r="J33" s="1132"/>
      <c r="K33" s="294" t="s">
        <v>476</v>
      </c>
      <c r="L33" s="294" t="s">
        <v>476</v>
      </c>
      <c r="M33" s="295" t="s">
        <v>476</v>
      </c>
      <c r="N33" s="296" t="s">
        <v>476</v>
      </c>
    </row>
    <row r="34" spans="1:16" ht="27" customHeight="1">
      <c r="A34" s="248"/>
      <c r="B34" s="244"/>
      <c r="C34" s="244"/>
      <c r="D34" s="244"/>
      <c r="E34" s="244"/>
      <c r="F34" s="244"/>
      <c r="G34" s="1130" t="s">
        <v>492</v>
      </c>
      <c r="H34" s="1131"/>
      <c r="I34" s="1131"/>
      <c r="J34" s="1132"/>
      <c r="K34" s="294" t="s">
        <v>476</v>
      </c>
      <c r="L34" s="294" t="s">
        <v>476</v>
      </c>
      <c r="M34" s="295" t="s">
        <v>476</v>
      </c>
      <c r="N34" s="296" t="s">
        <v>476</v>
      </c>
    </row>
    <row r="35" spans="1:16" ht="27" customHeight="1">
      <c r="A35" s="248"/>
      <c r="B35" s="244"/>
      <c r="C35" s="244"/>
      <c r="D35" s="244"/>
      <c r="E35" s="244"/>
      <c r="F35" s="244"/>
      <c r="G35" s="1130" t="s">
        <v>493</v>
      </c>
      <c r="H35" s="1131"/>
      <c r="I35" s="1131"/>
      <c r="J35" s="1132"/>
      <c r="K35" s="294">
        <v>396199</v>
      </c>
      <c r="L35" s="294">
        <v>7606</v>
      </c>
      <c r="M35" s="295">
        <v>9466</v>
      </c>
      <c r="N35" s="296">
        <v>-19.600000000000001</v>
      </c>
    </row>
    <row r="36" spans="1:16" ht="27" customHeight="1">
      <c r="A36" s="248"/>
      <c r="B36" s="244"/>
      <c r="C36" s="244"/>
      <c r="D36" s="244"/>
      <c r="E36" s="244"/>
      <c r="F36" s="244"/>
      <c r="G36" s="1130" t="s">
        <v>494</v>
      </c>
      <c r="H36" s="1131"/>
      <c r="I36" s="1131"/>
      <c r="J36" s="1132"/>
      <c r="K36" s="294">
        <v>134886</v>
      </c>
      <c r="L36" s="294">
        <v>2589</v>
      </c>
      <c r="M36" s="295">
        <v>2568</v>
      </c>
      <c r="N36" s="296">
        <v>0.8</v>
      </c>
    </row>
    <row r="37" spans="1:16" ht="13.5" customHeight="1">
      <c r="A37" s="248"/>
      <c r="B37" s="244"/>
      <c r="C37" s="244"/>
      <c r="D37" s="244"/>
      <c r="E37" s="244"/>
      <c r="F37" s="244"/>
      <c r="G37" s="1130" t="s">
        <v>495</v>
      </c>
      <c r="H37" s="1131"/>
      <c r="I37" s="1131"/>
      <c r="J37" s="1132"/>
      <c r="K37" s="294">
        <v>92139</v>
      </c>
      <c r="L37" s="294">
        <v>1769</v>
      </c>
      <c r="M37" s="295">
        <v>1267</v>
      </c>
      <c r="N37" s="296">
        <v>39.6</v>
      </c>
    </row>
    <row r="38" spans="1:16" ht="27" customHeight="1">
      <c r="A38" s="248"/>
      <c r="B38" s="244"/>
      <c r="C38" s="244"/>
      <c r="D38" s="244"/>
      <c r="E38" s="244"/>
      <c r="F38" s="244"/>
      <c r="G38" s="1133" t="s">
        <v>496</v>
      </c>
      <c r="H38" s="1134"/>
      <c r="I38" s="1134"/>
      <c r="J38" s="1135"/>
      <c r="K38" s="297" t="s">
        <v>476</v>
      </c>
      <c r="L38" s="297" t="s">
        <v>476</v>
      </c>
      <c r="M38" s="298">
        <v>1</v>
      </c>
      <c r="N38" s="299" t="s">
        <v>476</v>
      </c>
      <c r="O38" s="293"/>
    </row>
    <row r="39" spans="1:16">
      <c r="A39" s="248"/>
      <c r="B39" s="244"/>
      <c r="C39" s="244"/>
      <c r="D39" s="244"/>
      <c r="E39" s="244"/>
      <c r="F39" s="244"/>
      <c r="G39" s="1133" t="s">
        <v>497</v>
      </c>
      <c r="H39" s="1134"/>
      <c r="I39" s="1134"/>
      <c r="J39" s="1135"/>
      <c r="K39" s="300">
        <v>-251651</v>
      </c>
      <c r="L39" s="300">
        <v>-4831</v>
      </c>
      <c r="M39" s="301">
        <v>-3176</v>
      </c>
      <c r="N39" s="302">
        <v>52.1</v>
      </c>
      <c r="O39" s="293"/>
    </row>
    <row r="40" spans="1:16" ht="27" customHeight="1">
      <c r="A40" s="248"/>
      <c r="B40" s="244"/>
      <c r="C40" s="244"/>
      <c r="D40" s="244"/>
      <c r="E40" s="244"/>
      <c r="F40" s="244"/>
      <c r="G40" s="1130" t="s">
        <v>498</v>
      </c>
      <c r="H40" s="1131"/>
      <c r="I40" s="1131"/>
      <c r="J40" s="1132"/>
      <c r="K40" s="300">
        <v>-1316815</v>
      </c>
      <c r="L40" s="300">
        <v>-25278</v>
      </c>
      <c r="M40" s="301">
        <v>-27766</v>
      </c>
      <c r="N40" s="302">
        <v>-9</v>
      </c>
      <c r="O40" s="293"/>
    </row>
    <row r="41" spans="1:16">
      <c r="A41" s="248"/>
      <c r="B41" s="244"/>
      <c r="C41" s="244"/>
      <c r="D41" s="244"/>
      <c r="E41" s="244"/>
      <c r="F41" s="244"/>
      <c r="G41" s="1136" t="s">
        <v>278</v>
      </c>
      <c r="H41" s="1137"/>
      <c r="I41" s="1137"/>
      <c r="J41" s="1138"/>
      <c r="K41" s="294">
        <v>666941</v>
      </c>
      <c r="L41" s="300">
        <v>12803</v>
      </c>
      <c r="M41" s="301">
        <v>11838</v>
      </c>
      <c r="N41" s="302">
        <v>8.1999999999999993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467</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2134886</v>
      </c>
      <c r="J51" s="320">
        <v>42118</v>
      </c>
      <c r="K51" s="321">
        <v>-11</v>
      </c>
      <c r="L51" s="322">
        <v>42839</v>
      </c>
      <c r="M51" s="323">
        <v>-13.3</v>
      </c>
      <c r="N51" s="324">
        <v>2.2999999999999998</v>
      </c>
    </row>
    <row r="52" spans="1:14">
      <c r="A52" s="248"/>
      <c r="B52" s="244"/>
      <c r="C52" s="244"/>
      <c r="D52" s="244"/>
      <c r="E52" s="244"/>
      <c r="F52" s="244"/>
      <c r="G52" s="325"/>
      <c r="H52" s="326" t="s">
        <v>509</v>
      </c>
      <c r="I52" s="327">
        <v>417975</v>
      </c>
      <c r="J52" s="328">
        <v>8246</v>
      </c>
      <c r="K52" s="329">
        <v>-59.1</v>
      </c>
      <c r="L52" s="330">
        <v>22027</v>
      </c>
      <c r="M52" s="331">
        <v>-17.100000000000001</v>
      </c>
      <c r="N52" s="332">
        <v>-42</v>
      </c>
    </row>
    <row r="53" spans="1:14">
      <c r="A53" s="248"/>
      <c r="B53" s="244"/>
      <c r="C53" s="244"/>
      <c r="D53" s="244"/>
      <c r="E53" s="244"/>
      <c r="F53" s="244"/>
      <c r="G53" s="310" t="s">
        <v>510</v>
      </c>
      <c r="H53" s="311"/>
      <c r="I53" s="319">
        <v>2051894</v>
      </c>
      <c r="J53" s="320">
        <v>39837</v>
      </c>
      <c r="K53" s="321">
        <v>-5.4</v>
      </c>
      <c r="L53" s="322">
        <v>46819</v>
      </c>
      <c r="M53" s="323">
        <v>9.3000000000000007</v>
      </c>
      <c r="N53" s="324">
        <v>-14.7</v>
      </c>
    </row>
    <row r="54" spans="1:14">
      <c r="A54" s="248"/>
      <c r="B54" s="244"/>
      <c r="C54" s="244"/>
      <c r="D54" s="244"/>
      <c r="E54" s="244"/>
      <c r="F54" s="244"/>
      <c r="G54" s="325"/>
      <c r="H54" s="326" t="s">
        <v>509</v>
      </c>
      <c r="I54" s="327">
        <v>916409</v>
      </c>
      <c r="J54" s="328">
        <v>17792</v>
      </c>
      <c r="K54" s="329">
        <v>115.8</v>
      </c>
      <c r="L54" s="330">
        <v>24121</v>
      </c>
      <c r="M54" s="331">
        <v>9.5</v>
      </c>
      <c r="N54" s="332">
        <v>106.3</v>
      </c>
    </row>
    <row r="55" spans="1:14">
      <c r="A55" s="248"/>
      <c r="B55" s="244"/>
      <c r="C55" s="244"/>
      <c r="D55" s="244"/>
      <c r="E55" s="244"/>
      <c r="F55" s="244"/>
      <c r="G55" s="310" t="s">
        <v>511</v>
      </c>
      <c r="H55" s="311"/>
      <c r="I55" s="319">
        <v>1985197</v>
      </c>
      <c r="J55" s="320">
        <v>38497</v>
      </c>
      <c r="K55" s="321">
        <v>-3.4</v>
      </c>
      <c r="L55" s="322">
        <v>53270</v>
      </c>
      <c r="M55" s="323">
        <v>13.8</v>
      </c>
      <c r="N55" s="324">
        <v>-17.2</v>
      </c>
    </row>
    <row r="56" spans="1:14">
      <c r="A56" s="248"/>
      <c r="B56" s="244"/>
      <c r="C56" s="244"/>
      <c r="D56" s="244"/>
      <c r="E56" s="244"/>
      <c r="F56" s="244"/>
      <c r="G56" s="325"/>
      <c r="H56" s="326" t="s">
        <v>509</v>
      </c>
      <c r="I56" s="327">
        <v>666792</v>
      </c>
      <c r="J56" s="328">
        <v>12931</v>
      </c>
      <c r="K56" s="329">
        <v>-27.3</v>
      </c>
      <c r="L56" s="330">
        <v>24316</v>
      </c>
      <c r="M56" s="331">
        <v>0.8</v>
      </c>
      <c r="N56" s="332">
        <v>-28.1</v>
      </c>
    </row>
    <row r="57" spans="1:14">
      <c r="A57" s="248"/>
      <c r="B57" s="244"/>
      <c r="C57" s="244"/>
      <c r="D57" s="244"/>
      <c r="E57" s="244"/>
      <c r="F57" s="244"/>
      <c r="G57" s="310" t="s">
        <v>512</v>
      </c>
      <c r="H57" s="311"/>
      <c r="I57" s="319">
        <v>1238630</v>
      </c>
      <c r="J57" s="320">
        <v>23838</v>
      </c>
      <c r="K57" s="321">
        <v>-38.1</v>
      </c>
      <c r="L57" s="322">
        <v>53292</v>
      </c>
      <c r="M57" s="323">
        <v>0</v>
      </c>
      <c r="N57" s="324">
        <v>-38.1</v>
      </c>
    </row>
    <row r="58" spans="1:14">
      <c r="A58" s="248"/>
      <c r="B58" s="244"/>
      <c r="C58" s="244"/>
      <c r="D58" s="244"/>
      <c r="E58" s="244"/>
      <c r="F58" s="244"/>
      <c r="G58" s="325"/>
      <c r="H58" s="326" t="s">
        <v>509</v>
      </c>
      <c r="I58" s="327">
        <v>515550</v>
      </c>
      <c r="J58" s="328">
        <v>9922</v>
      </c>
      <c r="K58" s="329">
        <v>-23.3</v>
      </c>
      <c r="L58" s="330">
        <v>28900</v>
      </c>
      <c r="M58" s="331">
        <v>18.899999999999999</v>
      </c>
      <c r="N58" s="332">
        <v>-42.2</v>
      </c>
    </row>
    <row r="59" spans="1:14">
      <c r="A59" s="248"/>
      <c r="B59" s="244"/>
      <c r="C59" s="244"/>
      <c r="D59" s="244"/>
      <c r="E59" s="244"/>
      <c r="F59" s="244"/>
      <c r="G59" s="310" t="s">
        <v>513</v>
      </c>
      <c r="H59" s="311"/>
      <c r="I59" s="319">
        <v>3930451</v>
      </c>
      <c r="J59" s="320">
        <v>75451</v>
      </c>
      <c r="K59" s="321">
        <v>216.5</v>
      </c>
      <c r="L59" s="322">
        <v>49919</v>
      </c>
      <c r="M59" s="323">
        <v>-6.3</v>
      </c>
      <c r="N59" s="324">
        <v>222.8</v>
      </c>
    </row>
    <row r="60" spans="1:14">
      <c r="A60" s="248"/>
      <c r="B60" s="244"/>
      <c r="C60" s="244"/>
      <c r="D60" s="244"/>
      <c r="E60" s="244"/>
      <c r="F60" s="244"/>
      <c r="G60" s="325"/>
      <c r="H60" s="326" t="s">
        <v>509</v>
      </c>
      <c r="I60" s="333">
        <v>1461048</v>
      </c>
      <c r="J60" s="328">
        <v>28047</v>
      </c>
      <c r="K60" s="329">
        <v>182.7</v>
      </c>
      <c r="L60" s="330">
        <v>26398</v>
      </c>
      <c r="M60" s="331">
        <v>-8.6999999999999993</v>
      </c>
      <c r="N60" s="332">
        <v>191.4</v>
      </c>
    </row>
    <row r="61" spans="1:14">
      <c r="A61" s="248"/>
      <c r="B61" s="244"/>
      <c r="C61" s="244"/>
      <c r="D61" s="244"/>
      <c r="E61" s="244"/>
      <c r="F61" s="244"/>
      <c r="G61" s="310" t="s">
        <v>514</v>
      </c>
      <c r="H61" s="334"/>
      <c r="I61" s="335">
        <v>2268212</v>
      </c>
      <c r="J61" s="336">
        <v>43948</v>
      </c>
      <c r="K61" s="337">
        <v>31.7</v>
      </c>
      <c r="L61" s="338">
        <v>49228</v>
      </c>
      <c r="M61" s="339">
        <v>0.7</v>
      </c>
      <c r="N61" s="324">
        <v>31</v>
      </c>
    </row>
    <row r="62" spans="1:14">
      <c r="A62" s="248"/>
      <c r="B62" s="244"/>
      <c r="C62" s="244"/>
      <c r="D62" s="244"/>
      <c r="E62" s="244"/>
      <c r="F62" s="244"/>
      <c r="G62" s="325"/>
      <c r="H62" s="326" t="s">
        <v>509</v>
      </c>
      <c r="I62" s="327">
        <v>795555</v>
      </c>
      <c r="J62" s="328">
        <v>15388</v>
      </c>
      <c r="K62" s="329">
        <v>37.799999999999997</v>
      </c>
      <c r="L62" s="330">
        <v>25152</v>
      </c>
      <c r="M62" s="331">
        <v>0.7</v>
      </c>
      <c r="N62" s="332">
        <v>37.1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15.9</v>
      </c>
      <c r="G47" s="12">
        <v>14.11</v>
      </c>
      <c r="H47" s="12">
        <v>11.68</v>
      </c>
      <c r="I47" s="12">
        <v>11.65</v>
      </c>
      <c r="J47" s="13">
        <v>16.440000000000001</v>
      </c>
    </row>
    <row r="48" spans="2:10" ht="57.75" customHeight="1">
      <c r="B48" s="14"/>
      <c r="C48" s="1141" t="s">
        <v>4</v>
      </c>
      <c r="D48" s="1141"/>
      <c r="E48" s="1142"/>
      <c r="F48" s="15">
        <v>0.11</v>
      </c>
      <c r="G48" s="16">
        <v>0.18</v>
      </c>
      <c r="H48" s="16">
        <v>0.14000000000000001</v>
      </c>
      <c r="I48" s="16">
        <v>2.6</v>
      </c>
      <c r="J48" s="17">
        <v>4.66</v>
      </c>
    </row>
    <row r="49" spans="2:10" ht="57.75" customHeight="1" thickBot="1">
      <c r="B49" s="18"/>
      <c r="C49" s="1143" t="s">
        <v>5</v>
      </c>
      <c r="D49" s="1143"/>
      <c r="E49" s="1144"/>
      <c r="F49" s="19" t="s">
        <v>521</v>
      </c>
      <c r="G49" s="20" t="s">
        <v>522</v>
      </c>
      <c r="H49" s="20" t="s">
        <v>523</v>
      </c>
      <c r="I49" s="20">
        <v>2.5299999999999998</v>
      </c>
      <c r="J49" s="21">
        <v>7.18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2017-02-27T23:46:19Z</cp:lastPrinted>
  <dcterms:created xsi:type="dcterms:W3CDTF">2017-02-15T21:41:53Z</dcterms:created>
  <dcterms:modified xsi:type="dcterms:W3CDTF">2017-05-15T08:34:24Z</dcterms:modified>
  <cp:category/>
</cp:coreProperties>
</file>