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AM37" i="9"/>
  <c r="C37" i="9"/>
  <c r="AM36" i="9"/>
  <c r="AM35"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AM34" i="9"/>
  <c r="BW34" i="9" l="1"/>
  <c r="BW35" i="9" s="1"/>
  <c r="BW36" i="9" s="1"/>
  <c r="BW37" i="9" s="1"/>
  <c r="CO34" i="9" l="1"/>
  <c r="CO35" i="9" s="1"/>
  <c r="CO36" i="9" s="1"/>
  <c r="CO37" i="9" s="1"/>
  <c r="CO38" i="9" s="1"/>
</calcChain>
</file>

<file path=xl/sharedStrings.xml><?xml version="1.0" encoding="utf-8"?>
<sst xmlns="http://schemas.openxmlformats.org/spreadsheetml/2006/main" count="1025" uniqueCount="558">
  <si>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</si>
  <si>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</si>
  <si>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</si>
  <si>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</si>
  <si>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</si>
  <si>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</si>
  <si>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</si>
  <si>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</si>
  <si>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</si>
  <si>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</si>
  <si>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</si>
  <si>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</si>
  <si>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</si>
  <si>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</si>
  <si>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</si>
  <si>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</si>
  <si>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</si>
  <si>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</si>
  <si>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</si>
  <si>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</si>
  <si>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</si>
  <si>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</si>
  <si>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</si>
  <si>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</si>
  <si>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</si>
  <si>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</si>
  <si>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</si>
  <si>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</si>
  <si>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</si>
  <si>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</si>
  <si>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</si>
  <si>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</si>
  <si>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</si>
  <si>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</si>
  <si>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</si>
  <si>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</si>
  <si>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</si>
  <si>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</si>
  <si>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</si>
  <si>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</si>
  <si>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</si>
  <si>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</si>
  <si>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</si>
  <si>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</si>
  <si>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</si>
  <si>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</si>
  <si>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</si>
  <si>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</si>
  <si>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</si>
  <si>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</si>
  <si>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</si>
  <si>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</si>
  <si>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</si>
  <si>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</si>
  <si>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</si>
  <si>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</si>
  <si>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</si>
  <si>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</si>
  <si>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</si>
  <si>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</si>
  <si>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</si>
  <si>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</si>
  <si>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</si>
  <si>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</si>
  <si>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</si>
  <si>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</si>
  <si>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</si>
  <si>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</si>
  <si>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</si>
  <si>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</si>
  <si>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</si>
  <si>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</si>
  <si>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</si>
  <si>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</si>
  <si>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</si>
  <si>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</si>
  <si>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</si>
  <si>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</si>
  <si>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</si>
  <si>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</si>
  <si>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</si>
  <si>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</si>
  <si>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</si>
  <si>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</si>
  <si>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</si>
  <si>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</si>
  <si>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</si>
  <si>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</si>
  <si>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</si>
  <si>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</si>
  <si>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</si>
  <si>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</si>
  <si>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</si>
  <si>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</si>
  <si>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</si>
  <si>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</si>
  <si>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</si>
  <si>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</si>
  <si>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</si>
  <si>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</si>
  <si>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</si>
  <si>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</si>
  <si>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</si>
  <si>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</si>
  <si>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</si>
  <si>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</si>
  <si>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</si>
  <si>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</si>
  <si>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</si>
  <si>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</si>
  <si>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</si>
  <si>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</si>
  <si>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</si>
  <si>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</si>
  <si>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</si>
  <si>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</si>
  <si>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</si>
  <si>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</si>
  <si>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</si>
  <si>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</si>
  <si>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</si>
  <si>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</si>
  <si>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</si>
  <si>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</si>
  <si>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</si>
  <si>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</si>
  <si>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</si>
  <si>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</si>
  <si>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</si>
  <si>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</si>
  <si>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</si>
  <si>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</si>
  <si>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</si>
  <si>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</si>
  <si>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</si>
  <si>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</si>
  <si>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</si>
  <si>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</si>
  <si>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</si>
  <si>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</si>
  <si>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</si>
  <si>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</si>
  <si>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</si>
  <si>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</si>
  <si>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</si>
  <si>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</si>
  <si>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</si>
  <si>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</si>
  <si>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</si>
  <si>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</si>
  <si>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</si>
  <si>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</si>
  <si>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</si>
  <si>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</si>
  <si>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</si>
  <si>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</si>
  <si>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</si>
  <si>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</si>
  <si>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</si>
  <si>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</si>
  <si>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</si>
  <si>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</si>
  <si>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</si>
  <si>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</si>
  <si>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</si>
  <si>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</si>
  <si>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</si>
  <si>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</si>
  <si>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</si>
  <si>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</si>
  <si>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</si>
  <si>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</si>
  <si>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</si>
  <si>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</si>
  <si>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</si>
  <si>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</si>
  <si>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</si>
  <si>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</si>
  <si>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</si>
  <si>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</si>
  <si>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</si>
  <si>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</si>
  <si>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</si>
  <si>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</si>
  <si>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</si>
  <si>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</si>
  <si>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</si>
  <si>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</si>
  <si>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</si>
  <si>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</si>
  <si>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</si>
  <si>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広島県安芸高田市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</si>
  <si>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</si>
  <si>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</si>
  <si>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</si>
  <si>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</si>
  <si>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</si>
  <si>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</si>
  <si>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</si>
  <si>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</si>
  <si>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</si>
  <si>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</si>
  <si>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</si>
  <si>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</si>
  <si>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</si>
  <si>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</si>
  <si>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</si>
  <si>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</si>
  <si>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</si>
  <si>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</si>
  <si>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</si>
  <si>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</si>
  <si>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</si>
  <si>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</si>
  <si>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</si>
  <si>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</si>
  <si>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</si>
  <si>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</si>
  <si>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</si>
  <si>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</si>
  <si>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</si>
  <si>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</si>
  <si>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</si>
  <si>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</si>
  <si>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</si>
  <si>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</si>
  <si>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</si>
  <si>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</si>
  <si>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</si>
  <si>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</si>
  <si>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</si>
  <si>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</si>
  <si>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</si>
  <si>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</si>
  <si>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</si>
  <si>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</si>
  <si>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</si>
  <si>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</si>
  <si>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</si>
  <si>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</si>
  <si>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</si>
  <si>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</si>
  <si>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</si>
  <si>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</si>
  <si>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</si>
  <si>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</si>
  <si>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</si>
  <si>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</si>
  <si>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</si>
  <si>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</si>
  <si>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</si>
  <si>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</si>
  <si>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</si>
  <si>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</si>
  <si>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</si>
  <si>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</si>
  <si>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</si>
  <si>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</si>
  <si>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</si>
  <si>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</si>
  <si>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</si>
  <si>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</si>
  <si>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</si>
  <si>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</si>
  <si>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</si>
  <si>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</si>
  <si>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</si>
  <si>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</si>
  <si>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</si>
  <si>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</si>
  <si>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</si>
  <si>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</si>
  <si>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</si>
  <si>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</si>
  <si>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</si>
  <si>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</si>
  <si>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</si>
  <si>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</si>
  <si>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</si>
  <si>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</si>
  <si>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</si>
  <si>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</si>
  <si>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</si>
  <si>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</si>
  <si>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</si>
  <si>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</si>
  <si>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</si>
  <si>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</si>
  <si>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</si>
  <si>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</si>
  <si>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</si>
  <si>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</si>
  <si>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</si>
  <si>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</si>
  <si>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</si>
  <si>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</si>
  <si>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</si>
  <si>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</si>
  <si>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</si>
  <si>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</si>
  <si>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</si>
  <si>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</si>
  <si>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</si>
  <si>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</si>
  <si>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</si>
  <si>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</si>
  <si>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</si>
  <si>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</si>
  <si>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</si>
  <si>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</si>
  <si>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</si>
  <si>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</si>
  <si>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</si>
  <si>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</si>
  <si>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</si>
  <si>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</si>
  <si>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</si>
  <si>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</si>
  <si>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</si>
  <si>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</si>
  <si>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</si>
  <si>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</si>
  <si>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</si>
  <si>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</si>
  <si>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</si>
  <si>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</si>
  <si>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</si>
  <si>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</si>
  <si>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</si>
  <si>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</si>
  <si>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</si>
  <si>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</si>
  <si>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</si>
  <si>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</si>
  <si>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</si>
  <si>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</si>
  <si>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</si>
  <si>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</si>
  <si>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</si>
  <si>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広島県安芸高田市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</si>
  <si>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</si>
  <si>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</si>
  <si>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</si>
  <si>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</si>
  <si>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</si>
  <si>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</si>
  <si>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</si>
  <si>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</si>
  <si>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</si>
  <si>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</si>
  <si>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</si>
  <si>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</si>
  <si>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</si>
  <si>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</si>
  <si>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</si>
  <si>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</si>
  <si>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</si>
  <si>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</si>
  <si>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</si>
  <si>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</si>
  <si>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</si>
  <si>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</si>
  <si>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</si>
  <si>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</si>
  <si>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</si>
  <si>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</si>
  <si>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</si>
  <si>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</si>
  <si>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</si>
  <si>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</si>
  <si>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</si>
  <si>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</si>
  <si>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</si>
  <si>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</si>
  <si>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</si>
  <si>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</si>
  <si>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</si>
  <si>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</si>
  <si>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</si>
  <si>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</si>
  <si>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</si>
  <si>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</si>
  <si>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</si>
  <si>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</si>
  <si>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</si>
  <si>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</si>
  <si>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</si>
  <si>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</si>
  <si>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</si>
  <si>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</si>
  <si>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</si>
  <si>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</si>
  <si>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</si>
  <si>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</si>
  <si>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</si>
  <si>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</si>
  <si>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</si>
  <si>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</si>
  <si>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</si>
  <si>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</si>
  <si>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</si>
  <si>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</si>
  <si>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</si>
  <si>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</si>
  <si>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</si>
  <si>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</si>
  <si>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</si>
  <si>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</si>
  <si>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</si>
  <si>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</si>
  <si>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</si>
  <si>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</si>
  <si>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</si>
  <si>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</si>
  <si>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</si>
  <si>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</si>
  <si>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</si>
  <si>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</si>
  <si>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</si>
  <si>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</si>
  <si>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</si>
  <si>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</si>
  <si>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</si>
  <si>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</si>
  <si>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</si>
  <si>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</si>
  <si>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</si>
  <si>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</si>
  <si>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</si>
  <si>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</si>
  <si>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</si>
  <si>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</si>
  <si>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</si>
  <si>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</si>
  <si>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</si>
  <si>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</si>
  <si>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</si>
  <si>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</si>
  <si>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</si>
  <si>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</si>
  <si>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</si>
  <si>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</si>
  <si>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</si>
  <si>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</si>
  <si>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</si>
  <si>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</si>
  <si>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公共下水道事業特別会計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</si>
  <si>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</si>
  <si>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</si>
  <si>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</si>
  <si>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</si>
  <si>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</si>
  <si>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</si>
  <si>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</si>
  <si>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</si>
  <si>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</si>
  <si>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</si>
  <si>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</si>
  <si>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</si>
  <si>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</si>
  <si>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</si>
  <si>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</si>
  <si>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</si>
  <si>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</si>
  <si>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</si>
  <si>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</si>
  <si>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</si>
  <si>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</si>
  <si>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</si>
  <si>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</si>
  <si>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</si>
  <si>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</si>
  <si>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</si>
  <si>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</si>
  <si>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</si>
  <si>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</si>
  <si>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</si>
  <si>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</si>
  <si>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</si>
  <si>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</si>
  <si>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</si>
  <si>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</si>
  <si>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</si>
  <si>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</si>
  <si>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</si>
  <si>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</si>
  <si>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</si>
  <si>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</si>
  <si>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</si>
  <si>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</si>
  <si>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</si>
  <si>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</si>
  <si>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</si>
  <si>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</si>
  <si>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</si>
  <si>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</si>
  <si>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</si>
  <si>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</si>
  <si>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</si>
  <si>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</si>
  <si>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</si>
  <si>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</si>
  <si>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</si>
  <si>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</si>
  <si>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</si>
  <si>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</si>
  <si>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</si>
  <si>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</si>
  <si>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</si>
  <si>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</si>
  <si>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</si>
  <si>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</si>
  <si>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</si>
  <si>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</si>
  <si>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</si>
  <si>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</si>
  <si>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</si>
  <si>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</si>
  <si>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</si>
  <si>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</si>
  <si>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</si>
  <si>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</si>
  <si>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</si>
  <si>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</si>
  <si>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</si>
  <si>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</si>
  <si>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</si>
  <si>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</si>
  <si>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</si>
  <si>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水道事業会計</t>
  </si>
  <si>
    <t>介護保険特別会計</t>
  </si>
  <si>
    <t>後期高齢者医療特別会計</t>
  </si>
  <si>
    <t>簡易水道事業特別会計</t>
  </si>
  <si>
    <t>公共下水道事業特別会計</t>
  </si>
  <si>
    <t>特定環境保全公共下水道事業特別会計</t>
  </si>
  <si>
    <t>その他会計（赤字）</t>
  </si>
  <si>
    <t>その他会計（黒字）</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</si>
  <si>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</si>
  <si>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</si>
  <si>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</si>
  <si>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</si>
  <si>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</si>
  <si>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八千代町開発公社</t>
    <rPh sb="0" eb="3">
      <t>ヤチヨ</t>
    </rPh>
    <rPh sb="3" eb="4">
      <t>チョウ</t>
    </rPh>
    <rPh sb="4" eb="6">
      <t>カイハツ</t>
    </rPh>
    <rPh sb="6" eb="8">
      <t>コウシャ</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</si>
  <si>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</si>
  <si>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</si>
  <si>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</si>
  <si>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</si>
  <si>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</si>
  <si>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</si>
  <si>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</si>
  <si>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</si>
  <si>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</si>
  <si>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</si>
  <si>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</si>
  <si>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</si>
  <si>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将来負担比率は平成19年度の195.7％、実質公債費比率は平成20年度の19.3％をピークとして年々下降しつづけている。計画的な繰上償還並びに新発債発行抑制によるものである。今後、公共施設
やインフラ施設の更新に伴う新発債発行が想定されるため、算入率が高い地方債の借入により将来負担比率並びに実質公債費比率の上昇を抑制し、財政健全化に努める。</t>
    <rPh sb="0" eb="2">
      <t>ショウライ</t>
    </rPh>
    <rPh sb="2" eb="4">
      <t>フタン</t>
    </rPh>
    <rPh sb="4" eb="6">
      <t>ヒリツ</t>
    </rPh>
    <rPh sb="7" eb="9">
      <t>ヘイセイ</t>
    </rPh>
    <rPh sb="11" eb="13">
      <t>ネンド</t>
    </rPh>
    <rPh sb="21" eb="23">
      <t>ジッシツ</t>
    </rPh>
    <rPh sb="23" eb="26">
      <t>コウサイヒ</t>
    </rPh>
    <rPh sb="26" eb="28">
      <t>ヒリツ</t>
    </rPh>
    <rPh sb="29" eb="31">
      <t>ヘイセイ</t>
    </rPh>
    <rPh sb="33" eb="35">
      <t>ネンド</t>
    </rPh>
    <rPh sb="48" eb="50">
      <t>ネンネン</t>
    </rPh>
    <rPh sb="50" eb="52">
      <t>カコウ</t>
    </rPh>
    <rPh sb="60" eb="63">
      <t>ケイカクテキ</t>
    </rPh>
    <rPh sb="64" eb="66">
      <t>クリアゲ</t>
    </rPh>
    <rPh sb="66" eb="68">
      <t>ショウカン</t>
    </rPh>
    <rPh sb="68" eb="69">
      <t>ナラ</t>
    </rPh>
    <rPh sb="71" eb="72">
      <t>シン</t>
    </rPh>
    <rPh sb="72" eb="73">
      <t>ハツ</t>
    </rPh>
    <rPh sb="73" eb="74">
      <t>サイ</t>
    </rPh>
    <rPh sb="74" eb="76">
      <t>ハッコウ</t>
    </rPh>
    <rPh sb="76" eb="78">
      <t>ヨクセイ</t>
    </rPh>
    <rPh sb="87" eb="89">
      <t>コンゴ</t>
    </rPh>
    <rPh sb="90" eb="92">
      <t>コウキョウ</t>
    </rPh>
    <rPh sb="92" eb="94">
      <t>シセツ</t>
    </rPh>
    <rPh sb="100" eb="102">
      <t>シセツ</t>
    </rPh>
    <rPh sb="103" eb="105">
      <t>コウシン</t>
    </rPh>
    <rPh sb="106" eb="107">
      <t>トモナ</t>
    </rPh>
    <rPh sb="108" eb="109">
      <t>シン</t>
    </rPh>
    <rPh sb="109" eb="110">
      <t>ハツ</t>
    </rPh>
    <rPh sb="110" eb="111">
      <t>サイ</t>
    </rPh>
    <rPh sb="111" eb="113">
      <t>ハッコウ</t>
    </rPh>
    <rPh sb="114" eb="116">
      <t>ソウテイ</t>
    </rPh>
    <rPh sb="122" eb="124">
      <t>サンニュウ</t>
    </rPh>
    <rPh sb="124" eb="125">
      <t>リツ</t>
    </rPh>
    <rPh sb="126" eb="127">
      <t>タカ</t>
    </rPh>
    <rPh sb="128" eb="131">
      <t>チホウサイ</t>
    </rPh>
    <rPh sb="132" eb="134">
      <t>カリイレ</t>
    </rPh>
    <rPh sb="137" eb="139">
      <t>ショウライ</t>
    </rPh>
    <rPh sb="139" eb="141">
      <t>フタン</t>
    </rPh>
    <rPh sb="141" eb="143">
      <t>ヒリツ</t>
    </rPh>
    <rPh sb="143" eb="144">
      <t>ナラ</t>
    </rPh>
    <rPh sb="146" eb="148">
      <t>ジッシツ</t>
    </rPh>
    <rPh sb="154" eb="156">
      <t>ジョウショウ</t>
    </rPh>
    <rPh sb="157" eb="159">
      <t>ヨクセイ</t>
    </rPh>
    <rPh sb="161" eb="163">
      <t>ザイセイ</t>
    </rPh>
    <rPh sb="163" eb="166">
      <t>ケンゼンカ</t>
    </rPh>
    <rPh sb="167" eb="168">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</si>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</sst>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90003</c:v>
                </c:pt>
                <c:pt idx="1">
                  <c:v>215908</c:v>
                </c:pt>
                <c:pt idx="2">
                  <c:v>117090</c:v>
                </c:pt>
                <c:pt idx="3">
                  <c:v>52859</c:v>
                </c:pt>
                <c:pt idx="4">
                  <c:v>38332</c:v>
                </c:pt>
              </c:numCache>
            </c:numRef>
          </c:val>
          <c:smooth val="0"/>
        </c:ser>
        <c:dLbls>
          <c:showLegendKey val="0"/>
          <c:showVal val="0"/>
          <c:showCatName val="0"/>
          <c:showSerName val="0"/>
          <c:showPercent val="0"/>
          <c:showBubbleSize val="0"/>
        </c:dLbls>
        <c:marker val="1"/>
        <c:smooth val="0"/>
        <c:axId val="118348416"/>
        <c:axId val="118350592"/>
      </c:lineChart>
      <c:catAx>
        <c:axId val="118348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50592"/>
        <c:crosses val="autoZero"/>
        <c:auto val="1"/>
        <c:lblAlgn val="ctr"/>
        <c:lblOffset val="100"/>
        <c:tickLblSkip val="1"/>
        <c:tickMarkSkip val="1"/>
        <c:noMultiLvlLbl val="0"/>
      </c:catAx>
      <c:valAx>
        <c:axId val="1183505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4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4.2300000000000004</c:v>
                </c:pt>
                <c:pt idx="1">
                  <c:v>4.79</c:v>
                </c:pt>
                <c:pt idx="2">
                  <c:v>3.77</c:v>
                </c:pt>
                <c:pt idx="3">
                  <c:v>4.3899999999999997</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13.82</c:v>
                </c:pt>
                <c:pt idx="1">
                  <c:v>18.46</c:v>
                </c:pt>
                <c:pt idx="2">
                  <c:v>20.02</c:v>
                </c:pt>
                <c:pt idx="3">
                  <c:v>20.52</c:v>
                </c:pt>
                <c:pt idx="4">
                  <c:v>21.1</c:v>
                </c:pt>
              </c:numCache>
            </c:numRef>
          </c:val>
        </c:ser>
        <c:dLbls>
          <c:showLegendKey val="0"/>
          <c:showVal val="0"/>
          <c:showCatName val="0"/>
          <c:showSerName val="0"/>
          <c:showPercent val="0"/>
          <c:showBubbleSize val="0"/>
        </c:dLbls>
        <c:gapWidth val="250"/>
        <c:overlap val="100"/>
        <c:axId val="137175808"/>
        <c:axId val="13717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0.36</c:v>
                </c:pt>
                <c:pt idx="1">
                  <c:v>2.5499999999999998</c:v>
                </c:pt>
                <c:pt idx="2">
                  <c:v>1.55</c:v>
                </c:pt>
                <c:pt idx="3">
                  <c:v>3.15</c:v>
                </c:pt>
                <c:pt idx="4">
                  <c:v>0.1</c:v>
                </c:pt>
              </c:numCache>
            </c:numRef>
          </c:val>
          <c:smooth val="0"/>
        </c:ser>
        <c:dLbls>
          <c:showLegendKey val="0"/>
          <c:showVal val="0"/>
          <c:showCatName val="0"/>
          <c:showSerName val="0"/>
          <c:showPercent val="0"/>
          <c:showBubbleSize val="0"/>
        </c:dLbls>
        <c:marker val="1"/>
        <c:smooth val="0"/>
        <c:axId val="137175808"/>
        <c:axId val="137177728"/>
      </c:lineChart>
      <c:catAx>
        <c:axId val="1371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77728"/>
        <c:crosses val="autoZero"/>
        <c:auto val="1"/>
        <c:lblAlgn val="ctr"/>
        <c:lblOffset val="100"/>
        <c:tickLblSkip val="1"/>
        <c:tickMarkSkip val="1"/>
        <c:noMultiLvlLbl val="0"/>
      </c:catAx>
      <c:valAx>
        <c:axId val="13717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0.05</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0.27</c:v>
                </c:pt>
                <c:pt idx="4">
                  <c:v>#N/A</c:v>
                </c:pt>
                <c:pt idx="5">
                  <c:v>0.31</c:v>
                </c:pt>
                <c:pt idx="6">
                  <c:v>#N/A</c:v>
                </c:pt>
                <c:pt idx="7">
                  <c:v>0.56000000000000005</c:v>
                </c:pt>
                <c:pt idx="8">
                  <c:v>#N/A</c:v>
                </c:pt>
                <c:pt idx="9">
                  <c:v>1.05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c:v>
                </c:pt>
                <c:pt idx="2">
                  <c:v>#N/A</c:v>
                </c:pt>
                <c:pt idx="3">
                  <c:v>1.86</c:v>
                </c:pt>
                <c:pt idx="4">
                  <c:v>#N/A</c:v>
                </c:pt>
                <c:pt idx="5">
                  <c:v>1.83</c:v>
                </c:pt>
                <c:pt idx="6">
                  <c:v>#N/A</c:v>
                </c:pt>
                <c:pt idx="7">
                  <c:v>1.83</c:v>
                </c:pt>
                <c:pt idx="8">
                  <c:v>#N/A</c:v>
                </c:pt>
                <c:pt idx="9">
                  <c:v>1.98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4.03</c:v>
                </c:pt>
                <c:pt idx="2">
                  <c:v>#N/A</c:v>
                </c:pt>
                <c:pt idx="3">
                  <c:v>4.91</c:v>
                </c:pt>
                <c:pt idx="4">
                  <c:v>#N/A</c:v>
                </c:pt>
                <c:pt idx="5">
                  <c:v>3.3</c:v>
                </c:pt>
                <c:pt idx="6">
                  <c:v>#N/A</c:v>
                </c:pt>
                <c:pt idx="7">
                  <c:v>2.2599999999999998</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4.22</c:v>
                </c:pt>
                <c:pt idx="2">
                  <c:v>#N/A</c:v>
                </c:pt>
                <c:pt idx="3">
                  <c:v>4.79</c:v>
                </c:pt>
                <c:pt idx="4">
                  <c:v>#N/A</c:v>
                </c:pt>
                <c:pt idx="5">
                  <c:v>3.76</c:v>
                </c:pt>
                <c:pt idx="6">
                  <c:v>#N/A</c:v>
                </c:pt>
                <c:pt idx="7">
                  <c:v>4.38</c:v>
                </c:pt>
                <c:pt idx="8">
                  <c:v>#N/A</c:v>
                </c:pt>
                <c:pt idx="9">
                  <c:v>4.01</c:v>
                </c:pt>
              </c:numCache>
            </c:numRef>
          </c:val>
        </c:ser>
        <c:dLbls>
          <c:showLegendKey val="0"/>
          <c:showVal val="0"/>
          <c:showCatName val="0"/>
          <c:showSerName val="0"/>
          <c:showPercent val="0"/>
          <c:showBubbleSize val="0"/>
        </c:dLbls>
        <c:gapWidth val="150"/>
        <c:overlap val="100"/>
        <c:axId val="134794240"/>
        <c:axId val="137204480"/>
      </c:barChart>
      <c:catAx>
        <c:axId val="1347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04480"/>
        <c:crosses val="autoZero"/>
        <c:auto val="1"/>
        <c:lblAlgn val="ctr"/>
        <c:lblOffset val="100"/>
        <c:tickLblSkip val="1"/>
        <c:tickMarkSkip val="1"/>
        <c:noMultiLvlLbl val="0"/>
      </c:catAx>
      <c:valAx>
        <c:axId val="13720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9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2965</c:v>
                </c:pt>
                <c:pt idx="5">
                  <c:v>2946</c:v>
                </c:pt>
                <c:pt idx="8">
                  <c:v>2883</c:v>
                </c:pt>
                <c:pt idx="11">
                  <c:v>2959</c:v>
                </c:pt>
                <c:pt idx="14">
                  <c:v>2845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6</c:v>
                </c:pt>
                <c:pt idx="6">
                  <c:v>6</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571</c:v>
                </c:pt>
                <c:pt idx="3">
                  <c:v>589</c:v>
                </c:pt>
                <c:pt idx="6">
                  <c:v>605</c:v>
                </c:pt>
                <c:pt idx="9">
                  <c:v>644</c:v>
                </c:pt>
                <c:pt idx="12">
                  <c:v>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4157</c:v>
                </c:pt>
                <c:pt idx="3">
                  <c:v>3991</c:v>
                </c:pt>
                <c:pt idx="6">
                  <c:v>3829</c:v>
                </c:pt>
                <c:pt idx="9">
                  <c:v>3793</c:v>
                </c:pt>
                <c:pt idx="12">
                  <c:v>3480</c:v>
                </c:pt>
              </c:numCache>
            </c:numRef>
          </c:val>
        </c:ser>
        <c:dLbls>
          <c:showLegendKey val="0"/>
          <c:showVal val="0"/>
          <c:showCatName val="0"/>
          <c:showSerName val="0"/>
          <c:showPercent val="0"/>
          <c:showBubbleSize val="0"/>
        </c:dLbls>
        <c:gapWidth val="100"/>
        <c:overlap val="100"/>
        <c:axId val="84466304"/>
        <c:axId val="844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1771</c:v>
                </c:pt>
                <c:pt idx="2">
                  <c:v>#N/A</c:v>
                </c:pt>
                <c:pt idx="3">
                  <c:v>#N/A</c:v>
                </c:pt>
                <c:pt idx="4">
                  <c:v>1641</c:v>
                </c:pt>
                <c:pt idx="5">
                  <c:v>#N/A</c:v>
                </c:pt>
                <c:pt idx="6">
                  <c:v>#N/A</c:v>
                </c:pt>
                <c:pt idx="7">
                  <c:v>1558</c:v>
                </c:pt>
                <c:pt idx="8">
                  <c:v>#N/A</c:v>
                </c:pt>
                <c:pt idx="9">
                  <c:v>#N/A</c:v>
                </c:pt>
                <c:pt idx="10">
                  <c:v>1482</c:v>
                </c:pt>
                <c:pt idx="11">
                  <c:v>#N/A</c:v>
                </c:pt>
                <c:pt idx="12">
                  <c:v>#N/A</c:v>
                </c:pt>
                <c:pt idx="13">
                  <c:v>1286</c:v>
                </c:pt>
                <c:pt idx="14">
                  <c:v>#N/A</c:v>
                </c:pt>
              </c:numCache>
            </c:numRef>
          </c:val>
          <c:smooth val="0"/>
        </c:ser>
        <c:dLbls>
          <c:showLegendKey val="0"/>
          <c:showVal val="0"/>
          <c:showCatName val="0"/>
          <c:showSerName val="0"/>
          <c:showPercent val="0"/>
          <c:showBubbleSize val="0"/>
        </c:dLbls>
        <c:marker val="1"/>
        <c:smooth val="0"/>
        <c:axId val="84466304"/>
        <c:axId val="84468480"/>
      </c:lineChart>
      <c:catAx>
        <c:axId val="844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468480"/>
        <c:crosses val="autoZero"/>
        <c:auto val="1"/>
        <c:lblAlgn val="ctr"/>
        <c:lblOffset val="100"/>
        <c:tickLblSkip val="1"/>
        <c:tickMarkSkip val="1"/>
        <c:noMultiLvlLbl val="0"/>
      </c:catAx>
      <c:valAx>
        <c:axId val="844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28886</c:v>
                </c:pt>
                <c:pt idx="5">
                  <c:v>31155</c:v>
                </c:pt>
                <c:pt idx="8">
                  <c:v>31088</c:v>
                </c:pt>
                <c:pt idx="11">
                  <c:v>30494</c:v>
                </c:pt>
                <c:pt idx="14">
                  <c:v>29303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372</c:v>
                </c:pt>
                <c:pt idx="5">
                  <c:v>326</c:v>
                </c:pt>
                <c:pt idx="8">
                  <c:v>285</c:v>
                </c:pt>
                <c:pt idx="11">
                  <c:v>265</c:v>
                </c:pt>
                <c:pt idx="14">
                  <c:v>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3299</c:v>
                </c:pt>
                <c:pt idx="5">
                  <c:v>4142</c:v>
                </c:pt>
                <c:pt idx="8">
                  <c:v>5060</c:v>
                </c:pt>
                <c:pt idx="11">
                  <c:v>5492</c:v>
                </c:pt>
                <c:pt idx="14">
                  <c:v>5907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222</c:v>
                </c:pt>
                <c:pt idx="3">
                  <c:v>116</c:v>
                </c:pt>
                <c:pt idx="6">
                  <c:v>101</c:v>
                </c:pt>
                <c:pt idx="9">
                  <c:v>72</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4480</c:v>
                </c:pt>
                <c:pt idx="3">
                  <c:v>4370</c:v>
                </c:pt>
                <c:pt idx="6">
                  <c:v>4147</c:v>
                </c:pt>
                <c:pt idx="9">
                  <c:v>3686</c:v>
                </c:pt>
                <c:pt idx="12">
                  <c:v>3326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c:v>
                </c:pt>
                <c:pt idx="3">
                  <c:v>2</c:v>
                </c:pt>
                <c:pt idx="6">
                  <c:v>2</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11233</c:v>
                </c:pt>
                <c:pt idx="3">
                  <c:v>11009</c:v>
                </c:pt>
                <c:pt idx="6">
                  <c:v>10805</c:v>
                </c:pt>
                <c:pt idx="9">
                  <c:v>10713</c:v>
                </c:pt>
                <c:pt idx="12">
                  <c:v>10105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32786</c:v>
                </c:pt>
                <c:pt idx="3">
                  <c:v>35411</c:v>
                </c:pt>
                <c:pt idx="6">
                  <c:v>35258</c:v>
                </c:pt>
                <c:pt idx="9">
                  <c:v>33877</c:v>
                </c:pt>
                <c:pt idx="12">
                  <c:v>32121</c:v>
                </c:pt>
              </c:numCache>
            </c:numRef>
          </c:val>
        </c:ser>
        <c:dLbls>
          <c:showLegendKey val="0"/>
          <c:showVal val="0"/>
          <c:showCatName val="0"/>
          <c:showSerName val="0"/>
          <c:showPercent val="0"/>
          <c:showBubbleSize val="0"/>
        </c:dLbls>
        <c:gapWidth val="100"/>
        <c:overlap val="100"/>
        <c:axId val="137608192"/>
        <c:axId val="13761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16175</c:v>
                </c:pt>
                <c:pt idx="2">
                  <c:v>#N/A</c:v>
                </c:pt>
                <c:pt idx="3">
                  <c:v>#N/A</c:v>
                </c:pt>
                <c:pt idx="4">
                  <c:v>15290</c:v>
                </c:pt>
                <c:pt idx="5">
                  <c:v>#N/A</c:v>
                </c:pt>
                <c:pt idx="6">
                  <c:v>#N/A</c:v>
                </c:pt>
                <c:pt idx="7">
                  <c:v>13880</c:v>
                </c:pt>
                <c:pt idx="8">
                  <c:v>#N/A</c:v>
                </c:pt>
                <c:pt idx="9">
                  <c:v>#N/A</c:v>
                </c:pt>
                <c:pt idx="10">
                  <c:v>12098</c:v>
                </c:pt>
                <c:pt idx="11">
                  <c:v>#N/A</c:v>
                </c:pt>
                <c:pt idx="12">
                  <c:v>#N/A</c:v>
                </c:pt>
                <c:pt idx="13">
                  <c:v>10114</c:v>
                </c:pt>
                <c:pt idx="14">
                  <c:v>#N/A</c:v>
                </c:pt>
              </c:numCache>
            </c:numRef>
          </c:val>
          <c:smooth val="0"/>
        </c:ser>
        <c:dLbls>
          <c:showLegendKey val="0"/>
          <c:showVal val="0"/>
          <c:showCatName val="0"/>
          <c:showSerName val="0"/>
          <c:showPercent val="0"/>
          <c:showBubbleSize val="0"/>
        </c:dLbls>
        <c:marker val="1"/>
        <c:smooth val="0"/>
        <c:axId val="137608192"/>
        <c:axId val="137618560"/>
      </c:lineChart>
      <c:catAx>
        <c:axId val="1376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618560"/>
        <c:crosses val="autoZero"/>
        <c:auto val="1"/>
        <c:lblAlgn val="ctr"/>
        <c:lblOffset val="100"/>
        <c:tickLblSkip val="1"/>
        <c:tickMarkSkip val="1"/>
        <c:noMultiLvlLbl val="0"/>
      </c:catAx>
      <c:valAx>
        <c:axId val="1376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[1]公会計指標分析・財政指標組合せ分析表!$K$53:$O$53</c:f>
              <c:numCache>
                <c:formatCode>#,##0.0;"▲ "#,##0.0</c:formatCode>
                <c:ptCount val="5"/>
              </c:numCache>
            </c:numRef>
          </c:xVal>
          <c:yVal>
            <c:numRef>
              <c:f>[1]公会計指標分析・財政指標組合せ分析表!$K$51:$O$51</c:f>
              <c:numCache>
                <c:formatCode>#,##0.0;"▲ "#,##0.0</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[1]公会計指標分析・財政指標組合せ分析表!$K$57:$O$57</c:f>
              <c:numCache>
                <c:formatCode>#,##0.0;"▲ "#,##0.0</c:formatCode>
                <c:ptCount val="5"/>
              </c:numCache>
            </c:numRef>
          </c:xVal>
          <c:yVal>
            <c:numRef>
              <c:f>[1]公会計指標分析・財政指標組合せ分析表!$K$55:$O$55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3021184"/>
        <c:axId val="83023360"/>
      </c:scatterChart>
      <c:valAx>
        <c:axId val="83021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023360"/>
        <c:crosses val="autoZero"/>
        <c:crossBetween val="midCat"/>
      </c:valAx>
      <c:valAx>
        <c:axId val="83023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02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[1]公会計指標分析・財政指標組合せ分析表!$K$75:$O$75</c:f>
              <c:numCache>
                <c:formatCode>#,##0.0;"▲ "#,##0.0</c:formatCode>
                <c:ptCount val="5"/>
                <c:pt idx="0">
                  <c:v>16.2</c:v>
                </c:pt>
                <c:pt idx="1">
                  <c:v>15</c:v>
                </c:pt>
                <c:pt idx="2">
                  <c:v>14.3</c:v>
                </c:pt>
                <c:pt idx="3">
                  <c:v>13.7</c:v>
                </c:pt>
                <c:pt idx="4">
                  <c:v>12.9</c:v>
                </c:pt>
              </c:numCache>
            </c:numRef>
          </c:xVal>
          <c:yVal>
            <c:numRef>
              <c:f>[1]公会計指標分析・財政指標組合せ分析表!$K$73:$O$73</c:f>
              <c:numCache>
                <c:formatCode>#,##0.0;"▲ "#,##0.0</c:formatCode>
                <c:ptCount val="5"/>
                <c:pt idx="0">
                  <c:v>138.5</c:v>
                </c:pt>
                <c:pt idx="1">
                  <c:v>132.69999999999999</c:v>
                </c:pt>
                <c:pt idx="2">
                  <c:v>120.9</c:v>
                </c:pt>
                <c:pt idx="3">
                  <c:v>109.1</c:v>
                </c:pt>
                <c:pt idx="4">
                  <c:v>95</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[1]公会計指標分析・財政指標組合せ分析表!$K$79:$O$79</c:f>
              <c:numCache>
                <c:formatCode>#,##0.0;"▲ "#,##0.0</c:formatCode>
                <c:ptCount val="5"/>
                <c:pt idx="0">
                  <c:v>13.8</c:v>
                </c:pt>
                <c:pt idx="1">
                  <c:v>12.8</c:v>
                </c:pt>
                <c:pt idx="2">
                  <c:v>12</c:v>
                </c:pt>
                <c:pt idx="3">
                  <c:v>11.1</c:v>
                </c:pt>
                <c:pt idx="4">
                  <c:v>10.7</c:v>
                </c:pt>
              </c:numCache>
            </c:numRef>
          </c:xVal>
          <c:yVal>
            <c:numRef>
              <c:f>[1]公会計指標分析・財政指標組合せ分析表!$K$77:$O$77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82656256"/>
        <c:axId val="82969728"/>
      </c:scatterChart>
      <c:valAx>
        <c:axId val="82656256"/>
        <c:scaling>
          <c:orientation val="minMax"/>
          <c:max val="16.700000000000003"/>
          <c:min val="10.3"/>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69728"/>
        <c:crosses val="autoZero"/>
        <c:crossBetween val="midCat"/>
      </c:valAx>
      <c:valAx>
        <c:axId val="82969728"/>
        <c:scaling>
          <c:orientation val="minMax"/>
          <c:max val="152"/>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656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合併前後の投資的事業の重点実施による償還費の終了や計画的な繰上償還の実施により元利償還金が減少し、実質公債費比率の分子は減少している。ただし、今後は平成</a:t>
          </a:r>
          <a:r>
            <a:rPr kumimoji="1" lang="en-US" altLang="ja-JP" sz="1400">
              <a:solidFill>
                <a:schemeClr val="dk1"/>
              </a:solidFill>
              <a:latin typeface="ＭＳ ゴシック" pitchFamily="49" charset="-128"/>
              <a:ea typeface="ＭＳ ゴシック" pitchFamily="49" charset="-128"/>
              <a:cs typeface="+mn-cs"/>
            </a:rPr>
            <a:t>24</a:t>
          </a:r>
          <a:r>
            <a:rPr kumimoji="1" lang="ja-JP" altLang="ja-JP" sz="1400">
              <a:solidFill>
                <a:schemeClr val="dk1"/>
              </a:solidFill>
              <a:latin typeface="ＭＳ ゴシック" pitchFamily="49" charset="-128"/>
              <a:ea typeface="ＭＳ ゴシック" pitchFamily="49" charset="-128"/>
              <a:cs typeface="+mn-cs"/>
            </a:rPr>
            <a:t>年度並びに平成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に重点実施した投資的事業の元金償還の開始、公共施設及びインフラ施設の更新に伴う普通建設事業費に係る償還費増加が想定されるため、算入率が高い地方債の借入により、実質公債費比率の分子の減少に努める。</a:t>
          </a:r>
          <a:endParaRPr lang="ja-JP"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基準財政需要額算入見込額等の減少により充当可能財源等（</a:t>
          </a:r>
          <a:r>
            <a:rPr kumimoji="1" lang="en-US" altLang="ja-JP" sz="1400">
              <a:solidFill>
                <a:schemeClr val="dk1"/>
              </a:solidFill>
              <a:latin typeface="ＭＳ ゴシック" pitchFamily="49" charset="-128"/>
              <a:ea typeface="ＭＳ ゴシック" pitchFamily="49" charset="-128"/>
              <a:cs typeface="+mn-cs"/>
            </a:rPr>
            <a:t>B</a:t>
          </a:r>
          <a:r>
            <a:rPr kumimoji="1" lang="ja-JP" altLang="ja-JP" sz="1400">
              <a:solidFill>
                <a:schemeClr val="dk1"/>
              </a:solidFill>
              <a:latin typeface="ＭＳ ゴシック" pitchFamily="49" charset="-128"/>
              <a:ea typeface="ＭＳ ゴシック" pitchFamily="49" charset="-128"/>
              <a:cs typeface="+mn-cs"/>
            </a:rPr>
            <a:t>）は減少したが、繰上償還並びに新発債の発行抑制により一般会計に係る地方債の現在高の減少及び公営企業債等繰入見込額の減少等に伴い将来負担額（</a:t>
          </a:r>
          <a:r>
            <a:rPr kumimoji="1" lang="en-US" altLang="ja-JP" sz="1400">
              <a:solidFill>
                <a:schemeClr val="dk1"/>
              </a:solidFill>
              <a:latin typeface="ＭＳ ゴシック" pitchFamily="49" charset="-128"/>
              <a:ea typeface="ＭＳ ゴシック" pitchFamily="49" charset="-128"/>
              <a:cs typeface="+mn-cs"/>
            </a:rPr>
            <a:t>A</a:t>
          </a:r>
          <a:r>
            <a:rPr kumimoji="1" lang="ja-JP" altLang="ja-JP" sz="1400">
              <a:solidFill>
                <a:schemeClr val="dk1"/>
              </a:solidFill>
              <a:latin typeface="ＭＳ ゴシック" pitchFamily="49" charset="-128"/>
              <a:ea typeface="ＭＳ ゴシック" pitchFamily="49" charset="-128"/>
              <a:cs typeface="+mn-cs"/>
            </a:rPr>
            <a:t>）も減少した。（</a:t>
          </a:r>
          <a:r>
            <a:rPr kumimoji="1" lang="en-US" altLang="ja-JP" sz="1400">
              <a:solidFill>
                <a:schemeClr val="dk1"/>
              </a:solidFill>
              <a:latin typeface="ＭＳ ゴシック" pitchFamily="49" charset="-128"/>
              <a:ea typeface="ＭＳ ゴシック" pitchFamily="49" charset="-128"/>
              <a:cs typeface="+mn-cs"/>
            </a:rPr>
            <a:t>A</a:t>
          </a:r>
          <a:r>
            <a:rPr kumimoji="1" lang="ja-JP" altLang="ja-JP" sz="1400">
              <a:solidFill>
                <a:schemeClr val="dk1"/>
              </a:solidFill>
              <a:latin typeface="ＭＳ ゴシック" pitchFamily="49" charset="-128"/>
              <a:ea typeface="ＭＳ ゴシック" pitchFamily="49" charset="-128"/>
              <a:cs typeface="+mn-cs"/>
            </a:rPr>
            <a:t>）の減少値が（</a:t>
          </a:r>
          <a:r>
            <a:rPr kumimoji="1" lang="en-US" altLang="ja-JP" sz="1400">
              <a:solidFill>
                <a:schemeClr val="dk1"/>
              </a:solidFill>
              <a:latin typeface="ＭＳ ゴシック" pitchFamily="49" charset="-128"/>
              <a:ea typeface="ＭＳ ゴシック" pitchFamily="49" charset="-128"/>
              <a:cs typeface="+mn-cs"/>
            </a:rPr>
            <a:t>B</a:t>
          </a:r>
          <a:r>
            <a:rPr kumimoji="1" lang="ja-JP" altLang="ja-JP" sz="1400">
              <a:solidFill>
                <a:schemeClr val="dk1"/>
              </a:solidFill>
              <a:latin typeface="ＭＳ ゴシック" pitchFamily="49" charset="-128"/>
              <a:ea typeface="ＭＳ ゴシック" pitchFamily="49" charset="-128"/>
              <a:cs typeface="+mn-cs"/>
            </a:rPr>
            <a:t>）の減少値を上回るため、将来負担比率の分子が減少している。今後、公共施設やインフラ施設の更新を控えており、新発債の発行が想定されるため、基準財政需要額算入率が高い地方債の借入により将来負担比率の分子の減少に努める。</a:t>
          </a:r>
          <a:endParaRPr lang="ja-JP"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ea"/>
              <a:ea typeface="+mn-ea"/>
              <a:cs typeface="+mn-cs"/>
            </a:rPr>
            <a:t>消費</a:t>
          </a:r>
          <a:r>
            <a:rPr kumimoji="1" lang="ja-JP" altLang="ja-JP" sz="1200">
              <a:solidFill>
                <a:schemeClr val="dk1"/>
              </a:solidFill>
              <a:latin typeface="+mn-ea"/>
              <a:ea typeface="+mn-ea"/>
              <a:cs typeface="+mn-cs"/>
            </a:rPr>
            <a:t>税</a:t>
          </a:r>
          <a:r>
            <a:rPr kumimoji="1" lang="ja-JP" altLang="en-US" sz="1200">
              <a:solidFill>
                <a:schemeClr val="dk1"/>
              </a:solidFill>
              <a:latin typeface="+mn-ea"/>
              <a:ea typeface="+mn-ea"/>
              <a:cs typeface="+mn-cs"/>
            </a:rPr>
            <a:t>率引上げに伴う地方消費税交付金増加により</a:t>
          </a:r>
          <a:r>
            <a:rPr kumimoji="1" lang="ja-JP" altLang="ja-JP" sz="1200">
              <a:solidFill>
                <a:schemeClr val="dk1"/>
              </a:solidFill>
              <a:latin typeface="+mn-ea"/>
              <a:ea typeface="+mn-ea"/>
              <a:cs typeface="+mn-cs"/>
            </a:rPr>
            <a:t>分子である基準財政収入額は</a:t>
          </a:r>
          <a:r>
            <a:rPr kumimoji="1" lang="ja-JP" altLang="en-US" sz="1200">
              <a:solidFill>
                <a:schemeClr val="dk1"/>
              </a:solidFill>
              <a:latin typeface="+mn-ea"/>
              <a:ea typeface="+mn-ea"/>
              <a:cs typeface="+mn-cs"/>
            </a:rPr>
            <a:t>増加</a:t>
          </a:r>
          <a:r>
            <a:rPr kumimoji="1" lang="ja-JP" altLang="ja-JP" sz="1200">
              <a:solidFill>
                <a:schemeClr val="dk1"/>
              </a:solidFill>
              <a:latin typeface="+mn-ea"/>
              <a:ea typeface="+mn-ea"/>
              <a:cs typeface="+mn-cs"/>
            </a:rPr>
            <a:t>したが、</a:t>
          </a:r>
          <a:r>
            <a:rPr kumimoji="1" lang="ja-JP" altLang="en-US" sz="1200">
              <a:solidFill>
                <a:schemeClr val="dk1"/>
              </a:solidFill>
              <a:latin typeface="+mn-ea"/>
              <a:ea typeface="+mn-ea"/>
              <a:cs typeface="+mn-cs"/>
            </a:rPr>
            <a:t>経常態容補正の見直しに伴う地域振興費や消防費の増加</a:t>
          </a:r>
          <a:r>
            <a:rPr kumimoji="1" lang="ja-JP" altLang="ja-JP" sz="1200">
              <a:solidFill>
                <a:schemeClr val="dk1"/>
              </a:solidFill>
              <a:latin typeface="+mn-ea"/>
              <a:ea typeface="+mn-ea"/>
              <a:cs typeface="+mn-cs"/>
            </a:rPr>
            <a:t>により分母である基準財政需要額も</a:t>
          </a:r>
          <a:r>
            <a:rPr kumimoji="1" lang="ja-JP" altLang="en-US" sz="1200">
              <a:solidFill>
                <a:schemeClr val="dk1"/>
              </a:solidFill>
              <a:latin typeface="+mn-ea"/>
              <a:ea typeface="+mn-ea"/>
              <a:cs typeface="+mn-cs"/>
            </a:rPr>
            <a:t>増加</a:t>
          </a:r>
          <a:r>
            <a:rPr kumimoji="1" lang="ja-JP" altLang="ja-JP" sz="1200">
              <a:solidFill>
                <a:schemeClr val="dk1"/>
              </a:solidFill>
              <a:latin typeface="+mn-ea"/>
              <a:ea typeface="+mn-ea"/>
              <a:cs typeface="+mn-cs"/>
            </a:rPr>
            <a:t>したため、財政力指数は前年度と同じ</a:t>
          </a:r>
          <a:r>
            <a:rPr kumimoji="1" lang="en-US" altLang="ja-JP" sz="1200">
              <a:solidFill>
                <a:schemeClr val="dk1"/>
              </a:solidFill>
              <a:latin typeface="+mn-ea"/>
              <a:ea typeface="+mn-ea"/>
              <a:cs typeface="+mn-cs"/>
            </a:rPr>
            <a:t>0.33</a:t>
          </a:r>
          <a:r>
            <a:rPr kumimoji="1" lang="ja-JP" altLang="ja-JP" sz="1200">
              <a:solidFill>
                <a:schemeClr val="dk1"/>
              </a:solidFill>
              <a:latin typeface="+mn-ea"/>
              <a:ea typeface="+mn-ea"/>
              <a:cs typeface="+mn-cs"/>
            </a:rPr>
            <a:t>ポイントで推移している。人口減少・少子高齢化の課題を抱え、財政基盤は依然として脆弱である。類似団体平均と比較して下回っている状況も変わらない。職員数の適正化、適正な事業評価による事業費の抑制等歳出を見直し、市税徴収率の向上、使用料の見直し、未利用財産の売払い等自主財源の拡充に努め、更なる行政の効率化と財政の健全化を図り、財政基盤の強化に努める。</a:t>
          </a:r>
          <a:endParaRPr lang="ja-JP" altLang="ja-JP"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分子である人件費や公債費等の歳出経常一般財源は減少したが、分母である普通交付税や地方税等の歳入経常一般財源がそれ以上に減少したため、前年度から</a:t>
          </a:r>
          <a:r>
            <a:rPr kumimoji="1" lang="en-US" altLang="ja-JP" sz="1300">
              <a:solidFill>
                <a:schemeClr val="dk1"/>
              </a:solidFill>
              <a:latin typeface="+mn-ea"/>
              <a:ea typeface="+mn-ea"/>
              <a:cs typeface="+mn-cs"/>
            </a:rPr>
            <a:t>1.1</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92.4</a:t>
          </a:r>
          <a:r>
            <a:rPr kumimoji="1" lang="ja-JP" altLang="ja-JP" sz="1300">
              <a:solidFill>
                <a:schemeClr val="dk1"/>
              </a:solidFill>
              <a:latin typeface="+mn-ea"/>
              <a:ea typeface="+mn-ea"/>
              <a:cs typeface="+mn-cs"/>
            </a:rPr>
            <a:t>％となり、前年度同様に類似団体平均を上回った。今後、平成</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年度まで普通交付税は減少し続けるため、歳入経常一般財源の減少に見合った歳出経常一般財源の削減を図る。</a:t>
          </a:r>
          <a:endParaRPr lang="ja-JP"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158115</xdr:rowOff>
    </xdr:from>
    <xdr:to>
      <xdr:col>7</xdr:col>
      <xdr:colOff>152400</xdr:colOff>
      <xdr:row>61</xdr:row>
      <xdr:rowOff>30904</xdr:rowOff>
    </xdr:to>
    <xdr:cxnSp macro="">
      <xdr:nvCxnSpPr>
        <xdr:cNvPr id="131" name="直線コネクタ 130"/>
        <xdr:cNvCxnSpPr/>
      </xdr:nvCxnSpPr>
      <xdr:spPr>
        <a:xfrm>
          <a:off x="4114800" y="1044511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29421</xdr:rowOff>
    </xdr:from>
    <xdr:to>
      <xdr:col>6</xdr:col>
      <xdr:colOff>0</xdr:colOff>
      <xdr:row>60</xdr:row>
      <xdr:rowOff>158115</xdr:rowOff>
    </xdr:to>
    <xdr:cxnSp macro="">
      <xdr:nvCxnSpPr>
        <xdr:cNvPr id="134" name="直線コネクタ 133"/>
        <xdr:cNvCxnSpPr/>
      </xdr:nvCxnSpPr>
      <xdr:spPr>
        <a:xfrm>
          <a:off x="3225800" y="103164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65617</xdr:rowOff>
    </xdr:to>
    <xdr:cxnSp macro="">
      <xdr:nvCxnSpPr>
        <xdr:cNvPr id="137" name="直線コネクタ 136"/>
        <xdr:cNvCxnSpPr/>
      </xdr:nvCxnSpPr>
      <xdr:spPr>
        <a:xfrm flipV="1">
          <a:off x="2336800" y="1031642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60</xdr:row>
      <xdr:rowOff>81704</xdr:rowOff>
    </xdr:to>
    <xdr:cxnSp macro="">
      <xdr:nvCxnSpPr>
        <xdr:cNvPr id="140" name="直線コネクタ 139"/>
        <xdr:cNvCxnSpPr/>
      </xdr:nvCxnSpPr>
      <xdr:spPr>
        <a:xfrm flipV="1">
          <a:off x="1447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123631</xdr:rowOff>
    </xdr:from>
    <xdr:ext cx="762000" cy="259045"/>
    <xdr:sp macro="" textlink="">
      <xdr:nvSpPr>
        <xdr:cNvPr id="151" name="財政構造の弾力性該当値テキスト"/>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107315</xdr:rowOff>
    </xdr:from>
    <xdr:to>
      <xdr:col>6</xdr:col>
      <xdr:colOff>50800</xdr:colOff>
      <xdr:row>61</xdr:row>
      <xdr:rowOff>37465</xdr:rowOff>
    </xdr:to>
    <xdr:sp macro="" textlink="">
      <xdr:nvSpPr>
        <xdr:cNvPr id="152" name="円/楕円 151"/>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22242</xdr:rowOff>
    </xdr:from>
    <xdr:ext cx="736600" cy="259045"/>
    <xdr:sp macro="" textlink="">
      <xdr:nvSpPr>
        <xdr:cNvPr id="153" name="テキスト ボックス 152"/>
        <xdr:cNvSpPr txBox="1"/>
      </xdr:nvSpPr>
      <xdr:spPr>
        <a:xfrm>
          <a:off x="3733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150071</xdr:rowOff>
    </xdr:from>
    <xdr:to>
      <xdr:col>4</xdr:col>
      <xdr:colOff>533400</xdr:colOff>
      <xdr:row>60</xdr:row>
      <xdr:rowOff>80221</xdr:rowOff>
    </xdr:to>
    <xdr:sp macro="" textlink="">
      <xdr:nvSpPr>
        <xdr:cNvPr id="154" name="円/楕円 153"/>
        <xdr:cNvSpPr/>
      </xdr:nvSpPr>
      <xdr:spPr>
        <a:xfrm>
          <a:off x="3175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90398</xdr:rowOff>
    </xdr:from>
    <xdr:ext cx="762000" cy="259045"/>
    <xdr:sp macro="" textlink="">
      <xdr:nvSpPr>
        <xdr:cNvPr id="155" name="テキスト ボックス 154"/>
        <xdr:cNvSpPr txBox="1"/>
      </xdr:nvSpPr>
      <xdr:spPr>
        <a:xfrm>
          <a:off x="2844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6" name="円/楕円 155"/>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7" name="テキスト ボックス 156"/>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8" name="円/楕円 157"/>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117281</xdr:rowOff>
    </xdr:from>
    <xdr:ext cx="762000" cy="259045"/>
    <xdr:sp macro="" textlink="">
      <xdr:nvSpPr>
        <xdr:cNvPr id="159" name="テキスト ボックス 158"/>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[224,022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保育所指定管理委託料の大幅な増加により物件費は増加したが、人件費と維持補修費は減少し、分子である人件費・物件費等は前年度よりも減少した。ただし、分母である人口が分子以上の減少率であったため、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あたりの決算額が前年度よりも増加した。類似団体平均と比較して大きく上回っている状況も変わらない。今後は、安芸高田市まち・ひと・しごと創生総合戦略に基づく人口減少の歯止め対策・少子高齢化対策を推進し、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次定員適正化計画に基づく職員数の適正管理の徹底とともに、施設の統廃合等第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次行政改革推進実施計画に基づく物件費削減に努める。</a:t>
          </a:r>
          <a:endParaRPr lang="ja-JP" altLang="ja-JP"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34824</xdr:rowOff>
    </xdr:from>
    <xdr:to>
      <xdr:col>7</xdr:col>
      <xdr:colOff>152400</xdr:colOff>
      <xdr:row>86</xdr:row>
      <xdr:rowOff>53518</xdr:rowOff>
    </xdr:to>
    <xdr:cxnSp macro="">
      <xdr:nvCxnSpPr>
        <xdr:cNvPr id="194" name="直線コネクタ 193"/>
        <xdr:cNvCxnSpPr/>
      </xdr:nvCxnSpPr>
      <xdr:spPr>
        <a:xfrm>
          <a:off x="4114800" y="14779524"/>
          <a:ext cx="8382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132750</xdr:rowOff>
    </xdr:from>
    <xdr:to>
      <xdr:col>6</xdr:col>
      <xdr:colOff>0</xdr:colOff>
      <xdr:row>86</xdr:row>
      <xdr:rowOff>34824</xdr:rowOff>
    </xdr:to>
    <xdr:cxnSp macro="">
      <xdr:nvCxnSpPr>
        <xdr:cNvPr id="197" name="直線コネクタ 196"/>
        <xdr:cNvCxnSpPr/>
      </xdr:nvCxnSpPr>
      <xdr:spPr>
        <a:xfrm>
          <a:off x="3225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132750</xdr:rowOff>
    </xdr:from>
    <xdr:to>
      <xdr:col>4</xdr:col>
      <xdr:colOff>482600</xdr:colOff>
      <xdr:row>85</xdr:row>
      <xdr:rowOff>153904</xdr:rowOff>
    </xdr:to>
    <xdr:cxnSp macro="">
      <xdr:nvCxnSpPr>
        <xdr:cNvPr id="200" name="直線コネクタ 199"/>
        <xdr:cNvCxnSpPr/>
      </xdr:nvCxnSpPr>
      <xdr:spPr>
        <a:xfrm flipV="1">
          <a:off x="2336800" y="14706000"/>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153904</xdr:rowOff>
    </xdr:from>
    <xdr:to>
      <xdr:col>3</xdr:col>
      <xdr:colOff>279400</xdr:colOff>
      <xdr:row>86</xdr:row>
      <xdr:rowOff>61094</xdr:rowOff>
    </xdr:to>
    <xdr:cxnSp macro="">
      <xdr:nvCxnSpPr>
        <xdr:cNvPr id="203" name="直線コネクタ 202"/>
        <xdr:cNvCxnSpPr/>
      </xdr:nvCxnSpPr>
      <xdr:spPr>
        <a:xfrm flipV="1">
          <a:off x="1447800" y="14727154"/>
          <a:ext cx="889000" cy="7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2718</xdr:rowOff>
    </xdr:from>
    <xdr:to>
      <xdr:col>7</xdr:col>
      <xdr:colOff>203200</xdr:colOff>
      <xdr:row>86</xdr:row>
      <xdr:rowOff>104318</xdr:rowOff>
    </xdr:to>
    <xdr:sp macro="" textlink="">
      <xdr:nvSpPr>
        <xdr:cNvPr id="213" name="円/楕円 212"/>
        <xdr:cNvSpPr/>
      </xdr:nvSpPr>
      <xdr:spPr>
        <a:xfrm>
          <a:off x="49022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146245</xdr:rowOff>
    </xdr:from>
    <xdr:ext cx="762000" cy="259045"/>
    <xdr:sp macro="" textlink="">
      <xdr:nvSpPr>
        <xdr:cNvPr id="214" name="人件費・物件費等の状況該当値テキスト"/>
        <xdr:cNvSpPr txBox="1"/>
      </xdr:nvSpPr>
      <xdr:spPr>
        <a:xfrm>
          <a:off x="5041900" y="1471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224,022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155474</xdr:rowOff>
    </xdr:from>
    <xdr:to>
      <xdr:col>6</xdr:col>
      <xdr:colOff>50800</xdr:colOff>
      <xdr:row>86</xdr:row>
      <xdr:rowOff>85624</xdr:rowOff>
    </xdr:to>
    <xdr:sp macro="" textlink="">
      <xdr:nvSpPr>
        <xdr:cNvPr id="215" name="円/楕円 214"/>
        <xdr:cNvSpPr/>
      </xdr:nvSpPr>
      <xdr:spPr>
        <a:xfrm>
          <a:off x="4064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70401</xdr:rowOff>
    </xdr:from>
    <xdr:ext cx="736600" cy="259045"/>
    <xdr:sp macro="" textlink="">
      <xdr:nvSpPr>
        <xdr:cNvPr id="216" name="テキスト ボックス 215"/>
        <xdr:cNvSpPr txBox="1"/>
      </xdr:nvSpPr>
      <xdr:spPr>
        <a:xfrm>
          <a:off x="3733800" y="1481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81950</xdr:rowOff>
    </xdr:from>
    <xdr:to>
      <xdr:col>4</xdr:col>
      <xdr:colOff>533400</xdr:colOff>
      <xdr:row>86</xdr:row>
      <xdr:rowOff>12100</xdr:rowOff>
    </xdr:to>
    <xdr:sp macro="" textlink="">
      <xdr:nvSpPr>
        <xdr:cNvPr id="217" name="円/楕円 216"/>
        <xdr:cNvSpPr/>
      </xdr:nvSpPr>
      <xdr:spPr>
        <a:xfrm>
          <a:off x="3175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168327</xdr:rowOff>
    </xdr:from>
    <xdr:ext cx="762000" cy="259045"/>
    <xdr:sp macro="" textlink="">
      <xdr:nvSpPr>
        <xdr:cNvPr id="218" name="テキスト ボックス 217"/>
        <xdr:cNvSpPr txBox="1"/>
      </xdr:nvSpPr>
      <xdr:spPr>
        <a:xfrm>
          <a:off x="2844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212,557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103104</xdr:rowOff>
    </xdr:from>
    <xdr:to>
      <xdr:col>3</xdr:col>
      <xdr:colOff>330200</xdr:colOff>
      <xdr:row>86</xdr:row>
      <xdr:rowOff>33254</xdr:rowOff>
    </xdr:to>
    <xdr:sp macro="" textlink="">
      <xdr:nvSpPr>
        <xdr:cNvPr id="219" name="円/楕円 218"/>
        <xdr:cNvSpPr/>
      </xdr:nvSpPr>
      <xdr:spPr>
        <a:xfrm>
          <a:off x="2286000" y="14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18031</xdr:rowOff>
    </xdr:from>
    <xdr:ext cx="762000" cy="259045"/>
    <xdr:sp macro="" textlink="">
      <xdr:nvSpPr>
        <xdr:cNvPr id="220" name="テキスト ボックス 219"/>
        <xdr:cNvSpPr txBox="1"/>
      </xdr:nvSpPr>
      <xdr:spPr>
        <a:xfrm>
          <a:off x="1955800" y="147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215,187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10294</xdr:rowOff>
    </xdr:from>
    <xdr:to>
      <xdr:col>2</xdr:col>
      <xdr:colOff>127000</xdr:colOff>
      <xdr:row>86</xdr:row>
      <xdr:rowOff>111894</xdr:rowOff>
    </xdr:to>
    <xdr:sp macro="" textlink="">
      <xdr:nvSpPr>
        <xdr:cNvPr id="221" name="円/楕円 220"/>
        <xdr:cNvSpPr/>
      </xdr:nvSpPr>
      <xdr:spPr>
        <a:xfrm>
          <a:off x="1397000" y="147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96671</xdr:rowOff>
    </xdr:from>
    <xdr:ext cx="762000" cy="259045"/>
    <xdr:sp macro="" textlink="">
      <xdr:nvSpPr>
        <xdr:cNvPr id="222" name="テキスト ボックス 221"/>
        <xdr:cNvSpPr txBox="1"/>
      </xdr:nvSpPr>
      <xdr:spPr>
        <a:xfrm>
          <a:off x="1066800" y="148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高齢・高給者が退職したことによる職員構成・経験年数階層の変動があったものの、</a:t>
          </a:r>
          <a:r>
            <a:rPr kumimoji="1" lang="en-US" altLang="ja-JP" sz="1300">
              <a:solidFill>
                <a:schemeClr val="dk1"/>
              </a:solidFill>
              <a:latin typeface="+mn-ea"/>
              <a:ea typeface="+mn-ea"/>
              <a:cs typeface="+mn-cs"/>
            </a:rPr>
            <a:t>0.2</a:t>
          </a:r>
          <a:r>
            <a:rPr kumimoji="1" lang="ja-JP" altLang="ja-JP" sz="1300">
              <a:solidFill>
                <a:schemeClr val="dk1"/>
              </a:solidFill>
              <a:latin typeface="+mn-ea"/>
              <a:ea typeface="+mn-ea"/>
              <a:cs typeface="+mn-cs"/>
            </a:rPr>
            <a:t>ポイント上昇した。今後も、第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次定員適正化計画に基づき、職員数の計画的な削減に取り組んでいく。</a:t>
          </a:r>
          <a:endParaRPr lang="ja-JP" altLang="ja-JP"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86</xdr:row>
      <xdr:rowOff>149861</xdr:rowOff>
    </xdr:to>
    <xdr:cxnSp macro="">
      <xdr:nvCxnSpPr>
        <xdr:cNvPr id="254" name="直線コネクタ 253"/>
        <xdr:cNvCxnSpPr/>
      </xdr:nvCxnSpPr>
      <xdr:spPr>
        <a:xfrm>
          <a:off x="16179800" y="14884908"/>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86</xdr:row>
      <xdr:rowOff>140208</xdr:rowOff>
    </xdr:to>
    <xdr:cxnSp macro="">
      <xdr:nvCxnSpPr>
        <xdr:cNvPr id="257" name="直線コネクタ 256"/>
        <xdr:cNvCxnSpPr/>
      </xdr:nvCxnSpPr>
      <xdr:spPr>
        <a:xfrm>
          <a:off x="15290800" y="1487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89</xdr:row>
      <xdr:rowOff>36068</xdr:rowOff>
    </xdr:to>
    <xdr:cxnSp macro="">
      <xdr:nvCxnSpPr>
        <xdr:cNvPr id="260" name="直線コネクタ 259"/>
        <xdr:cNvCxnSpPr/>
      </xdr:nvCxnSpPr>
      <xdr:spPr>
        <a:xfrm flipV="1">
          <a:off x="14401800" y="148752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26415</xdr:rowOff>
    </xdr:from>
    <xdr:to>
      <xdr:col>21</xdr:col>
      <xdr:colOff>0</xdr:colOff>
      <xdr:row>89</xdr:row>
      <xdr:rowOff>36068</xdr:rowOff>
    </xdr:to>
    <xdr:cxnSp macro="">
      <xdr:nvCxnSpPr>
        <xdr:cNvPr id="263" name="直線コネクタ 262"/>
        <xdr:cNvCxnSpPr/>
      </xdr:nvCxnSpPr>
      <xdr:spPr>
        <a:xfrm>
          <a:off x="13512800" y="1528546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3" name="円/楕円 272"/>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4"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5" name="円/楕円 274"/>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4335</xdr:rowOff>
    </xdr:from>
    <xdr:ext cx="736600" cy="259045"/>
    <xdr:sp macro="" textlink="">
      <xdr:nvSpPr>
        <xdr:cNvPr id="276" name="テキスト ボックス 275"/>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79756</xdr:rowOff>
    </xdr:from>
    <xdr:to>
      <xdr:col>22</xdr:col>
      <xdr:colOff>254000</xdr:colOff>
      <xdr:row>87</xdr:row>
      <xdr:rowOff>9906</xdr:rowOff>
    </xdr:to>
    <xdr:sp macro="" textlink="">
      <xdr:nvSpPr>
        <xdr:cNvPr id="277" name="円/楕円 276"/>
        <xdr:cNvSpPr/>
      </xdr:nvSpPr>
      <xdr:spPr>
        <a:xfrm>
          <a:off x="15240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166133</xdr:rowOff>
    </xdr:from>
    <xdr:ext cx="762000" cy="259045"/>
    <xdr:sp macro="" textlink="">
      <xdr:nvSpPr>
        <xdr:cNvPr id="278" name="テキスト ボックス 277"/>
        <xdr:cNvSpPr txBox="1"/>
      </xdr:nvSpPr>
      <xdr:spPr>
        <a:xfrm>
          <a:off x="14909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156718</xdr:rowOff>
    </xdr:from>
    <xdr:to>
      <xdr:col>21</xdr:col>
      <xdr:colOff>50800</xdr:colOff>
      <xdr:row>89</xdr:row>
      <xdr:rowOff>86868</xdr:rowOff>
    </xdr:to>
    <xdr:sp macro="" textlink="">
      <xdr:nvSpPr>
        <xdr:cNvPr id="279" name="円/楕円 278"/>
        <xdr:cNvSpPr/>
      </xdr:nvSpPr>
      <xdr:spPr>
        <a:xfrm>
          <a:off x="14351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71645</xdr:rowOff>
    </xdr:from>
    <xdr:ext cx="762000" cy="259045"/>
    <xdr:sp macro="" textlink="">
      <xdr:nvSpPr>
        <xdr:cNvPr id="280" name="テキスト ボックス 279"/>
        <xdr:cNvSpPr txBox="1"/>
      </xdr:nvSpPr>
      <xdr:spPr>
        <a:xfrm>
          <a:off x="14020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147065</xdr:rowOff>
    </xdr:from>
    <xdr:to>
      <xdr:col>19</xdr:col>
      <xdr:colOff>533400</xdr:colOff>
      <xdr:row>89</xdr:row>
      <xdr:rowOff>77215</xdr:rowOff>
    </xdr:to>
    <xdr:sp macro="" textlink="">
      <xdr:nvSpPr>
        <xdr:cNvPr id="281" name="円/楕円 280"/>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61992</xdr:rowOff>
    </xdr:from>
    <xdr:ext cx="762000" cy="259045"/>
    <xdr:sp macro="" textlink="">
      <xdr:nvSpPr>
        <xdr:cNvPr id="282" name="テキスト ボックス 281"/>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人口千人当たりの職員数は</a:t>
          </a:r>
          <a:r>
            <a:rPr kumimoji="1" lang="en-US" altLang="ja-JP" sz="1300">
              <a:solidFill>
                <a:schemeClr val="dk1"/>
              </a:solidFill>
              <a:latin typeface="+mn-ea"/>
              <a:ea typeface="+mn-ea"/>
              <a:cs typeface="+mn-cs"/>
            </a:rPr>
            <a:t>11.44</a:t>
          </a:r>
          <a:r>
            <a:rPr kumimoji="1" lang="ja-JP" altLang="ja-JP" sz="1300">
              <a:solidFill>
                <a:schemeClr val="dk1"/>
              </a:solidFill>
              <a:latin typeface="+mn-ea"/>
              <a:ea typeface="+mn-ea"/>
              <a:cs typeface="+mn-cs"/>
            </a:rPr>
            <a:t>人で下降に転じたが、類似団体平均</a:t>
          </a:r>
          <a:r>
            <a:rPr kumimoji="1" lang="en-US" altLang="ja-JP" sz="1300">
              <a:solidFill>
                <a:schemeClr val="dk1"/>
              </a:solidFill>
              <a:latin typeface="+mn-ea"/>
              <a:ea typeface="+mn-ea"/>
              <a:cs typeface="+mn-cs"/>
            </a:rPr>
            <a:t>9.81</a:t>
          </a:r>
          <a:r>
            <a:rPr kumimoji="1" lang="ja-JP" altLang="ja-JP" sz="1300">
              <a:solidFill>
                <a:schemeClr val="dk1"/>
              </a:solidFill>
              <a:latin typeface="+mn-ea"/>
              <a:ea typeface="+mn-ea"/>
              <a:cs typeface="+mn-cs"/>
            </a:rPr>
            <a:t>人と比べ依然として上回っている。今後も、引き続き第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次定員適正化計画に基づき、職員数の計画的な削減に取り組んでいく。</a:t>
          </a:r>
          <a:endParaRPr lang="ja-JP"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69487</xdr:rowOff>
    </xdr:from>
    <xdr:to>
      <xdr:col>24</xdr:col>
      <xdr:colOff>558800</xdr:colOff>
      <xdr:row>63</xdr:row>
      <xdr:rowOff>90170</xdr:rowOff>
    </xdr:to>
    <xdr:cxnSp macro="">
      <xdr:nvCxnSpPr>
        <xdr:cNvPr id="319" name="直線コネクタ 318"/>
        <xdr:cNvCxnSpPr/>
      </xdr:nvCxnSpPr>
      <xdr:spPr>
        <a:xfrm flipV="1">
          <a:off x="16179800" y="108708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88447</xdr:rowOff>
    </xdr:from>
    <xdr:to>
      <xdr:col>23</xdr:col>
      <xdr:colOff>406400</xdr:colOff>
      <xdr:row>63</xdr:row>
      <xdr:rowOff>90170</xdr:rowOff>
    </xdr:to>
    <xdr:cxnSp macro="">
      <xdr:nvCxnSpPr>
        <xdr:cNvPr id="322" name="直線コネクタ 321"/>
        <xdr:cNvCxnSpPr/>
      </xdr:nvCxnSpPr>
      <xdr:spPr>
        <a:xfrm>
          <a:off x="15290800" y="108897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88447</xdr:rowOff>
    </xdr:from>
    <xdr:to>
      <xdr:col>22</xdr:col>
      <xdr:colOff>203200</xdr:colOff>
      <xdr:row>63</xdr:row>
      <xdr:rowOff>141877</xdr:rowOff>
    </xdr:to>
    <xdr:cxnSp macro="">
      <xdr:nvCxnSpPr>
        <xdr:cNvPr id="325" name="直線コネクタ 324"/>
        <xdr:cNvCxnSpPr/>
      </xdr:nvCxnSpPr>
      <xdr:spPr>
        <a:xfrm flipV="1">
          <a:off x="14401800" y="1088979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64</xdr:row>
      <xdr:rowOff>47988</xdr:rowOff>
    </xdr:to>
    <xdr:cxnSp macro="">
      <xdr:nvCxnSpPr>
        <xdr:cNvPr id="328" name="直線コネクタ 327"/>
        <xdr:cNvCxnSpPr/>
      </xdr:nvCxnSpPr>
      <xdr:spPr>
        <a:xfrm flipV="1">
          <a:off x="13512800" y="10943227"/>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38" name="円/楕円 337"/>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39"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39370</xdr:rowOff>
    </xdr:from>
    <xdr:to>
      <xdr:col>23</xdr:col>
      <xdr:colOff>457200</xdr:colOff>
      <xdr:row>63</xdr:row>
      <xdr:rowOff>140970</xdr:rowOff>
    </xdr:to>
    <xdr:sp macro="" textlink="">
      <xdr:nvSpPr>
        <xdr:cNvPr id="340" name="円/楕円 339"/>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125747</xdr:rowOff>
    </xdr:from>
    <xdr:ext cx="736600" cy="259045"/>
    <xdr:sp macro="" textlink="">
      <xdr:nvSpPr>
        <xdr:cNvPr id="341" name="テキスト ボックス 340"/>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37647</xdr:rowOff>
    </xdr:from>
    <xdr:to>
      <xdr:col>22</xdr:col>
      <xdr:colOff>254000</xdr:colOff>
      <xdr:row>63</xdr:row>
      <xdr:rowOff>139247</xdr:rowOff>
    </xdr:to>
    <xdr:sp macro="" textlink="">
      <xdr:nvSpPr>
        <xdr:cNvPr id="342" name="円/楕円 341"/>
        <xdr:cNvSpPr/>
      </xdr:nvSpPr>
      <xdr:spPr>
        <a:xfrm>
          <a:off x="15240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124024</xdr:rowOff>
    </xdr:from>
    <xdr:ext cx="762000" cy="259045"/>
    <xdr:sp macro="" textlink="">
      <xdr:nvSpPr>
        <xdr:cNvPr id="343" name="テキスト ボックス 342"/>
        <xdr:cNvSpPr txBox="1"/>
      </xdr:nvSpPr>
      <xdr:spPr>
        <a:xfrm>
          <a:off x="14909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4" name="円/楕円 343"/>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5" name="テキスト ボックス 344"/>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168638</xdr:rowOff>
    </xdr:from>
    <xdr:to>
      <xdr:col>19</xdr:col>
      <xdr:colOff>533400</xdr:colOff>
      <xdr:row>64</xdr:row>
      <xdr:rowOff>98788</xdr:rowOff>
    </xdr:to>
    <xdr:sp macro="" textlink="">
      <xdr:nvSpPr>
        <xdr:cNvPr id="346" name="円/楕円 345"/>
        <xdr:cNvSpPr/>
      </xdr:nvSpPr>
      <xdr:spPr>
        <a:xfrm>
          <a:off x="13462000" y="10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83565</xdr:rowOff>
    </xdr:from>
    <xdr:ext cx="762000" cy="259045"/>
    <xdr:sp macro="" textlink="">
      <xdr:nvSpPr>
        <xdr:cNvPr id="347" name="テキスト ボックス 346"/>
        <xdr:cNvSpPr txBox="1"/>
      </xdr:nvSpPr>
      <xdr:spPr>
        <a:xfrm>
          <a:off x="13131800" y="110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臨時財政対策債の繰上償還等に伴う元利償還金の減少により前年度から</a:t>
          </a:r>
          <a:r>
            <a:rPr kumimoji="1" lang="en-US" altLang="ja-JP" sz="1300">
              <a:solidFill>
                <a:schemeClr val="dk1"/>
              </a:solidFill>
              <a:latin typeface="+mn-ea"/>
              <a:ea typeface="+mn-ea"/>
              <a:cs typeface="+mn-cs"/>
            </a:rPr>
            <a:t>0.8</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12.9</a:t>
          </a:r>
          <a:r>
            <a:rPr kumimoji="1" lang="ja-JP" altLang="ja-JP" sz="1300">
              <a:solidFill>
                <a:schemeClr val="dk1"/>
              </a:solidFill>
              <a:latin typeface="+mn-ea"/>
              <a:ea typeface="+mn-ea"/>
              <a:cs typeface="+mn-cs"/>
            </a:rPr>
            <a:t>％となり、地方債発行に際し許可を要する</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％を下回っている。今後は公共施設やインフラ施設の更新が控えているため、計画的な施設更新を実施しつつ、繰上償還や利率見直しを行うことで数値の改善に努める。</a:t>
          </a:r>
          <a:endParaRPr lang="ja-JP" altLang="ja-JP"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96414</xdr:rowOff>
    </xdr:from>
    <xdr:to>
      <xdr:col>24</xdr:col>
      <xdr:colOff>558800</xdr:colOff>
      <xdr:row>37</xdr:row>
      <xdr:rowOff>112501</xdr:rowOff>
    </xdr:to>
    <xdr:cxnSp macro="">
      <xdr:nvCxnSpPr>
        <xdr:cNvPr id="381" name="直線コネクタ 380"/>
        <xdr:cNvCxnSpPr/>
      </xdr:nvCxnSpPr>
      <xdr:spPr>
        <a:xfrm flipV="1">
          <a:off x="16179800" y="644006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112501</xdr:rowOff>
    </xdr:from>
    <xdr:to>
      <xdr:col>23</xdr:col>
      <xdr:colOff>406400</xdr:colOff>
      <xdr:row>37</xdr:row>
      <xdr:rowOff>124566</xdr:rowOff>
    </xdr:to>
    <xdr:cxnSp macro="">
      <xdr:nvCxnSpPr>
        <xdr:cNvPr id="384" name="直線コネクタ 383"/>
        <xdr:cNvCxnSpPr/>
      </xdr:nvCxnSpPr>
      <xdr:spPr>
        <a:xfrm flipV="1">
          <a:off x="15290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124566</xdr:rowOff>
    </xdr:from>
    <xdr:to>
      <xdr:col>22</xdr:col>
      <xdr:colOff>203200</xdr:colOff>
      <xdr:row>37</xdr:row>
      <xdr:rowOff>138642</xdr:rowOff>
    </xdr:to>
    <xdr:cxnSp macro="">
      <xdr:nvCxnSpPr>
        <xdr:cNvPr id="387" name="直線コネクタ 386"/>
        <xdr:cNvCxnSpPr/>
      </xdr:nvCxnSpPr>
      <xdr:spPr>
        <a:xfrm flipV="1">
          <a:off x="14401800" y="646821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37</xdr:row>
      <xdr:rowOff>162771</xdr:rowOff>
    </xdr:to>
    <xdr:cxnSp macro="">
      <xdr:nvCxnSpPr>
        <xdr:cNvPr id="390" name="直線コネクタ 389"/>
        <xdr:cNvCxnSpPr/>
      </xdr:nvCxnSpPr>
      <xdr:spPr>
        <a:xfrm flipV="1">
          <a:off x="13512800" y="64822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45614</xdr:rowOff>
    </xdr:from>
    <xdr:to>
      <xdr:col>24</xdr:col>
      <xdr:colOff>609600</xdr:colOff>
      <xdr:row>37</xdr:row>
      <xdr:rowOff>147214</xdr:rowOff>
    </xdr:to>
    <xdr:sp macro="" textlink="">
      <xdr:nvSpPr>
        <xdr:cNvPr id="400" name="円/楕円 399"/>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17691</xdr:rowOff>
    </xdr:from>
    <xdr:ext cx="762000" cy="259045"/>
    <xdr:sp macro="" textlink="">
      <xdr:nvSpPr>
        <xdr:cNvPr id="401"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61701</xdr:rowOff>
    </xdr:from>
    <xdr:to>
      <xdr:col>23</xdr:col>
      <xdr:colOff>457200</xdr:colOff>
      <xdr:row>37</xdr:row>
      <xdr:rowOff>163301</xdr:rowOff>
    </xdr:to>
    <xdr:sp macro="" textlink="">
      <xdr:nvSpPr>
        <xdr:cNvPr id="402" name="円/楕円 401"/>
        <xdr:cNvSpPr/>
      </xdr:nvSpPr>
      <xdr:spPr>
        <a:xfrm>
          <a:off x="16129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148078</xdr:rowOff>
    </xdr:from>
    <xdr:ext cx="736600" cy="259045"/>
    <xdr:sp macro="" textlink="">
      <xdr:nvSpPr>
        <xdr:cNvPr id="403" name="テキスト ボックス 402"/>
        <xdr:cNvSpPr txBox="1"/>
      </xdr:nvSpPr>
      <xdr:spPr>
        <a:xfrm>
          <a:off x="15798800" y="649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73766</xdr:rowOff>
    </xdr:from>
    <xdr:to>
      <xdr:col>22</xdr:col>
      <xdr:colOff>254000</xdr:colOff>
      <xdr:row>38</xdr:row>
      <xdr:rowOff>3916</xdr:rowOff>
    </xdr:to>
    <xdr:sp macro="" textlink="">
      <xdr:nvSpPr>
        <xdr:cNvPr id="404" name="円/楕円 403"/>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160143</xdr:rowOff>
    </xdr:from>
    <xdr:ext cx="762000" cy="259045"/>
    <xdr:sp macro="" textlink="">
      <xdr:nvSpPr>
        <xdr:cNvPr id="405" name="テキスト ボックス 404"/>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06" name="円/楕円 40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07" name="テキスト ボックス 406"/>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111972</xdr:rowOff>
    </xdr:from>
    <xdr:to>
      <xdr:col>19</xdr:col>
      <xdr:colOff>533400</xdr:colOff>
      <xdr:row>38</xdr:row>
      <xdr:rowOff>42121</xdr:rowOff>
    </xdr:to>
    <xdr:sp macro="" textlink="">
      <xdr:nvSpPr>
        <xdr:cNvPr id="408" name="円/楕円 407"/>
        <xdr:cNvSpPr/>
      </xdr:nvSpPr>
      <xdr:spPr>
        <a:xfrm>
          <a:off x="13462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26898</xdr:rowOff>
    </xdr:from>
    <xdr:ext cx="762000" cy="259045"/>
    <xdr:sp macro="" textlink="">
      <xdr:nvSpPr>
        <xdr:cNvPr id="409" name="テキスト ボックス 408"/>
        <xdr:cNvSpPr txBox="1"/>
      </xdr:nvSpPr>
      <xdr:spPr>
        <a:xfrm>
          <a:off x="13131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臨時財政対策債の繰上償還及び新発債の発行抑制による地方債現在高の減少並びに減債基金等の積立による充当可能基金の増加により、前年度から</a:t>
          </a:r>
          <a:r>
            <a:rPr kumimoji="1" lang="en-US" altLang="ja-JP" sz="1300">
              <a:solidFill>
                <a:schemeClr val="dk1"/>
              </a:solidFill>
              <a:latin typeface="+mn-ea"/>
              <a:ea typeface="+mn-ea"/>
              <a:cs typeface="+mn-cs"/>
            </a:rPr>
            <a:t>14.1</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95.0</a:t>
          </a:r>
          <a:r>
            <a:rPr kumimoji="1" lang="ja-JP" altLang="ja-JP" sz="1300">
              <a:solidFill>
                <a:schemeClr val="dk1"/>
              </a:solidFill>
              <a:latin typeface="+mn-ea"/>
              <a:ea typeface="+mn-ea"/>
              <a:cs typeface="+mn-cs"/>
            </a:rPr>
            <a:t>％となった。今後、公共施設やインフラ施設の更新が控えているが、第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次行政改革等を着実に実施し、繰上償還を計画的に行うことで財政健全化に努める。</a:t>
          </a:r>
          <a:endParaRPr lang="ja-JP" altLang="ja-JP"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15</xdr:row>
      <xdr:rowOff>142608</xdr:rowOff>
    </xdr:to>
    <xdr:cxnSp macro="">
      <xdr:nvCxnSpPr>
        <xdr:cNvPr id="441" name="直線コネクタ 440"/>
        <xdr:cNvCxnSpPr/>
      </xdr:nvCxnSpPr>
      <xdr:spPr>
        <a:xfrm flipV="1">
          <a:off x="16179800" y="2680335"/>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142608</xdr:rowOff>
    </xdr:from>
    <xdr:to>
      <xdr:col>23</xdr:col>
      <xdr:colOff>406400</xdr:colOff>
      <xdr:row>15</xdr:row>
      <xdr:rowOff>171082</xdr:rowOff>
    </xdr:to>
    <xdr:cxnSp macro="">
      <xdr:nvCxnSpPr>
        <xdr:cNvPr id="444" name="直線コネクタ 443"/>
        <xdr:cNvCxnSpPr/>
      </xdr:nvCxnSpPr>
      <xdr:spPr>
        <a:xfrm flipV="1">
          <a:off x="15290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171082</xdr:rowOff>
    </xdr:from>
    <xdr:to>
      <xdr:col>22</xdr:col>
      <xdr:colOff>203200</xdr:colOff>
      <xdr:row>16</xdr:row>
      <xdr:rowOff>28105</xdr:rowOff>
    </xdr:to>
    <xdr:cxnSp macro="">
      <xdr:nvCxnSpPr>
        <xdr:cNvPr id="447" name="直線コネクタ 446"/>
        <xdr:cNvCxnSpPr/>
      </xdr:nvCxnSpPr>
      <xdr:spPr>
        <a:xfrm flipV="1">
          <a:off x="14401800" y="2742832"/>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28105</xdr:rowOff>
    </xdr:from>
    <xdr:to>
      <xdr:col>21</xdr:col>
      <xdr:colOff>0</xdr:colOff>
      <xdr:row>16</xdr:row>
      <xdr:rowOff>42101</xdr:rowOff>
    </xdr:to>
    <xdr:cxnSp macro="">
      <xdr:nvCxnSpPr>
        <xdr:cNvPr id="450" name="直線コネクタ 449"/>
        <xdr:cNvCxnSpPr/>
      </xdr:nvCxnSpPr>
      <xdr:spPr>
        <a:xfrm flipV="1">
          <a:off x="13512800" y="277130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60" name="円/楕円 459"/>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29862</xdr:rowOff>
    </xdr:from>
    <xdr:ext cx="762000" cy="259045"/>
    <xdr:sp macro="" textlink="">
      <xdr:nvSpPr>
        <xdr:cNvPr id="461" name="将来負担の状況該当値テキスト"/>
        <xdr:cNvSpPr txBox="1"/>
      </xdr:nvSpPr>
      <xdr:spPr>
        <a:xfrm>
          <a:off x="17106900" y="2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91808</xdr:rowOff>
    </xdr:from>
    <xdr:to>
      <xdr:col>23</xdr:col>
      <xdr:colOff>457200</xdr:colOff>
      <xdr:row>16</xdr:row>
      <xdr:rowOff>21958</xdr:rowOff>
    </xdr:to>
    <xdr:sp macro="" textlink="">
      <xdr:nvSpPr>
        <xdr:cNvPr id="462" name="円/楕円 461"/>
        <xdr:cNvSpPr/>
      </xdr:nvSpPr>
      <xdr:spPr>
        <a:xfrm>
          <a:off x="16129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6735</xdr:rowOff>
    </xdr:from>
    <xdr:ext cx="736600" cy="259045"/>
    <xdr:sp macro="" textlink="">
      <xdr:nvSpPr>
        <xdr:cNvPr id="463" name="テキスト ボックス 462"/>
        <xdr:cNvSpPr txBox="1"/>
      </xdr:nvSpPr>
      <xdr:spPr>
        <a:xfrm>
          <a:off x="15798800" y="274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120282</xdr:rowOff>
    </xdr:from>
    <xdr:to>
      <xdr:col>22</xdr:col>
      <xdr:colOff>254000</xdr:colOff>
      <xdr:row>16</xdr:row>
      <xdr:rowOff>50432</xdr:rowOff>
    </xdr:to>
    <xdr:sp macro="" textlink="">
      <xdr:nvSpPr>
        <xdr:cNvPr id="464" name="円/楕円 463"/>
        <xdr:cNvSpPr/>
      </xdr:nvSpPr>
      <xdr:spPr>
        <a:xfrm>
          <a:off x="15240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35209</xdr:rowOff>
    </xdr:from>
    <xdr:ext cx="762000" cy="259045"/>
    <xdr:sp macro="" textlink="">
      <xdr:nvSpPr>
        <xdr:cNvPr id="465" name="テキスト ボックス 464"/>
        <xdr:cNvSpPr txBox="1"/>
      </xdr:nvSpPr>
      <xdr:spPr>
        <a:xfrm>
          <a:off x="14909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148755</xdr:rowOff>
    </xdr:from>
    <xdr:to>
      <xdr:col>21</xdr:col>
      <xdr:colOff>50800</xdr:colOff>
      <xdr:row>16</xdr:row>
      <xdr:rowOff>78905</xdr:rowOff>
    </xdr:to>
    <xdr:sp macro="" textlink="">
      <xdr:nvSpPr>
        <xdr:cNvPr id="466" name="円/楕円 465"/>
        <xdr:cNvSpPr/>
      </xdr:nvSpPr>
      <xdr:spPr>
        <a:xfrm>
          <a:off x="14351000" y="2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63682</xdr:rowOff>
    </xdr:from>
    <xdr:ext cx="762000" cy="259045"/>
    <xdr:sp macro="" textlink="">
      <xdr:nvSpPr>
        <xdr:cNvPr id="467" name="テキスト ボックス 466"/>
        <xdr:cNvSpPr txBox="1"/>
      </xdr:nvSpPr>
      <xdr:spPr>
        <a:xfrm>
          <a:off x="14020800" y="28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162751</xdr:rowOff>
    </xdr:from>
    <xdr:to>
      <xdr:col>19</xdr:col>
      <xdr:colOff>533400</xdr:colOff>
      <xdr:row>16</xdr:row>
      <xdr:rowOff>92901</xdr:rowOff>
    </xdr:to>
    <xdr:sp macro="" textlink="">
      <xdr:nvSpPr>
        <xdr:cNvPr id="468" name="円/楕円 467"/>
        <xdr:cNvSpPr/>
      </xdr:nvSpPr>
      <xdr:spPr>
        <a:xfrm>
          <a:off x="13462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77678</xdr:rowOff>
    </xdr:from>
    <xdr:ext cx="762000" cy="259045"/>
    <xdr:sp macro="" textlink="">
      <xdr:nvSpPr>
        <xdr:cNvPr id="469" name="テキスト ボックス 468"/>
        <xdr:cNvSpPr txBox="1"/>
      </xdr:nvSpPr>
      <xdr:spPr>
        <a:xfrm>
          <a:off x="13131800" y="282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合併以降</a:t>
          </a:r>
          <a:r>
            <a:rPr kumimoji="1" lang="en-US" altLang="ja-JP" sz="1200">
              <a:solidFill>
                <a:schemeClr val="dk1"/>
              </a:solidFill>
              <a:latin typeface="+mn-ea"/>
              <a:ea typeface="+mn-ea"/>
              <a:cs typeface="+mn-cs"/>
            </a:rPr>
            <a:t>6</a:t>
          </a:r>
          <a:r>
            <a:rPr kumimoji="1" lang="ja-JP" altLang="ja-JP" sz="1200">
              <a:solidFill>
                <a:schemeClr val="dk1"/>
              </a:solidFill>
              <a:latin typeface="+mn-ea"/>
              <a:ea typeface="+mn-ea"/>
              <a:cs typeface="+mn-cs"/>
            </a:rPr>
            <a:t>年間の新規採用凍結並びに早期退職の促進取組により、定員適正化計画の数値目標以上の削減を果たしており、分子である人件費に係る経常経費充当一般財源は前年度より減少したが、分母である経常一般財源等が普通交付税の合併特例加算の減少等により分子以上に減少したため、</a:t>
          </a:r>
          <a:r>
            <a:rPr kumimoji="1" lang="en-US" altLang="ja-JP" sz="1200">
              <a:solidFill>
                <a:schemeClr val="dk1"/>
              </a:solidFill>
              <a:latin typeface="+mn-ea"/>
              <a:ea typeface="+mn-ea"/>
              <a:cs typeface="+mn-cs"/>
            </a:rPr>
            <a:t>0.7</a:t>
          </a:r>
          <a:r>
            <a:rPr kumimoji="1" lang="ja-JP" altLang="ja-JP" sz="1200">
              <a:solidFill>
                <a:schemeClr val="dk1"/>
              </a:solidFill>
              <a:latin typeface="+mn-ea"/>
              <a:ea typeface="+mn-ea"/>
              <a:cs typeface="+mn-cs"/>
            </a:rPr>
            <a:t>ポイント上昇し</a:t>
          </a:r>
          <a:r>
            <a:rPr kumimoji="1" lang="en-US" altLang="ja-JP" sz="1200">
              <a:solidFill>
                <a:schemeClr val="dk1"/>
              </a:solidFill>
              <a:latin typeface="+mn-ea"/>
              <a:ea typeface="+mn-ea"/>
              <a:cs typeface="+mn-cs"/>
            </a:rPr>
            <a:t>26.8</a:t>
          </a:r>
          <a:r>
            <a:rPr kumimoji="1" lang="ja-JP" altLang="ja-JP" sz="1200">
              <a:solidFill>
                <a:schemeClr val="dk1"/>
              </a:solidFill>
              <a:latin typeface="+mn-ea"/>
              <a:ea typeface="+mn-ea"/>
              <a:cs typeface="+mn-cs"/>
            </a:rPr>
            <a:t>％となった。類似団体平均を依然として上回っている。今後は、第</a:t>
          </a:r>
          <a:r>
            <a:rPr kumimoji="1" lang="en-US" altLang="ja-JP" sz="1200">
              <a:solidFill>
                <a:schemeClr val="dk1"/>
              </a:solidFill>
              <a:latin typeface="+mn-ea"/>
              <a:ea typeface="+mn-ea"/>
              <a:cs typeface="+mn-cs"/>
            </a:rPr>
            <a:t>3</a:t>
          </a:r>
          <a:r>
            <a:rPr kumimoji="1" lang="ja-JP" altLang="ja-JP" sz="1200">
              <a:solidFill>
                <a:schemeClr val="dk1"/>
              </a:solidFill>
              <a:latin typeface="+mn-ea"/>
              <a:ea typeface="+mn-ea"/>
              <a:cs typeface="+mn-cs"/>
            </a:rPr>
            <a:t>次定員適正化計画に基づき、職員の年齢構成等を考慮した新規採用を実施し、平成</a:t>
          </a:r>
          <a:r>
            <a:rPr kumimoji="1" lang="en-US" altLang="ja-JP" sz="1200">
              <a:solidFill>
                <a:schemeClr val="dk1"/>
              </a:solidFill>
              <a:latin typeface="+mn-ea"/>
              <a:ea typeface="+mn-ea"/>
              <a:cs typeface="+mn-cs"/>
            </a:rPr>
            <a:t>30</a:t>
          </a:r>
          <a:r>
            <a:rPr kumimoji="1" lang="ja-JP" altLang="ja-JP" sz="1200">
              <a:solidFill>
                <a:schemeClr val="dk1"/>
              </a:solidFill>
              <a:latin typeface="+mn-ea"/>
              <a:ea typeface="+mn-ea"/>
              <a:cs typeface="+mn-cs"/>
            </a:rPr>
            <a:t>年度に類似団体平均程度の人員になるよう職員数の適正管理に努める。</a:t>
          </a:r>
          <a:endParaRPr kumimoji="1" lang="en-US" altLang="ja-JP" sz="12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38</xdr:row>
      <xdr:rowOff>35560</xdr:rowOff>
    </xdr:to>
    <xdr:cxnSp macro="">
      <xdr:nvCxnSpPr>
        <xdr:cNvPr id="66" name="直線コネクタ 65"/>
        <xdr:cNvCxnSpPr/>
      </xdr:nvCxnSpPr>
      <xdr:spPr>
        <a:xfrm>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153670</xdr:rowOff>
    </xdr:to>
    <xdr:cxnSp macro="">
      <xdr:nvCxnSpPr>
        <xdr:cNvPr id="69" name="直線コネクタ 68"/>
        <xdr:cNvCxnSpPr/>
      </xdr:nvCxnSpPr>
      <xdr:spPr>
        <a:xfrm>
          <a:off x="3098800" y="642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38</xdr:row>
      <xdr:rowOff>5080</xdr:rowOff>
    </xdr:to>
    <xdr:cxnSp macro="">
      <xdr:nvCxnSpPr>
        <xdr:cNvPr id="72" name="直線コネクタ 71"/>
        <xdr:cNvCxnSpPr/>
      </xdr:nvCxnSpPr>
      <xdr:spPr>
        <a:xfrm flipV="1">
          <a:off x="2209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96520</xdr:rowOff>
    </xdr:to>
    <xdr:cxnSp macro="">
      <xdr:nvCxnSpPr>
        <xdr:cNvPr id="75" name="直線コネクタ 74"/>
        <xdr:cNvCxnSpPr/>
      </xdr:nvCxnSpPr>
      <xdr:spPr>
        <a:xfrm flipV="1">
          <a:off x="1320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保育所指定管理委託料の大幅な増加により、前年度より</a:t>
          </a:r>
          <a:r>
            <a:rPr kumimoji="1" lang="en-US" altLang="ja-JP" sz="1300">
              <a:solidFill>
                <a:schemeClr val="dk1"/>
              </a:solidFill>
              <a:latin typeface="+mn-ea"/>
              <a:ea typeface="+mn-ea"/>
              <a:cs typeface="+mn-cs"/>
            </a:rPr>
            <a:t>1.2</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16.5</a:t>
          </a:r>
          <a:r>
            <a:rPr kumimoji="1" lang="ja-JP" altLang="ja-JP" sz="1300">
              <a:solidFill>
                <a:schemeClr val="dk1"/>
              </a:solidFill>
              <a:latin typeface="+mn-ea"/>
              <a:ea typeface="+mn-ea"/>
              <a:cs typeface="+mn-cs"/>
            </a:rPr>
            <a:t>％となった。今後も、業務の民間委託を推進するため高い水準が続くことが想定されるが、人件費等と併せた全体経費の削減に努める。</a:t>
          </a:r>
          <a:endParaRPr lang="ja-JP"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19</xdr:row>
      <xdr:rowOff>53522</xdr:rowOff>
    </xdr:to>
    <xdr:cxnSp macro="">
      <xdr:nvCxnSpPr>
        <xdr:cNvPr id="129" name="直線コネクタ 128"/>
        <xdr:cNvCxnSpPr/>
      </xdr:nvCxnSpPr>
      <xdr:spPr>
        <a:xfrm>
          <a:off x="15671800" y="3180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94343</xdr:rowOff>
    </xdr:to>
    <xdr:cxnSp macro="">
      <xdr:nvCxnSpPr>
        <xdr:cNvPr id="132" name="直線コネクタ 131"/>
        <xdr:cNvCxnSpPr/>
      </xdr:nvCxnSpPr>
      <xdr:spPr>
        <a:xfrm>
          <a:off x="14782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156936</xdr:rowOff>
    </xdr:to>
    <xdr:cxnSp macro="">
      <xdr:nvCxnSpPr>
        <xdr:cNvPr id="135" name="直線コネクタ 134"/>
        <xdr:cNvCxnSpPr/>
      </xdr:nvCxnSpPr>
      <xdr:spPr>
        <a:xfrm>
          <a:off x="13893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113393</xdr:rowOff>
    </xdr:to>
    <xdr:cxnSp macro="">
      <xdr:nvCxnSpPr>
        <xdr:cNvPr id="138" name="直線コネクタ 137"/>
        <xdr:cNvCxnSpPr/>
      </xdr:nvCxnSpPr>
      <xdr:spPr>
        <a:xfrm flipV="1">
          <a:off x="13004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2722</xdr:rowOff>
    </xdr:from>
    <xdr:to>
      <xdr:col>24</xdr:col>
      <xdr:colOff>82550</xdr:colOff>
      <xdr:row>19</xdr:row>
      <xdr:rowOff>104322</xdr:rowOff>
    </xdr:to>
    <xdr:sp macro="" textlink="">
      <xdr:nvSpPr>
        <xdr:cNvPr id="148" name="円/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50" name="円/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62593</xdr:rowOff>
    </xdr:from>
    <xdr:to>
      <xdr:col>19</xdr:col>
      <xdr:colOff>6350</xdr:colOff>
      <xdr:row>17</xdr:row>
      <xdr:rowOff>164193</xdr:rowOff>
    </xdr:to>
    <xdr:sp macro="" textlink="">
      <xdr:nvSpPr>
        <xdr:cNvPr id="156" name="円/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私立保育園運営に要する経費等の増加により扶助費に係る経常収支比率は</a:t>
          </a:r>
          <a:r>
            <a:rPr kumimoji="1" lang="en-US" altLang="ja-JP" sz="1300">
              <a:solidFill>
                <a:schemeClr val="dk1"/>
              </a:solidFill>
              <a:latin typeface="+mn-ea"/>
              <a:ea typeface="+mn-ea"/>
              <a:cs typeface="+mn-cs"/>
            </a:rPr>
            <a:t>0.4</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5.2</a:t>
          </a:r>
          <a:r>
            <a:rPr kumimoji="1" lang="ja-JP" altLang="ja-JP" sz="1300">
              <a:solidFill>
                <a:schemeClr val="dk1"/>
              </a:solidFill>
              <a:latin typeface="+mn-ea"/>
              <a:ea typeface="+mn-ea"/>
              <a:cs typeface="+mn-cs"/>
            </a:rPr>
            <a:t>％となった。少子高齢化対策と密接に関連しているため、今後も微増が想定されるが、引き続き類似団体平均を下回るよう適正水準の維持に努める。</a:t>
          </a:r>
          <a:endParaRPr lang="ja-JP" alt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101600</xdr:rowOff>
    </xdr:to>
    <xdr:cxnSp macro="">
      <xdr:nvCxnSpPr>
        <xdr:cNvPr id="190" name="直線コネクタ 189"/>
        <xdr:cNvCxnSpPr/>
      </xdr:nvCxnSpPr>
      <xdr:spPr>
        <a:xfrm>
          <a:off x="3987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93" name="直線コネクタ 192"/>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50800</xdr:rowOff>
    </xdr:to>
    <xdr:cxnSp macro="">
      <xdr:nvCxnSpPr>
        <xdr:cNvPr id="196" name="直線コネクタ 195"/>
        <xdr:cNvCxnSpPr/>
      </xdr:nvCxnSpPr>
      <xdr:spPr>
        <a:xfrm>
          <a:off x="2209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38100</xdr:rowOff>
    </xdr:to>
    <xdr:cxnSp macro="">
      <xdr:nvCxnSpPr>
        <xdr:cNvPr id="199" name="直線コネクタ 198"/>
        <xdr:cNvCxnSpPr/>
      </xdr:nvCxnSpPr>
      <xdr:spPr>
        <a:xfrm flipV="1">
          <a:off x="1320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9" name="円/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15" name="円/楕円 214"/>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16" name="テキスト ボックス 215"/>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7" name="円/楕円 216"/>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8" name="テキスト ボックス 217"/>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分子である維持補修費や繰出金に係る経常経費充当一般財源は前年度より減少したが、分母である経常一般財源等が普通交付税の合併特例加算の減少等により分子以上に減少したため、前年度より</a:t>
          </a:r>
          <a:r>
            <a:rPr kumimoji="1" lang="en-US" altLang="ja-JP" sz="1300">
              <a:solidFill>
                <a:schemeClr val="dk1"/>
              </a:solidFill>
              <a:latin typeface="+mn-ea"/>
              <a:ea typeface="+mn-ea"/>
              <a:cs typeface="+mn-cs"/>
            </a:rPr>
            <a:t>0.2</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15.1</a:t>
          </a:r>
          <a:r>
            <a:rPr kumimoji="1" lang="ja-JP" altLang="ja-JP" sz="1300">
              <a:solidFill>
                <a:schemeClr val="dk1"/>
              </a:solidFill>
              <a:latin typeface="+mn-ea"/>
              <a:ea typeface="+mn-ea"/>
              <a:cs typeface="+mn-cs"/>
            </a:rPr>
            <a:t>％となり、</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年連続で類似団体平均を上回った。今後は、上下水道の特別会計については独立採算の原則に立ち返った経営改善を促し、普通会計については事業精査をより徹底し、経費の削減に努める。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77470</xdr:rowOff>
    </xdr:to>
    <xdr:cxnSp macro="">
      <xdr:nvCxnSpPr>
        <xdr:cNvPr id="251" name="直線コネクタ 250"/>
        <xdr:cNvCxnSpPr/>
      </xdr:nvCxnSpPr>
      <xdr:spPr>
        <a:xfrm>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62230</xdr:rowOff>
    </xdr:to>
    <xdr:cxnSp macro="">
      <xdr:nvCxnSpPr>
        <xdr:cNvPr id="254" name="直線コネクタ 253"/>
        <xdr:cNvCxnSpPr/>
      </xdr:nvCxnSpPr>
      <xdr:spPr>
        <a:xfrm>
          <a:off x="14782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31750</xdr:rowOff>
    </xdr:to>
    <xdr:cxnSp macro="">
      <xdr:nvCxnSpPr>
        <xdr:cNvPr id="257" name="直線コネクタ 256"/>
        <xdr:cNvCxnSpPr/>
      </xdr:nvCxnSpPr>
      <xdr:spPr>
        <a:xfrm flipV="1">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31750</xdr:rowOff>
    </xdr:to>
    <xdr:cxnSp macro="">
      <xdr:nvCxnSpPr>
        <xdr:cNvPr id="260" name="直線コネクタ 259"/>
        <xdr:cNvCxnSpPr/>
      </xdr:nvCxnSpPr>
      <xdr:spPr>
        <a:xfrm>
          <a:off x="13004800" y="9682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ea"/>
              <a:ea typeface="+mn-ea"/>
              <a:cs typeface="+mn-cs"/>
            </a:rPr>
            <a:t>第</a:t>
          </a:r>
          <a:r>
            <a:rPr lang="en-US" altLang="ja-JP" sz="1300" baseline="0">
              <a:solidFill>
                <a:schemeClr val="dk1"/>
              </a:solidFill>
              <a:latin typeface="+mn-ea"/>
              <a:ea typeface="+mn-ea"/>
              <a:cs typeface="+mn-cs"/>
            </a:rPr>
            <a:t>2</a:t>
          </a:r>
          <a:r>
            <a:rPr lang="ja-JP" altLang="ja-JP" sz="1300" baseline="0">
              <a:solidFill>
                <a:schemeClr val="dk1"/>
              </a:solidFill>
              <a:latin typeface="+mn-ea"/>
              <a:ea typeface="+mn-ea"/>
              <a:cs typeface="+mn-cs"/>
            </a:rPr>
            <a:t>次補助金整理合理化プランに基づく</a:t>
          </a:r>
          <a:r>
            <a:rPr kumimoji="1" lang="ja-JP" altLang="ja-JP" sz="1300">
              <a:solidFill>
                <a:schemeClr val="dk1"/>
              </a:solidFill>
              <a:latin typeface="+mn-ea"/>
              <a:ea typeface="+mn-ea"/>
              <a:cs typeface="+mn-cs"/>
            </a:rPr>
            <a:t>補助金の削減に努めた結果、補助費等は前年度より</a:t>
          </a:r>
          <a:r>
            <a:rPr kumimoji="1" lang="en-US" altLang="ja-JP" sz="1300">
              <a:solidFill>
                <a:schemeClr val="dk1"/>
              </a:solidFill>
              <a:latin typeface="+mn-ea"/>
              <a:ea typeface="+mn-ea"/>
              <a:cs typeface="+mn-cs"/>
            </a:rPr>
            <a:t>0.5</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5.8</a:t>
          </a:r>
          <a:r>
            <a:rPr kumimoji="1" lang="ja-JP" altLang="ja-JP" sz="1300">
              <a:solidFill>
                <a:schemeClr val="dk1"/>
              </a:solidFill>
              <a:latin typeface="+mn-ea"/>
              <a:ea typeface="+mn-ea"/>
              <a:cs typeface="+mn-cs"/>
            </a:rPr>
            <a:t>％となった。類似団体平均を下回っており、今後も適正水準の維持に努める。</a:t>
          </a:r>
          <a:endParaRPr lang="ja-JP" altLang="ja-JP"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14986</xdr:rowOff>
    </xdr:to>
    <xdr:cxnSp macro="">
      <xdr:nvCxnSpPr>
        <xdr:cNvPr id="309" name="直線コネクタ 308"/>
        <xdr:cNvCxnSpPr/>
      </xdr:nvCxnSpPr>
      <xdr:spPr>
        <a:xfrm flipV="1">
          <a:off x="15671800" y="5992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14986</xdr:rowOff>
    </xdr:to>
    <xdr:cxnSp macro="">
      <xdr:nvCxnSpPr>
        <xdr:cNvPr id="312" name="直線コネクタ 311"/>
        <xdr:cNvCxnSpPr/>
      </xdr:nvCxnSpPr>
      <xdr:spPr>
        <a:xfrm>
          <a:off x="14782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1270</xdr:rowOff>
    </xdr:to>
    <xdr:cxnSp macro="">
      <xdr:nvCxnSpPr>
        <xdr:cNvPr id="318" name="直線コネクタ 317"/>
        <xdr:cNvCxnSpPr/>
      </xdr:nvCxnSpPr>
      <xdr:spPr>
        <a:xfrm>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8" name="円/楕円 327"/>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29"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30" name="円/楕円 329"/>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31" name="テキスト ボックス 330"/>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2" name="円/楕円 331"/>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3" name="テキスト ボックス 332"/>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6" name="円/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臨時財政対策債の繰上償還及び新発債の発行抑制により、前年度から</a:t>
          </a:r>
          <a:r>
            <a:rPr kumimoji="1" lang="en-US" altLang="ja-JP" sz="1300">
              <a:solidFill>
                <a:schemeClr val="dk1"/>
              </a:solidFill>
              <a:latin typeface="+mn-ea"/>
              <a:ea typeface="+mn-ea"/>
              <a:cs typeface="+mn-cs"/>
            </a:rPr>
            <a:t>0.9</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23.0</a:t>
          </a:r>
          <a:r>
            <a:rPr kumimoji="1" lang="ja-JP" altLang="ja-JP" sz="1300">
              <a:solidFill>
                <a:schemeClr val="dk1"/>
              </a:solidFill>
              <a:latin typeface="+mn-ea"/>
              <a:ea typeface="+mn-ea"/>
              <a:cs typeface="+mn-cs"/>
            </a:rPr>
            <a:t>％となった。平成</a:t>
          </a:r>
          <a:r>
            <a:rPr kumimoji="1" lang="en-US" altLang="ja-JP" sz="1300">
              <a:solidFill>
                <a:schemeClr val="dk1"/>
              </a:solidFill>
              <a:latin typeface="+mn-ea"/>
              <a:ea typeface="+mn-ea"/>
              <a:cs typeface="+mn-cs"/>
            </a:rPr>
            <a:t>29</a:t>
          </a:r>
          <a:r>
            <a:rPr kumimoji="1" lang="ja-JP" altLang="ja-JP"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年度にかけて公債費のピークが想定されており、普通交付税の合併特例加算減少も加味し、より厳しい財政運営が見込まれる。新発債に係る事業は必要最低限とし、計画的な繰上償還及び利率見直しを行うことで数値の下降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106045</xdr:rowOff>
    </xdr:to>
    <xdr:cxnSp macro="">
      <xdr:nvCxnSpPr>
        <xdr:cNvPr id="369" name="直線コネクタ 368"/>
        <xdr:cNvCxnSpPr/>
      </xdr:nvCxnSpPr>
      <xdr:spPr>
        <a:xfrm flipV="1">
          <a:off x="3987800" y="12947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106045</xdr:rowOff>
    </xdr:to>
    <xdr:cxnSp macro="">
      <xdr:nvCxnSpPr>
        <xdr:cNvPr id="372" name="直線コネクタ 371"/>
        <xdr:cNvCxnSpPr/>
      </xdr:nvCxnSpPr>
      <xdr:spPr>
        <a:xfrm>
          <a:off x="3098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106045</xdr:rowOff>
    </xdr:to>
    <xdr:cxnSp macro="">
      <xdr:nvCxnSpPr>
        <xdr:cNvPr id="375" name="直線コネクタ 374"/>
        <xdr:cNvCxnSpPr/>
      </xdr:nvCxnSpPr>
      <xdr:spPr>
        <a:xfrm flipV="1">
          <a:off x="2209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106045</xdr:rowOff>
    </xdr:from>
    <xdr:to>
      <xdr:col>3</xdr:col>
      <xdr:colOff>142875</xdr:colOff>
      <xdr:row>75</xdr:row>
      <xdr:rowOff>117475</xdr:rowOff>
    </xdr:to>
    <xdr:cxnSp macro="">
      <xdr:nvCxnSpPr>
        <xdr:cNvPr id="378" name="直線コネクタ 377"/>
        <xdr:cNvCxnSpPr/>
      </xdr:nvCxnSpPr>
      <xdr:spPr>
        <a:xfrm flipV="1">
          <a:off x="1320800" y="12964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8" name="円/楕円 387"/>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89"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0" name="円/楕円 389"/>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1" name="テキスト ボックス 390"/>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92" name="円/楕円 391"/>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132097</xdr:rowOff>
    </xdr:from>
    <xdr:ext cx="762000" cy="259045"/>
    <xdr:sp macro="" textlink="">
      <xdr:nvSpPr>
        <xdr:cNvPr id="393" name="テキスト ボックス 392"/>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4" name="円/楕円 393"/>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5" name="テキスト ボックス 394"/>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6" name="円/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分子である公債費以外に係る経常経費充当一般財源は前年度より減少したが、分母である経常一般財源等が普通交付税の合併特例加算の減少等により分子以上に減少したため、前年度より</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69.4</a:t>
          </a:r>
          <a:r>
            <a:rPr kumimoji="1" lang="ja-JP" altLang="ja-JP" sz="1300">
              <a:solidFill>
                <a:schemeClr val="dk1"/>
              </a:solidFill>
              <a:latin typeface="+mn-ea"/>
              <a:ea typeface="+mn-ea"/>
              <a:cs typeface="+mn-cs"/>
            </a:rPr>
            <a:t>％となり、類似団体平均と同値となった。類似団体平均を上回ることがないよう、事業の取捨選択を徹底し、経費の削減に努める。</a:t>
          </a:r>
          <a:endParaRPr lang="ja-JP" altLang="ja-JP"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78</xdr:row>
      <xdr:rowOff>99568</xdr:rowOff>
    </xdr:to>
    <xdr:cxnSp macro="">
      <xdr:nvCxnSpPr>
        <xdr:cNvPr id="428" name="直線コネクタ 427"/>
        <xdr:cNvCxnSpPr/>
      </xdr:nvCxnSpPr>
      <xdr:spPr>
        <a:xfrm>
          <a:off x="15671800" y="13381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78</xdr:row>
      <xdr:rowOff>8128</xdr:rowOff>
    </xdr:to>
    <xdr:cxnSp macro="">
      <xdr:nvCxnSpPr>
        <xdr:cNvPr id="431" name="直線コネクタ 430"/>
        <xdr:cNvCxnSpPr/>
      </xdr:nvCxnSpPr>
      <xdr:spPr>
        <a:xfrm>
          <a:off x="14782800" y="132577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74422</xdr:rowOff>
    </xdr:to>
    <xdr:cxnSp macro="">
      <xdr:nvCxnSpPr>
        <xdr:cNvPr id="434" name="直線コネクタ 433"/>
        <xdr:cNvCxnSpPr/>
      </xdr:nvCxnSpPr>
      <xdr:spPr>
        <a:xfrm flipV="1">
          <a:off x="13893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74422</xdr:rowOff>
    </xdr:to>
    <xdr:cxnSp macro="">
      <xdr:nvCxnSpPr>
        <xdr:cNvPr id="437" name="直線コネクタ 436"/>
        <xdr:cNvCxnSpPr/>
      </xdr:nvCxnSpPr>
      <xdr:spPr>
        <a:xfrm>
          <a:off x="13004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7" name="円/楕円 446"/>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8"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49" name="円/楕円 448"/>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69105</xdr:rowOff>
    </xdr:from>
    <xdr:ext cx="736600" cy="259045"/>
    <xdr:sp macro="" textlink="">
      <xdr:nvSpPr>
        <xdr:cNvPr id="450" name="テキスト ボックス 449"/>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1" name="円/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117112</xdr:rowOff>
    </xdr:from>
    <xdr:ext cx="762000" cy="259045"/>
    <xdr:sp macro="" textlink="">
      <xdr:nvSpPr>
        <xdr:cNvPr id="452" name="テキスト ボックス 451"/>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3" name="円/楕円 45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135399</xdr:rowOff>
    </xdr:from>
    <xdr:ext cx="762000" cy="259045"/>
    <xdr:sp macro="" textlink="">
      <xdr:nvSpPr>
        <xdr:cNvPr id="454" name="テキスト ボックス 453"/>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5" name="円/楕円 454"/>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126255</xdr:rowOff>
    </xdr:from>
    <xdr:ext cx="762000" cy="259045"/>
    <xdr:sp macro="" textlink="">
      <xdr:nvSpPr>
        <xdr:cNvPr id="456" name="テキスト ボックス 455"/>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134636</xdr:rowOff>
    </xdr:from>
    <xdr:to>
      <xdr:col>4</xdr:col>
      <xdr:colOff>1117600</xdr:colOff>
      <xdr:row>15</xdr:row>
      <xdr:rowOff>6179</xdr:rowOff>
    </xdr:to>
    <xdr:cxnSp macro="">
      <xdr:nvCxnSpPr>
        <xdr:cNvPr id="52" name="直線コネクタ 51"/>
        <xdr:cNvCxnSpPr/>
      </xdr:nvCxnSpPr>
      <xdr:spPr bwMode="auto">
        <a:xfrm>
          <a:off x="5003800" y="2582561"/>
          <a:ext cx="6477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134636</xdr:rowOff>
    </xdr:from>
    <xdr:to>
      <xdr:col>4</xdr:col>
      <xdr:colOff>469900</xdr:colOff>
      <xdr:row>14</xdr:row>
      <xdr:rowOff>169873</xdr:rowOff>
    </xdr:to>
    <xdr:cxnSp macro="">
      <xdr:nvCxnSpPr>
        <xdr:cNvPr id="55" name="直線コネクタ 54"/>
        <xdr:cNvCxnSpPr/>
      </xdr:nvCxnSpPr>
      <xdr:spPr bwMode="auto">
        <a:xfrm flipV="1">
          <a:off x="4305300" y="2582561"/>
          <a:ext cx="698500" cy="3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111041</xdr:rowOff>
    </xdr:from>
    <xdr:to>
      <xdr:col>3</xdr:col>
      <xdr:colOff>904875</xdr:colOff>
      <xdr:row>14</xdr:row>
      <xdr:rowOff>169873</xdr:rowOff>
    </xdr:to>
    <xdr:cxnSp macro="">
      <xdr:nvCxnSpPr>
        <xdr:cNvPr id="58" name="直線コネクタ 57"/>
        <xdr:cNvCxnSpPr/>
      </xdr:nvCxnSpPr>
      <xdr:spPr bwMode="auto">
        <a:xfrm>
          <a:off x="3606800" y="2558966"/>
          <a:ext cx="698500" cy="58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3942</xdr:rowOff>
    </xdr:from>
    <xdr:to>
      <xdr:col>3</xdr:col>
      <xdr:colOff>206375</xdr:colOff>
      <xdr:row>14</xdr:row>
      <xdr:rowOff>111041</xdr:rowOff>
    </xdr:to>
    <xdr:cxnSp macro="">
      <xdr:nvCxnSpPr>
        <xdr:cNvPr id="61" name="直線コネクタ 60"/>
        <xdr:cNvCxnSpPr/>
      </xdr:nvCxnSpPr>
      <xdr:spPr bwMode="auto">
        <a:xfrm>
          <a:off x="2908300" y="2451867"/>
          <a:ext cx="698500" cy="10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126829</xdr:rowOff>
    </xdr:from>
    <xdr:to>
      <xdr:col>5</xdr:col>
      <xdr:colOff>34925</xdr:colOff>
      <xdr:row>15</xdr:row>
      <xdr:rowOff>56979</xdr:rowOff>
    </xdr:to>
    <xdr:sp macro="" textlink="">
      <xdr:nvSpPr>
        <xdr:cNvPr id="71" name="円/楕円 70"/>
        <xdr:cNvSpPr/>
      </xdr:nvSpPr>
      <xdr:spPr bwMode="auto">
        <a:xfrm>
          <a:off x="5600700" y="257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143356</xdr:rowOff>
    </xdr:from>
    <xdr:ext cx="762000" cy="259045"/>
    <xdr:sp macro="" textlink="">
      <xdr:nvSpPr>
        <xdr:cNvPr id="72" name="人口1人当たり決算額の推移該当値テキスト130"/>
        <xdr:cNvSpPr txBox="1"/>
      </xdr:nvSpPr>
      <xdr:spPr>
        <a:xfrm>
          <a:off x="5740400" y="241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120,316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83836</xdr:rowOff>
    </xdr:from>
    <xdr:to>
      <xdr:col>4</xdr:col>
      <xdr:colOff>520700</xdr:colOff>
      <xdr:row>15</xdr:row>
      <xdr:rowOff>13986</xdr:rowOff>
    </xdr:to>
    <xdr:sp macro="" textlink="">
      <xdr:nvSpPr>
        <xdr:cNvPr id="73" name="円/楕円 72"/>
        <xdr:cNvSpPr/>
      </xdr:nvSpPr>
      <xdr:spPr bwMode="auto">
        <a:xfrm>
          <a:off x="4953000" y="253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24163</xdr:rowOff>
    </xdr:from>
    <xdr:ext cx="736600" cy="259045"/>
    <xdr:sp macro="" textlink="">
      <xdr:nvSpPr>
        <xdr:cNvPr id="74" name="テキスト ボックス 73"/>
        <xdr:cNvSpPr txBox="1"/>
      </xdr:nvSpPr>
      <xdr:spPr>
        <a:xfrm>
          <a:off x="4622800" y="230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119073</xdr:rowOff>
    </xdr:from>
    <xdr:to>
      <xdr:col>3</xdr:col>
      <xdr:colOff>955675</xdr:colOff>
      <xdr:row>15</xdr:row>
      <xdr:rowOff>49223</xdr:rowOff>
    </xdr:to>
    <xdr:sp macro="" textlink="">
      <xdr:nvSpPr>
        <xdr:cNvPr id="75" name="円/楕円 74"/>
        <xdr:cNvSpPr/>
      </xdr:nvSpPr>
      <xdr:spPr bwMode="auto">
        <a:xfrm>
          <a:off x="4254500" y="256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59400</xdr:rowOff>
    </xdr:from>
    <xdr:ext cx="762000" cy="259045"/>
    <xdr:sp macro="" textlink="">
      <xdr:nvSpPr>
        <xdr:cNvPr id="76" name="テキスト ボックス 75"/>
        <xdr:cNvSpPr txBox="1"/>
      </xdr:nvSpPr>
      <xdr:spPr>
        <a:xfrm>
          <a:off x="3924300" y="233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60241</xdr:rowOff>
    </xdr:from>
    <xdr:to>
      <xdr:col>3</xdr:col>
      <xdr:colOff>257175</xdr:colOff>
      <xdr:row>14</xdr:row>
      <xdr:rowOff>161841</xdr:rowOff>
    </xdr:to>
    <xdr:sp macro="" textlink="">
      <xdr:nvSpPr>
        <xdr:cNvPr id="77" name="円/楕円 76"/>
        <xdr:cNvSpPr/>
      </xdr:nvSpPr>
      <xdr:spPr bwMode="auto">
        <a:xfrm>
          <a:off x="3556000" y="250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568</xdr:rowOff>
    </xdr:from>
    <xdr:ext cx="762000" cy="259045"/>
    <xdr:sp macro="" textlink="">
      <xdr:nvSpPr>
        <xdr:cNvPr id="78" name="テキスト ボックス 77"/>
        <xdr:cNvSpPr txBox="1"/>
      </xdr:nvSpPr>
      <xdr:spPr>
        <a:xfrm>
          <a:off x="3225800" y="22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124,394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124592</xdr:rowOff>
    </xdr:from>
    <xdr:to>
      <xdr:col>2</xdr:col>
      <xdr:colOff>692150</xdr:colOff>
      <xdr:row>14</xdr:row>
      <xdr:rowOff>54742</xdr:rowOff>
    </xdr:to>
    <xdr:sp macro="" textlink="">
      <xdr:nvSpPr>
        <xdr:cNvPr id="79" name="円/楕円 78"/>
        <xdr:cNvSpPr/>
      </xdr:nvSpPr>
      <xdr:spPr bwMode="auto">
        <a:xfrm>
          <a:off x="2857500" y="240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64919</xdr:rowOff>
    </xdr:from>
    <xdr:ext cx="762000" cy="259045"/>
    <xdr:sp macro="" textlink="">
      <xdr:nvSpPr>
        <xdr:cNvPr id="80" name="テキスト ボックス 79"/>
        <xdr:cNvSpPr txBox="1"/>
      </xdr:nvSpPr>
      <xdr:spPr>
        <a:xfrm>
          <a:off x="2527300" y="216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247121</xdr:rowOff>
    </xdr:from>
    <xdr:to>
      <xdr:col>4</xdr:col>
      <xdr:colOff>1117600</xdr:colOff>
      <xdr:row>37</xdr:row>
      <xdr:rowOff>269346</xdr:rowOff>
    </xdr:to>
    <xdr:cxnSp macro="">
      <xdr:nvCxnSpPr>
        <xdr:cNvPr id="114" name="直線コネクタ 113"/>
        <xdr:cNvCxnSpPr/>
      </xdr:nvCxnSpPr>
      <xdr:spPr bwMode="auto">
        <a:xfrm>
          <a:off x="5003800" y="7371821"/>
          <a:ext cx="6477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254122</xdr:rowOff>
    </xdr:from>
    <xdr:ext cx="762000" cy="259045"/>
    <xdr:sp macro="" textlink="">
      <xdr:nvSpPr>
        <xdr:cNvPr id="115" name="人口1人当たり決算額の推移平均値テキスト445"/>
        <xdr:cNvSpPr txBox="1"/>
      </xdr:nvSpPr>
      <xdr:spPr>
        <a:xfrm>
          <a:off x="5740400" y="7378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240378</xdr:rowOff>
    </xdr:from>
    <xdr:to>
      <xdr:col>4</xdr:col>
      <xdr:colOff>469900</xdr:colOff>
      <xdr:row>37</xdr:row>
      <xdr:rowOff>247121</xdr:rowOff>
    </xdr:to>
    <xdr:cxnSp macro="">
      <xdr:nvCxnSpPr>
        <xdr:cNvPr id="117" name="直線コネクタ 116"/>
        <xdr:cNvCxnSpPr/>
      </xdr:nvCxnSpPr>
      <xdr:spPr bwMode="auto">
        <a:xfrm>
          <a:off x="4305300" y="7365078"/>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232335</xdr:rowOff>
    </xdr:from>
    <xdr:to>
      <xdr:col>3</xdr:col>
      <xdr:colOff>904875</xdr:colOff>
      <xdr:row>37</xdr:row>
      <xdr:rowOff>240378</xdr:rowOff>
    </xdr:to>
    <xdr:cxnSp macro="">
      <xdr:nvCxnSpPr>
        <xdr:cNvPr id="120" name="直線コネクタ 119"/>
        <xdr:cNvCxnSpPr/>
      </xdr:nvCxnSpPr>
      <xdr:spPr bwMode="auto">
        <a:xfrm>
          <a:off x="3606800" y="7357035"/>
          <a:ext cx="698500" cy="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215415</xdr:rowOff>
    </xdr:from>
    <xdr:to>
      <xdr:col>3</xdr:col>
      <xdr:colOff>206375</xdr:colOff>
      <xdr:row>37</xdr:row>
      <xdr:rowOff>232335</xdr:rowOff>
    </xdr:to>
    <xdr:cxnSp macro="">
      <xdr:nvCxnSpPr>
        <xdr:cNvPr id="123" name="直線コネクタ 122"/>
        <xdr:cNvCxnSpPr/>
      </xdr:nvCxnSpPr>
      <xdr:spPr bwMode="auto">
        <a:xfrm>
          <a:off x="2908300" y="7340115"/>
          <a:ext cx="698500" cy="16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218546</xdr:rowOff>
    </xdr:from>
    <xdr:to>
      <xdr:col>5</xdr:col>
      <xdr:colOff>34925</xdr:colOff>
      <xdr:row>37</xdr:row>
      <xdr:rowOff>320146</xdr:rowOff>
    </xdr:to>
    <xdr:sp macro="" textlink="">
      <xdr:nvSpPr>
        <xdr:cNvPr id="133" name="円/楕円 132"/>
        <xdr:cNvSpPr/>
      </xdr:nvSpPr>
      <xdr:spPr bwMode="auto">
        <a:xfrm>
          <a:off x="56007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63623</xdr:rowOff>
    </xdr:from>
    <xdr:ext cx="762000" cy="259045"/>
    <xdr:sp macro="" textlink="">
      <xdr:nvSpPr>
        <xdr:cNvPr id="134" name="人口1人当たり決算額の推移該当値テキスト445"/>
        <xdr:cNvSpPr txBox="1"/>
      </xdr:nvSpPr>
      <xdr:spPr>
        <a:xfrm>
          <a:off x="5740400" y="718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196321</xdr:rowOff>
    </xdr:from>
    <xdr:to>
      <xdr:col>4</xdr:col>
      <xdr:colOff>520700</xdr:colOff>
      <xdr:row>37</xdr:row>
      <xdr:rowOff>297921</xdr:rowOff>
    </xdr:to>
    <xdr:sp macro="" textlink="">
      <xdr:nvSpPr>
        <xdr:cNvPr id="135" name="円/楕円 134"/>
        <xdr:cNvSpPr/>
      </xdr:nvSpPr>
      <xdr:spPr bwMode="auto">
        <a:xfrm>
          <a:off x="49530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136648</xdr:rowOff>
    </xdr:from>
    <xdr:ext cx="736600" cy="259045"/>
    <xdr:sp macro="" textlink="">
      <xdr:nvSpPr>
        <xdr:cNvPr id="136" name="テキスト ボックス 135"/>
        <xdr:cNvSpPr txBox="1"/>
      </xdr:nvSpPr>
      <xdr:spPr>
        <a:xfrm>
          <a:off x="4622800" y="708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189578</xdr:rowOff>
    </xdr:from>
    <xdr:to>
      <xdr:col>3</xdr:col>
      <xdr:colOff>955675</xdr:colOff>
      <xdr:row>37</xdr:row>
      <xdr:rowOff>291178</xdr:rowOff>
    </xdr:to>
    <xdr:sp macro="" textlink="">
      <xdr:nvSpPr>
        <xdr:cNvPr id="137" name="円/楕円 136"/>
        <xdr:cNvSpPr/>
      </xdr:nvSpPr>
      <xdr:spPr bwMode="auto">
        <a:xfrm>
          <a:off x="4254500" y="73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129905</xdr:rowOff>
    </xdr:from>
    <xdr:ext cx="762000" cy="259045"/>
    <xdr:sp macro="" textlink="">
      <xdr:nvSpPr>
        <xdr:cNvPr id="138" name="テキスト ボックス 137"/>
        <xdr:cNvSpPr txBox="1"/>
      </xdr:nvSpPr>
      <xdr:spPr>
        <a:xfrm>
          <a:off x="3924300" y="708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181535</xdr:rowOff>
    </xdr:from>
    <xdr:to>
      <xdr:col>3</xdr:col>
      <xdr:colOff>257175</xdr:colOff>
      <xdr:row>37</xdr:row>
      <xdr:rowOff>283135</xdr:rowOff>
    </xdr:to>
    <xdr:sp macro="" textlink="">
      <xdr:nvSpPr>
        <xdr:cNvPr id="139" name="円/楕円 138"/>
        <xdr:cNvSpPr/>
      </xdr:nvSpPr>
      <xdr:spPr bwMode="auto">
        <a:xfrm>
          <a:off x="3556000" y="73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121862</xdr:rowOff>
    </xdr:from>
    <xdr:ext cx="762000" cy="259045"/>
    <xdr:sp macro="" textlink="">
      <xdr:nvSpPr>
        <xdr:cNvPr id="140" name="テキスト ボックス 139"/>
        <xdr:cNvSpPr txBox="1"/>
      </xdr:nvSpPr>
      <xdr:spPr>
        <a:xfrm>
          <a:off x="3225800" y="70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164615</xdr:rowOff>
    </xdr:from>
    <xdr:to>
      <xdr:col>2</xdr:col>
      <xdr:colOff>692150</xdr:colOff>
      <xdr:row>37</xdr:row>
      <xdr:rowOff>266215</xdr:rowOff>
    </xdr:to>
    <xdr:sp macro="" textlink="">
      <xdr:nvSpPr>
        <xdr:cNvPr id="141" name="円/楕円 140"/>
        <xdr:cNvSpPr/>
      </xdr:nvSpPr>
      <xdr:spPr bwMode="auto">
        <a:xfrm>
          <a:off x="2857500" y="728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104942</xdr:rowOff>
    </xdr:from>
    <xdr:ext cx="762000" cy="259045"/>
    <xdr:sp macro="" textlink="">
      <xdr:nvSpPr>
        <xdr:cNvPr id="142" name="テキスト ボックス 141"/>
        <xdr:cNvSpPr txBox="1"/>
      </xdr:nvSpPr>
      <xdr:spPr>
        <a:xfrm>
          <a:off x="2527300" y="705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47417</xdr:rowOff>
    </xdr:from>
    <xdr:to>
      <xdr:col>6</xdr:col>
      <xdr:colOff>511175</xdr:colOff>
      <xdr:row>32</xdr:row>
      <xdr:rowOff>66748</xdr:rowOff>
    </xdr:to>
    <xdr:cxnSp macro="">
      <xdr:nvCxnSpPr>
        <xdr:cNvPr id="65" name="直線コネクタ 64"/>
        <xdr:cNvCxnSpPr/>
      </xdr:nvCxnSpPr>
      <xdr:spPr>
        <a:xfrm>
          <a:off x="3797300" y="5533817"/>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47417</xdr:rowOff>
    </xdr:from>
    <xdr:to>
      <xdr:col>5</xdr:col>
      <xdr:colOff>358775</xdr:colOff>
      <xdr:row>32</xdr:row>
      <xdr:rowOff>94280</xdr:rowOff>
    </xdr:to>
    <xdr:cxnSp macro="">
      <xdr:nvCxnSpPr>
        <xdr:cNvPr id="68" name="直線コネクタ 67"/>
        <xdr:cNvCxnSpPr/>
      </xdr:nvCxnSpPr>
      <xdr:spPr>
        <a:xfrm flipV="1">
          <a:off x="2908300" y="553381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2040</xdr:rowOff>
    </xdr:from>
    <xdr:to>
      <xdr:col>4</xdr:col>
      <xdr:colOff>155575</xdr:colOff>
      <xdr:row>32</xdr:row>
      <xdr:rowOff>94280</xdr:rowOff>
    </xdr:to>
    <xdr:cxnSp macro="">
      <xdr:nvCxnSpPr>
        <xdr:cNvPr id="71" name="直線コネクタ 70"/>
        <xdr:cNvCxnSpPr/>
      </xdr:nvCxnSpPr>
      <xdr:spPr>
        <a:xfrm>
          <a:off x="2019300" y="5488440"/>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75263</xdr:rowOff>
    </xdr:from>
    <xdr:to>
      <xdr:col>2</xdr:col>
      <xdr:colOff>638175</xdr:colOff>
      <xdr:row>32</xdr:row>
      <xdr:rowOff>2040</xdr:rowOff>
    </xdr:to>
    <xdr:cxnSp macro="">
      <xdr:nvCxnSpPr>
        <xdr:cNvPr id="74" name="直線コネクタ 73"/>
        <xdr:cNvCxnSpPr/>
      </xdr:nvCxnSpPr>
      <xdr:spPr>
        <a:xfrm>
          <a:off x="1130300" y="5390213"/>
          <a:ext cx="889000" cy="9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15948</xdr:rowOff>
    </xdr:from>
    <xdr:to>
      <xdr:col>6</xdr:col>
      <xdr:colOff>561975</xdr:colOff>
      <xdr:row>32</xdr:row>
      <xdr:rowOff>117548</xdr:rowOff>
    </xdr:to>
    <xdr:sp macro="" textlink="">
      <xdr:nvSpPr>
        <xdr:cNvPr id="84" name="円/楕円 83"/>
        <xdr:cNvSpPr/>
      </xdr:nvSpPr>
      <xdr:spPr>
        <a:xfrm>
          <a:off x="4584700" y="5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38825</xdr:rowOff>
    </xdr:from>
    <xdr:ext cx="599010" cy="259045"/>
    <xdr:sp macro="" textlink="">
      <xdr:nvSpPr>
        <xdr:cNvPr id="85" name="人件費該当値テキスト"/>
        <xdr:cNvSpPr txBox="1"/>
      </xdr:nvSpPr>
      <xdr:spPr>
        <a:xfrm>
          <a:off x="4686300" y="53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168067</xdr:rowOff>
    </xdr:from>
    <xdr:to>
      <xdr:col>5</xdr:col>
      <xdr:colOff>409575</xdr:colOff>
      <xdr:row>32</xdr:row>
      <xdr:rowOff>98217</xdr:rowOff>
    </xdr:to>
    <xdr:sp macro="" textlink="">
      <xdr:nvSpPr>
        <xdr:cNvPr id="86" name="円/楕円 85"/>
        <xdr:cNvSpPr/>
      </xdr:nvSpPr>
      <xdr:spPr>
        <a:xfrm>
          <a:off x="3746500" y="54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114744</xdr:rowOff>
    </xdr:from>
    <xdr:ext cx="599010" cy="259045"/>
    <xdr:sp macro="" textlink="">
      <xdr:nvSpPr>
        <xdr:cNvPr id="87" name="テキスト ボックス 86"/>
        <xdr:cNvSpPr txBox="1"/>
      </xdr:nvSpPr>
      <xdr:spPr>
        <a:xfrm>
          <a:off x="3497794" y="5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43480</xdr:rowOff>
    </xdr:from>
    <xdr:to>
      <xdr:col>4</xdr:col>
      <xdr:colOff>206375</xdr:colOff>
      <xdr:row>32</xdr:row>
      <xdr:rowOff>145080</xdr:rowOff>
    </xdr:to>
    <xdr:sp macro="" textlink="">
      <xdr:nvSpPr>
        <xdr:cNvPr id="88" name="円/楕円 87"/>
        <xdr:cNvSpPr/>
      </xdr:nvSpPr>
      <xdr:spPr>
        <a:xfrm>
          <a:off x="2857500" y="55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161607</xdr:rowOff>
    </xdr:from>
    <xdr:ext cx="599010" cy="259045"/>
    <xdr:sp macro="" textlink="">
      <xdr:nvSpPr>
        <xdr:cNvPr id="89" name="テキスト ボックス 88"/>
        <xdr:cNvSpPr txBox="1"/>
      </xdr:nvSpPr>
      <xdr:spPr>
        <a:xfrm>
          <a:off x="2608794" y="53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122690</xdr:rowOff>
    </xdr:from>
    <xdr:to>
      <xdr:col>3</xdr:col>
      <xdr:colOff>3175</xdr:colOff>
      <xdr:row>32</xdr:row>
      <xdr:rowOff>52840</xdr:rowOff>
    </xdr:to>
    <xdr:sp macro="" textlink="">
      <xdr:nvSpPr>
        <xdr:cNvPr id="90" name="円/楕円 89"/>
        <xdr:cNvSpPr/>
      </xdr:nvSpPr>
      <xdr:spPr>
        <a:xfrm>
          <a:off x="1968500" y="54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69367</xdr:rowOff>
    </xdr:from>
    <xdr:ext cx="599010" cy="259045"/>
    <xdr:sp macro="" textlink="">
      <xdr:nvSpPr>
        <xdr:cNvPr id="91" name="テキスト ボックス 90"/>
        <xdr:cNvSpPr txBox="1"/>
      </xdr:nvSpPr>
      <xdr:spPr>
        <a:xfrm>
          <a:off x="1719794" y="521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24463</xdr:rowOff>
    </xdr:from>
    <xdr:to>
      <xdr:col>1</xdr:col>
      <xdr:colOff>485775</xdr:colOff>
      <xdr:row>31</xdr:row>
      <xdr:rowOff>126063</xdr:rowOff>
    </xdr:to>
    <xdr:sp macro="" textlink="">
      <xdr:nvSpPr>
        <xdr:cNvPr id="92" name="円/楕円 91"/>
        <xdr:cNvSpPr/>
      </xdr:nvSpPr>
      <xdr:spPr>
        <a:xfrm>
          <a:off x="1079500" y="53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142590</xdr:rowOff>
    </xdr:from>
    <xdr:ext cx="599010" cy="259045"/>
    <xdr:sp macro="" textlink="">
      <xdr:nvSpPr>
        <xdr:cNvPr id="93" name="テキスト ボックス 92"/>
        <xdr:cNvSpPr txBox="1"/>
      </xdr:nvSpPr>
      <xdr:spPr>
        <a:xfrm>
          <a:off x="830794" y="51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110960</xdr:rowOff>
    </xdr:from>
    <xdr:to>
      <xdr:col>6</xdr:col>
      <xdr:colOff>511175</xdr:colOff>
      <xdr:row>53</xdr:row>
      <xdr:rowOff>161734</xdr:rowOff>
    </xdr:to>
    <xdr:cxnSp macro="">
      <xdr:nvCxnSpPr>
        <xdr:cNvPr id="123" name="直線コネクタ 122"/>
        <xdr:cNvCxnSpPr/>
      </xdr:nvCxnSpPr>
      <xdr:spPr>
        <a:xfrm flipV="1">
          <a:off x="3797300" y="9197810"/>
          <a:ext cx="8382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161734</xdr:rowOff>
    </xdr:from>
    <xdr:to>
      <xdr:col>5</xdr:col>
      <xdr:colOff>358775</xdr:colOff>
      <xdr:row>54</xdr:row>
      <xdr:rowOff>62014</xdr:rowOff>
    </xdr:to>
    <xdr:cxnSp macro="">
      <xdr:nvCxnSpPr>
        <xdr:cNvPr id="126" name="直線コネクタ 125"/>
        <xdr:cNvCxnSpPr/>
      </xdr:nvCxnSpPr>
      <xdr:spPr>
        <a:xfrm flipV="1">
          <a:off x="2908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62014</xdr:rowOff>
    </xdr:from>
    <xdr:to>
      <xdr:col>4</xdr:col>
      <xdr:colOff>155575</xdr:colOff>
      <xdr:row>54</xdr:row>
      <xdr:rowOff>75476</xdr:rowOff>
    </xdr:to>
    <xdr:cxnSp macro="">
      <xdr:nvCxnSpPr>
        <xdr:cNvPr id="129" name="直線コネクタ 128"/>
        <xdr:cNvCxnSpPr/>
      </xdr:nvCxnSpPr>
      <xdr:spPr>
        <a:xfrm flipV="1">
          <a:off x="2019300" y="932031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72237</xdr:rowOff>
    </xdr:from>
    <xdr:to>
      <xdr:col>2</xdr:col>
      <xdr:colOff>638175</xdr:colOff>
      <xdr:row>54</xdr:row>
      <xdr:rowOff>75476</xdr:rowOff>
    </xdr:to>
    <xdr:cxnSp macro="">
      <xdr:nvCxnSpPr>
        <xdr:cNvPr id="132" name="直線コネクタ 131"/>
        <xdr:cNvCxnSpPr/>
      </xdr:nvCxnSpPr>
      <xdr:spPr>
        <a:xfrm>
          <a:off x="1130300" y="933053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60160</xdr:rowOff>
    </xdr:from>
    <xdr:to>
      <xdr:col>6</xdr:col>
      <xdr:colOff>561975</xdr:colOff>
      <xdr:row>53</xdr:row>
      <xdr:rowOff>161760</xdr:rowOff>
    </xdr:to>
    <xdr:sp macro="" textlink="">
      <xdr:nvSpPr>
        <xdr:cNvPr id="142" name="円/楕円 141"/>
        <xdr:cNvSpPr/>
      </xdr:nvSpPr>
      <xdr:spPr>
        <a:xfrm>
          <a:off x="45847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83037</xdr:rowOff>
    </xdr:from>
    <xdr:ext cx="599010" cy="259045"/>
    <xdr:sp macro="" textlink="">
      <xdr:nvSpPr>
        <xdr:cNvPr id="143" name="物件費該当値テキスト"/>
        <xdr:cNvSpPr txBox="1"/>
      </xdr:nvSpPr>
      <xdr:spPr>
        <a:xfrm>
          <a:off x="4686300" y="899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110934</xdr:rowOff>
    </xdr:from>
    <xdr:to>
      <xdr:col>5</xdr:col>
      <xdr:colOff>409575</xdr:colOff>
      <xdr:row>54</xdr:row>
      <xdr:rowOff>41084</xdr:rowOff>
    </xdr:to>
    <xdr:sp macro="" textlink="">
      <xdr:nvSpPr>
        <xdr:cNvPr id="144" name="円/楕円 143"/>
        <xdr:cNvSpPr/>
      </xdr:nvSpPr>
      <xdr:spPr>
        <a:xfrm>
          <a:off x="3746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57611</xdr:rowOff>
    </xdr:from>
    <xdr:ext cx="599010" cy="259045"/>
    <xdr:sp macro="" textlink="">
      <xdr:nvSpPr>
        <xdr:cNvPr id="145" name="テキスト ボックス 144"/>
        <xdr:cNvSpPr txBox="1"/>
      </xdr:nvSpPr>
      <xdr:spPr>
        <a:xfrm>
          <a:off x="3497794"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11214</xdr:rowOff>
    </xdr:from>
    <xdr:to>
      <xdr:col>4</xdr:col>
      <xdr:colOff>206375</xdr:colOff>
      <xdr:row>54</xdr:row>
      <xdr:rowOff>112814</xdr:rowOff>
    </xdr:to>
    <xdr:sp macro="" textlink="">
      <xdr:nvSpPr>
        <xdr:cNvPr id="146" name="円/楕円 145"/>
        <xdr:cNvSpPr/>
      </xdr:nvSpPr>
      <xdr:spPr>
        <a:xfrm>
          <a:off x="2857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129341</xdr:rowOff>
    </xdr:from>
    <xdr:ext cx="534377" cy="259045"/>
    <xdr:sp macro="" textlink="">
      <xdr:nvSpPr>
        <xdr:cNvPr id="147" name="テキスト ボックス 146"/>
        <xdr:cNvSpPr txBox="1"/>
      </xdr:nvSpPr>
      <xdr:spPr>
        <a:xfrm>
          <a:off x="2641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24676</xdr:rowOff>
    </xdr:from>
    <xdr:to>
      <xdr:col>3</xdr:col>
      <xdr:colOff>3175</xdr:colOff>
      <xdr:row>54</xdr:row>
      <xdr:rowOff>126276</xdr:rowOff>
    </xdr:to>
    <xdr:sp macro="" textlink="">
      <xdr:nvSpPr>
        <xdr:cNvPr id="148" name="円/楕円 147"/>
        <xdr:cNvSpPr/>
      </xdr:nvSpPr>
      <xdr:spPr>
        <a:xfrm>
          <a:off x="1968500" y="92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142803</xdr:rowOff>
    </xdr:from>
    <xdr:ext cx="534377" cy="259045"/>
    <xdr:sp macro="" textlink="">
      <xdr:nvSpPr>
        <xdr:cNvPr id="149" name="テキスト ボックス 148"/>
        <xdr:cNvSpPr txBox="1"/>
      </xdr:nvSpPr>
      <xdr:spPr>
        <a:xfrm>
          <a:off x="1752111" y="90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21437</xdr:rowOff>
    </xdr:from>
    <xdr:to>
      <xdr:col>1</xdr:col>
      <xdr:colOff>485775</xdr:colOff>
      <xdr:row>54</xdr:row>
      <xdr:rowOff>123037</xdr:rowOff>
    </xdr:to>
    <xdr:sp macro="" textlink="">
      <xdr:nvSpPr>
        <xdr:cNvPr id="150" name="円/楕円 149"/>
        <xdr:cNvSpPr/>
      </xdr:nvSpPr>
      <xdr:spPr>
        <a:xfrm>
          <a:off x="1079500" y="92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139564</xdr:rowOff>
    </xdr:from>
    <xdr:ext cx="534377" cy="259045"/>
    <xdr:sp macro="" textlink="">
      <xdr:nvSpPr>
        <xdr:cNvPr id="151" name="テキスト ボックス 150"/>
        <xdr:cNvSpPr txBox="1"/>
      </xdr:nvSpPr>
      <xdr:spPr>
        <a:xfrm>
          <a:off x="863111" y="90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131318</xdr:rowOff>
    </xdr:from>
    <xdr:to>
      <xdr:col>6</xdr:col>
      <xdr:colOff>511175</xdr:colOff>
      <xdr:row>77</xdr:row>
      <xdr:rowOff>135089</xdr:rowOff>
    </xdr:to>
    <xdr:cxnSp macro="">
      <xdr:nvCxnSpPr>
        <xdr:cNvPr id="180" name="直線コネクタ 179"/>
        <xdr:cNvCxnSpPr/>
      </xdr:nvCxnSpPr>
      <xdr:spPr>
        <a:xfrm>
          <a:off x="3797300" y="13332968"/>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131318</xdr:rowOff>
    </xdr:from>
    <xdr:to>
      <xdr:col>5</xdr:col>
      <xdr:colOff>358775</xdr:colOff>
      <xdr:row>78</xdr:row>
      <xdr:rowOff>57786</xdr:rowOff>
    </xdr:to>
    <xdr:cxnSp macro="">
      <xdr:nvCxnSpPr>
        <xdr:cNvPr id="183" name="直線コネクタ 182"/>
        <xdr:cNvCxnSpPr/>
      </xdr:nvCxnSpPr>
      <xdr:spPr>
        <a:xfrm flipV="1">
          <a:off x="2908300" y="13332968"/>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57786</xdr:rowOff>
    </xdr:from>
    <xdr:to>
      <xdr:col>4</xdr:col>
      <xdr:colOff>155575</xdr:colOff>
      <xdr:row>78</xdr:row>
      <xdr:rowOff>76606</xdr:rowOff>
    </xdr:to>
    <xdr:cxnSp macro="">
      <xdr:nvCxnSpPr>
        <xdr:cNvPr id="186" name="直線コネクタ 185"/>
        <xdr:cNvCxnSpPr/>
      </xdr:nvCxnSpPr>
      <xdr:spPr>
        <a:xfrm flipV="1">
          <a:off x="2019300" y="13430886"/>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143968</xdr:rowOff>
    </xdr:from>
    <xdr:to>
      <xdr:col>2</xdr:col>
      <xdr:colOff>638175</xdr:colOff>
      <xdr:row>78</xdr:row>
      <xdr:rowOff>76606</xdr:rowOff>
    </xdr:to>
    <xdr:cxnSp macro="">
      <xdr:nvCxnSpPr>
        <xdr:cNvPr id="189" name="直線コネクタ 188"/>
        <xdr:cNvCxnSpPr/>
      </xdr:nvCxnSpPr>
      <xdr:spPr>
        <a:xfrm>
          <a:off x="1130300" y="13345618"/>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84289</xdr:rowOff>
    </xdr:from>
    <xdr:to>
      <xdr:col>6</xdr:col>
      <xdr:colOff>561975</xdr:colOff>
      <xdr:row>78</xdr:row>
      <xdr:rowOff>14439</xdr:rowOff>
    </xdr:to>
    <xdr:sp macro="" textlink="">
      <xdr:nvSpPr>
        <xdr:cNvPr id="199" name="円/楕円 198"/>
        <xdr:cNvSpPr/>
      </xdr:nvSpPr>
      <xdr:spPr>
        <a:xfrm>
          <a:off x="4584700" y="132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107166</xdr:rowOff>
    </xdr:from>
    <xdr:ext cx="469744" cy="259045"/>
    <xdr:sp macro="" textlink="">
      <xdr:nvSpPr>
        <xdr:cNvPr id="200" name="維持補修費該当値テキスト"/>
        <xdr:cNvSpPr txBox="1"/>
      </xdr:nvSpPr>
      <xdr:spPr>
        <a:xfrm>
          <a:off x="4686300" y="1313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80518</xdr:rowOff>
    </xdr:from>
    <xdr:to>
      <xdr:col>5</xdr:col>
      <xdr:colOff>409575</xdr:colOff>
      <xdr:row>78</xdr:row>
      <xdr:rowOff>10668</xdr:rowOff>
    </xdr:to>
    <xdr:sp macro="" textlink="">
      <xdr:nvSpPr>
        <xdr:cNvPr id="201" name="円/楕円 200"/>
        <xdr:cNvSpPr/>
      </xdr:nvSpPr>
      <xdr:spPr>
        <a:xfrm>
          <a:off x="37465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1795</xdr:rowOff>
    </xdr:from>
    <xdr:ext cx="469744" cy="259045"/>
    <xdr:sp macro="" textlink="">
      <xdr:nvSpPr>
        <xdr:cNvPr id="202" name="テキスト ボックス 201"/>
        <xdr:cNvSpPr txBox="1"/>
      </xdr:nvSpPr>
      <xdr:spPr>
        <a:xfrm>
          <a:off x="35624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6986</xdr:rowOff>
    </xdr:from>
    <xdr:to>
      <xdr:col>4</xdr:col>
      <xdr:colOff>206375</xdr:colOff>
      <xdr:row>78</xdr:row>
      <xdr:rowOff>108586</xdr:rowOff>
    </xdr:to>
    <xdr:sp macro="" textlink="">
      <xdr:nvSpPr>
        <xdr:cNvPr id="203" name="円/楕円 202"/>
        <xdr:cNvSpPr/>
      </xdr:nvSpPr>
      <xdr:spPr>
        <a:xfrm>
          <a:off x="2857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99713</xdr:rowOff>
    </xdr:from>
    <xdr:ext cx="469744" cy="259045"/>
    <xdr:sp macro="" textlink="">
      <xdr:nvSpPr>
        <xdr:cNvPr id="204" name="テキスト ボックス 203"/>
        <xdr:cNvSpPr txBox="1"/>
      </xdr:nvSpPr>
      <xdr:spPr>
        <a:xfrm>
          <a:off x="267342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25806</xdr:rowOff>
    </xdr:from>
    <xdr:to>
      <xdr:col>3</xdr:col>
      <xdr:colOff>3175</xdr:colOff>
      <xdr:row>78</xdr:row>
      <xdr:rowOff>127406</xdr:rowOff>
    </xdr:to>
    <xdr:sp macro="" textlink="">
      <xdr:nvSpPr>
        <xdr:cNvPr id="205" name="円/楕円 204"/>
        <xdr:cNvSpPr/>
      </xdr:nvSpPr>
      <xdr:spPr>
        <a:xfrm>
          <a:off x="1968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118533</xdr:rowOff>
    </xdr:from>
    <xdr:ext cx="469744" cy="259045"/>
    <xdr:sp macro="" textlink="">
      <xdr:nvSpPr>
        <xdr:cNvPr id="206" name="テキスト ボックス 205"/>
        <xdr:cNvSpPr txBox="1"/>
      </xdr:nvSpPr>
      <xdr:spPr>
        <a:xfrm>
          <a:off x="1784427"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93168</xdr:rowOff>
    </xdr:from>
    <xdr:to>
      <xdr:col>1</xdr:col>
      <xdr:colOff>485775</xdr:colOff>
      <xdr:row>78</xdr:row>
      <xdr:rowOff>23318</xdr:rowOff>
    </xdr:to>
    <xdr:sp macro="" textlink="">
      <xdr:nvSpPr>
        <xdr:cNvPr id="207" name="円/楕円 206"/>
        <xdr:cNvSpPr/>
      </xdr:nvSpPr>
      <xdr:spPr>
        <a:xfrm>
          <a:off x="1079500" y="13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39845</xdr:rowOff>
    </xdr:from>
    <xdr:ext cx="469744" cy="259045"/>
    <xdr:sp macro="" textlink="">
      <xdr:nvSpPr>
        <xdr:cNvPr id="208" name="テキスト ボックス 207"/>
        <xdr:cNvSpPr txBox="1"/>
      </xdr:nvSpPr>
      <xdr:spPr>
        <a:xfrm>
          <a:off x="895427" y="1307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91911</xdr:rowOff>
    </xdr:from>
    <xdr:to>
      <xdr:col>6</xdr:col>
      <xdr:colOff>511175</xdr:colOff>
      <xdr:row>97</xdr:row>
      <xdr:rowOff>118707</xdr:rowOff>
    </xdr:to>
    <xdr:cxnSp macro="">
      <xdr:nvCxnSpPr>
        <xdr:cNvPr id="238" name="直線コネクタ 237"/>
        <xdr:cNvCxnSpPr/>
      </xdr:nvCxnSpPr>
      <xdr:spPr>
        <a:xfrm flipV="1">
          <a:off x="3797300" y="16722561"/>
          <a:ext cx="8382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118707</xdr:rowOff>
    </xdr:from>
    <xdr:to>
      <xdr:col>5</xdr:col>
      <xdr:colOff>358775</xdr:colOff>
      <xdr:row>98</xdr:row>
      <xdr:rowOff>49454</xdr:rowOff>
    </xdr:to>
    <xdr:cxnSp macro="">
      <xdr:nvCxnSpPr>
        <xdr:cNvPr id="241" name="直線コネクタ 240"/>
        <xdr:cNvCxnSpPr/>
      </xdr:nvCxnSpPr>
      <xdr:spPr>
        <a:xfrm flipV="1">
          <a:off x="2908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47485</xdr:rowOff>
    </xdr:from>
    <xdr:to>
      <xdr:col>4</xdr:col>
      <xdr:colOff>155575</xdr:colOff>
      <xdr:row>98</xdr:row>
      <xdr:rowOff>49454</xdr:rowOff>
    </xdr:to>
    <xdr:cxnSp macro="">
      <xdr:nvCxnSpPr>
        <xdr:cNvPr id="244" name="直線コネクタ 243"/>
        <xdr:cNvCxnSpPr/>
      </xdr:nvCxnSpPr>
      <xdr:spPr>
        <a:xfrm>
          <a:off x="2019300" y="1684958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28321</xdr:rowOff>
    </xdr:from>
    <xdr:to>
      <xdr:col>2</xdr:col>
      <xdr:colOff>638175</xdr:colOff>
      <xdr:row>98</xdr:row>
      <xdr:rowOff>47485</xdr:rowOff>
    </xdr:to>
    <xdr:cxnSp macro="">
      <xdr:nvCxnSpPr>
        <xdr:cNvPr id="247" name="直線コネクタ 246"/>
        <xdr:cNvCxnSpPr/>
      </xdr:nvCxnSpPr>
      <xdr:spPr>
        <a:xfrm>
          <a:off x="1130300" y="16830421"/>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41111</xdr:rowOff>
    </xdr:from>
    <xdr:to>
      <xdr:col>6</xdr:col>
      <xdr:colOff>561975</xdr:colOff>
      <xdr:row>97</xdr:row>
      <xdr:rowOff>142711</xdr:rowOff>
    </xdr:to>
    <xdr:sp macro="" textlink="">
      <xdr:nvSpPr>
        <xdr:cNvPr id="257" name="円/楕円 256"/>
        <xdr:cNvSpPr/>
      </xdr:nvSpPr>
      <xdr:spPr>
        <a:xfrm>
          <a:off x="45847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19538</xdr:rowOff>
    </xdr:from>
    <xdr:ext cx="534377" cy="259045"/>
    <xdr:sp macro="" textlink="">
      <xdr:nvSpPr>
        <xdr:cNvPr id="258" name="扶助費該当値テキスト"/>
        <xdr:cNvSpPr txBox="1"/>
      </xdr:nvSpPr>
      <xdr:spPr>
        <a:xfrm>
          <a:off x="4686300" y="166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67907</xdr:rowOff>
    </xdr:from>
    <xdr:to>
      <xdr:col>5</xdr:col>
      <xdr:colOff>409575</xdr:colOff>
      <xdr:row>97</xdr:row>
      <xdr:rowOff>169507</xdr:rowOff>
    </xdr:to>
    <xdr:sp macro="" textlink="">
      <xdr:nvSpPr>
        <xdr:cNvPr id="259" name="円/楕円 258"/>
        <xdr:cNvSpPr/>
      </xdr:nvSpPr>
      <xdr:spPr>
        <a:xfrm>
          <a:off x="3746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160634</xdr:rowOff>
    </xdr:from>
    <xdr:ext cx="534377" cy="259045"/>
    <xdr:sp macro="" textlink="">
      <xdr:nvSpPr>
        <xdr:cNvPr id="260" name="テキスト ボックス 259"/>
        <xdr:cNvSpPr txBox="1"/>
      </xdr:nvSpPr>
      <xdr:spPr>
        <a:xfrm>
          <a:off x="3530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170104</xdr:rowOff>
    </xdr:from>
    <xdr:to>
      <xdr:col>4</xdr:col>
      <xdr:colOff>206375</xdr:colOff>
      <xdr:row>98</xdr:row>
      <xdr:rowOff>100254</xdr:rowOff>
    </xdr:to>
    <xdr:sp macro="" textlink="">
      <xdr:nvSpPr>
        <xdr:cNvPr id="261" name="円/楕円 260"/>
        <xdr:cNvSpPr/>
      </xdr:nvSpPr>
      <xdr:spPr>
        <a:xfrm>
          <a:off x="2857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91381</xdr:rowOff>
    </xdr:from>
    <xdr:ext cx="534377" cy="259045"/>
    <xdr:sp macro="" textlink="">
      <xdr:nvSpPr>
        <xdr:cNvPr id="262" name="テキスト ボックス 261"/>
        <xdr:cNvSpPr txBox="1"/>
      </xdr:nvSpPr>
      <xdr:spPr>
        <a:xfrm>
          <a:off x="2641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168135</xdr:rowOff>
    </xdr:from>
    <xdr:to>
      <xdr:col>3</xdr:col>
      <xdr:colOff>3175</xdr:colOff>
      <xdr:row>98</xdr:row>
      <xdr:rowOff>98285</xdr:rowOff>
    </xdr:to>
    <xdr:sp macro="" textlink="">
      <xdr:nvSpPr>
        <xdr:cNvPr id="263" name="円/楕円 262"/>
        <xdr:cNvSpPr/>
      </xdr:nvSpPr>
      <xdr:spPr>
        <a:xfrm>
          <a:off x="1968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89412</xdr:rowOff>
    </xdr:from>
    <xdr:ext cx="534377" cy="259045"/>
    <xdr:sp macro="" textlink="">
      <xdr:nvSpPr>
        <xdr:cNvPr id="264" name="テキスト ボックス 263"/>
        <xdr:cNvSpPr txBox="1"/>
      </xdr:nvSpPr>
      <xdr:spPr>
        <a:xfrm>
          <a:off x="1752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148971</xdr:rowOff>
    </xdr:from>
    <xdr:to>
      <xdr:col>1</xdr:col>
      <xdr:colOff>485775</xdr:colOff>
      <xdr:row>98</xdr:row>
      <xdr:rowOff>79121</xdr:rowOff>
    </xdr:to>
    <xdr:sp macro="" textlink="">
      <xdr:nvSpPr>
        <xdr:cNvPr id="265" name="円/楕円 264"/>
        <xdr:cNvSpPr/>
      </xdr:nvSpPr>
      <xdr:spPr>
        <a:xfrm>
          <a:off x="1079500" y="167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70248</xdr:rowOff>
    </xdr:from>
    <xdr:ext cx="534377" cy="259045"/>
    <xdr:sp macro="" textlink="">
      <xdr:nvSpPr>
        <xdr:cNvPr id="266" name="テキスト ボックス 265"/>
        <xdr:cNvSpPr txBox="1"/>
      </xdr:nvSpPr>
      <xdr:spPr>
        <a:xfrm>
          <a:off x="863111" y="168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127641</xdr:rowOff>
    </xdr:from>
    <xdr:to>
      <xdr:col>15</xdr:col>
      <xdr:colOff>180975</xdr:colOff>
      <xdr:row>36</xdr:row>
      <xdr:rowOff>133699</xdr:rowOff>
    </xdr:to>
    <xdr:cxnSp macro="">
      <xdr:nvCxnSpPr>
        <xdr:cNvPr id="299" name="直線コネクタ 298"/>
        <xdr:cNvCxnSpPr/>
      </xdr:nvCxnSpPr>
      <xdr:spPr>
        <a:xfrm>
          <a:off x="9639300" y="6299841"/>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127641</xdr:rowOff>
    </xdr:from>
    <xdr:to>
      <xdr:col>14</xdr:col>
      <xdr:colOff>28575</xdr:colOff>
      <xdr:row>36</xdr:row>
      <xdr:rowOff>148492</xdr:rowOff>
    </xdr:to>
    <xdr:cxnSp macro="">
      <xdr:nvCxnSpPr>
        <xdr:cNvPr id="302" name="直線コネクタ 301"/>
        <xdr:cNvCxnSpPr/>
      </xdr:nvCxnSpPr>
      <xdr:spPr>
        <a:xfrm flipV="1">
          <a:off x="8750300" y="629984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131747</xdr:rowOff>
    </xdr:from>
    <xdr:to>
      <xdr:col>12</xdr:col>
      <xdr:colOff>511175</xdr:colOff>
      <xdr:row>36</xdr:row>
      <xdr:rowOff>148492</xdr:rowOff>
    </xdr:to>
    <xdr:cxnSp macro="">
      <xdr:nvCxnSpPr>
        <xdr:cNvPr id="305" name="直線コネクタ 304"/>
        <xdr:cNvCxnSpPr/>
      </xdr:nvCxnSpPr>
      <xdr:spPr>
        <a:xfrm>
          <a:off x="7861300" y="6303947"/>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131747</xdr:rowOff>
    </xdr:from>
    <xdr:to>
      <xdr:col>11</xdr:col>
      <xdr:colOff>307975</xdr:colOff>
      <xdr:row>36</xdr:row>
      <xdr:rowOff>141557</xdr:rowOff>
    </xdr:to>
    <xdr:cxnSp macro="">
      <xdr:nvCxnSpPr>
        <xdr:cNvPr id="308" name="直線コネクタ 307"/>
        <xdr:cNvCxnSpPr/>
      </xdr:nvCxnSpPr>
      <xdr:spPr>
        <a:xfrm flipV="1">
          <a:off x="6972300" y="630394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82899</xdr:rowOff>
    </xdr:from>
    <xdr:to>
      <xdr:col>15</xdr:col>
      <xdr:colOff>231775</xdr:colOff>
      <xdr:row>37</xdr:row>
      <xdr:rowOff>13049</xdr:rowOff>
    </xdr:to>
    <xdr:sp macro="" textlink="">
      <xdr:nvSpPr>
        <xdr:cNvPr id="318" name="円/楕円 317"/>
        <xdr:cNvSpPr/>
      </xdr:nvSpPr>
      <xdr:spPr>
        <a:xfrm>
          <a:off x="10426700" y="62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61326</xdr:rowOff>
    </xdr:from>
    <xdr:ext cx="534377" cy="259045"/>
    <xdr:sp macro="" textlink="">
      <xdr:nvSpPr>
        <xdr:cNvPr id="319" name="補助費等該当値テキスト"/>
        <xdr:cNvSpPr txBox="1"/>
      </xdr:nvSpPr>
      <xdr:spPr>
        <a:xfrm>
          <a:off x="10528300" y="62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76841</xdr:rowOff>
    </xdr:from>
    <xdr:to>
      <xdr:col>14</xdr:col>
      <xdr:colOff>79375</xdr:colOff>
      <xdr:row>37</xdr:row>
      <xdr:rowOff>6991</xdr:rowOff>
    </xdr:to>
    <xdr:sp macro="" textlink="">
      <xdr:nvSpPr>
        <xdr:cNvPr id="320" name="円/楕円 319"/>
        <xdr:cNvSpPr/>
      </xdr:nvSpPr>
      <xdr:spPr>
        <a:xfrm>
          <a:off x="9588500" y="62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169568</xdr:rowOff>
    </xdr:from>
    <xdr:ext cx="534377" cy="259045"/>
    <xdr:sp macro="" textlink="">
      <xdr:nvSpPr>
        <xdr:cNvPr id="321" name="テキスト ボックス 320"/>
        <xdr:cNvSpPr txBox="1"/>
      </xdr:nvSpPr>
      <xdr:spPr>
        <a:xfrm>
          <a:off x="9372111" y="6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97692</xdr:rowOff>
    </xdr:from>
    <xdr:to>
      <xdr:col>12</xdr:col>
      <xdr:colOff>561975</xdr:colOff>
      <xdr:row>37</xdr:row>
      <xdr:rowOff>27842</xdr:rowOff>
    </xdr:to>
    <xdr:sp macro="" textlink="">
      <xdr:nvSpPr>
        <xdr:cNvPr id="322" name="円/楕円 321"/>
        <xdr:cNvSpPr/>
      </xdr:nvSpPr>
      <xdr:spPr>
        <a:xfrm>
          <a:off x="8699500" y="62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18969</xdr:rowOff>
    </xdr:from>
    <xdr:ext cx="534377" cy="259045"/>
    <xdr:sp macro="" textlink="">
      <xdr:nvSpPr>
        <xdr:cNvPr id="323" name="テキスト ボックス 322"/>
        <xdr:cNvSpPr txBox="1"/>
      </xdr:nvSpPr>
      <xdr:spPr>
        <a:xfrm>
          <a:off x="8483111" y="63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80947</xdr:rowOff>
    </xdr:from>
    <xdr:to>
      <xdr:col>11</xdr:col>
      <xdr:colOff>358775</xdr:colOff>
      <xdr:row>37</xdr:row>
      <xdr:rowOff>11097</xdr:rowOff>
    </xdr:to>
    <xdr:sp macro="" textlink="">
      <xdr:nvSpPr>
        <xdr:cNvPr id="324" name="円/楕円 323"/>
        <xdr:cNvSpPr/>
      </xdr:nvSpPr>
      <xdr:spPr>
        <a:xfrm>
          <a:off x="7810500" y="62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2224</xdr:rowOff>
    </xdr:from>
    <xdr:ext cx="534377" cy="259045"/>
    <xdr:sp macro="" textlink="">
      <xdr:nvSpPr>
        <xdr:cNvPr id="325" name="テキスト ボックス 324"/>
        <xdr:cNvSpPr txBox="1"/>
      </xdr:nvSpPr>
      <xdr:spPr>
        <a:xfrm>
          <a:off x="7594111" y="63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90757</xdr:rowOff>
    </xdr:from>
    <xdr:to>
      <xdr:col>10</xdr:col>
      <xdr:colOff>155575</xdr:colOff>
      <xdr:row>37</xdr:row>
      <xdr:rowOff>20907</xdr:rowOff>
    </xdr:to>
    <xdr:sp macro="" textlink="">
      <xdr:nvSpPr>
        <xdr:cNvPr id="326" name="円/楕円 325"/>
        <xdr:cNvSpPr/>
      </xdr:nvSpPr>
      <xdr:spPr>
        <a:xfrm>
          <a:off x="6921500" y="62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37434</xdr:rowOff>
    </xdr:from>
    <xdr:ext cx="534377" cy="259045"/>
    <xdr:sp macro="" textlink="">
      <xdr:nvSpPr>
        <xdr:cNvPr id="327" name="テキスト ボックス 326"/>
        <xdr:cNvSpPr txBox="1"/>
      </xdr:nvSpPr>
      <xdr:spPr>
        <a:xfrm>
          <a:off x="6705111" y="60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91366</xdr:rowOff>
    </xdr:from>
    <xdr:to>
      <xdr:col>15</xdr:col>
      <xdr:colOff>180975</xdr:colOff>
      <xdr:row>58</xdr:row>
      <xdr:rowOff>104649</xdr:rowOff>
    </xdr:to>
    <xdr:cxnSp macro="">
      <xdr:nvCxnSpPr>
        <xdr:cNvPr id="354" name="直線コネクタ 353"/>
        <xdr:cNvCxnSpPr/>
      </xdr:nvCxnSpPr>
      <xdr:spPr>
        <a:xfrm>
          <a:off x="9639300" y="10035466"/>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32633</xdr:rowOff>
    </xdr:from>
    <xdr:to>
      <xdr:col>14</xdr:col>
      <xdr:colOff>28575</xdr:colOff>
      <xdr:row>58</xdr:row>
      <xdr:rowOff>91366</xdr:rowOff>
    </xdr:to>
    <xdr:cxnSp macro="">
      <xdr:nvCxnSpPr>
        <xdr:cNvPr id="357" name="直線コネクタ 356"/>
        <xdr:cNvCxnSpPr/>
      </xdr:nvCxnSpPr>
      <xdr:spPr>
        <a:xfrm>
          <a:off x="8750300" y="9976733"/>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113724</xdr:rowOff>
    </xdr:from>
    <xdr:to>
      <xdr:col>12</xdr:col>
      <xdr:colOff>511175</xdr:colOff>
      <xdr:row>58</xdr:row>
      <xdr:rowOff>32633</xdr:rowOff>
    </xdr:to>
    <xdr:cxnSp macro="">
      <xdr:nvCxnSpPr>
        <xdr:cNvPr id="360" name="直線コネクタ 359"/>
        <xdr:cNvCxnSpPr/>
      </xdr:nvCxnSpPr>
      <xdr:spPr>
        <a:xfrm>
          <a:off x="7861300" y="9886374"/>
          <a:ext cx="889000" cy="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113724</xdr:rowOff>
    </xdr:from>
    <xdr:to>
      <xdr:col>11</xdr:col>
      <xdr:colOff>307975</xdr:colOff>
      <xdr:row>58</xdr:row>
      <xdr:rowOff>57401</xdr:rowOff>
    </xdr:to>
    <xdr:cxnSp macro="">
      <xdr:nvCxnSpPr>
        <xdr:cNvPr id="363" name="直線コネクタ 362"/>
        <xdr:cNvCxnSpPr/>
      </xdr:nvCxnSpPr>
      <xdr:spPr>
        <a:xfrm flipV="1">
          <a:off x="6972300" y="9886374"/>
          <a:ext cx="889000" cy="1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53849</xdr:rowOff>
    </xdr:from>
    <xdr:to>
      <xdr:col>15</xdr:col>
      <xdr:colOff>231775</xdr:colOff>
      <xdr:row>58</xdr:row>
      <xdr:rowOff>155449</xdr:rowOff>
    </xdr:to>
    <xdr:sp macro="" textlink="">
      <xdr:nvSpPr>
        <xdr:cNvPr id="373" name="円/楕円 372"/>
        <xdr:cNvSpPr/>
      </xdr:nvSpPr>
      <xdr:spPr>
        <a:xfrm>
          <a:off x="10426700" y="99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40566</xdr:rowOff>
    </xdr:from>
    <xdr:to>
      <xdr:col>14</xdr:col>
      <xdr:colOff>79375</xdr:colOff>
      <xdr:row>58</xdr:row>
      <xdr:rowOff>142166</xdr:rowOff>
    </xdr:to>
    <xdr:sp macro="" textlink="">
      <xdr:nvSpPr>
        <xdr:cNvPr id="375" name="円/楕円 374"/>
        <xdr:cNvSpPr/>
      </xdr:nvSpPr>
      <xdr:spPr>
        <a:xfrm>
          <a:off x="9588500" y="99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133293</xdr:rowOff>
    </xdr:from>
    <xdr:ext cx="534377" cy="259045"/>
    <xdr:sp macro="" textlink="">
      <xdr:nvSpPr>
        <xdr:cNvPr id="376" name="テキスト ボックス 375"/>
        <xdr:cNvSpPr txBox="1"/>
      </xdr:nvSpPr>
      <xdr:spPr>
        <a:xfrm>
          <a:off x="9372111" y="100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153283</xdr:rowOff>
    </xdr:from>
    <xdr:to>
      <xdr:col>12</xdr:col>
      <xdr:colOff>561975</xdr:colOff>
      <xdr:row>58</xdr:row>
      <xdr:rowOff>83433</xdr:rowOff>
    </xdr:to>
    <xdr:sp macro="" textlink="">
      <xdr:nvSpPr>
        <xdr:cNvPr id="377" name="円/楕円 376"/>
        <xdr:cNvSpPr/>
      </xdr:nvSpPr>
      <xdr:spPr>
        <a:xfrm>
          <a:off x="8699500" y="9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99960</xdr:rowOff>
    </xdr:from>
    <xdr:ext cx="599010" cy="259045"/>
    <xdr:sp macro="" textlink="">
      <xdr:nvSpPr>
        <xdr:cNvPr id="378" name="テキスト ボックス 377"/>
        <xdr:cNvSpPr txBox="1"/>
      </xdr:nvSpPr>
      <xdr:spPr>
        <a:xfrm>
          <a:off x="8450794" y="970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62924</xdr:rowOff>
    </xdr:from>
    <xdr:to>
      <xdr:col>11</xdr:col>
      <xdr:colOff>358775</xdr:colOff>
      <xdr:row>57</xdr:row>
      <xdr:rowOff>164524</xdr:rowOff>
    </xdr:to>
    <xdr:sp macro="" textlink="">
      <xdr:nvSpPr>
        <xdr:cNvPr id="379" name="円/楕円 378"/>
        <xdr:cNvSpPr/>
      </xdr:nvSpPr>
      <xdr:spPr>
        <a:xfrm>
          <a:off x="7810500" y="98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9601</xdr:rowOff>
    </xdr:from>
    <xdr:ext cx="599010" cy="259045"/>
    <xdr:sp macro="" textlink="">
      <xdr:nvSpPr>
        <xdr:cNvPr id="380" name="テキスト ボックス 379"/>
        <xdr:cNvSpPr txBox="1"/>
      </xdr:nvSpPr>
      <xdr:spPr>
        <a:xfrm>
          <a:off x="7561794" y="96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6601</xdr:rowOff>
    </xdr:from>
    <xdr:to>
      <xdr:col>10</xdr:col>
      <xdr:colOff>155575</xdr:colOff>
      <xdr:row>58</xdr:row>
      <xdr:rowOff>108201</xdr:rowOff>
    </xdr:to>
    <xdr:sp macro="" textlink="">
      <xdr:nvSpPr>
        <xdr:cNvPr id="381" name="円/楕円 380"/>
        <xdr:cNvSpPr/>
      </xdr:nvSpPr>
      <xdr:spPr>
        <a:xfrm>
          <a:off x="6921500" y="99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124728</xdr:rowOff>
    </xdr:from>
    <xdr:ext cx="534377" cy="259045"/>
    <xdr:sp macro="" textlink="">
      <xdr:nvSpPr>
        <xdr:cNvPr id="382" name="テキスト ボックス 381"/>
        <xdr:cNvSpPr txBox="1"/>
      </xdr:nvSpPr>
      <xdr:spPr>
        <a:xfrm>
          <a:off x="6705111" y="97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156001</xdr:rowOff>
    </xdr:from>
    <xdr:to>
      <xdr:col>15</xdr:col>
      <xdr:colOff>180975</xdr:colOff>
      <xdr:row>79</xdr:row>
      <xdr:rowOff>12015</xdr:rowOff>
    </xdr:to>
    <xdr:cxnSp macro="">
      <xdr:nvCxnSpPr>
        <xdr:cNvPr id="411" name="直線コネクタ 410"/>
        <xdr:cNvCxnSpPr/>
      </xdr:nvCxnSpPr>
      <xdr:spPr>
        <a:xfrm>
          <a:off x="9639300" y="13529101"/>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132665</xdr:rowOff>
    </xdr:from>
    <xdr:to>
      <xdr:col>15</xdr:col>
      <xdr:colOff>231775</xdr:colOff>
      <xdr:row>79</xdr:row>
      <xdr:rowOff>62815</xdr:rowOff>
    </xdr:to>
    <xdr:sp macro="" textlink="">
      <xdr:nvSpPr>
        <xdr:cNvPr id="421" name="円/楕円 420"/>
        <xdr:cNvSpPr/>
      </xdr:nvSpPr>
      <xdr:spPr>
        <a:xfrm>
          <a:off x="10426700" y="135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105201</xdr:rowOff>
    </xdr:from>
    <xdr:to>
      <xdr:col>14</xdr:col>
      <xdr:colOff>79375</xdr:colOff>
      <xdr:row>79</xdr:row>
      <xdr:rowOff>35351</xdr:rowOff>
    </xdr:to>
    <xdr:sp macro="" textlink="">
      <xdr:nvSpPr>
        <xdr:cNvPr id="423" name="円/楕円 422"/>
        <xdr:cNvSpPr/>
      </xdr:nvSpPr>
      <xdr:spPr>
        <a:xfrm>
          <a:off x="9588500" y="134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26478</xdr:rowOff>
    </xdr:from>
    <xdr:ext cx="534377" cy="259045"/>
    <xdr:sp macro="" textlink="">
      <xdr:nvSpPr>
        <xdr:cNvPr id="424" name="テキスト ボックス 423"/>
        <xdr:cNvSpPr txBox="1"/>
      </xdr:nvSpPr>
      <xdr:spPr>
        <a:xfrm>
          <a:off x="9372111" y="135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147327</xdr:rowOff>
    </xdr:from>
    <xdr:to>
      <xdr:col>15</xdr:col>
      <xdr:colOff>180975</xdr:colOff>
      <xdr:row>99</xdr:row>
      <xdr:rowOff>9314</xdr:rowOff>
    </xdr:to>
    <xdr:cxnSp macro="">
      <xdr:nvCxnSpPr>
        <xdr:cNvPr id="453" name="直線コネクタ 452"/>
        <xdr:cNvCxnSpPr/>
      </xdr:nvCxnSpPr>
      <xdr:spPr>
        <a:xfrm flipV="1">
          <a:off x="9639300" y="16949427"/>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96527</xdr:rowOff>
    </xdr:from>
    <xdr:to>
      <xdr:col>15</xdr:col>
      <xdr:colOff>231775</xdr:colOff>
      <xdr:row>99</xdr:row>
      <xdr:rowOff>26677</xdr:rowOff>
    </xdr:to>
    <xdr:sp macro="" textlink="">
      <xdr:nvSpPr>
        <xdr:cNvPr id="463" name="円/楕円 462"/>
        <xdr:cNvSpPr/>
      </xdr:nvSpPr>
      <xdr:spPr>
        <a:xfrm>
          <a:off x="104267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11454</xdr:rowOff>
    </xdr:from>
    <xdr:ext cx="469744" cy="259045"/>
    <xdr:sp macro="" textlink="">
      <xdr:nvSpPr>
        <xdr:cNvPr id="464" name="普通建設事業費 （ うち更新整備　）該当値テキスト"/>
        <xdr:cNvSpPr txBox="1"/>
      </xdr:nvSpPr>
      <xdr:spPr>
        <a:xfrm>
          <a:off x="10528300" y="168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129964</xdr:rowOff>
    </xdr:from>
    <xdr:to>
      <xdr:col>14</xdr:col>
      <xdr:colOff>79375</xdr:colOff>
      <xdr:row>99</xdr:row>
      <xdr:rowOff>60114</xdr:rowOff>
    </xdr:to>
    <xdr:sp macro="" textlink="">
      <xdr:nvSpPr>
        <xdr:cNvPr id="465" name="円/楕円 464"/>
        <xdr:cNvSpPr/>
      </xdr:nvSpPr>
      <xdr:spPr>
        <a:xfrm>
          <a:off x="9588500" y="16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51241</xdr:rowOff>
    </xdr:from>
    <xdr:ext cx="469744" cy="259045"/>
    <xdr:sp macro="" textlink="">
      <xdr:nvSpPr>
        <xdr:cNvPr id="466" name="テキスト ボックス 465"/>
        <xdr:cNvSpPr txBox="1"/>
      </xdr:nvSpPr>
      <xdr:spPr>
        <a:xfrm>
          <a:off x="9404427" y="170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92174</xdr:rowOff>
    </xdr:from>
    <xdr:to>
      <xdr:col>23</xdr:col>
      <xdr:colOff>517525</xdr:colOff>
      <xdr:row>38</xdr:row>
      <xdr:rowOff>123767</xdr:rowOff>
    </xdr:to>
    <xdr:cxnSp macro="">
      <xdr:nvCxnSpPr>
        <xdr:cNvPr id="493" name="直線コネクタ 492"/>
        <xdr:cNvCxnSpPr/>
      </xdr:nvCxnSpPr>
      <xdr:spPr>
        <a:xfrm>
          <a:off x="15481300" y="660727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92174</xdr:rowOff>
    </xdr:from>
    <xdr:to>
      <xdr:col>22</xdr:col>
      <xdr:colOff>365125</xdr:colOff>
      <xdr:row>38</xdr:row>
      <xdr:rowOff>119035</xdr:rowOff>
    </xdr:to>
    <xdr:cxnSp macro="">
      <xdr:nvCxnSpPr>
        <xdr:cNvPr id="496" name="直線コネクタ 495"/>
        <xdr:cNvCxnSpPr/>
      </xdr:nvCxnSpPr>
      <xdr:spPr>
        <a:xfrm flipV="1">
          <a:off x="14592300" y="660727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119035</xdr:rowOff>
    </xdr:from>
    <xdr:to>
      <xdr:col>21</xdr:col>
      <xdr:colOff>161925</xdr:colOff>
      <xdr:row>38</xdr:row>
      <xdr:rowOff>127621</xdr:rowOff>
    </xdr:to>
    <xdr:cxnSp macro="">
      <xdr:nvCxnSpPr>
        <xdr:cNvPr id="499" name="直線コネクタ 498"/>
        <xdr:cNvCxnSpPr/>
      </xdr:nvCxnSpPr>
      <xdr:spPr>
        <a:xfrm flipV="1">
          <a:off x="13703300" y="6634135"/>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100761</xdr:rowOff>
    </xdr:from>
    <xdr:to>
      <xdr:col>19</xdr:col>
      <xdr:colOff>644525</xdr:colOff>
      <xdr:row>38</xdr:row>
      <xdr:rowOff>127621</xdr:rowOff>
    </xdr:to>
    <xdr:cxnSp macro="">
      <xdr:nvCxnSpPr>
        <xdr:cNvPr id="502" name="直線コネクタ 501"/>
        <xdr:cNvCxnSpPr/>
      </xdr:nvCxnSpPr>
      <xdr:spPr>
        <a:xfrm>
          <a:off x="12814300" y="661586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72967</xdr:rowOff>
    </xdr:from>
    <xdr:to>
      <xdr:col>23</xdr:col>
      <xdr:colOff>568325</xdr:colOff>
      <xdr:row>39</xdr:row>
      <xdr:rowOff>3117</xdr:rowOff>
    </xdr:to>
    <xdr:sp macro="" textlink="">
      <xdr:nvSpPr>
        <xdr:cNvPr id="512" name="円/楕円 511"/>
        <xdr:cNvSpPr/>
      </xdr:nvSpPr>
      <xdr:spPr>
        <a:xfrm>
          <a:off x="16268700" y="6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41374</xdr:rowOff>
    </xdr:from>
    <xdr:to>
      <xdr:col>22</xdr:col>
      <xdr:colOff>415925</xdr:colOff>
      <xdr:row>38</xdr:row>
      <xdr:rowOff>142974</xdr:rowOff>
    </xdr:to>
    <xdr:sp macro="" textlink="">
      <xdr:nvSpPr>
        <xdr:cNvPr id="514" name="円/楕円 513"/>
        <xdr:cNvSpPr/>
      </xdr:nvSpPr>
      <xdr:spPr>
        <a:xfrm>
          <a:off x="15430500" y="65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159501</xdr:rowOff>
    </xdr:from>
    <xdr:ext cx="534377" cy="259045"/>
    <xdr:sp macro="" textlink="">
      <xdr:nvSpPr>
        <xdr:cNvPr id="515" name="テキスト ボックス 514"/>
        <xdr:cNvSpPr txBox="1"/>
      </xdr:nvSpPr>
      <xdr:spPr>
        <a:xfrm>
          <a:off x="15214111" y="63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68235</xdr:rowOff>
    </xdr:from>
    <xdr:to>
      <xdr:col>21</xdr:col>
      <xdr:colOff>212725</xdr:colOff>
      <xdr:row>38</xdr:row>
      <xdr:rowOff>169835</xdr:rowOff>
    </xdr:to>
    <xdr:sp macro="" textlink="">
      <xdr:nvSpPr>
        <xdr:cNvPr id="516" name="円/楕円 515"/>
        <xdr:cNvSpPr/>
      </xdr:nvSpPr>
      <xdr:spPr>
        <a:xfrm>
          <a:off x="14541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160962</xdr:rowOff>
    </xdr:from>
    <xdr:ext cx="469744" cy="259045"/>
    <xdr:sp macro="" textlink="">
      <xdr:nvSpPr>
        <xdr:cNvPr id="517" name="テキスト ボックス 516"/>
        <xdr:cNvSpPr txBox="1"/>
      </xdr:nvSpPr>
      <xdr:spPr>
        <a:xfrm>
          <a:off x="14357427" y="66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76821</xdr:rowOff>
    </xdr:from>
    <xdr:to>
      <xdr:col>20</xdr:col>
      <xdr:colOff>9525</xdr:colOff>
      <xdr:row>39</xdr:row>
      <xdr:rowOff>6971</xdr:rowOff>
    </xdr:to>
    <xdr:sp macro="" textlink="">
      <xdr:nvSpPr>
        <xdr:cNvPr id="518" name="円/楕円 517"/>
        <xdr:cNvSpPr/>
      </xdr:nvSpPr>
      <xdr:spPr>
        <a:xfrm>
          <a:off x="13652500" y="65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169548</xdr:rowOff>
    </xdr:from>
    <xdr:ext cx="469744" cy="259045"/>
    <xdr:sp macro="" textlink="">
      <xdr:nvSpPr>
        <xdr:cNvPr id="519" name="テキスト ボックス 518"/>
        <xdr:cNvSpPr txBox="1"/>
      </xdr:nvSpPr>
      <xdr:spPr>
        <a:xfrm>
          <a:off x="13468427" y="66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49961</xdr:rowOff>
    </xdr:from>
    <xdr:to>
      <xdr:col>18</xdr:col>
      <xdr:colOff>492125</xdr:colOff>
      <xdr:row>38</xdr:row>
      <xdr:rowOff>151561</xdr:rowOff>
    </xdr:to>
    <xdr:sp macro="" textlink="">
      <xdr:nvSpPr>
        <xdr:cNvPr id="520" name="円/楕円 519"/>
        <xdr:cNvSpPr/>
      </xdr:nvSpPr>
      <xdr:spPr>
        <a:xfrm>
          <a:off x="12763500" y="65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168087</xdr:rowOff>
    </xdr:from>
    <xdr:ext cx="469744" cy="259045"/>
    <xdr:sp macro="" textlink="">
      <xdr:nvSpPr>
        <xdr:cNvPr id="521" name="テキスト ボックス 520"/>
        <xdr:cNvSpPr txBox="1"/>
      </xdr:nvSpPr>
      <xdr:spPr>
        <a:xfrm>
          <a:off x="12579427" y="634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88593</xdr:rowOff>
    </xdr:from>
    <xdr:to>
      <xdr:col>23</xdr:col>
      <xdr:colOff>517525</xdr:colOff>
      <xdr:row>76</xdr:row>
      <xdr:rowOff>143757</xdr:rowOff>
    </xdr:to>
    <xdr:cxnSp macro="">
      <xdr:nvCxnSpPr>
        <xdr:cNvPr id="605" name="直線コネクタ 604"/>
        <xdr:cNvCxnSpPr/>
      </xdr:nvCxnSpPr>
      <xdr:spPr>
        <a:xfrm>
          <a:off x="15481300" y="13118793"/>
          <a:ext cx="8382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88593</xdr:rowOff>
    </xdr:from>
    <xdr:to>
      <xdr:col>22</xdr:col>
      <xdr:colOff>365125</xdr:colOff>
      <xdr:row>76</xdr:row>
      <xdr:rowOff>93294</xdr:rowOff>
    </xdr:to>
    <xdr:cxnSp macro="">
      <xdr:nvCxnSpPr>
        <xdr:cNvPr id="608" name="直線コネクタ 607"/>
        <xdr:cNvCxnSpPr/>
      </xdr:nvCxnSpPr>
      <xdr:spPr>
        <a:xfrm flipV="1">
          <a:off x="14592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93294</xdr:rowOff>
    </xdr:from>
    <xdr:to>
      <xdr:col>21</xdr:col>
      <xdr:colOff>161925</xdr:colOff>
      <xdr:row>76</xdr:row>
      <xdr:rowOff>128442</xdr:rowOff>
    </xdr:to>
    <xdr:cxnSp macro="">
      <xdr:nvCxnSpPr>
        <xdr:cNvPr id="611" name="直線コネクタ 610"/>
        <xdr:cNvCxnSpPr/>
      </xdr:nvCxnSpPr>
      <xdr:spPr>
        <a:xfrm flipV="1">
          <a:off x="13703300" y="13123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111044</xdr:rowOff>
    </xdr:from>
    <xdr:to>
      <xdr:col>19</xdr:col>
      <xdr:colOff>644525</xdr:colOff>
      <xdr:row>76</xdr:row>
      <xdr:rowOff>128442</xdr:rowOff>
    </xdr:to>
    <xdr:cxnSp macro="">
      <xdr:nvCxnSpPr>
        <xdr:cNvPr id="614" name="直線コネクタ 613"/>
        <xdr:cNvCxnSpPr/>
      </xdr:nvCxnSpPr>
      <xdr:spPr>
        <a:xfrm>
          <a:off x="12814300" y="1314124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92957</xdr:rowOff>
    </xdr:from>
    <xdr:to>
      <xdr:col>23</xdr:col>
      <xdr:colOff>568325</xdr:colOff>
      <xdr:row>77</xdr:row>
      <xdr:rowOff>23107</xdr:rowOff>
    </xdr:to>
    <xdr:sp macro="" textlink="">
      <xdr:nvSpPr>
        <xdr:cNvPr id="624" name="円/楕円 623"/>
        <xdr:cNvSpPr/>
      </xdr:nvSpPr>
      <xdr:spPr>
        <a:xfrm>
          <a:off x="162687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115834</xdr:rowOff>
    </xdr:from>
    <xdr:ext cx="599010" cy="259045"/>
    <xdr:sp macro="" textlink="">
      <xdr:nvSpPr>
        <xdr:cNvPr id="625" name="公債費該当値テキスト"/>
        <xdr:cNvSpPr txBox="1"/>
      </xdr:nvSpPr>
      <xdr:spPr>
        <a:xfrm>
          <a:off x="16370300" y="1297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37793</xdr:rowOff>
    </xdr:from>
    <xdr:to>
      <xdr:col>22</xdr:col>
      <xdr:colOff>415925</xdr:colOff>
      <xdr:row>76</xdr:row>
      <xdr:rowOff>139393</xdr:rowOff>
    </xdr:to>
    <xdr:sp macro="" textlink="">
      <xdr:nvSpPr>
        <xdr:cNvPr id="626" name="円/楕円 625"/>
        <xdr:cNvSpPr/>
      </xdr:nvSpPr>
      <xdr:spPr>
        <a:xfrm>
          <a:off x="15430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155920</xdr:rowOff>
    </xdr:from>
    <xdr:ext cx="599010" cy="259045"/>
    <xdr:sp macro="" textlink="">
      <xdr:nvSpPr>
        <xdr:cNvPr id="627" name="テキスト ボックス 626"/>
        <xdr:cNvSpPr txBox="1"/>
      </xdr:nvSpPr>
      <xdr:spPr>
        <a:xfrm>
          <a:off x="15181794"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42494</xdr:rowOff>
    </xdr:from>
    <xdr:to>
      <xdr:col>21</xdr:col>
      <xdr:colOff>212725</xdr:colOff>
      <xdr:row>76</xdr:row>
      <xdr:rowOff>144094</xdr:rowOff>
    </xdr:to>
    <xdr:sp macro="" textlink="">
      <xdr:nvSpPr>
        <xdr:cNvPr id="628" name="円/楕円 627"/>
        <xdr:cNvSpPr/>
      </xdr:nvSpPr>
      <xdr:spPr>
        <a:xfrm>
          <a:off x="14541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160621</xdr:rowOff>
    </xdr:from>
    <xdr:ext cx="599010" cy="259045"/>
    <xdr:sp macro="" textlink="">
      <xdr:nvSpPr>
        <xdr:cNvPr id="629" name="テキスト ボックス 628"/>
        <xdr:cNvSpPr txBox="1"/>
      </xdr:nvSpPr>
      <xdr:spPr>
        <a:xfrm>
          <a:off x="14292794"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77642</xdr:rowOff>
    </xdr:from>
    <xdr:to>
      <xdr:col>20</xdr:col>
      <xdr:colOff>9525</xdr:colOff>
      <xdr:row>77</xdr:row>
      <xdr:rowOff>7792</xdr:rowOff>
    </xdr:to>
    <xdr:sp macro="" textlink="">
      <xdr:nvSpPr>
        <xdr:cNvPr id="630" name="円/楕円 629"/>
        <xdr:cNvSpPr/>
      </xdr:nvSpPr>
      <xdr:spPr>
        <a:xfrm>
          <a:off x="13652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24319</xdr:rowOff>
    </xdr:from>
    <xdr:ext cx="599010" cy="259045"/>
    <xdr:sp macro="" textlink="">
      <xdr:nvSpPr>
        <xdr:cNvPr id="631" name="テキスト ボックス 630"/>
        <xdr:cNvSpPr txBox="1"/>
      </xdr:nvSpPr>
      <xdr:spPr>
        <a:xfrm>
          <a:off x="13403794"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60244</xdr:rowOff>
    </xdr:from>
    <xdr:to>
      <xdr:col>18</xdr:col>
      <xdr:colOff>492125</xdr:colOff>
      <xdr:row>76</xdr:row>
      <xdr:rowOff>161844</xdr:rowOff>
    </xdr:to>
    <xdr:sp macro="" textlink="">
      <xdr:nvSpPr>
        <xdr:cNvPr id="632" name="円/楕円 631"/>
        <xdr:cNvSpPr/>
      </xdr:nvSpPr>
      <xdr:spPr>
        <a:xfrm>
          <a:off x="12763500" y="130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6922</xdr:rowOff>
    </xdr:from>
    <xdr:ext cx="599010" cy="259045"/>
    <xdr:sp macro="" textlink="">
      <xdr:nvSpPr>
        <xdr:cNvPr id="633" name="テキスト ボックス 632"/>
        <xdr:cNvSpPr txBox="1"/>
      </xdr:nvSpPr>
      <xdr:spPr>
        <a:xfrm>
          <a:off x="12514794" y="128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114463</xdr:rowOff>
    </xdr:from>
    <xdr:to>
      <xdr:col>23</xdr:col>
      <xdr:colOff>517525</xdr:colOff>
      <xdr:row>98</xdr:row>
      <xdr:rowOff>116962</xdr:rowOff>
    </xdr:to>
    <xdr:cxnSp macro="">
      <xdr:nvCxnSpPr>
        <xdr:cNvPr id="660" name="直線コネクタ 659"/>
        <xdr:cNvCxnSpPr/>
      </xdr:nvCxnSpPr>
      <xdr:spPr>
        <a:xfrm flipV="1">
          <a:off x="15481300" y="16916563"/>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88209</xdr:rowOff>
    </xdr:from>
    <xdr:to>
      <xdr:col>22</xdr:col>
      <xdr:colOff>365125</xdr:colOff>
      <xdr:row>98</xdr:row>
      <xdr:rowOff>116962</xdr:rowOff>
    </xdr:to>
    <xdr:cxnSp macro="">
      <xdr:nvCxnSpPr>
        <xdr:cNvPr id="663" name="直線コネクタ 662"/>
        <xdr:cNvCxnSpPr/>
      </xdr:nvCxnSpPr>
      <xdr:spPr>
        <a:xfrm>
          <a:off x="14592300" y="16890309"/>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88209</xdr:rowOff>
    </xdr:from>
    <xdr:to>
      <xdr:col>21</xdr:col>
      <xdr:colOff>161925</xdr:colOff>
      <xdr:row>98</xdr:row>
      <xdr:rowOff>89627</xdr:rowOff>
    </xdr:to>
    <xdr:cxnSp macro="">
      <xdr:nvCxnSpPr>
        <xdr:cNvPr id="666" name="直線コネクタ 665"/>
        <xdr:cNvCxnSpPr/>
      </xdr:nvCxnSpPr>
      <xdr:spPr>
        <a:xfrm flipV="1">
          <a:off x="13703300" y="1689030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89627</xdr:rowOff>
    </xdr:from>
    <xdr:to>
      <xdr:col>19</xdr:col>
      <xdr:colOff>644525</xdr:colOff>
      <xdr:row>98</xdr:row>
      <xdr:rowOff>121124</xdr:rowOff>
    </xdr:to>
    <xdr:cxnSp macro="">
      <xdr:nvCxnSpPr>
        <xdr:cNvPr id="669" name="直線コネクタ 668"/>
        <xdr:cNvCxnSpPr/>
      </xdr:nvCxnSpPr>
      <xdr:spPr>
        <a:xfrm flipV="1">
          <a:off x="12814300" y="16891727"/>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63663</xdr:rowOff>
    </xdr:from>
    <xdr:to>
      <xdr:col>23</xdr:col>
      <xdr:colOff>568325</xdr:colOff>
      <xdr:row>98</xdr:row>
      <xdr:rowOff>165263</xdr:rowOff>
    </xdr:to>
    <xdr:sp macro="" textlink="">
      <xdr:nvSpPr>
        <xdr:cNvPr id="679" name="円/楕円 678"/>
        <xdr:cNvSpPr/>
      </xdr:nvSpPr>
      <xdr:spPr>
        <a:xfrm>
          <a:off x="162687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66162</xdr:rowOff>
    </xdr:from>
    <xdr:to>
      <xdr:col>22</xdr:col>
      <xdr:colOff>415925</xdr:colOff>
      <xdr:row>98</xdr:row>
      <xdr:rowOff>167762</xdr:rowOff>
    </xdr:to>
    <xdr:sp macro="" textlink="">
      <xdr:nvSpPr>
        <xdr:cNvPr id="681" name="円/楕円 680"/>
        <xdr:cNvSpPr/>
      </xdr:nvSpPr>
      <xdr:spPr>
        <a:xfrm>
          <a:off x="15430500" y="16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158889</xdr:rowOff>
    </xdr:from>
    <xdr:ext cx="469744" cy="259045"/>
    <xdr:sp macro="" textlink="">
      <xdr:nvSpPr>
        <xdr:cNvPr id="682" name="テキスト ボックス 681"/>
        <xdr:cNvSpPr txBox="1"/>
      </xdr:nvSpPr>
      <xdr:spPr>
        <a:xfrm>
          <a:off x="15246427" y="169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37409</xdr:rowOff>
    </xdr:from>
    <xdr:to>
      <xdr:col>21</xdr:col>
      <xdr:colOff>212725</xdr:colOff>
      <xdr:row>98</xdr:row>
      <xdr:rowOff>139009</xdr:rowOff>
    </xdr:to>
    <xdr:sp macro="" textlink="">
      <xdr:nvSpPr>
        <xdr:cNvPr id="683" name="円/楕円 682"/>
        <xdr:cNvSpPr/>
      </xdr:nvSpPr>
      <xdr:spPr>
        <a:xfrm>
          <a:off x="14541500" y="1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130136</xdr:rowOff>
    </xdr:from>
    <xdr:ext cx="534377" cy="259045"/>
    <xdr:sp macro="" textlink="">
      <xdr:nvSpPr>
        <xdr:cNvPr id="684" name="テキスト ボックス 683"/>
        <xdr:cNvSpPr txBox="1"/>
      </xdr:nvSpPr>
      <xdr:spPr>
        <a:xfrm>
          <a:off x="14325111" y="169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38827</xdr:rowOff>
    </xdr:from>
    <xdr:to>
      <xdr:col>20</xdr:col>
      <xdr:colOff>9525</xdr:colOff>
      <xdr:row>98</xdr:row>
      <xdr:rowOff>140427</xdr:rowOff>
    </xdr:to>
    <xdr:sp macro="" textlink="">
      <xdr:nvSpPr>
        <xdr:cNvPr id="685" name="円/楕円 684"/>
        <xdr:cNvSpPr/>
      </xdr:nvSpPr>
      <xdr:spPr>
        <a:xfrm>
          <a:off x="13652500" y="168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131554</xdr:rowOff>
    </xdr:from>
    <xdr:ext cx="534377" cy="259045"/>
    <xdr:sp macro="" textlink="">
      <xdr:nvSpPr>
        <xdr:cNvPr id="686" name="テキスト ボックス 685"/>
        <xdr:cNvSpPr txBox="1"/>
      </xdr:nvSpPr>
      <xdr:spPr>
        <a:xfrm>
          <a:off x="13436111" y="169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70324</xdr:rowOff>
    </xdr:from>
    <xdr:to>
      <xdr:col>18</xdr:col>
      <xdr:colOff>492125</xdr:colOff>
      <xdr:row>99</xdr:row>
      <xdr:rowOff>474</xdr:rowOff>
    </xdr:to>
    <xdr:sp macro="" textlink="">
      <xdr:nvSpPr>
        <xdr:cNvPr id="687" name="円/楕円 686"/>
        <xdr:cNvSpPr/>
      </xdr:nvSpPr>
      <xdr:spPr>
        <a:xfrm>
          <a:off x="12763500" y="168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163051</xdr:rowOff>
    </xdr:from>
    <xdr:ext cx="469744" cy="259045"/>
    <xdr:sp macro="" textlink="">
      <xdr:nvSpPr>
        <xdr:cNvPr id="688" name="テキスト ボックス 687"/>
        <xdr:cNvSpPr txBox="1"/>
      </xdr:nvSpPr>
      <xdr:spPr>
        <a:xfrm>
          <a:off x="12579427" y="1696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102621</xdr:rowOff>
    </xdr:from>
    <xdr:to>
      <xdr:col>28</xdr:col>
      <xdr:colOff>314325</xdr:colOff>
      <xdr:row>38</xdr:row>
      <xdr:rowOff>139700</xdr:rowOff>
    </xdr:to>
    <xdr:cxnSp macro="">
      <xdr:nvCxnSpPr>
        <xdr:cNvPr id="724" name="直線コネクタ 723"/>
        <xdr:cNvCxnSpPr/>
      </xdr:nvCxnSpPr>
      <xdr:spPr>
        <a:xfrm>
          <a:off x="18656300" y="6617721"/>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51821</xdr:rowOff>
    </xdr:from>
    <xdr:to>
      <xdr:col>27</xdr:col>
      <xdr:colOff>161925</xdr:colOff>
      <xdr:row>38</xdr:row>
      <xdr:rowOff>153421</xdr:rowOff>
    </xdr:to>
    <xdr:sp macro="" textlink="">
      <xdr:nvSpPr>
        <xdr:cNvPr id="742" name="円/楕円 741"/>
        <xdr:cNvSpPr/>
      </xdr:nvSpPr>
      <xdr:spPr>
        <a:xfrm>
          <a:off x="18605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144548</xdr:rowOff>
    </xdr:from>
    <xdr:ext cx="378565" cy="259045"/>
    <xdr:sp macro="" textlink="">
      <xdr:nvSpPr>
        <xdr:cNvPr id="743" name="テキスト ボックス 742"/>
        <xdr:cNvSpPr txBox="1"/>
      </xdr:nvSpPr>
      <xdr:spPr>
        <a:xfrm>
          <a:off x="18467017" y="665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42697</xdr:rowOff>
    </xdr:from>
    <xdr:to>
      <xdr:col>32</xdr:col>
      <xdr:colOff>187325</xdr:colOff>
      <xdr:row>59</xdr:row>
      <xdr:rowOff>42793</xdr:rowOff>
    </xdr:to>
    <xdr:cxnSp macro="">
      <xdr:nvCxnSpPr>
        <xdr:cNvPr id="772" name="直線コネクタ 771"/>
        <xdr:cNvCxnSpPr/>
      </xdr:nvCxnSpPr>
      <xdr:spPr>
        <a:xfrm>
          <a:off x="21323300" y="10158247"/>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42297</xdr:rowOff>
    </xdr:from>
    <xdr:to>
      <xdr:col>31</xdr:col>
      <xdr:colOff>34925</xdr:colOff>
      <xdr:row>59</xdr:row>
      <xdr:rowOff>42697</xdr:rowOff>
    </xdr:to>
    <xdr:cxnSp macro="">
      <xdr:nvCxnSpPr>
        <xdr:cNvPr id="775" name="直線コネクタ 774"/>
        <xdr:cNvCxnSpPr/>
      </xdr:nvCxnSpPr>
      <xdr:spPr>
        <a:xfrm>
          <a:off x="20434300" y="101578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42297</xdr:rowOff>
    </xdr:from>
    <xdr:to>
      <xdr:col>29</xdr:col>
      <xdr:colOff>517525</xdr:colOff>
      <xdr:row>59</xdr:row>
      <xdr:rowOff>42697</xdr:rowOff>
    </xdr:to>
    <xdr:cxnSp macro="">
      <xdr:nvCxnSpPr>
        <xdr:cNvPr id="778" name="直線コネクタ 777"/>
        <xdr:cNvCxnSpPr/>
      </xdr:nvCxnSpPr>
      <xdr:spPr>
        <a:xfrm flipV="1">
          <a:off x="19545300" y="101578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153645</xdr:rowOff>
    </xdr:from>
    <xdr:to>
      <xdr:col>28</xdr:col>
      <xdr:colOff>314325</xdr:colOff>
      <xdr:row>59</xdr:row>
      <xdr:rowOff>42697</xdr:rowOff>
    </xdr:to>
    <xdr:cxnSp macro="">
      <xdr:nvCxnSpPr>
        <xdr:cNvPr id="781" name="直線コネクタ 780"/>
        <xdr:cNvCxnSpPr/>
      </xdr:nvCxnSpPr>
      <xdr:spPr>
        <a:xfrm>
          <a:off x="18656300" y="10097745"/>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163443</xdr:rowOff>
    </xdr:from>
    <xdr:to>
      <xdr:col>32</xdr:col>
      <xdr:colOff>238125</xdr:colOff>
      <xdr:row>59</xdr:row>
      <xdr:rowOff>93593</xdr:rowOff>
    </xdr:to>
    <xdr:sp macro="" textlink="">
      <xdr:nvSpPr>
        <xdr:cNvPr id="791" name="円/楕円 790"/>
        <xdr:cNvSpPr/>
      </xdr:nvSpPr>
      <xdr:spPr>
        <a:xfrm>
          <a:off x="22110700" y="101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78370</xdr:rowOff>
    </xdr:from>
    <xdr:ext cx="313932" cy="259045"/>
    <xdr:sp macro="" textlink="">
      <xdr:nvSpPr>
        <xdr:cNvPr id="792" name="貸付金該当値テキスト"/>
        <xdr:cNvSpPr txBox="1"/>
      </xdr:nvSpPr>
      <xdr:spPr>
        <a:xfrm>
          <a:off x="22212300" y="1002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163347</xdr:rowOff>
    </xdr:from>
    <xdr:to>
      <xdr:col>31</xdr:col>
      <xdr:colOff>85725</xdr:colOff>
      <xdr:row>59</xdr:row>
      <xdr:rowOff>93497</xdr:rowOff>
    </xdr:to>
    <xdr:sp macro="" textlink="">
      <xdr:nvSpPr>
        <xdr:cNvPr id="793" name="円/楕円 792"/>
        <xdr:cNvSpPr/>
      </xdr:nvSpPr>
      <xdr:spPr>
        <a:xfrm>
          <a:off x="21272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84624</xdr:rowOff>
    </xdr:from>
    <xdr:ext cx="313932" cy="259045"/>
    <xdr:sp macro="" textlink="">
      <xdr:nvSpPr>
        <xdr:cNvPr id="794" name="テキスト ボックス 793"/>
        <xdr:cNvSpPr txBox="1"/>
      </xdr:nvSpPr>
      <xdr:spPr>
        <a:xfrm>
          <a:off x="21166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162947</xdr:rowOff>
    </xdr:from>
    <xdr:to>
      <xdr:col>29</xdr:col>
      <xdr:colOff>568325</xdr:colOff>
      <xdr:row>59</xdr:row>
      <xdr:rowOff>93097</xdr:rowOff>
    </xdr:to>
    <xdr:sp macro="" textlink="">
      <xdr:nvSpPr>
        <xdr:cNvPr id="795" name="円/楕円 794"/>
        <xdr:cNvSpPr/>
      </xdr:nvSpPr>
      <xdr:spPr>
        <a:xfrm>
          <a:off x="20383500" y="101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84224</xdr:rowOff>
    </xdr:from>
    <xdr:ext cx="378565" cy="259045"/>
    <xdr:sp macro="" textlink="">
      <xdr:nvSpPr>
        <xdr:cNvPr id="796" name="テキスト ボックス 795"/>
        <xdr:cNvSpPr txBox="1"/>
      </xdr:nvSpPr>
      <xdr:spPr>
        <a:xfrm>
          <a:off x="20245017" y="1019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163347</xdr:rowOff>
    </xdr:from>
    <xdr:to>
      <xdr:col>28</xdr:col>
      <xdr:colOff>365125</xdr:colOff>
      <xdr:row>59</xdr:row>
      <xdr:rowOff>93497</xdr:rowOff>
    </xdr:to>
    <xdr:sp macro="" textlink="">
      <xdr:nvSpPr>
        <xdr:cNvPr id="797" name="円/楕円 796"/>
        <xdr:cNvSpPr/>
      </xdr:nvSpPr>
      <xdr:spPr>
        <a:xfrm>
          <a:off x="19494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84624</xdr:rowOff>
    </xdr:from>
    <xdr:ext cx="313932" cy="259045"/>
    <xdr:sp macro="" textlink="">
      <xdr:nvSpPr>
        <xdr:cNvPr id="798" name="テキスト ボックス 797"/>
        <xdr:cNvSpPr txBox="1"/>
      </xdr:nvSpPr>
      <xdr:spPr>
        <a:xfrm>
          <a:off x="19388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102845</xdr:rowOff>
    </xdr:from>
    <xdr:to>
      <xdr:col>27</xdr:col>
      <xdr:colOff>161925</xdr:colOff>
      <xdr:row>59</xdr:row>
      <xdr:rowOff>32995</xdr:rowOff>
    </xdr:to>
    <xdr:sp macro="" textlink="">
      <xdr:nvSpPr>
        <xdr:cNvPr id="799" name="円/楕円 798"/>
        <xdr:cNvSpPr/>
      </xdr:nvSpPr>
      <xdr:spPr>
        <a:xfrm>
          <a:off x="18605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24122</xdr:rowOff>
    </xdr:from>
    <xdr:ext cx="469744" cy="259045"/>
    <xdr:sp macro="" textlink="">
      <xdr:nvSpPr>
        <xdr:cNvPr id="800" name="テキスト ボックス 799"/>
        <xdr:cNvSpPr txBox="1"/>
      </xdr:nvSpPr>
      <xdr:spPr>
        <a:xfrm>
          <a:off x="18421427" y="101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139643</xdr:rowOff>
    </xdr:from>
    <xdr:to>
      <xdr:col>32</xdr:col>
      <xdr:colOff>187325</xdr:colOff>
      <xdr:row>71</xdr:row>
      <xdr:rowOff>806</xdr:rowOff>
    </xdr:to>
    <xdr:cxnSp macro="">
      <xdr:nvCxnSpPr>
        <xdr:cNvPr id="830" name="直線コネクタ 829"/>
        <xdr:cNvCxnSpPr/>
      </xdr:nvCxnSpPr>
      <xdr:spPr>
        <a:xfrm flipV="1">
          <a:off x="21323300" y="12141143"/>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141986</xdr:rowOff>
    </xdr:from>
    <xdr:to>
      <xdr:col>31</xdr:col>
      <xdr:colOff>34925</xdr:colOff>
      <xdr:row>71</xdr:row>
      <xdr:rowOff>806</xdr:rowOff>
    </xdr:to>
    <xdr:cxnSp macro="">
      <xdr:nvCxnSpPr>
        <xdr:cNvPr id="833" name="直線コネクタ 832"/>
        <xdr:cNvCxnSpPr/>
      </xdr:nvCxnSpPr>
      <xdr:spPr>
        <a:xfrm>
          <a:off x="20434300" y="12143486"/>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126574</xdr:rowOff>
    </xdr:from>
    <xdr:to>
      <xdr:col>29</xdr:col>
      <xdr:colOff>517525</xdr:colOff>
      <xdr:row>70</xdr:row>
      <xdr:rowOff>141986</xdr:rowOff>
    </xdr:to>
    <xdr:cxnSp macro="">
      <xdr:nvCxnSpPr>
        <xdr:cNvPr id="836" name="直線コネクタ 835"/>
        <xdr:cNvCxnSpPr/>
      </xdr:nvCxnSpPr>
      <xdr:spPr>
        <a:xfrm>
          <a:off x="19545300" y="12128074"/>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126574</xdr:rowOff>
    </xdr:from>
    <xdr:to>
      <xdr:col>28</xdr:col>
      <xdr:colOff>314325</xdr:colOff>
      <xdr:row>71</xdr:row>
      <xdr:rowOff>5188</xdr:rowOff>
    </xdr:to>
    <xdr:cxnSp macro="">
      <xdr:nvCxnSpPr>
        <xdr:cNvPr id="839" name="直線コネクタ 838"/>
        <xdr:cNvCxnSpPr/>
      </xdr:nvCxnSpPr>
      <xdr:spPr>
        <a:xfrm flipV="1">
          <a:off x="18656300" y="1212807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88843</xdr:rowOff>
    </xdr:from>
    <xdr:to>
      <xdr:col>32</xdr:col>
      <xdr:colOff>238125</xdr:colOff>
      <xdr:row>71</xdr:row>
      <xdr:rowOff>18993</xdr:rowOff>
    </xdr:to>
    <xdr:sp macro="" textlink="">
      <xdr:nvSpPr>
        <xdr:cNvPr id="849" name="円/楕円 848"/>
        <xdr:cNvSpPr/>
      </xdr:nvSpPr>
      <xdr:spPr>
        <a:xfrm>
          <a:off x="22110700" y="120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41870</xdr:rowOff>
    </xdr:from>
    <xdr:ext cx="534377" cy="259045"/>
    <xdr:sp macro="" textlink="">
      <xdr:nvSpPr>
        <xdr:cNvPr id="850" name="繰出金該当値テキスト"/>
        <xdr:cNvSpPr txBox="1"/>
      </xdr:nvSpPr>
      <xdr:spPr>
        <a:xfrm>
          <a:off x="22212300" y="120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96,003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121456</xdr:rowOff>
    </xdr:from>
    <xdr:to>
      <xdr:col>31</xdr:col>
      <xdr:colOff>85725</xdr:colOff>
      <xdr:row>71</xdr:row>
      <xdr:rowOff>51606</xdr:rowOff>
    </xdr:to>
    <xdr:sp macro="" textlink="">
      <xdr:nvSpPr>
        <xdr:cNvPr id="851" name="円/楕円 850"/>
        <xdr:cNvSpPr/>
      </xdr:nvSpPr>
      <xdr:spPr>
        <a:xfrm>
          <a:off x="21272500" y="121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68133</xdr:rowOff>
    </xdr:from>
    <xdr:ext cx="534377" cy="259045"/>
    <xdr:sp macro="" textlink="">
      <xdr:nvSpPr>
        <xdr:cNvPr id="852" name="テキスト ボックス 851"/>
        <xdr:cNvSpPr txBox="1"/>
      </xdr:nvSpPr>
      <xdr:spPr>
        <a:xfrm>
          <a:off x="21056111" y="118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94,291</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91186</xdr:rowOff>
    </xdr:from>
    <xdr:to>
      <xdr:col>29</xdr:col>
      <xdr:colOff>568325</xdr:colOff>
      <xdr:row>71</xdr:row>
      <xdr:rowOff>21336</xdr:rowOff>
    </xdr:to>
    <xdr:sp macro="" textlink="">
      <xdr:nvSpPr>
        <xdr:cNvPr id="853" name="円/楕円 852"/>
        <xdr:cNvSpPr/>
      </xdr:nvSpPr>
      <xdr:spPr>
        <a:xfrm>
          <a:off x="20383500" y="12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37863</xdr:rowOff>
    </xdr:from>
    <xdr:ext cx="534377" cy="259045"/>
    <xdr:sp macro="" textlink="">
      <xdr:nvSpPr>
        <xdr:cNvPr id="854" name="テキスト ボックス 853"/>
        <xdr:cNvSpPr txBox="1"/>
      </xdr:nvSpPr>
      <xdr:spPr>
        <a:xfrm>
          <a:off x="20167111" y="1186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95,880</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75774</xdr:rowOff>
    </xdr:from>
    <xdr:to>
      <xdr:col>28</xdr:col>
      <xdr:colOff>365125</xdr:colOff>
      <xdr:row>71</xdr:row>
      <xdr:rowOff>5924</xdr:rowOff>
    </xdr:to>
    <xdr:sp macro="" textlink="">
      <xdr:nvSpPr>
        <xdr:cNvPr id="855" name="円/楕円 854"/>
        <xdr:cNvSpPr/>
      </xdr:nvSpPr>
      <xdr:spPr>
        <a:xfrm>
          <a:off x="19494500" y="120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22451</xdr:rowOff>
    </xdr:from>
    <xdr:ext cx="534377" cy="259045"/>
    <xdr:sp macro="" textlink="">
      <xdr:nvSpPr>
        <xdr:cNvPr id="856" name="テキスト ボックス 855"/>
        <xdr:cNvSpPr txBox="1"/>
      </xdr:nvSpPr>
      <xdr:spPr>
        <a:xfrm>
          <a:off x="19278111" y="118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96,689</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125838</xdr:rowOff>
    </xdr:from>
    <xdr:to>
      <xdr:col>27</xdr:col>
      <xdr:colOff>161925</xdr:colOff>
      <xdr:row>71</xdr:row>
      <xdr:rowOff>55988</xdr:rowOff>
    </xdr:to>
    <xdr:sp macro="" textlink="">
      <xdr:nvSpPr>
        <xdr:cNvPr id="857" name="円/楕円 856"/>
        <xdr:cNvSpPr/>
      </xdr:nvSpPr>
      <xdr:spPr>
        <a:xfrm>
          <a:off x="18605500" y="12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72515</xdr:rowOff>
    </xdr:from>
    <xdr:ext cx="534377" cy="259045"/>
    <xdr:sp macro="" textlink="">
      <xdr:nvSpPr>
        <xdr:cNvPr id="858" name="テキスト ボックス 857"/>
        <xdr:cNvSpPr txBox="1"/>
      </xdr:nvSpPr>
      <xdr:spPr>
        <a:xfrm>
          <a:off x="18389111" y="119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歳出決算総額は、住民一人当たり</a:t>
          </a:r>
          <a:r>
            <a:rPr kumimoji="1" lang="en-US" altLang="ja-JP" sz="1100">
              <a:solidFill>
                <a:schemeClr val="dk1"/>
              </a:solidFill>
              <a:latin typeface="+mn-ea"/>
              <a:ea typeface="+mn-ea"/>
              <a:cs typeface="+mn-cs"/>
            </a:rPr>
            <a:t>637</a:t>
          </a:r>
          <a:r>
            <a:rPr kumimoji="1" lang="ja-JP" altLang="ja-JP" sz="1100">
              <a:solidFill>
                <a:schemeClr val="dk1"/>
              </a:solidFill>
              <a:latin typeface="+mn-ea"/>
              <a:ea typeface="+mn-ea"/>
              <a:cs typeface="+mn-cs"/>
            </a:rPr>
            <a:t>千円となっている。上位</a:t>
          </a:r>
          <a:r>
            <a:rPr kumimoji="1" lang="en-US" altLang="ja-JP" sz="1100">
              <a:solidFill>
                <a:schemeClr val="dk1"/>
              </a:solidFill>
              <a:latin typeface="+mn-ea"/>
              <a:ea typeface="+mn-ea"/>
              <a:cs typeface="+mn-cs"/>
            </a:rPr>
            <a:t>5</a:t>
          </a:r>
          <a:r>
            <a:rPr kumimoji="1" lang="ja-JP" altLang="ja-JP" sz="1100">
              <a:solidFill>
                <a:schemeClr val="dk1"/>
              </a:solidFill>
              <a:latin typeface="+mn-ea"/>
              <a:ea typeface="+mn-ea"/>
              <a:cs typeface="+mn-cs"/>
            </a:rPr>
            <a:t>項目は人件費、公債費、物件費、繰出金、扶助費である。人件費は住民一人当たり</a:t>
          </a:r>
          <a:r>
            <a:rPr kumimoji="1" lang="en-US" altLang="ja-JP" sz="1100">
              <a:solidFill>
                <a:schemeClr val="dk1"/>
              </a:solidFill>
              <a:latin typeface="+mn-ea"/>
              <a:ea typeface="+mn-ea"/>
              <a:cs typeface="+mn-cs"/>
            </a:rPr>
            <a:t>129,106</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8.1</a:t>
          </a:r>
          <a:r>
            <a:rPr kumimoji="1" lang="ja-JP" altLang="ja-JP" sz="1100">
              <a:solidFill>
                <a:schemeClr val="dk1"/>
              </a:solidFill>
              <a:latin typeface="+mn-ea"/>
              <a:ea typeface="+mn-ea"/>
              <a:cs typeface="+mn-cs"/>
            </a:rPr>
            <a:t>％減少している。合併以降</a:t>
          </a:r>
          <a:r>
            <a:rPr kumimoji="1" lang="en-US" altLang="ja-JP" sz="1100">
              <a:solidFill>
                <a:schemeClr val="dk1"/>
              </a:solidFill>
              <a:latin typeface="+mn-ea"/>
              <a:ea typeface="+mn-ea"/>
              <a:cs typeface="+mn-cs"/>
            </a:rPr>
            <a:t>6</a:t>
          </a:r>
          <a:r>
            <a:rPr kumimoji="1" lang="ja-JP" altLang="ja-JP" sz="1100">
              <a:solidFill>
                <a:schemeClr val="dk1"/>
              </a:solidFill>
              <a:latin typeface="+mn-ea"/>
              <a:ea typeface="+mn-ea"/>
              <a:cs typeface="+mn-cs"/>
            </a:rPr>
            <a:t>年間の新規採用の凍結、早期退職の促進に取り組み、定員適正化計画の数値目標以上の削減を果たしているが、類似団体平均を上回る状況にある。今後は、第</a:t>
          </a:r>
          <a:r>
            <a:rPr kumimoji="1" lang="en-US" altLang="ja-JP" sz="1100">
              <a:solidFill>
                <a:schemeClr val="dk1"/>
              </a:solidFill>
              <a:latin typeface="+mn-ea"/>
              <a:ea typeface="+mn-ea"/>
              <a:cs typeface="+mn-cs"/>
            </a:rPr>
            <a:t>3</a:t>
          </a:r>
          <a:r>
            <a:rPr kumimoji="1" lang="ja-JP" altLang="ja-JP" sz="1100">
              <a:solidFill>
                <a:schemeClr val="dk1"/>
              </a:solidFill>
              <a:latin typeface="+mn-ea"/>
              <a:ea typeface="+mn-ea"/>
              <a:cs typeface="+mn-cs"/>
            </a:rPr>
            <a:t>次定員適正化計画に基づき、職員の年齢構成等を考慮した新規採用を実施し、事業費の減少に努める。公債費は住民一人当たり</a:t>
          </a:r>
          <a:r>
            <a:rPr kumimoji="1" lang="en-US" altLang="ja-JP" sz="1100">
              <a:solidFill>
                <a:schemeClr val="dk1"/>
              </a:solidFill>
              <a:latin typeface="+mn-ea"/>
              <a:ea typeface="+mn-ea"/>
              <a:cs typeface="+mn-cs"/>
            </a:rPr>
            <a:t>108,935</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7.3</a:t>
          </a:r>
          <a:r>
            <a:rPr kumimoji="1" lang="ja-JP" altLang="ja-JP" sz="1100">
              <a:solidFill>
                <a:schemeClr val="dk1"/>
              </a:solidFill>
              <a:latin typeface="+mn-ea"/>
              <a:ea typeface="+mn-ea"/>
              <a:cs typeface="+mn-cs"/>
            </a:rPr>
            <a:t>％減少している。繰上償還及び新発債の発行抑制により前年度より</a:t>
          </a:r>
          <a:r>
            <a:rPr kumimoji="1" lang="en-US" altLang="ja-JP" sz="1100">
              <a:solidFill>
                <a:schemeClr val="dk1"/>
              </a:solidFill>
              <a:latin typeface="+mn-ea"/>
              <a:ea typeface="+mn-ea"/>
              <a:cs typeface="+mn-cs"/>
            </a:rPr>
            <a:t>11.7</a:t>
          </a:r>
          <a:r>
            <a:rPr kumimoji="1" lang="ja-JP" altLang="ja-JP" sz="1100">
              <a:solidFill>
                <a:schemeClr val="dk1"/>
              </a:solidFill>
              <a:latin typeface="+mn-ea"/>
              <a:ea typeface="+mn-ea"/>
              <a:cs typeface="+mn-cs"/>
            </a:rPr>
            <a:t>％減少したが、類似団体平均を上回る状況にある。平成</a:t>
          </a:r>
          <a:r>
            <a:rPr kumimoji="1" lang="en-US" altLang="ja-JP" sz="1100">
              <a:solidFill>
                <a:schemeClr val="dk1"/>
              </a:solidFill>
              <a:latin typeface="+mn-ea"/>
              <a:ea typeface="+mn-ea"/>
              <a:cs typeface="+mn-cs"/>
            </a:rPr>
            <a:t>29</a:t>
          </a:r>
          <a:r>
            <a:rPr kumimoji="1" lang="ja-JP" altLang="ja-JP" sz="1100">
              <a:solidFill>
                <a:schemeClr val="dk1"/>
              </a:solidFill>
              <a:latin typeface="+mn-ea"/>
              <a:ea typeface="+mn-ea"/>
              <a:cs typeface="+mn-cs"/>
            </a:rPr>
            <a:t>年度から平成</a:t>
          </a:r>
          <a:r>
            <a:rPr kumimoji="1" lang="en-US" altLang="ja-JP" sz="1100">
              <a:solidFill>
                <a:schemeClr val="dk1"/>
              </a:solidFill>
              <a:latin typeface="+mn-ea"/>
              <a:ea typeface="+mn-ea"/>
              <a:cs typeface="+mn-cs"/>
            </a:rPr>
            <a:t>31</a:t>
          </a:r>
          <a:r>
            <a:rPr kumimoji="1" lang="ja-JP" altLang="ja-JP" sz="1100">
              <a:solidFill>
                <a:schemeClr val="dk1"/>
              </a:solidFill>
              <a:latin typeface="+mn-ea"/>
              <a:ea typeface="+mn-ea"/>
              <a:cs typeface="+mn-cs"/>
            </a:rPr>
            <a:t>年度にかけて公債費のピークが想定されるため、新発債に係る事業の取捨選択を徹底し、計画的な繰上償還及び利率見直しを行うことで事業費の減少に努める。物件費は住民一人当たり</a:t>
          </a:r>
          <a:r>
            <a:rPr kumimoji="1" lang="en-US" altLang="ja-JP" sz="1100">
              <a:solidFill>
                <a:schemeClr val="dk1"/>
              </a:solidFill>
              <a:latin typeface="+mn-ea"/>
              <a:ea typeface="+mn-ea"/>
              <a:cs typeface="+mn-cs"/>
            </a:rPr>
            <a:t>105,763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11.0</a:t>
          </a:r>
          <a:r>
            <a:rPr kumimoji="1" lang="ja-JP" altLang="ja-JP" sz="1100">
              <a:solidFill>
                <a:schemeClr val="dk1"/>
              </a:solidFill>
              <a:latin typeface="+mn-ea"/>
              <a:ea typeface="+mn-ea"/>
              <a:cs typeface="+mn-cs"/>
            </a:rPr>
            <a:t>％増加している。類似団体平均を上回る状況にあるが、業務の民間委託を推進するため、今後も高い水準が続くことが想定される。繰出金は住民一人当たり</a:t>
          </a:r>
          <a:r>
            <a:rPr kumimoji="1" lang="en-US" altLang="ja-JP" sz="1100">
              <a:solidFill>
                <a:schemeClr val="dk1"/>
              </a:solidFill>
              <a:latin typeface="+mn-ea"/>
              <a:ea typeface="+mn-ea"/>
              <a:cs typeface="+mn-cs"/>
            </a:rPr>
            <a:t>96,003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2.1</a:t>
          </a:r>
          <a:r>
            <a:rPr kumimoji="1" lang="ja-JP" altLang="ja-JP" sz="1100">
              <a:solidFill>
                <a:schemeClr val="dk1"/>
              </a:solidFill>
              <a:latin typeface="+mn-ea"/>
              <a:ea typeface="+mn-ea"/>
              <a:cs typeface="+mn-cs"/>
            </a:rPr>
            <a:t>％増加しており、平成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の類似団体中、最もコストが高い状況にある。高齢化による医療費及び介護サービス費増加に係る国民健康保険及び介護保険特別会計への繰出金増加、中山間地域の特性である点在した住居への給排水等による経常費用増加に係る簡易水道事業及び下水道事業特別会計への繰出金増加が要因である。特に、簡易水道事業及び下水道事業特別会計については、経常費用に対する料金収入が確保されていないことから、独立採算の原則に立ち返った経営改善を促す。扶助費は住民一人当たり</a:t>
          </a:r>
          <a:r>
            <a:rPr kumimoji="1" lang="en-US" altLang="ja-JP" sz="1100">
              <a:solidFill>
                <a:schemeClr val="dk1"/>
              </a:solidFill>
              <a:latin typeface="+mn-ea"/>
              <a:ea typeface="+mn-ea"/>
              <a:cs typeface="+mn-cs"/>
            </a:rPr>
            <a:t>83,263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11.4</a:t>
          </a:r>
          <a:r>
            <a:rPr kumimoji="1" lang="ja-JP" altLang="ja-JP" sz="1100">
              <a:solidFill>
                <a:schemeClr val="dk1"/>
              </a:solidFill>
              <a:latin typeface="+mn-ea"/>
              <a:ea typeface="+mn-ea"/>
              <a:cs typeface="+mn-cs"/>
            </a:rPr>
            <a:t>％増加しているが、類似団体平均を下回る状況にある。少子高齢化対策と密接に関連しているため、今後も増加が続くことが想定されるが、類似団体平均を下回るよう適正水準の維持に努める。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21209</xdr:rowOff>
    </xdr:from>
    <xdr:to>
      <xdr:col>6</xdr:col>
      <xdr:colOff>511175</xdr:colOff>
      <xdr:row>34</xdr:row>
      <xdr:rowOff>85408</xdr:rowOff>
    </xdr:to>
    <xdr:cxnSp macro="">
      <xdr:nvCxnSpPr>
        <xdr:cNvPr id="61" name="直線コネクタ 60"/>
        <xdr:cNvCxnSpPr/>
      </xdr:nvCxnSpPr>
      <xdr:spPr>
        <a:xfrm flipV="1">
          <a:off x="3797300" y="5850509"/>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85408</xdr:rowOff>
    </xdr:from>
    <xdr:to>
      <xdr:col>5</xdr:col>
      <xdr:colOff>358775</xdr:colOff>
      <xdr:row>34</xdr:row>
      <xdr:rowOff>107315</xdr:rowOff>
    </xdr:to>
    <xdr:cxnSp macro="">
      <xdr:nvCxnSpPr>
        <xdr:cNvPr id="64" name="直線コネクタ 63"/>
        <xdr:cNvCxnSpPr/>
      </xdr:nvCxnSpPr>
      <xdr:spPr>
        <a:xfrm flipV="1">
          <a:off x="2908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14351</xdr:rowOff>
    </xdr:from>
    <xdr:to>
      <xdr:col>4</xdr:col>
      <xdr:colOff>155575</xdr:colOff>
      <xdr:row>34</xdr:row>
      <xdr:rowOff>107315</xdr:rowOff>
    </xdr:to>
    <xdr:cxnSp macro="">
      <xdr:nvCxnSpPr>
        <xdr:cNvPr id="67" name="直線コネクタ 66"/>
        <xdr:cNvCxnSpPr/>
      </xdr:nvCxnSpPr>
      <xdr:spPr>
        <a:xfrm>
          <a:off x="2019300" y="584365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12065</xdr:rowOff>
    </xdr:from>
    <xdr:to>
      <xdr:col>2</xdr:col>
      <xdr:colOff>638175</xdr:colOff>
      <xdr:row>34</xdr:row>
      <xdr:rowOff>14351</xdr:rowOff>
    </xdr:to>
    <xdr:cxnSp macro="">
      <xdr:nvCxnSpPr>
        <xdr:cNvPr id="70" name="直線コネクタ 69"/>
        <xdr:cNvCxnSpPr/>
      </xdr:nvCxnSpPr>
      <xdr:spPr>
        <a:xfrm>
          <a:off x="1130300" y="566991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141859</xdr:rowOff>
    </xdr:from>
    <xdr:to>
      <xdr:col>6</xdr:col>
      <xdr:colOff>561975</xdr:colOff>
      <xdr:row>34</xdr:row>
      <xdr:rowOff>72009</xdr:rowOff>
    </xdr:to>
    <xdr:sp macro="" textlink="">
      <xdr:nvSpPr>
        <xdr:cNvPr id="80" name="円/楕円 79"/>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164736</xdr:rowOff>
    </xdr:from>
    <xdr:ext cx="469744" cy="259045"/>
    <xdr:sp macro="" textlink="">
      <xdr:nvSpPr>
        <xdr:cNvPr id="81" name="議会費該当値テキスト"/>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34608</xdr:rowOff>
    </xdr:from>
    <xdr:to>
      <xdr:col>5</xdr:col>
      <xdr:colOff>409575</xdr:colOff>
      <xdr:row>34</xdr:row>
      <xdr:rowOff>136208</xdr:rowOff>
    </xdr:to>
    <xdr:sp macro="" textlink="">
      <xdr:nvSpPr>
        <xdr:cNvPr id="82" name="円/楕円 81"/>
        <xdr:cNvSpPr/>
      </xdr:nvSpPr>
      <xdr:spPr>
        <a:xfrm>
          <a:off x="3746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152735</xdr:rowOff>
    </xdr:from>
    <xdr:ext cx="469744" cy="259045"/>
    <xdr:sp macro="" textlink="">
      <xdr:nvSpPr>
        <xdr:cNvPr id="83" name="テキスト ボックス 82"/>
        <xdr:cNvSpPr txBox="1"/>
      </xdr:nvSpPr>
      <xdr:spPr>
        <a:xfrm>
          <a:off x="3562427"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56515</xdr:rowOff>
    </xdr:from>
    <xdr:to>
      <xdr:col>4</xdr:col>
      <xdr:colOff>206375</xdr:colOff>
      <xdr:row>34</xdr:row>
      <xdr:rowOff>158115</xdr:rowOff>
    </xdr:to>
    <xdr:sp macro="" textlink="">
      <xdr:nvSpPr>
        <xdr:cNvPr id="84" name="円/楕円 83"/>
        <xdr:cNvSpPr/>
      </xdr:nvSpPr>
      <xdr:spPr>
        <a:xfrm>
          <a:off x="2857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3192</xdr:rowOff>
    </xdr:from>
    <xdr:ext cx="469744" cy="259045"/>
    <xdr:sp macro="" textlink="">
      <xdr:nvSpPr>
        <xdr:cNvPr id="85" name="テキスト ボックス 84"/>
        <xdr:cNvSpPr txBox="1"/>
      </xdr:nvSpPr>
      <xdr:spPr>
        <a:xfrm>
          <a:off x="2673427"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135001</xdr:rowOff>
    </xdr:from>
    <xdr:to>
      <xdr:col>3</xdr:col>
      <xdr:colOff>3175</xdr:colOff>
      <xdr:row>34</xdr:row>
      <xdr:rowOff>65151</xdr:rowOff>
    </xdr:to>
    <xdr:sp macro="" textlink="">
      <xdr:nvSpPr>
        <xdr:cNvPr id="86" name="円/楕円 85"/>
        <xdr:cNvSpPr/>
      </xdr:nvSpPr>
      <xdr:spPr>
        <a:xfrm>
          <a:off x="1968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81678</xdr:rowOff>
    </xdr:from>
    <xdr:ext cx="469744" cy="259045"/>
    <xdr:sp macro="" textlink="">
      <xdr:nvSpPr>
        <xdr:cNvPr id="87" name="テキスト ボックス 86"/>
        <xdr:cNvSpPr txBox="1"/>
      </xdr:nvSpPr>
      <xdr:spPr>
        <a:xfrm>
          <a:off x="1784427"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132715</xdr:rowOff>
    </xdr:from>
    <xdr:to>
      <xdr:col>1</xdr:col>
      <xdr:colOff>485775</xdr:colOff>
      <xdr:row>33</xdr:row>
      <xdr:rowOff>62865</xdr:rowOff>
    </xdr:to>
    <xdr:sp macro="" textlink="">
      <xdr:nvSpPr>
        <xdr:cNvPr id="88" name="円/楕円 87"/>
        <xdr:cNvSpPr/>
      </xdr:nvSpPr>
      <xdr:spPr>
        <a:xfrm>
          <a:off x="1079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79392</xdr:rowOff>
    </xdr:from>
    <xdr:ext cx="469744" cy="259045"/>
    <xdr:sp macro="" textlink="">
      <xdr:nvSpPr>
        <xdr:cNvPr id="89" name="テキスト ボックス 88"/>
        <xdr:cNvSpPr txBox="1"/>
      </xdr:nvSpPr>
      <xdr:spPr>
        <a:xfrm>
          <a:off x="895427"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22006</xdr:rowOff>
    </xdr:from>
    <xdr:to>
      <xdr:col>6</xdr:col>
      <xdr:colOff>511175</xdr:colOff>
      <xdr:row>58</xdr:row>
      <xdr:rowOff>31828</xdr:rowOff>
    </xdr:to>
    <xdr:cxnSp macro="">
      <xdr:nvCxnSpPr>
        <xdr:cNvPr id="118" name="直線コネクタ 117"/>
        <xdr:cNvCxnSpPr/>
      </xdr:nvCxnSpPr>
      <xdr:spPr>
        <a:xfrm>
          <a:off x="3797300" y="9966106"/>
          <a:ext cx="8382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69398</xdr:rowOff>
    </xdr:from>
    <xdr:to>
      <xdr:col>5</xdr:col>
      <xdr:colOff>358775</xdr:colOff>
      <xdr:row>58</xdr:row>
      <xdr:rowOff>22006</xdr:rowOff>
    </xdr:to>
    <xdr:cxnSp macro="">
      <xdr:nvCxnSpPr>
        <xdr:cNvPr id="121" name="直線コネクタ 120"/>
        <xdr:cNvCxnSpPr/>
      </xdr:nvCxnSpPr>
      <xdr:spPr>
        <a:xfrm>
          <a:off x="2908300" y="9842048"/>
          <a:ext cx="8890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46890</xdr:rowOff>
    </xdr:from>
    <xdr:to>
      <xdr:col>4</xdr:col>
      <xdr:colOff>155575</xdr:colOff>
      <xdr:row>57</xdr:row>
      <xdr:rowOff>69398</xdr:rowOff>
    </xdr:to>
    <xdr:cxnSp macro="">
      <xdr:nvCxnSpPr>
        <xdr:cNvPr id="124" name="直線コネクタ 123"/>
        <xdr:cNvCxnSpPr/>
      </xdr:nvCxnSpPr>
      <xdr:spPr>
        <a:xfrm>
          <a:off x="2019300" y="9648090"/>
          <a:ext cx="889000" cy="19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46890</xdr:rowOff>
    </xdr:from>
    <xdr:to>
      <xdr:col>2</xdr:col>
      <xdr:colOff>638175</xdr:colOff>
      <xdr:row>57</xdr:row>
      <xdr:rowOff>153976</xdr:rowOff>
    </xdr:to>
    <xdr:cxnSp macro="">
      <xdr:nvCxnSpPr>
        <xdr:cNvPr id="127" name="直線コネクタ 126"/>
        <xdr:cNvCxnSpPr/>
      </xdr:nvCxnSpPr>
      <xdr:spPr>
        <a:xfrm flipV="1">
          <a:off x="1130300" y="9648090"/>
          <a:ext cx="889000" cy="2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152478</xdr:rowOff>
    </xdr:from>
    <xdr:to>
      <xdr:col>6</xdr:col>
      <xdr:colOff>561975</xdr:colOff>
      <xdr:row>58</xdr:row>
      <xdr:rowOff>82628</xdr:rowOff>
    </xdr:to>
    <xdr:sp macro="" textlink="">
      <xdr:nvSpPr>
        <xdr:cNvPr id="137" name="円/楕円 136"/>
        <xdr:cNvSpPr/>
      </xdr:nvSpPr>
      <xdr:spPr>
        <a:xfrm>
          <a:off x="45847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111855</xdr:rowOff>
    </xdr:from>
    <xdr:ext cx="534377" cy="259045"/>
    <xdr:sp macro="" textlink="">
      <xdr:nvSpPr>
        <xdr:cNvPr id="138" name="総務費該当値テキスト"/>
        <xdr:cNvSpPr txBox="1"/>
      </xdr:nvSpPr>
      <xdr:spPr>
        <a:xfrm>
          <a:off x="4686300" y="9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142656</xdr:rowOff>
    </xdr:from>
    <xdr:to>
      <xdr:col>5</xdr:col>
      <xdr:colOff>409575</xdr:colOff>
      <xdr:row>58</xdr:row>
      <xdr:rowOff>72806</xdr:rowOff>
    </xdr:to>
    <xdr:sp macro="" textlink="">
      <xdr:nvSpPr>
        <xdr:cNvPr id="139" name="円/楕円 138"/>
        <xdr:cNvSpPr/>
      </xdr:nvSpPr>
      <xdr:spPr>
        <a:xfrm>
          <a:off x="3746500" y="99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89333</xdr:rowOff>
    </xdr:from>
    <xdr:ext cx="599010" cy="259045"/>
    <xdr:sp macro="" textlink="">
      <xdr:nvSpPr>
        <xdr:cNvPr id="140" name="テキスト ボックス 139"/>
        <xdr:cNvSpPr txBox="1"/>
      </xdr:nvSpPr>
      <xdr:spPr>
        <a:xfrm>
          <a:off x="3497794" y="96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18598</xdr:rowOff>
    </xdr:from>
    <xdr:to>
      <xdr:col>4</xdr:col>
      <xdr:colOff>206375</xdr:colOff>
      <xdr:row>57</xdr:row>
      <xdr:rowOff>120198</xdr:rowOff>
    </xdr:to>
    <xdr:sp macro="" textlink="">
      <xdr:nvSpPr>
        <xdr:cNvPr id="141" name="円/楕円 140"/>
        <xdr:cNvSpPr/>
      </xdr:nvSpPr>
      <xdr:spPr>
        <a:xfrm>
          <a:off x="2857500" y="97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136725</xdr:rowOff>
    </xdr:from>
    <xdr:ext cx="599010" cy="259045"/>
    <xdr:sp macro="" textlink="">
      <xdr:nvSpPr>
        <xdr:cNvPr id="142" name="テキスト ボックス 141"/>
        <xdr:cNvSpPr txBox="1"/>
      </xdr:nvSpPr>
      <xdr:spPr>
        <a:xfrm>
          <a:off x="2608794" y="95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167540</xdr:rowOff>
    </xdr:from>
    <xdr:to>
      <xdr:col>3</xdr:col>
      <xdr:colOff>3175</xdr:colOff>
      <xdr:row>56</xdr:row>
      <xdr:rowOff>97690</xdr:rowOff>
    </xdr:to>
    <xdr:sp macro="" textlink="">
      <xdr:nvSpPr>
        <xdr:cNvPr id="143" name="円/楕円 142"/>
        <xdr:cNvSpPr/>
      </xdr:nvSpPr>
      <xdr:spPr>
        <a:xfrm>
          <a:off x="1968500" y="95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114217</xdr:rowOff>
    </xdr:from>
    <xdr:ext cx="599010" cy="259045"/>
    <xdr:sp macro="" textlink="">
      <xdr:nvSpPr>
        <xdr:cNvPr id="144" name="テキスト ボックス 143"/>
        <xdr:cNvSpPr txBox="1"/>
      </xdr:nvSpPr>
      <xdr:spPr>
        <a:xfrm>
          <a:off x="1719794" y="93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103176</xdr:rowOff>
    </xdr:from>
    <xdr:to>
      <xdr:col>1</xdr:col>
      <xdr:colOff>485775</xdr:colOff>
      <xdr:row>58</xdr:row>
      <xdr:rowOff>33326</xdr:rowOff>
    </xdr:to>
    <xdr:sp macro="" textlink="">
      <xdr:nvSpPr>
        <xdr:cNvPr id="145" name="円/楕円 144"/>
        <xdr:cNvSpPr/>
      </xdr:nvSpPr>
      <xdr:spPr>
        <a:xfrm>
          <a:off x="1079500" y="98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49853</xdr:rowOff>
    </xdr:from>
    <xdr:ext cx="599010" cy="259045"/>
    <xdr:sp macro="" textlink="">
      <xdr:nvSpPr>
        <xdr:cNvPr id="146" name="テキスト ボックス 145"/>
        <xdr:cNvSpPr txBox="1"/>
      </xdr:nvSpPr>
      <xdr:spPr>
        <a:xfrm>
          <a:off x="830794" y="96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115705</xdr:rowOff>
    </xdr:from>
    <xdr:to>
      <xdr:col>6</xdr:col>
      <xdr:colOff>511175</xdr:colOff>
      <xdr:row>75</xdr:row>
      <xdr:rowOff>121617</xdr:rowOff>
    </xdr:to>
    <xdr:cxnSp macro="">
      <xdr:nvCxnSpPr>
        <xdr:cNvPr id="176" name="直線コネクタ 175"/>
        <xdr:cNvCxnSpPr/>
      </xdr:nvCxnSpPr>
      <xdr:spPr>
        <a:xfrm flipV="1">
          <a:off x="3797300" y="12974455"/>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121617</xdr:rowOff>
    </xdr:from>
    <xdr:to>
      <xdr:col>5</xdr:col>
      <xdr:colOff>358775</xdr:colOff>
      <xdr:row>75</xdr:row>
      <xdr:rowOff>139639</xdr:rowOff>
    </xdr:to>
    <xdr:cxnSp macro="">
      <xdr:nvCxnSpPr>
        <xdr:cNvPr id="179" name="直線コネクタ 178"/>
        <xdr:cNvCxnSpPr/>
      </xdr:nvCxnSpPr>
      <xdr:spPr>
        <a:xfrm flipV="1">
          <a:off x="2908300" y="1298036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139639</xdr:rowOff>
    </xdr:from>
    <xdr:to>
      <xdr:col>4</xdr:col>
      <xdr:colOff>155575</xdr:colOff>
      <xdr:row>75</xdr:row>
      <xdr:rowOff>145735</xdr:rowOff>
    </xdr:to>
    <xdr:cxnSp macro="">
      <xdr:nvCxnSpPr>
        <xdr:cNvPr id="182" name="直線コネクタ 181"/>
        <xdr:cNvCxnSpPr/>
      </xdr:nvCxnSpPr>
      <xdr:spPr>
        <a:xfrm flipV="1">
          <a:off x="2019300" y="1299838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94765</xdr:rowOff>
    </xdr:from>
    <xdr:to>
      <xdr:col>2</xdr:col>
      <xdr:colOff>638175</xdr:colOff>
      <xdr:row>75</xdr:row>
      <xdr:rowOff>145735</xdr:rowOff>
    </xdr:to>
    <xdr:cxnSp macro="">
      <xdr:nvCxnSpPr>
        <xdr:cNvPr id="185" name="直線コネクタ 184"/>
        <xdr:cNvCxnSpPr/>
      </xdr:nvCxnSpPr>
      <xdr:spPr>
        <a:xfrm>
          <a:off x="1130300" y="12953515"/>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64905</xdr:rowOff>
    </xdr:from>
    <xdr:to>
      <xdr:col>6</xdr:col>
      <xdr:colOff>561975</xdr:colOff>
      <xdr:row>75</xdr:row>
      <xdr:rowOff>166505</xdr:rowOff>
    </xdr:to>
    <xdr:sp macro="" textlink="">
      <xdr:nvSpPr>
        <xdr:cNvPr id="195" name="円/楕円 194"/>
        <xdr:cNvSpPr/>
      </xdr:nvSpPr>
      <xdr:spPr>
        <a:xfrm>
          <a:off x="45847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87782</xdr:rowOff>
    </xdr:from>
    <xdr:ext cx="599010" cy="259045"/>
    <xdr:sp macro="" textlink="">
      <xdr:nvSpPr>
        <xdr:cNvPr id="196" name="民生費該当値テキスト"/>
        <xdr:cNvSpPr txBox="1"/>
      </xdr:nvSpPr>
      <xdr:spPr>
        <a:xfrm>
          <a:off x="4686300" y="127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180,649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70817</xdr:rowOff>
    </xdr:from>
    <xdr:to>
      <xdr:col>5</xdr:col>
      <xdr:colOff>409575</xdr:colOff>
      <xdr:row>76</xdr:row>
      <xdr:rowOff>967</xdr:rowOff>
    </xdr:to>
    <xdr:sp macro="" textlink="">
      <xdr:nvSpPr>
        <xdr:cNvPr id="197" name="円/楕円 196"/>
        <xdr:cNvSpPr/>
      </xdr:nvSpPr>
      <xdr:spPr>
        <a:xfrm>
          <a:off x="3746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17494</xdr:rowOff>
    </xdr:from>
    <xdr:ext cx="599010" cy="259045"/>
    <xdr:sp macro="" textlink="">
      <xdr:nvSpPr>
        <xdr:cNvPr id="198" name="テキスト ボックス 197"/>
        <xdr:cNvSpPr txBox="1"/>
      </xdr:nvSpPr>
      <xdr:spPr>
        <a:xfrm>
          <a:off x="3497794"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88839</xdr:rowOff>
    </xdr:from>
    <xdr:to>
      <xdr:col>4</xdr:col>
      <xdr:colOff>206375</xdr:colOff>
      <xdr:row>76</xdr:row>
      <xdr:rowOff>18988</xdr:rowOff>
    </xdr:to>
    <xdr:sp macro="" textlink="">
      <xdr:nvSpPr>
        <xdr:cNvPr id="199" name="円/楕円 198"/>
        <xdr:cNvSpPr/>
      </xdr:nvSpPr>
      <xdr:spPr>
        <a:xfrm>
          <a:off x="2857500" y="12947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35516</xdr:rowOff>
    </xdr:from>
    <xdr:ext cx="599010" cy="259045"/>
    <xdr:sp macro="" textlink="">
      <xdr:nvSpPr>
        <xdr:cNvPr id="200" name="テキスト ボックス 199"/>
        <xdr:cNvSpPr txBox="1"/>
      </xdr:nvSpPr>
      <xdr:spPr>
        <a:xfrm>
          <a:off x="2608794" y="127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94935</xdr:rowOff>
    </xdr:from>
    <xdr:to>
      <xdr:col>3</xdr:col>
      <xdr:colOff>3175</xdr:colOff>
      <xdr:row>76</xdr:row>
      <xdr:rowOff>25085</xdr:rowOff>
    </xdr:to>
    <xdr:sp macro="" textlink="">
      <xdr:nvSpPr>
        <xdr:cNvPr id="201" name="円/楕円 200"/>
        <xdr:cNvSpPr/>
      </xdr:nvSpPr>
      <xdr:spPr>
        <a:xfrm>
          <a:off x="1968500" y="129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41612</xdr:rowOff>
    </xdr:from>
    <xdr:ext cx="599010" cy="259045"/>
    <xdr:sp macro="" textlink="">
      <xdr:nvSpPr>
        <xdr:cNvPr id="202" name="テキスト ボックス 201"/>
        <xdr:cNvSpPr txBox="1"/>
      </xdr:nvSpPr>
      <xdr:spPr>
        <a:xfrm>
          <a:off x="1719794" y="1272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43965</xdr:rowOff>
    </xdr:from>
    <xdr:to>
      <xdr:col>1</xdr:col>
      <xdr:colOff>485775</xdr:colOff>
      <xdr:row>75</xdr:row>
      <xdr:rowOff>145565</xdr:rowOff>
    </xdr:to>
    <xdr:sp macro="" textlink="">
      <xdr:nvSpPr>
        <xdr:cNvPr id="203" name="円/楕円 202"/>
        <xdr:cNvSpPr/>
      </xdr:nvSpPr>
      <xdr:spPr>
        <a:xfrm>
          <a:off x="1079500" y="129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162092</xdr:rowOff>
    </xdr:from>
    <xdr:ext cx="599010" cy="259045"/>
    <xdr:sp macro="" textlink="">
      <xdr:nvSpPr>
        <xdr:cNvPr id="204" name="テキスト ボックス 203"/>
        <xdr:cNvSpPr txBox="1"/>
      </xdr:nvSpPr>
      <xdr:spPr>
        <a:xfrm>
          <a:off x="830794" y="1267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36917</xdr:rowOff>
    </xdr:from>
    <xdr:to>
      <xdr:col>6</xdr:col>
      <xdr:colOff>511175</xdr:colOff>
      <xdr:row>96</xdr:row>
      <xdr:rowOff>44374</xdr:rowOff>
    </xdr:to>
    <xdr:cxnSp macro="">
      <xdr:nvCxnSpPr>
        <xdr:cNvPr id="235" name="直線コネクタ 234"/>
        <xdr:cNvCxnSpPr/>
      </xdr:nvCxnSpPr>
      <xdr:spPr>
        <a:xfrm>
          <a:off x="3797300" y="16496117"/>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36917</xdr:rowOff>
    </xdr:from>
    <xdr:to>
      <xdr:col>5</xdr:col>
      <xdr:colOff>358775</xdr:colOff>
      <xdr:row>96</xdr:row>
      <xdr:rowOff>47704</xdr:rowOff>
    </xdr:to>
    <xdr:cxnSp macro="">
      <xdr:nvCxnSpPr>
        <xdr:cNvPr id="238" name="直線コネクタ 237"/>
        <xdr:cNvCxnSpPr/>
      </xdr:nvCxnSpPr>
      <xdr:spPr>
        <a:xfrm flipV="1">
          <a:off x="2908300" y="16496117"/>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32911</xdr:rowOff>
    </xdr:from>
    <xdr:to>
      <xdr:col>4</xdr:col>
      <xdr:colOff>155575</xdr:colOff>
      <xdr:row>96</xdr:row>
      <xdr:rowOff>47704</xdr:rowOff>
    </xdr:to>
    <xdr:cxnSp macro="">
      <xdr:nvCxnSpPr>
        <xdr:cNvPr id="241" name="直線コネクタ 240"/>
        <xdr:cNvCxnSpPr/>
      </xdr:nvCxnSpPr>
      <xdr:spPr>
        <a:xfrm>
          <a:off x="2019300" y="16492111"/>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32911</xdr:rowOff>
    </xdr:from>
    <xdr:to>
      <xdr:col>2</xdr:col>
      <xdr:colOff>638175</xdr:colOff>
      <xdr:row>96</xdr:row>
      <xdr:rowOff>40607</xdr:rowOff>
    </xdr:to>
    <xdr:cxnSp macro="">
      <xdr:nvCxnSpPr>
        <xdr:cNvPr id="244" name="直線コネクタ 243"/>
        <xdr:cNvCxnSpPr/>
      </xdr:nvCxnSpPr>
      <xdr:spPr>
        <a:xfrm flipV="1">
          <a:off x="1130300" y="16492111"/>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165024</xdr:rowOff>
    </xdr:from>
    <xdr:to>
      <xdr:col>6</xdr:col>
      <xdr:colOff>561975</xdr:colOff>
      <xdr:row>96</xdr:row>
      <xdr:rowOff>95174</xdr:rowOff>
    </xdr:to>
    <xdr:sp macro="" textlink="">
      <xdr:nvSpPr>
        <xdr:cNvPr id="254" name="円/楕円 253"/>
        <xdr:cNvSpPr/>
      </xdr:nvSpPr>
      <xdr:spPr>
        <a:xfrm>
          <a:off x="45847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16451</xdr:rowOff>
    </xdr:from>
    <xdr:ext cx="534377" cy="259045"/>
    <xdr:sp macro="" textlink="">
      <xdr:nvSpPr>
        <xdr:cNvPr id="255" name="衛生費該当値テキスト"/>
        <xdr:cNvSpPr txBox="1"/>
      </xdr:nvSpPr>
      <xdr:spPr>
        <a:xfrm>
          <a:off x="4686300" y="163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157567</xdr:rowOff>
    </xdr:from>
    <xdr:to>
      <xdr:col>5</xdr:col>
      <xdr:colOff>409575</xdr:colOff>
      <xdr:row>96</xdr:row>
      <xdr:rowOff>87717</xdr:rowOff>
    </xdr:to>
    <xdr:sp macro="" textlink="">
      <xdr:nvSpPr>
        <xdr:cNvPr id="256" name="円/楕円 255"/>
        <xdr:cNvSpPr/>
      </xdr:nvSpPr>
      <xdr:spPr>
        <a:xfrm>
          <a:off x="3746500" y="164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104244</xdr:rowOff>
    </xdr:from>
    <xdr:ext cx="534377" cy="259045"/>
    <xdr:sp macro="" textlink="">
      <xdr:nvSpPr>
        <xdr:cNvPr id="257" name="テキスト ボックス 256"/>
        <xdr:cNvSpPr txBox="1"/>
      </xdr:nvSpPr>
      <xdr:spPr>
        <a:xfrm>
          <a:off x="3530111" y="162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168354</xdr:rowOff>
    </xdr:from>
    <xdr:to>
      <xdr:col>4</xdr:col>
      <xdr:colOff>206375</xdr:colOff>
      <xdr:row>96</xdr:row>
      <xdr:rowOff>98504</xdr:rowOff>
    </xdr:to>
    <xdr:sp macro="" textlink="">
      <xdr:nvSpPr>
        <xdr:cNvPr id="258" name="円/楕円 257"/>
        <xdr:cNvSpPr/>
      </xdr:nvSpPr>
      <xdr:spPr>
        <a:xfrm>
          <a:off x="2857500" y="164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115031</xdr:rowOff>
    </xdr:from>
    <xdr:ext cx="534377" cy="259045"/>
    <xdr:sp macro="" textlink="">
      <xdr:nvSpPr>
        <xdr:cNvPr id="259" name="テキスト ボックス 258"/>
        <xdr:cNvSpPr txBox="1"/>
      </xdr:nvSpPr>
      <xdr:spPr>
        <a:xfrm>
          <a:off x="2641111" y="162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153561</xdr:rowOff>
    </xdr:from>
    <xdr:to>
      <xdr:col>3</xdr:col>
      <xdr:colOff>3175</xdr:colOff>
      <xdr:row>96</xdr:row>
      <xdr:rowOff>83711</xdr:rowOff>
    </xdr:to>
    <xdr:sp macro="" textlink="">
      <xdr:nvSpPr>
        <xdr:cNvPr id="260" name="円/楕円 259"/>
        <xdr:cNvSpPr/>
      </xdr:nvSpPr>
      <xdr:spPr>
        <a:xfrm>
          <a:off x="1968500" y="16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100238</xdr:rowOff>
    </xdr:from>
    <xdr:ext cx="534377" cy="259045"/>
    <xdr:sp macro="" textlink="">
      <xdr:nvSpPr>
        <xdr:cNvPr id="261" name="テキスト ボックス 260"/>
        <xdr:cNvSpPr txBox="1"/>
      </xdr:nvSpPr>
      <xdr:spPr>
        <a:xfrm>
          <a:off x="1752111" y="162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161257</xdr:rowOff>
    </xdr:from>
    <xdr:to>
      <xdr:col>1</xdr:col>
      <xdr:colOff>485775</xdr:colOff>
      <xdr:row>96</xdr:row>
      <xdr:rowOff>91407</xdr:rowOff>
    </xdr:to>
    <xdr:sp macro="" textlink="">
      <xdr:nvSpPr>
        <xdr:cNvPr id="262" name="円/楕円 261"/>
        <xdr:cNvSpPr/>
      </xdr:nvSpPr>
      <xdr:spPr>
        <a:xfrm>
          <a:off x="1079500" y="164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107934</xdr:rowOff>
    </xdr:from>
    <xdr:ext cx="534377" cy="259045"/>
    <xdr:sp macro="" textlink="">
      <xdr:nvSpPr>
        <xdr:cNvPr id="263" name="テキスト ボックス 262"/>
        <xdr:cNvSpPr txBox="1"/>
      </xdr:nvSpPr>
      <xdr:spPr>
        <a:xfrm>
          <a:off x="863111" y="162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86233</xdr:rowOff>
    </xdr:from>
    <xdr:to>
      <xdr:col>15</xdr:col>
      <xdr:colOff>180975</xdr:colOff>
      <xdr:row>38</xdr:row>
      <xdr:rowOff>87249</xdr:rowOff>
    </xdr:to>
    <xdr:cxnSp macro="">
      <xdr:nvCxnSpPr>
        <xdr:cNvPr id="292" name="直線コネクタ 291"/>
        <xdr:cNvCxnSpPr/>
      </xdr:nvCxnSpPr>
      <xdr:spPr>
        <a:xfrm>
          <a:off x="9639300" y="6601333"/>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85471</xdr:rowOff>
    </xdr:from>
    <xdr:to>
      <xdr:col>14</xdr:col>
      <xdr:colOff>28575</xdr:colOff>
      <xdr:row>38</xdr:row>
      <xdr:rowOff>86233</xdr:rowOff>
    </xdr:to>
    <xdr:cxnSp macro="">
      <xdr:nvCxnSpPr>
        <xdr:cNvPr id="295" name="直線コネクタ 294"/>
        <xdr:cNvCxnSpPr/>
      </xdr:nvCxnSpPr>
      <xdr:spPr>
        <a:xfrm>
          <a:off x="8750300" y="66005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85471</xdr:rowOff>
    </xdr:from>
    <xdr:to>
      <xdr:col>12</xdr:col>
      <xdr:colOff>511175</xdr:colOff>
      <xdr:row>38</xdr:row>
      <xdr:rowOff>86995</xdr:rowOff>
    </xdr:to>
    <xdr:cxnSp macro="">
      <xdr:nvCxnSpPr>
        <xdr:cNvPr id="298" name="直線コネクタ 297"/>
        <xdr:cNvCxnSpPr/>
      </xdr:nvCxnSpPr>
      <xdr:spPr>
        <a:xfrm flipV="1">
          <a:off x="7861300" y="66005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86360</xdr:rowOff>
    </xdr:from>
    <xdr:to>
      <xdr:col>11</xdr:col>
      <xdr:colOff>307975</xdr:colOff>
      <xdr:row>38</xdr:row>
      <xdr:rowOff>86995</xdr:rowOff>
    </xdr:to>
    <xdr:cxnSp macro="">
      <xdr:nvCxnSpPr>
        <xdr:cNvPr id="301" name="直線コネクタ 300"/>
        <xdr:cNvCxnSpPr/>
      </xdr:nvCxnSpPr>
      <xdr:spPr>
        <a:xfrm>
          <a:off x="6972300" y="660146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36449</xdr:rowOff>
    </xdr:from>
    <xdr:to>
      <xdr:col>15</xdr:col>
      <xdr:colOff>231775</xdr:colOff>
      <xdr:row>38</xdr:row>
      <xdr:rowOff>138049</xdr:rowOff>
    </xdr:to>
    <xdr:sp macro="" textlink="">
      <xdr:nvSpPr>
        <xdr:cNvPr id="311" name="円/楕円 310"/>
        <xdr:cNvSpPr/>
      </xdr:nvSpPr>
      <xdr:spPr>
        <a:xfrm>
          <a:off x="104267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59326</xdr:rowOff>
    </xdr:from>
    <xdr:ext cx="469744" cy="259045"/>
    <xdr:sp macro="" textlink="">
      <xdr:nvSpPr>
        <xdr:cNvPr id="312" name="労働費該当値テキスト"/>
        <xdr:cNvSpPr txBox="1"/>
      </xdr:nvSpPr>
      <xdr:spPr>
        <a:xfrm>
          <a:off x="10528300"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35433</xdr:rowOff>
    </xdr:from>
    <xdr:to>
      <xdr:col>14</xdr:col>
      <xdr:colOff>79375</xdr:colOff>
      <xdr:row>38</xdr:row>
      <xdr:rowOff>137033</xdr:rowOff>
    </xdr:to>
    <xdr:sp macro="" textlink="">
      <xdr:nvSpPr>
        <xdr:cNvPr id="313" name="円/楕円 312"/>
        <xdr:cNvSpPr/>
      </xdr:nvSpPr>
      <xdr:spPr>
        <a:xfrm>
          <a:off x="9588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128160</xdr:rowOff>
    </xdr:from>
    <xdr:ext cx="469744" cy="259045"/>
    <xdr:sp macro="" textlink="">
      <xdr:nvSpPr>
        <xdr:cNvPr id="314" name="テキスト ボックス 313"/>
        <xdr:cNvSpPr txBox="1"/>
      </xdr:nvSpPr>
      <xdr:spPr>
        <a:xfrm>
          <a:off x="9404427"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34671</xdr:rowOff>
    </xdr:from>
    <xdr:to>
      <xdr:col>12</xdr:col>
      <xdr:colOff>561975</xdr:colOff>
      <xdr:row>38</xdr:row>
      <xdr:rowOff>136271</xdr:rowOff>
    </xdr:to>
    <xdr:sp macro="" textlink="">
      <xdr:nvSpPr>
        <xdr:cNvPr id="315" name="円/楕円 314"/>
        <xdr:cNvSpPr/>
      </xdr:nvSpPr>
      <xdr:spPr>
        <a:xfrm>
          <a:off x="8699500" y="6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127398</xdr:rowOff>
    </xdr:from>
    <xdr:ext cx="469744" cy="259045"/>
    <xdr:sp macro="" textlink="">
      <xdr:nvSpPr>
        <xdr:cNvPr id="316" name="テキスト ボックス 315"/>
        <xdr:cNvSpPr txBox="1"/>
      </xdr:nvSpPr>
      <xdr:spPr>
        <a:xfrm>
          <a:off x="8515427" y="66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36195</xdr:rowOff>
    </xdr:from>
    <xdr:to>
      <xdr:col>11</xdr:col>
      <xdr:colOff>358775</xdr:colOff>
      <xdr:row>38</xdr:row>
      <xdr:rowOff>137795</xdr:rowOff>
    </xdr:to>
    <xdr:sp macro="" textlink="">
      <xdr:nvSpPr>
        <xdr:cNvPr id="317" name="円/楕円 316"/>
        <xdr:cNvSpPr/>
      </xdr:nvSpPr>
      <xdr:spPr>
        <a:xfrm>
          <a:off x="7810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128922</xdr:rowOff>
    </xdr:from>
    <xdr:ext cx="469744" cy="259045"/>
    <xdr:sp macro="" textlink="">
      <xdr:nvSpPr>
        <xdr:cNvPr id="318" name="テキスト ボックス 317"/>
        <xdr:cNvSpPr txBox="1"/>
      </xdr:nvSpPr>
      <xdr:spPr>
        <a:xfrm>
          <a:off x="7626427" y="66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35560</xdr:rowOff>
    </xdr:from>
    <xdr:to>
      <xdr:col>10</xdr:col>
      <xdr:colOff>155575</xdr:colOff>
      <xdr:row>38</xdr:row>
      <xdr:rowOff>137160</xdr:rowOff>
    </xdr:to>
    <xdr:sp macro="" textlink="">
      <xdr:nvSpPr>
        <xdr:cNvPr id="319" name="円/楕円 318"/>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128287</xdr:rowOff>
    </xdr:from>
    <xdr:ext cx="469744" cy="259045"/>
    <xdr:sp macro="" textlink="">
      <xdr:nvSpPr>
        <xdr:cNvPr id="320" name="テキスト ボックス 319"/>
        <xdr:cNvSpPr txBox="1"/>
      </xdr:nvSpPr>
      <xdr:spPr>
        <a:xfrm>
          <a:off x="6737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10944</xdr:rowOff>
    </xdr:from>
    <xdr:to>
      <xdr:col>15</xdr:col>
      <xdr:colOff>180975</xdr:colOff>
      <xdr:row>56</xdr:row>
      <xdr:rowOff>28893</xdr:rowOff>
    </xdr:to>
    <xdr:cxnSp macro="">
      <xdr:nvCxnSpPr>
        <xdr:cNvPr id="347" name="直線コネクタ 346"/>
        <xdr:cNvCxnSpPr/>
      </xdr:nvCxnSpPr>
      <xdr:spPr>
        <a:xfrm flipV="1">
          <a:off x="9639300" y="9612144"/>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157659</xdr:rowOff>
    </xdr:from>
    <xdr:to>
      <xdr:col>14</xdr:col>
      <xdr:colOff>28575</xdr:colOff>
      <xdr:row>56</xdr:row>
      <xdr:rowOff>28893</xdr:rowOff>
    </xdr:to>
    <xdr:cxnSp macro="">
      <xdr:nvCxnSpPr>
        <xdr:cNvPr id="350" name="直線コネクタ 349"/>
        <xdr:cNvCxnSpPr/>
      </xdr:nvCxnSpPr>
      <xdr:spPr>
        <a:xfrm>
          <a:off x="8750300" y="9587409"/>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124704</xdr:rowOff>
    </xdr:from>
    <xdr:to>
      <xdr:col>12</xdr:col>
      <xdr:colOff>511175</xdr:colOff>
      <xdr:row>55</xdr:row>
      <xdr:rowOff>157659</xdr:rowOff>
    </xdr:to>
    <xdr:cxnSp macro="">
      <xdr:nvCxnSpPr>
        <xdr:cNvPr id="353" name="直線コネクタ 352"/>
        <xdr:cNvCxnSpPr/>
      </xdr:nvCxnSpPr>
      <xdr:spPr>
        <a:xfrm>
          <a:off x="7861300" y="9554454"/>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124704</xdr:rowOff>
    </xdr:from>
    <xdr:to>
      <xdr:col>11</xdr:col>
      <xdr:colOff>307975</xdr:colOff>
      <xdr:row>55</xdr:row>
      <xdr:rowOff>138530</xdr:rowOff>
    </xdr:to>
    <xdr:cxnSp macro="">
      <xdr:nvCxnSpPr>
        <xdr:cNvPr id="356" name="直線コネクタ 355"/>
        <xdr:cNvCxnSpPr/>
      </xdr:nvCxnSpPr>
      <xdr:spPr>
        <a:xfrm flipV="1">
          <a:off x="6972300" y="9554454"/>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131594</xdr:rowOff>
    </xdr:from>
    <xdr:to>
      <xdr:col>15</xdr:col>
      <xdr:colOff>231775</xdr:colOff>
      <xdr:row>56</xdr:row>
      <xdr:rowOff>61744</xdr:rowOff>
    </xdr:to>
    <xdr:sp macro="" textlink="">
      <xdr:nvSpPr>
        <xdr:cNvPr id="366" name="円/楕円 365"/>
        <xdr:cNvSpPr/>
      </xdr:nvSpPr>
      <xdr:spPr>
        <a:xfrm>
          <a:off x="10426700" y="95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154471</xdr:rowOff>
    </xdr:from>
    <xdr:ext cx="534377" cy="259045"/>
    <xdr:sp macro="" textlink="">
      <xdr:nvSpPr>
        <xdr:cNvPr id="367" name="農林水産業費該当値テキスト"/>
        <xdr:cNvSpPr txBox="1"/>
      </xdr:nvSpPr>
      <xdr:spPr>
        <a:xfrm>
          <a:off x="10528300" y="94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149543</xdr:rowOff>
    </xdr:from>
    <xdr:to>
      <xdr:col>14</xdr:col>
      <xdr:colOff>79375</xdr:colOff>
      <xdr:row>56</xdr:row>
      <xdr:rowOff>79693</xdr:rowOff>
    </xdr:to>
    <xdr:sp macro="" textlink="">
      <xdr:nvSpPr>
        <xdr:cNvPr id="368" name="円/楕円 367"/>
        <xdr:cNvSpPr/>
      </xdr:nvSpPr>
      <xdr:spPr>
        <a:xfrm>
          <a:off x="9588500" y="95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96220</xdr:rowOff>
    </xdr:from>
    <xdr:ext cx="534377" cy="259045"/>
    <xdr:sp macro="" textlink="">
      <xdr:nvSpPr>
        <xdr:cNvPr id="369" name="テキスト ボックス 368"/>
        <xdr:cNvSpPr txBox="1"/>
      </xdr:nvSpPr>
      <xdr:spPr>
        <a:xfrm>
          <a:off x="9372111" y="93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106859</xdr:rowOff>
    </xdr:from>
    <xdr:to>
      <xdr:col>12</xdr:col>
      <xdr:colOff>561975</xdr:colOff>
      <xdr:row>56</xdr:row>
      <xdr:rowOff>37009</xdr:rowOff>
    </xdr:to>
    <xdr:sp macro="" textlink="">
      <xdr:nvSpPr>
        <xdr:cNvPr id="370" name="円/楕円 369"/>
        <xdr:cNvSpPr/>
      </xdr:nvSpPr>
      <xdr:spPr>
        <a:xfrm>
          <a:off x="8699500" y="9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53536</xdr:rowOff>
    </xdr:from>
    <xdr:ext cx="534377" cy="259045"/>
    <xdr:sp macro="" textlink="">
      <xdr:nvSpPr>
        <xdr:cNvPr id="371" name="テキスト ボックス 370"/>
        <xdr:cNvSpPr txBox="1"/>
      </xdr:nvSpPr>
      <xdr:spPr>
        <a:xfrm>
          <a:off x="8483111" y="9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73904</xdr:rowOff>
    </xdr:from>
    <xdr:to>
      <xdr:col>11</xdr:col>
      <xdr:colOff>358775</xdr:colOff>
      <xdr:row>56</xdr:row>
      <xdr:rowOff>4054</xdr:rowOff>
    </xdr:to>
    <xdr:sp macro="" textlink="">
      <xdr:nvSpPr>
        <xdr:cNvPr id="372" name="円/楕円 371"/>
        <xdr:cNvSpPr/>
      </xdr:nvSpPr>
      <xdr:spPr>
        <a:xfrm>
          <a:off x="7810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20581</xdr:rowOff>
    </xdr:from>
    <xdr:ext cx="534377" cy="259045"/>
    <xdr:sp macro="" textlink="">
      <xdr:nvSpPr>
        <xdr:cNvPr id="373" name="テキスト ボックス 372"/>
        <xdr:cNvSpPr txBox="1"/>
      </xdr:nvSpPr>
      <xdr:spPr>
        <a:xfrm>
          <a:off x="7594111" y="9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87730</xdr:rowOff>
    </xdr:from>
    <xdr:to>
      <xdr:col>10</xdr:col>
      <xdr:colOff>155575</xdr:colOff>
      <xdr:row>56</xdr:row>
      <xdr:rowOff>17880</xdr:rowOff>
    </xdr:to>
    <xdr:sp macro="" textlink="">
      <xdr:nvSpPr>
        <xdr:cNvPr id="374" name="円/楕円 373"/>
        <xdr:cNvSpPr/>
      </xdr:nvSpPr>
      <xdr:spPr>
        <a:xfrm>
          <a:off x="6921500" y="95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34407</xdr:rowOff>
    </xdr:from>
    <xdr:ext cx="534377" cy="259045"/>
    <xdr:sp macro="" textlink="">
      <xdr:nvSpPr>
        <xdr:cNvPr id="375" name="テキスト ボックス 374"/>
        <xdr:cNvSpPr txBox="1"/>
      </xdr:nvSpPr>
      <xdr:spPr>
        <a:xfrm>
          <a:off x="6705111" y="92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97033</xdr:rowOff>
    </xdr:from>
    <xdr:to>
      <xdr:col>15</xdr:col>
      <xdr:colOff>180975</xdr:colOff>
      <xdr:row>78</xdr:row>
      <xdr:rowOff>156110</xdr:rowOff>
    </xdr:to>
    <xdr:cxnSp macro="">
      <xdr:nvCxnSpPr>
        <xdr:cNvPr id="406" name="直線コネクタ 405"/>
        <xdr:cNvCxnSpPr/>
      </xdr:nvCxnSpPr>
      <xdr:spPr>
        <a:xfrm flipV="1">
          <a:off x="9639300" y="13470133"/>
          <a:ext cx="8382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156110</xdr:rowOff>
    </xdr:from>
    <xdr:to>
      <xdr:col>14</xdr:col>
      <xdr:colOff>28575</xdr:colOff>
      <xdr:row>78</xdr:row>
      <xdr:rowOff>158494</xdr:rowOff>
    </xdr:to>
    <xdr:cxnSp macro="">
      <xdr:nvCxnSpPr>
        <xdr:cNvPr id="409" name="直線コネクタ 408"/>
        <xdr:cNvCxnSpPr/>
      </xdr:nvCxnSpPr>
      <xdr:spPr>
        <a:xfrm flipV="1">
          <a:off x="8750300" y="1352921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158494</xdr:rowOff>
    </xdr:from>
    <xdr:to>
      <xdr:col>12</xdr:col>
      <xdr:colOff>511175</xdr:colOff>
      <xdr:row>78</xdr:row>
      <xdr:rowOff>167735</xdr:rowOff>
    </xdr:to>
    <xdr:cxnSp macro="">
      <xdr:nvCxnSpPr>
        <xdr:cNvPr id="412" name="直線コネクタ 411"/>
        <xdr:cNvCxnSpPr/>
      </xdr:nvCxnSpPr>
      <xdr:spPr>
        <a:xfrm flipV="1">
          <a:off x="7861300" y="13531594"/>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159196</xdr:rowOff>
    </xdr:from>
    <xdr:to>
      <xdr:col>11</xdr:col>
      <xdr:colOff>307975</xdr:colOff>
      <xdr:row>78</xdr:row>
      <xdr:rowOff>167735</xdr:rowOff>
    </xdr:to>
    <xdr:cxnSp macro="">
      <xdr:nvCxnSpPr>
        <xdr:cNvPr id="415" name="直線コネクタ 414"/>
        <xdr:cNvCxnSpPr/>
      </xdr:nvCxnSpPr>
      <xdr:spPr>
        <a:xfrm>
          <a:off x="6972300" y="13532296"/>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46233</xdr:rowOff>
    </xdr:from>
    <xdr:to>
      <xdr:col>15</xdr:col>
      <xdr:colOff>231775</xdr:colOff>
      <xdr:row>78</xdr:row>
      <xdr:rowOff>147833</xdr:rowOff>
    </xdr:to>
    <xdr:sp macro="" textlink="">
      <xdr:nvSpPr>
        <xdr:cNvPr id="425" name="円/楕円 424"/>
        <xdr:cNvSpPr/>
      </xdr:nvSpPr>
      <xdr:spPr>
        <a:xfrm>
          <a:off x="10426700" y="134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24660</xdr:rowOff>
    </xdr:from>
    <xdr:ext cx="534377" cy="259045"/>
    <xdr:sp macro="" textlink="">
      <xdr:nvSpPr>
        <xdr:cNvPr id="426" name="商工費該当値テキスト"/>
        <xdr:cNvSpPr txBox="1"/>
      </xdr:nvSpPr>
      <xdr:spPr>
        <a:xfrm>
          <a:off x="10528300" y="133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105310</xdr:rowOff>
    </xdr:from>
    <xdr:to>
      <xdr:col>14</xdr:col>
      <xdr:colOff>79375</xdr:colOff>
      <xdr:row>79</xdr:row>
      <xdr:rowOff>35460</xdr:rowOff>
    </xdr:to>
    <xdr:sp macro="" textlink="">
      <xdr:nvSpPr>
        <xdr:cNvPr id="427" name="円/楕円 426"/>
        <xdr:cNvSpPr/>
      </xdr:nvSpPr>
      <xdr:spPr>
        <a:xfrm>
          <a:off x="9588500" y="13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26587</xdr:rowOff>
    </xdr:from>
    <xdr:ext cx="469744" cy="259045"/>
    <xdr:sp macro="" textlink="">
      <xdr:nvSpPr>
        <xdr:cNvPr id="428" name="テキスト ボックス 427"/>
        <xdr:cNvSpPr txBox="1"/>
      </xdr:nvSpPr>
      <xdr:spPr>
        <a:xfrm>
          <a:off x="9404427" y="135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107694</xdr:rowOff>
    </xdr:from>
    <xdr:to>
      <xdr:col>12</xdr:col>
      <xdr:colOff>561975</xdr:colOff>
      <xdr:row>79</xdr:row>
      <xdr:rowOff>37844</xdr:rowOff>
    </xdr:to>
    <xdr:sp macro="" textlink="">
      <xdr:nvSpPr>
        <xdr:cNvPr id="429" name="円/楕円 428"/>
        <xdr:cNvSpPr/>
      </xdr:nvSpPr>
      <xdr:spPr>
        <a:xfrm>
          <a:off x="8699500" y="13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28971</xdr:rowOff>
    </xdr:from>
    <xdr:ext cx="469744" cy="259045"/>
    <xdr:sp macro="" textlink="">
      <xdr:nvSpPr>
        <xdr:cNvPr id="430" name="テキスト ボックス 429"/>
        <xdr:cNvSpPr txBox="1"/>
      </xdr:nvSpPr>
      <xdr:spPr>
        <a:xfrm>
          <a:off x="8515427" y="135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116935</xdr:rowOff>
    </xdr:from>
    <xdr:to>
      <xdr:col>11</xdr:col>
      <xdr:colOff>358775</xdr:colOff>
      <xdr:row>79</xdr:row>
      <xdr:rowOff>47085</xdr:rowOff>
    </xdr:to>
    <xdr:sp macro="" textlink="">
      <xdr:nvSpPr>
        <xdr:cNvPr id="431" name="円/楕円 430"/>
        <xdr:cNvSpPr/>
      </xdr:nvSpPr>
      <xdr:spPr>
        <a:xfrm>
          <a:off x="7810500" y="13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38212</xdr:rowOff>
    </xdr:from>
    <xdr:ext cx="469744" cy="259045"/>
    <xdr:sp macro="" textlink="">
      <xdr:nvSpPr>
        <xdr:cNvPr id="432" name="テキスト ボックス 431"/>
        <xdr:cNvSpPr txBox="1"/>
      </xdr:nvSpPr>
      <xdr:spPr>
        <a:xfrm>
          <a:off x="7626427" y="135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108396</xdr:rowOff>
    </xdr:from>
    <xdr:to>
      <xdr:col>10</xdr:col>
      <xdr:colOff>155575</xdr:colOff>
      <xdr:row>79</xdr:row>
      <xdr:rowOff>38546</xdr:rowOff>
    </xdr:to>
    <xdr:sp macro="" textlink="">
      <xdr:nvSpPr>
        <xdr:cNvPr id="433" name="円/楕円 432"/>
        <xdr:cNvSpPr/>
      </xdr:nvSpPr>
      <xdr:spPr>
        <a:xfrm>
          <a:off x="6921500" y="134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29673</xdr:rowOff>
    </xdr:from>
    <xdr:ext cx="469744" cy="259045"/>
    <xdr:sp macro="" textlink="">
      <xdr:nvSpPr>
        <xdr:cNvPr id="434" name="テキスト ボックス 433"/>
        <xdr:cNvSpPr txBox="1"/>
      </xdr:nvSpPr>
      <xdr:spPr>
        <a:xfrm>
          <a:off x="6737427" y="135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85792</xdr:rowOff>
    </xdr:from>
    <xdr:to>
      <xdr:col>15</xdr:col>
      <xdr:colOff>180975</xdr:colOff>
      <xdr:row>98</xdr:row>
      <xdr:rowOff>90505</xdr:rowOff>
    </xdr:to>
    <xdr:cxnSp macro="">
      <xdr:nvCxnSpPr>
        <xdr:cNvPr id="461" name="直線コネクタ 460"/>
        <xdr:cNvCxnSpPr/>
      </xdr:nvCxnSpPr>
      <xdr:spPr>
        <a:xfrm flipV="1">
          <a:off x="9639300" y="16887892"/>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90505</xdr:rowOff>
    </xdr:from>
    <xdr:to>
      <xdr:col>14</xdr:col>
      <xdr:colOff>28575</xdr:colOff>
      <xdr:row>98</xdr:row>
      <xdr:rowOff>92270</xdr:rowOff>
    </xdr:to>
    <xdr:cxnSp macro="">
      <xdr:nvCxnSpPr>
        <xdr:cNvPr id="464" name="直線コネクタ 463"/>
        <xdr:cNvCxnSpPr/>
      </xdr:nvCxnSpPr>
      <xdr:spPr>
        <a:xfrm flipV="1">
          <a:off x="8750300" y="1689260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92270</xdr:rowOff>
    </xdr:from>
    <xdr:to>
      <xdr:col>12</xdr:col>
      <xdr:colOff>511175</xdr:colOff>
      <xdr:row>98</xdr:row>
      <xdr:rowOff>99344</xdr:rowOff>
    </xdr:to>
    <xdr:cxnSp macro="">
      <xdr:nvCxnSpPr>
        <xdr:cNvPr id="467" name="直線コネクタ 466"/>
        <xdr:cNvCxnSpPr/>
      </xdr:nvCxnSpPr>
      <xdr:spPr>
        <a:xfrm flipV="1">
          <a:off x="7861300" y="16894370"/>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95245</xdr:rowOff>
    </xdr:from>
    <xdr:to>
      <xdr:col>11</xdr:col>
      <xdr:colOff>307975</xdr:colOff>
      <xdr:row>98</xdr:row>
      <xdr:rowOff>99344</xdr:rowOff>
    </xdr:to>
    <xdr:cxnSp macro="">
      <xdr:nvCxnSpPr>
        <xdr:cNvPr id="470" name="直線コネクタ 469"/>
        <xdr:cNvCxnSpPr/>
      </xdr:nvCxnSpPr>
      <xdr:spPr>
        <a:xfrm>
          <a:off x="6972300" y="16897345"/>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34992</xdr:rowOff>
    </xdr:from>
    <xdr:to>
      <xdr:col>15</xdr:col>
      <xdr:colOff>231775</xdr:colOff>
      <xdr:row>98</xdr:row>
      <xdr:rowOff>136592</xdr:rowOff>
    </xdr:to>
    <xdr:sp macro="" textlink="">
      <xdr:nvSpPr>
        <xdr:cNvPr id="480" name="円/楕円 479"/>
        <xdr:cNvSpPr/>
      </xdr:nvSpPr>
      <xdr:spPr>
        <a:xfrm>
          <a:off x="10426700" y="168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165819</xdr:rowOff>
    </xdr:from>
    <xdr:ext cx="534377" cy="259045"/>
    <xdr:sp macro="" textlink="">
      <xdr:nvSpPr>
        <xdr:cNvPr id="481" name="土木費該当値テキスト"/>
        <xdr:cNvSpPr txBox="1"/>
      </xdr:nvSpPr>
      <xdr:spPr>
        <a:xfrm>
          <a:off x="10528300" y="166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39705</xdr:rowOff>
    </xdr:from>
    <xdr:to>
      <xdr:col>14</xdr:col>
      <xdr:colOff>79375</xdr:colOff>
      <xdr:row>98</xdr:row>
      <xdr:rowOff>141305</xdr:rowOff>
    </xdr:to>
    <xdr:sp macro="" textlink="">
      <xdr:nvSpPr>
        <xdr:cNvPr id="482" name="円/楕円 481"/>
        <xdr:cNvSpPr/>
      </xdr:nvSpPr>
      <xdr:spPr>
        <a:xfrm>
          <a:off x="9588500" y="16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132432</xdr:rowOff>
    </xdr:from>
    <xdr:ext cx="534377" cy="259045"/>
    <xdr:sp macro="" textlink="">
      <xdr:nvSpPr>
        <xdr:cNvPr id="483" name="テキスト ボックス 482"/>
        <xdr:cNvSpPr txBox="1"/>
      </xdr:nvSpPr>
      <xdr:spPr>
        <a:xfrm>
          <a:off x="9372111" y="169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41470</xdr:rowOff>
    </xdr:from>
    <xdr:to>
      <xdr:col>12</xdr:col>
      <xdr:colOff>561975</xdr:colOff>
      <xdr:row>98</xdr:row>
      <xdr:rowOff>143070</xdr:rowOff>
    </xdr:to>
    <xdr:sp macro="" textlink="">
      <xdr:nvSpPr>
        <xdr:cNvPr id="484" name="円/楕円 483"/>
        <xdr:cNvSpPr/>
      </xdr:nvSpPr>
      <xdr:spPr>
        <a:xfrm>
          <a:off x="8699500" y="1684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134197</xdr:rowOff>
    </xdr:from>
    <xdr:ext cx="534377" cy="259045"/>
    <xdr:sp macro="" textlink="">
      <xdr:nvSpPr>
        <xdr:cNvPr id="485" name="テキスト ボックス 484"/>
        <xdr:cNvSpPr txBox="1"/>
      </xdr:nvSpPr>
      <xdr:spPr>
        <a:xfrm>
          <a:off x="8483111" y="169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48544</xdr:rowOff>
    </xdr:from>
    <xdr:to>
      <xdr:col>11</xdr:col>
      <xdr:colOff>358775</xdr:colOff>
      <xdr:row>98</xdr:row>
      <xdr:rowOff>150144</xdr:rowOff>
    </xdr:to>
    <xdr:sp macro="" textlink="">
      <xdr:nvSpPr>
        <xdr:cNvPr id="486" name="円/楕円 485"/>
        <xdr:cNvSpPr/>
      </xdr:nvSpPr>
      <xdr:spPr>
        <a:xfrm>
          <a:off x="7810500" y="168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141271</xdr:rowOff>
    </xdr:from>
    <xdr:ext cx="534377" cy="259045"/>
    <xdr:sp macro="" textlink="">
      <xdr:nvSpPr>
        <xdr:cNvPr id="487" name="テキスト ボックス 486"/>
        <xdr:cNvSpPr txBox="1"/>
      </xdr:nvSpPr>
      <xdr:spPr>
        <a:xfrm>
          <a:off x="7594111" y="169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44445</xdr:rowOff>
    </xdr:from>
    <xdr:to>
      <xdr:col>10</xdr:col>
      <xdr:colOff>155575</xdr:colOff>
      <xdr:row>98</xdr:row>
      <xdr:rowOff>146045</xdr:rowOff>
    </xdr:to>
    <xdr:sp macro="" textlink="">
      <xdr:nvSpPr>
        <xdr:cNvPr id="488" name="円/楕円 487"/>
        <xdr:cNvSpPr/>
      </xdr:nvSpPr>
      <xdr:spPr>
        <a:xfrm>
          <a:off x="6921500" y="168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137172</xdr:rowOff>
    </xdr:from>
    <xdr:ext cx="534377" cy="259045"/>
    <xdr:sp macro="" textlink="">
      <xdr:nvSpPr>
        <xdr:cNvPr id="489" name="テキスト ボックス 488"/>
        <xdr:cNvSpPr txBox="1"/>
      </xdr:nvSpPr>
      <xdr:spPr>
        <a:xfrm>
          <a:off x="6705111" y="169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56441</xdr:rowOff>
    </xdr:from>
    <xdr:to>
      <xdr:col>23</xdr:col>
      <xdr:colOff>517525</xdr:colOff>
      <xdr:row>37</xdr:row>
      <xdr:rowOff>122098</xdr:rowOff>
    </xdr:to>
    <xdr:cxnSp macro="">
      <xdr:nvCxnSpPr>
        <xdr:cNvPr id="520" name="直線コネクタ 519"/>
        <xdr:cNvCxnSpPr/>
      </xdr:nvCxnSpPr>
      <xdr:spPr>
        <a:xfrm>
          <a:off x="15481300" y="6228641"/>
          <a:ext cx="838200" cy="2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56441</xdr:rowOff>
    </xdr:from>
    <xdr:to>
      <xdr:col>22</xdr:col>
      <xdr:colOff>365125</xdr:colOff>
      <xdr:row>37</xdr:row>
      <xdr:rowOff>103794</xdr:rowOff>
    </xdr:to>
    <xdr:cxnSp macro="">
      <xdr:nvCxnSpPr>
        <xdr:cNvPr id="523" name="直線コネクタ 522"/>
        <xdr:cNvCxnSpPr/>
      </xdr:nvCxnSpPr>
      <xdr:spPr>
        <a:xfrm flipV="1">
          <a:off x="14592300" y="622864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29760</xdr:rowOff>
    </xdr:from>
    <xdr:to>
      <xdr:col>21</xdr:col>
      <xdr:colOff>161925</xdr:colOff>
      <xdr:row>37</xdr:row>
      <xdr:rowOff>103794</xdr:rowOff>
    </xdr:to>
    <xdr:cxnSp macro="">
      <xdr:nvCxnSpPr>
        <xdr:cNvPr id="526" name="直線コネクタ 525"/>
        <xdr:cNvCxnSpPr/>
      </xdr:nvCxnSpPr>
      <xdr:spPr>
        <a:xfrm>
          <a:off x="13703300" y="6373410"/>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170038</xdr:rowOff>
    </xdr:from>
    <xdr:to>
      <xdr:col>19</xdr:col>
      <xdr:colOff>644525</xdr:colOff>
      <xdr:row>37</xdr:row>
      <xdr:rowOff>29760</xdr:rowOff>
    </xdr:to>
    <xdr:cxnSp macro="">
      <xdr:nvCxnSpPr>
        <xdr:cNvPr id="529" name="直線コネクタ 528"/>
        <xdr:cNvCxnSpPr/>
      </xdr:nvCxnSpPr>
      <xdr:spPr>
        <a:xfrm>
          <a:off x="12814300" y="634223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71298</xdr:rowOff>
    </xdr:from>
    <xdr:to>
      <xdr:col>23</xdr:col>
      <xdr:colOff>568325</xdr:colOff>
      <xdr:row>38</xdr:row>
      <xdr:rowOff>1448</xdr:rowOff>
    </xdr:to>
    <xdr:sp macro="" textlink="">
      <xdr:nvSpPr>
        <xdr:cNvPr id="539" name="円/楕円 538"/>
        <xdr:cNvSpPr/>
      </xdr:nvSpPr>
      <xdr:spPr>
        <a:xfrm>
          <a:off x="16268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49725</xdr:rowOff>
    </xdr:from>
    <xdr:ext cx="534377" cy="259045"/>
    <xdr:sp macro="" textlink="">
      <xdr:nvSpPr>
        <xdr:cNvPr id="540" name="消防費該当値テキスト"/>
        <xdr:cNvSpPr txBox="1"/>
      </xdr:nvSpPr>
      <xdr:spPr>
        <a:xfrm>
          <a:off x="16370300"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5641</xdr:rowOff>
    </xdr:from>
    <xdr:to>
      <xdr:col>22</xdr:col>
      <xdr:colOff>415925</xdr:colOff>
      <xdr:row>36</xdr:row>
      <xdr:rowOff>107241</xdr:rowOff>
    </xdr:to>
    <xdr:sp macro="" textlink="">
      <xdr:nvSpPr>
        <xdr:cNvPr id="541" name="円/楕円 540"/>
        <xdr:cNvSpPr/>
      </xdr:nvSpPr>
      <xdr:spPr>
        <a:xfrm>
          <a:off x="15430500" y="6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123768</xdr:rowOff>
    </xdr:from>
    <xdr:ext cx="534377" cy="259045"/>
    <xdr:sp macro="" textlink="">
      <xdr:nvSpPr>
        <xdr:cNvPr id="542" name="テキスト ボックス 541"/>
        <xdr:cNvSpPr txBox="1"/>
      </xdr:nvSpPr>
      <xdr:spPr>
        <a:xfrm>
          <a:off x="15214111" y="59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52994</xdr:rowOff>
    </xdr:from>
    <xdr:to>
      <xdr:col>21</xdr:col>
      <xdr:colOff>212725</xdr:colOff>
      <xdr:row>37</xdr:row>
      <xdr:rowOff>154594</xdr:rowOff>
    </xdr:to>
    <xdr:sp macro="" textlink="">
      <xdr:nvSpPr>
        <xdr:cNvPr id="543" name="円/楕円 542"/>
        <xdr:cNvSpPr/>
      </xdr:nvSpPr>
      <xdr:spPr>
        <a:xfrm>
          <a:off x="14541500" y="63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145721</xdr:rowOff>
    </xdr:from>
    <xdr:ext cx="534377" cy="259045"/>
    <xdr:sp macro="" textlink="">
      <xdr:nvSpPr>
        <xdr:cNvPr id="544" name="テキスト ボックス 543"/>
        <xdr:cNvSpPr txBox="1"/>
      </xdr:nvSpPr>
      <xdr:spPr>
        <a:xfrm>
          <a:off x="14325111" y="64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150410</xdr:rowOff>
    </xdr:from>
    <xdr:to>
      <xdr:col>20</xdr:col>
      <xdr:colOff>9525</xdr:colOff>
      <xdr:row>37</xdr:row>
      <xdr:rowOff>80560</xdr:rowOff>
    </xdr:to>
    <xdr:sp macro="" textlink="">
      <xdr:nvSpPr>
        <xdr:cNvPr id="545" name="円/楕円 544"/>
        <xdr:cNvSpPr/>
      </xdr:nvSpPr>
      <xdr:spPr>
        <a:xfrm>
          <a:off x="13652500" y="63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97087</xdr:rowOff>
    </xdr:from>
    <xdr:ext cx="534377" cy="259045"/>
    <xdr:sp macro="" textlink="">
      <xdr:nvSpPr>
        <xdr:cNvPr id="546" name="テキスト ボックス 545"/>
        <xdr:cNvSpPr txBox="1"/>
      </xdr:nvSpPr>
      <xdr:spPr>
        <a:xfrm>
          <a:off x="13436111" y="60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119238</xdr:rowOff>
    </xdr:from>
    <xdr:to>
      <xdr:col>18</xdr:col>
      <xdr:colOff>492125</xdr:colOff>
      <xdr:row>37</xdr:row>
      <xdr:rowOff>49388</xdr:rowOff>
    </xdr:to>
    <xdr:sp macro="" textlink="">
      <xdr:nvSpPr>
        <xdr:cNvPr id="547" name="円/楕円 546"/>
        <xdr:cNvSpPr/>
      </xdr:nvSpPr>
      <xdr:spPr>
        <a:xfrm>
          <a:off x="12763500" y="6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65915</xdr:rowOff>
    </xdr:from>
    <xdr:ext cx="534377" cy="259045"/>
    <xdr:sp macro="" textlink="">
      <xdr:nvSpPr>
        <xdr:cNvPr id="548" name="テキスト ボックス 547"/>
        <xdr:cNvSpPr txBox="1"/>
      </xdr:nvSpPr>
      <xdr:spPr>
        <a:xfrm>
          <a:off x="12547111" y="60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135115</xdr:rowOff>
    </xdr:from>
    <xdr:to>
      <xdr:col>23</xdr:col>
      <xdr:colOff>517525</xdr:colOff>
      <xdr:row>57</xdr:row>
      <xdr:rowOff>140438</xdr:rowOff>
    </xdr:to>
    <xdr:cxnSp macro="">
      <xdr:nvCxnSpPr>
        <xdr:cNvPr id="579" name="直線コネクタ 578"/>
        <xdr:cNvCxnSpPr/>
      </xdr:nvCxnSpPr>
      <xdr:spPr>
        <a:xfrm flipV="1">
          <a:off x="15481300" y="9907765"/>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102321</xdr:rowOff>
    </xdr:from>
    <xdr:to>
      <xdr:col>22</xdr:col>
      <xdr:colOff>365125</xdr:colOff>
      <xdr:row>57</xdr:row>
      <xdr:rowOff>140438</xdr:rowOff>
    </xdr:to>
    <xdr:cxnSp macro="">
      <xdr:nvCxnSpPr>
        <xdr:cNvPr id="582" name="直線コネクタ 581"/>
        <xdr:cNvCxnSpPr/>
      </xdr:nvCxnSpPr>
      <xdr:spPr>
        <a:xfrm>
          <a:off x="14592300" y="9874971"/>
          <a:ext cx="8890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81976</xdr:rowOff>
    </xdr:from>
    <xdr:to>
      <xdr:col>21</xdr:col>
      <xdr:colOff>161925</xdr:colOff>
      <xdr:row>57</xdr:row>
      <xdr:rowOff>102321</xdr:rowOff>
    </xdr:to>
    <xdr:cxnSp macro="">
      <xdr:nvCxnSpPr>
        <xdr:cNvPr id="585" name="直線コネクタ 584"/>
        <xdr:cNvCxnSpPr/>
      </xdr:nvCxnSpPr>
      <xdr:spPr>
        <a:xfrm>
          <a:off x="13703300" y="985462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43244</xdr:rowOff>
    </xdr:from>
    <xdr:to>
      <xdr:col>19</xdr:col>
      <xdr:colOff>644525</xdr:colOff>
      <xdr:row>57</xdr:row>
      <xdr:rowOff>81976</xdr:rowOff>
    </xdr:to>
    <xdr:cxnSp macro="">
      <xdr:nvCxnSpPr>
        <xdr:cNvPr id="588" name="直線コネクタ 587"/>
        <xdr:cNvCxnSpPr/>
      </xdr:nvCxnSpPr>
      <xdr:spPr>
        <a:xfrm>
          <a:off x="12814300" y="9815894"/>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84315</xdr:rowOff>
    </xdr:from>
    <xdr:to>
      <xdr:col>23</xdr:col>
      <xdr:colOff>568325</xdr:colOff>
      <xdr:row>58</xdr:row>
      <xdr:rowOff>14465</xdr:rowOff>
    </xdr:to>
    <xdr:sp macro="" textlink="">
      <xdr:nvSpPr>
        <xdr:cNvPr id="598" name="円/楕円 597"/>
        <xdr:cNvSpPr/>
      </xdr:nvSpPr>
      <xdr:spPr>
        <a:xfrm>
          <a:off x="16268700" y="98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62742</xdr:rowOff>
    </xdr:from>
    <xdr:ext cx="534377" cy="259045"/>
    <xdr:sp macro="" textlink="">
      <xdr:nvSpPr>
        <xdr:cNvPr id="599" name="教育費該当値テキスト"/>
        <xdr:cNvSpPr txBox="1"/>
      </xdr:nvSpPr>
      <xdr:spPr>
        <a:xfrm>
          <a:off x="16370300" y="98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89638</xdr:rowOff>
    </xdr:from>
    <xdr:to>
      <xdr:col>22</xdr:col>
      <xdr:colOff>415925</xdr:colOff>
      <xdr:row>58</xdr:row>
      <xdr:rowOff>19788</xdr:rowOff>
    </xdr:to>
    <xdr:sp macro="" textlink="">
      <xdr:nvSpPr>
        <xdr:cNvPr id="600" name="円/楕円 599"/>
        <xdr:cNvSpPr/>
      </xdr:nvSpPr>
      <xdr:spPr>
        <a:xfrm>
          <a:off x="15430500" y="98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10915</xdr:rowOff>
    </xdr:from>
    <xdr:ext cx="534377" cy="259045"/>
    <xdr:sp macro="" textlink="">
      <xdr:nvSpPr>
        <xdr:cNvPr id="601" name="テキスト ボックス 600"/>
        <xdr:cNvSpPr txBox="1"/>
      </xdr:nvSpPr>
      <xdr:spPr>
        <a:xfrm>
          <a:off x="15214111"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51521</xdr:rowOff>
    </xdr:from>
    <xdr:to>
      <xdr:col>21</xdr:col>
      <xdr:colOff>212725</xdr:colOff>
      <xdr:row>57</xdr:row>
      <xdr:rowOff>153121</xdr:rowOff>
    </xdr:to>
    <xdr:sp macro="" textlink="">
      <xdr:nvSpPr>
        <xdr:cNvPr id="602" name="円/楕円 601"/>
        <xdr:cNvSpPr/>
      </xdr:nvSpPr>
      <xdr:spPr>
        <a:xfrm>
          <a:off x="14541500" y="98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144248</xdr:rowOff>
    </xdr:from>
    <xdr:ext cx="534377" cy="259045"/>
    <xdr:sp macro="" textlink="">
      <xdr:nvSpPr>
        <xdr:cNvPr id="603" name="テキスト ボックス 602"/>
        <xdr:cNvSpPr txBox="1"/>
      </xdr:nvSpPr>
      <xdr:spPr>
        <a:xfrm>
          <a:off x="14325111" y="99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31176</xdr:rowOff>
    </xdr:from>
    <xdr:to>
      <xdr:col>20</xdr:col>
      <xdr:colOff>9525</xdr:colOff>
      <xdr:row>57</xdr:row>
      <xdr:rowOff>132776</xdr:rowOff>
    </xdr:to>
    <xdr:sp macro="" textlink="">
      <xdr:nvSpPr>
        <xdr:cNvPr id="604" name="円/楕円 603"/>
        <xdr:cNvSpPr/>
      </xdr:nvSpPr>
      <xdr:spPr>
        <a:xfrm>
          <a:off x="13652500" y="98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149303</xdr:rowOff>
    </xdr:from>
    <xdr:ext cx="534377" cy="259045"/>
    <xdr:sp macro="" textlink="">
      <xdr:nvSpPr>
        <xdr:cNvPr id="605" name="テキスト ボックス 604"/>
        <xdr:cNvSpPr txBox="1"/>
      </xdr:nvSpPr>
      <xdr:spPr>
        <a:xfrm>
          <a:off x="13436111" y="95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163894</xdr:rowOff>
    </xdr:from>
    <xdr:to>
      <xdr:col>18</xdr:col>
      <xdr:colOff>492125</xdr:colOff>
      <xdr:row>57</xdr:row>
      <xdr:rowOff>94044</xdr:rowOff>
    </xdr:to>
    <xdr:sp macro="" textlink="">
      <xdr:nvSpPr>
        <xdr:cNvPr id="606" name="円/楕円 605"/>
        <xdr:cNvSpPr/>
      </xdr:nvSpPr>
      <xdr:spPr>
        <a:xfrm>
          <a:off x="12763500" y="97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110571</xdr:rowOff>
    </xdr:from>
    <xdr:ext cx="534377" cy="259045"/>
    <xdr:sp macro="" textlink="">
      <xdr:nvSpPr>
        <xdr:cNvPr id="607" name="テキスト ボックス 606"/>
        <xdr:cNvSpPr txBox="1"/>
      </xdr:nvSpPr>
      <xdr:spPr>
        <a:xfrm>
          <a:off x="12547111" y="95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92174</xdr:rowOff>
    </xdr:from>
    <xdr:to>
      <xdr:col>23</xdr:col>
      <xdr:colOff>517525</xdr:colOff>
      <xdr:row>78</xdr:row>
      <xdr:rowOff>123766</xdr:rowOff>
    </xdr:to>
    <xdr:cxnSp macro="">
      <xdr:nvCxnSpPr>
        <xdr:cNvPr id="634" name="直線コネクタ 633"/>
        <xdr:cNvCxnSpPr/>
      </xdr:nvCxnSpPr>
      <xdr:spPr>
        <a:xfrm>
          <a:off x="15481300" y="13465274"/>
          <a:ext cx="8382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92174</xdr:rowOff>
    </xdr:from>
    <xdr:to>
      <xdr:col>22</xdr:col>
      <xdr:colOff>365125</xdr:colOff>
      <xdr:row>78</xdr:row>
      <xdr:rowOff>119035</xdr:rowOff>
    </xdr:to>
    <xdr:cxnSp macro="">
      <xdr:nvCxnSpPr>
        <xdr:cNvPr id="637" name="直線コネクタ 636"/>
        <xdr:cNvCxnSpPr/>
      </xdr:nvCxnSpPr>
      <xdr:spPr>
        <a:xfrm flipV="1">
          <a:off x="14592300" y="1346527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119035</xdr:rowOff>
    </xdr:from>
    <xdr:to>
      <xdr:col>21</xdr:col>
      <xdr:colOff>161925</xdr:colOff>
      <xdr:row>78</xdr:row>
      <xdr:rowOff>127620</xdr:rowOff>
    </xdr:to>
    <xdr:cxnSp macro="">
      <xdr:nvCxnSpPr>
        <xdr:cNvPr id="640" name="直線コネクタ 639"/>
        <xdr:cNvCxnSpPr/>
      </xdr:nvCxnSpPr>
      <xdr:spPr>
        <a:xfrm flipV="1">
          <a:off x="13703300" y="1349213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100760</xdr:rowOff>
    </xdr:from>
    <xdr:to>
      <xdr:col>19</xdr:col>
      <xdr:colOff>644525</xdr:colOff>
      <xdr:row>78</xdr:row>
      <xdr:rowOff>127620</xdr:rowOff>
    </xdr:to>
    <xdr:cxnSp macro="">
      <xdr:nvCxnSpPr>
        <xdr:cNvPr id="643" name="直線コネクタ 642"/>
        <xdr:cNvCxnSpPr/>
      </xdr:nvCxnSpPr>
      <xdr:spPr>
        <a:xfrm>
          <a:off x="12814300" y="1347386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72966</xdr:rowOff>
    </xdr:from>
    <xdr:to>
      <xdr:col>23</xdr:col>
      <xdr:colOff>568325</xdr:colOff>
      <xdr:row>79</xdr:row>
      <xdr:rowOff>3116</xdr:rowOff>
    </xdr:to>
    <xdr:sp macro="" textlink="">
      <xdr:nvSpPr>
        <xdr:cNvPr id="653" name="円/楕円 652"/>
        <xdr:cNvSpPr/>
      </xdr:nvSpPr>
      <xdr:spPr>
        <a:xfrm>
          <a:off x="16268700" y="134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41374</xdr:rowOff>
    </xdr:from>
    <xdr:to>
      <xdr:col>22</xdr:col>
      <xdr:colOff>415925</xdr:colOff>
      <xdr:row>78</xdr:row>
      <xdr:rowOff>142974</xdr:rowOff>
    </xdr:to>
    <xdr:sp macro="" textlink="">
      <xdr:nvSpPr>
        <xdr:cNvPr id="655" name="円/楕円 654"/>
        <xdr:cNvSpPr/>
      </xdr:nvSpPr>
      <xdr:spPr>
        <a:xfrm>
          <a:off x="15430500" y="134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159501</xdr:rowOff>
    </xdr:from>
    <xdr:ext cx="534377" cy="259045"/>
    <xdr:sp macro="" textlink="">
      <xdr:nvSpPr>
        <xdr:cNvPr id="656" name="テキスト ボックス 655"/>
        <xdr:cNvSpPr txBox="1"/>
      </xdr:nvSpPr>
      <xdr:spPr>
        <a:xfrm>
          <a:off x="15214111" y="131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68235</xdr:rowOff>
    </xdr:from>
    <xdr:to>
      <xdr:col>21</xdr:col>
      <xdr:colOff>212725</xdr:colOff>
      <xdr:row>78</xdr:row>
      <xdr:rowOff>169835</xdr:rowOff>
    </xdr:to>
    <xdr:sp macro="" textlink="">
      <xdr:nvSpPr>
        <xdr:cNvPr id="657" name="円/楕円 656"/>
        <xdr:cNvSpPr/>
      </xdr:nvSpPr>
      <xdr:spPr>
        <a:xfrm>
          <a:off x="14541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160962</xdr:rowOff>
    </xdr:from>
    <xdr:ext cx="469744" cy="259045"/>
    <xdr:sp macro="" textlink="">
      <xdr:nvSpPr>
        <xdr:cNvPr id="658" name="テキスト ボックス 657"/>
        <xdr:cNvSpPr txBox="1"/>
      </xdr:nvSpPr>
      <xdr:spPr>
        <a:xfrm>
          <a:off x="14357427" y="1353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76820</xdr:rowOff>
    </xdr:from>
    <xdr:to>
      <xdr:col>20</xdr:col>
      <xdr:colOff>9525</xdr:colOff>
      <xdr:row>79</xdr:row>
      <xdr:rowOff>6970</xdr:rowOff>
    </xdr:to>
    <xdr:sp macro="" textlink="">
      <xdr:nvSpPr>
        <xdr:cNvPr id="659" name="円/楕円 658"/>
        <xdr:cNvSpPr/>
      </xdr:nvSpPr>
      <xdr:spPr>
        <a:xfrm>
          <a:off x="13652500" y="134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169547</xdr:rowOff>
    </xdr:from>
    <xdr:ext cx="469744" cy="259045"/>
    <xdr:sp macro="" textlink="">
      <xdr:nvSpPr>
        <xdr:cNvPr id="660" name="テキスト ボックス 659"/>
        <xdr:cNvSpPr txBox="1"/>
      </xdr:nvSpPr>
      <xdr:spPr>
        <a:xfrm>
          <a:off x="13468427" y="1354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49960</xdr:rowOff>
    </xdr:from>
    <xdr:to>
      <xdr:col>18</xdr:col>
      <xdr:colOff>492125</xdr:colOff>
      <xdr:row>78</xdr:row>
      <xdr:rowOff>151560</xdr:rowOff>
    </xdr:to>
    <xdr:sp macro="" textlink="">
      <xdr:nvSpPr>
        <xdr:cNvPr id="661" name="円/楕円 660"/>
        <xdr:cNvSpPr/>
      </xdr:nvSpPr>
      <xdr:spPr>
        <a:xfrm>
          <a:off x="12763500" y="134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168087</xdr:rowOff>
    </xdr:from>
    <xdr:ext cx="469744" cy="259045"/>
    <xdr:sp macro="" textlink="">
      <xdr:nvSpPr>
        <xdr:cNvPr id="662" name="テキスト ボックス 661"/>
        <xdr:cNvSpPr txBox="1"/>
      </xdr:nvSpPr>
      <xdr:spPr>
        <a:xfrm>
          <a:off x="12579427" y="131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88593</xdr:rowOff>
    </xdr:from>
    <xdr:to>
      <xdr:col>23</xdr:col>
      <xdr:colOff>517525</xdr:colOff>
      <xdr:row>96</xdr:row>
      <xdr:rowOff>143757</xdr:rowOff>
    </xdr:to>
    <xdr:cxnSp macro="">
      <xdr:nvCxnSpPr>
        <xdr:cNvPr id="691" name="直線コネクタ 690"/>
        <xdr:cNvCxnSpPr/>
      </xdr:nvCxnSpPr>
      <xdr:spPr>
        <a:xfrm>
          <a:off x="15481300" y="16547793"/>
          <a:ext cx="8382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88593</xdr:rowOff>
    </xdr:from>
    <xdr:to>
      <xdr:col>22</xdr:col>
      <xdr:colOff>365125</xdr:colOff>
      <xdr:row>96</xdr:row>
      <xdr:rowOff>93294</xdr:rowOff>
    </xdr:to>
    <xdr:cxnSp macro="">
      <xdr:nvCxnSpPr>
        <xdr:cNvPr id="694" name="直線コネクタ 693"/>
        <xdr:cNvCxnSpPr/>
      </xdr:nvCxnSpPr>
      <xdr:spPr>
        <a:xfrm flipV="1">
          <a:off x="14592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93294</xdr:rowOff>
    </xdr:from>
    <xdr:to>
      <xdr:col>21</xdr:col>
      <xdr:colOff>161925</xdr:colOff>
      <xdr:row>96</xdr:row>
      <xdr:rowOff>128442</xdr:rowOff>
    </xdr:to>
    <xdr:cxnSp macro="">
      <xdr:nvCxnSpPr>
        <xdr:cNvPr id="697" name="直線コネクタ 696"/>
        <xdr:cNvCxnSpPr/>
      </xdr:nvCxnSpPr>
      <xdr:spPr>
        <a:xfrm flipV="1">
          <a:off x="13703300" y="16552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111044</xdr:rowOff>
    </xdr:from>
    <xdr:to>
      <xdr:col>19</xdr:col>
      <xdr:colOff>644525</xdr:colOff>
      <xdr:row>96</xdr:row>
      <xdr:rowOff>128442</xdr:rowOff>
    </xdr:to>
    <xdr:cxnSp macro="">
      <xdr:nvCxnSpPr>
        <xdr:cNvPr id="700" name="直線コネクタ 699"/>
        <xdr:cNvCxnSpPr/>
      </xdr:nvCxnSpPr>
      <xdr:spPr>
        <a:xfrm>
          <a:off x="12814300" y="1657024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92957</xdr:rowOff>
    </xdr:from>
    <xdr:to>
      <xdr:col>23</xdr:col>
      <xdr:colOff>568325</xdr:colOff>
      <xdr:row>97</xdr:row>
      <xdr:rowOff>23107</xdr:rowOff>
    </xdr:to>
    <xdr:sp macro="" textlink="">
      <xdr:nvSpPr>
        <xdr:cNvPr id="710" name="円/楕円 709"/>
        <xdr:cNvSpPr/>
      </xdr:nvSpPr>
      <xdr:spPr>
        <a:xfrm>
          <a:off x="162687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115834</xdr:rowOff>
    </xdr:from>
    <xdr:ext cx="599010" cy="259045"/>
    <xdr:sp macro="" textlink="">
      <xdr:nvSpPr>
        <xdr:cNvPr id="711" name="公債費該当値テキスト"/>
        <xdr:cNvSpPr txBox="1"/>
      </xdr:nvSpPr>
      <xdr:spPr>
        <a:xfrm>
          <a:off x="16370300" y="1640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37793</xdr:rowOff>
    </xdr:from>
    <xdr:to>
      <xdr:col>22</xdr:col>
      <xdr:colOff>415925</xdr:colOff>
      <xdr:row>96</xdr:row>
      <xdr:rowOff>139393</xdr:rowOff>
    </xdr:to>
    <xdr:sp macro="" textlink="">
      <xdr:nvSpPr>
        <xdr:cNvPr id="712" name="円/楕円 711"/>
        <xdr:cNvSpPr/>
      </xdr:nvSpPr>
      <xdr:spPr>
        <a:xfrm>
          <a:off x="15430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155920</xdr:rowOff>
    </xdr:from>
    <xdr:ext cx="599010" cy="259045"/>
    <xdr:sp macro="" textlink="">
      <xdr:nvSpPr>
        <xdr:cNvPr id="713" name="テキスト ボックス 712"/>
        <xdr:cNvSpPr txBox="1"/>
      </xdr:nvSpPr>
      <xdr:spPr>
        <a:xfrm>
          <a:off x="15181794"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42494</xdr:rowOff>
    </xdr:from>
    <xdr:to>
      <xdr:col>21</xdr:col>
      <xdr:colOff>212725</xdr:colOff>
      <xdr:row>96</xdr:row>
      <xdr:rowOff>144094</xdr:rowOff>
    </xdr:to>
    <xdr:sp macro="" textlink="">
      <xdr:nvSpPr>
        <xdr:cNvPr id="714" name="円/楕円 713"/>
        <xdr:cNvSpPr/>
      </xdr:nvSpPr>
      <xdr:spPr>
        <a:xfrm>
          <a:off x="14541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160621</xdr:rowOff>
    </xdr:from>
    <xdr:ext cx="599010" cy="259045"/>
    <xdr:sp macro="" textlink="">
      <xdr:nvSpPr>
        <xdr:cNvPr id="715" name="テキスト ボックス 714"/>
        <xdr:cNvSpPr txBox="1"/>
      </xdr:nvSpPr>
      <xdr:spPr>
        <a:xfrm>
          <a:off x="14292794"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77642</xdr:rowOff>
    </xdr:from>
    <xdr:to>
      <xdr:col>20</xdr:col>
      <xdr:colOff>9525</xdr:colOff>
      <xdr:row>97</xdr:row>
      <xdr:rowOff>7792</xdr:rowOff>
    </xdr:to>
    <xdr:sp macro="" textlink="">
      <xdr:nvSpPr>
        <xdr:cNvPr id="716" name="円/楕円 715"/>
        <xdr:cNvSpPr/>
      </xdr:nvSpPr>
      <xdr:spPr>
        <a:xfrm>
          <a:off x="13652500" y="1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24319</xdr:rowOff>
    </xdr:from>
    <xdr:ext cx="599010" cy="259045"/>
    <xdr:sp macro="" textlink="">
      <xdr:nvSpPr>
        <xdr:cNvPr id="717" name="テキスト ボックス 716"/>
        <xdr:cNvSpPr txBox="1"/>
      </xdr:nvSpPr>
      <xdr:spPr>
        <a:xfrm>
          <a:off x="13403794" y="163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60244</xdr:rowOff>
    </xdr:from>
    <xdr:to>
      <xdr:col>18</xdr:col>
      <xdr:colOff>492125</xdr:colOff>
      <xdr:row>96</xdr:row>
      <xdr:rowOff>161844</xdr:rowOff>
    </xdr:to>
    <xdr:sp macro="" textlink="">
      <xdr:nvSpPr>
        <xdr:cNvPr id="718" name="円/楕円 717"/>
        <xdr:cNvSpPr/>
      </xdr:nvSpPr>
      <xdr:spPr>
        <a:xfrm>
          <a:off x="12763500" y="165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6921</xdr:rowOff>
    </xdr:from>
    <xdr:ext cx="599010" cy="259045"/>
    <xdr:sp macro="" textlink="">
      <xdr:nvSpPr>
        <xdr:cNvPr id="719" name="テキスト ボックス 718"/>
        <xdr:cNvSpPr txBox="1"/>
      </xdr:nvSpPr>
      <xdr:spPr>
        <a:xfrm>
          <a:off x="12514794" y="1629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歳出決算総額は、住民一人当たり</a:t>
          </a:r>
          <a:r>
            <a:rPr kumimoji="1" lang="en-US" altLang="ja-JP" sz="1200">
              <a:solidFill>
                <a:schemeClr val="dk1"/>
              </a:solidFill>
              <a:latin typeface="+mn-ea"/>
              <a:ea typeface="+mn-ea"/>
              <a:cs typeface="+mn-cs"/>
            </a:rPr>
            <a:t>637</a:t>
          </a:r>
          <a:r>
            <a:rPr kumimoji="1" lang="ja-JP" altLang="ja-JP" sz="1200">
              <a:solidFill>
                <a:schemeClr val="dk1"/>
              </a:solidFill>
              <a:latin typeface="+mn-ea"/>
              <a:ea typeface="+mn-ea"/>
              <a:cs typeface="+mn-cs"/>
            </a:rPr>
            <a:t>千円となっている。上位</a:t>
          </a:r>
          <a:r>
            <a:rPr kumimoji="1" lang="en-US" altLang="ja-JP" sz="1200">
              <a:solidFill>
                <a:schemeClr val="dk1"/>
              </a:solidFill>
              <a:latin typeface="+mn-ea"/>
              <a:ea typeface="+mn-ea"/>
              <a:cs typeface="+mn-cs"/>
            </a:rPr>
            <a:t>5</a:t>
          </a:r>
          <a:r>
            <a:rPr kumimoji="1" lang="ja-JP" altLang="ja-JP" sz="1200">
              <a:solidFill>
                <a:schemeClr val="dk1"/>
              </a:solidFill>
              <a:latin typeface="+mn-ea"/>
              <a:ea typeface="+mn-ea"/>
              <a:cs typeface="+mn-cs"/>
            </a:rPr>
            <a:t>項目は民生費、公債費、総務費、土木費、衛生費である。民生費は住民一人当たり</a:t>
          </a:r>
          <a:r>
            <a:rPr kumimoji="1" lang="en-US" altLang="ja-JP" sz="1200">
              <a:solidFill>
                <a:schemeClr val="dk1"/>
              </a:solidFill>
              <a:latin typeface="+mn-ea"/>
              <a:ea typeface="+mn-ea"/>
              <a:cs typeface="+mn-cs"/>
            </a:rPr>
            <a:t>180,649</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1.5</a:t>
          </a:r>
          <a:r>
            <a:rPr kumimoji="1" lang="ja-JP" altLang="ja-JP" sz="1200">
              <a:solidFill>
                <a:schemeClr val="dk1"/>
              </a:solidFill>
              <a:latin typeface="+mn-ea"/>
              <a:ea typeface="+mn-ea"/>
              <a:cs typeface="+mn-cs"/>
            </a:rPr>
            <a:t>％減少している。ただし、児童福祉費については、平成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4.7</a:t>
          </a:r>
          <a:r>
            <a:rPr kumimoji="1" lang="ja-JP" altLang="ja-JP" sz="1200">
              <a:solidFill>
                <a:schemeClr val="dk1"/>
              </a:solidFill>
              <a:latin typeface="+mn-ea"/>
              <a:ea typeface="+mn-ea"/>
              <a:cs typeface="+mn-cs"/>
            </a:rPr>
            <a:t>％増加している。これは、人口減少の歯止め対策として、子育て環境の充実に係る事業に重点的に取り組んできたことによる。公債費は住民一人当たり</a:t>
          </a:r>
          <a:r>
            <a:rPr kumimoji="1" lang="en-US" altLang="ja-JP" sz="1200">
              <a:solidFill>
                <a:schemeClr val="dk1"/>
              </a:solidFill>
              <a:latin typeface="+mn-ea"/>
              <a:ea typeface="+mn-ea"/>
              <a:cs typeface="+mn-cs"/>
            </a:rPr>
            <a:t>108,935</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7.3</a:t>
          </a:r>
          <a:r>
            <a:rPr kumimoji="1" lang="ja-JP" altLang="ja-JP" sz="1200">
              <a:solidFill>
                <a:schemeClr val="dk1"/>
              </a:solidFill>
              <a:latin typeface="+mn-ea"/>
              <a:ea typeface="+mn-ea"/>
              <a:cs typeface="+mn-cs"/>
            </a:rPr>
            <a:t>％減少している。繰上償還及び新発債の発行抑制により前年度より</a:t>
          </a:r>
          <a:r>
            <a:rPr kumimoji="1" lang="en-US" altLang="ja-JP" sz="1200">
              <a:solidFill>
                <a:schemeClr val="dk1"/>
              </a:solidFill>
              <a:latin typeface="+mn-ea"/>
              <a:ea typeface="+mn-ea"/>
              <a:cs typeface="+mn-cs"/>
            </a:rPr>
            <a:t>11.7</a:t>
          </a:r>
          <a:r>
            <a:rPr kumimoji="1" lang="ja-JP" altLang="ja-JP" sz="1200">
              <a:solidFill>
                <a:schemeClr val="dk1"/>
              </a:solidFill>
              <a:latin typeface="+mn-ea"/>
              <a:ea typeface="+mn-ea"/>
              <a:cs typeface="+mn-cs"/>
            </a:rPr>
            <a:t>％減少した。ただし、平成</a:t>
          </a:r>
          <a:r>
            <a:rPr kumimoji="1" lang="en-US" altLang="ja-JP" sz="1200">
              <a:solidFill>
                <a:schemeClr val="dk1"/>
              </a:solidFill>
              <a:latin typeface="+mn-ea"/>
              <a:ea typeface="+mn-ea"/>
              <a:cs typeface="+mn-cs"/>
            </a:rPr>
            <a:t>29</a:t>
          </a:r>
          <a:r>
            <a:rPr kumimoji="1" lang="ja-JP" altLang="ja-JP" sz="1200">
              <a:solidFill>
                <a:schemeClr val="dk1"/>
              </a:solidFill>
              <a:latin typeface="+mn-ea"/>
              <a:ea typeface="+mn-ea"/>
              <a:cs typeface="+mn-cs"/>
            </a:rPr>
            <a:t>年度から平成</a:t>
          </a:r>
          <a:r>
            <a:rPr kumimoji="1" lang="en-US" altLang="ja-JP" sz="1200">
              <a:solidFill>
                <a:schemeClr val="dk1"/>
              </a:solidFill>
              <a:latin typeface="+mn-ea"/>
              <a:ea typeface="+mn-ea"/>
              <a:cs typeface="+mn-cs"/>
            </a:rPr>
            <a:t>31</a:t>
          </a:r>
          <a:r>
            <a:rPr kumimoji="1" lang="ja-JP" altLang="ja-JP" sz="1200">
              <a:solidFill>
                <a:schemeClr val="dk1"/>
              </a:solidFill>
              <a:latin typeface="+mn-ea"/>
              <a:ea typeface="+mn-ea"/>
              <a:cs typeface="+mn-cs"/>
            </a:rPr>
            <a:t>年度にかけて公債費のピークが想定されるため、新発債に係る事業の取捨選択を徹底し、計画的な繰上償還及び利率見直しを行うことで事業費の減少に努める。総務費は住民一人当たり</a:t>
          </a:r>
          <a:r>
            <a:rPr kumimoji="1" lang="en-US" altLang="ja-JP" sz="1200">
              <a:solidFill>
                <a:schemeClr val="dk1"/>
              </a:solidFill>
              <a:latin typeface="+mn-ea"/>
              <a:ea typeface="+mn-ea"/>
              <a:cs typeface="+mn-cs"/>
            </a:rPr>
            <a:t>96,626</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21.1</a:t>
          </a:r>
          <a:r>
            <a:rPr kumimoji="1" lang="ja-JP" altLang="ja-JP" sz="1200">
              <a:solidFill>
                <a:schemeClr val="dk1"/>
              </a:solidFill>
              <a:latin typeface="+mn-ea"/>
              <a:ea typeface="+mn-ea"/>
              <a:cs typeface="+mn-cs"/>
            </a:rPr>
            <a:t>％減少している。地上波デジタル放送共聴施設整備や光ネットワーク整備等の大型普通建設事業の終了及び職員給等の人件費の減少が主な要因である。土木費は住民一人当たり</a:t>
          </a:r>
          <a:r>
            <a:rPr kumimoji="1" lang="en-US" altLang="ja-JP" sz="1200">
              <a:solidFill>
                <a:schemeClr val="dk1"/>
              </a:solidFill>
              <a:latin typeface="+mn-ea"/>
              <a:ea typeface="+mn-ea"/>
              <a:cs typeface="+mn-cs"/>
            </a:rPr>
            <a:t>58,955</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21.3</a:t>
          </a:r>
          <a:r>
            <a:rPr kumimoji="1" lang="ja-JP" altLang="ja-JP" sz="1200">
              <a:solidFill>
                <a:schemeClr val="dk1"/>
              </a:solidFill>
              <a:latin typeface="+mn-ea"/>
              <a:ea typeface="+mn-ea"/>
              <a:cs typeface="+mn-cs"/>
            </a:rPr>
            <a:t>％増加している。道路橋梁費が平成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47.9</a:t>
          </a:r>
          <a:r>
            <a:rPr kumimoji="1" lang="ja-JP" altLang="ja-JP" sz="1200">
              <a:solidFill>
                <a:schemeClr val="dk1"/>
              </a:solidFill>
              <a:latin typeface="+mn-ea"/>
              <a:ea typeface="+mn-ea"/>
              <a:cs typeface="+mn-cs"/>
            </a:rPr>
            <a:t>％増加しており、主な要因として道路維持費及び橋梁維持費といったインフラの維持経費が挙げられる。また、下水道事業（公共・特環）繰出金の増加も要因の一つであり、下水道事業特別会計における経常費用に対する料金収入が確保されていないことから、独立採算の原則に立ち返った経営改善を促す。衛生費は住民一人当たり</a:t>
          </a:r>
          <a:r>
            <a:rPr kumimoji="1" lang="en-US" altLang="ja-JP" sz="1200">
              <a:solidFill>
                <a:schemeClr val="dk1"/>
              </a:solidFill>
              <a:latin typeface="+mn-ea"/>
              <a:ea typeface="+mn-ea"/>
              <a:cs typeface="+mn-cs"/>
            </a:rPr>
            <a:t>52,257</a:t>
          </a:r>
          <a:r>
            <a:rPr kumimoji="1" lang="ja-JP" altLang="ja-JP" sz="1200">
              <a:solidFill>
                <a:schemeClr val="dk1"/>
              </a:solidFill>
              <a:latin typeface="+mn-ea"/>
              <a:ea typeface="+mn-ea"/>
              <a:cs typeface="+mn-cs"/>
            </a:rPr>
            <a:t>円となっており、</a:t>
          </a:r>
          <a:r>
            <a:rPr kumimoji="1" lang="en-US" altLang="ja-JP" sz="1200">
              <a:solidFill>
                <a:schemeClr val="dk1"/>
              </a:solidFill>
              <a:latin typeface="+mn-ea"/>
              <a:ea typeface="+mn-ea"/>
              <a:cs typeface="+mn-cs"/>
            </a:rPr>
            <a:t>0.7</a:t>
          </a:r>
          <a:r>
            <a:rPr kumimoji="1" lang="ja-JP" altLang="ja-JP" sz="1200">
              <a:solidFill>
                <a:schemeClr val="dk1"/>
              </a:solidFill>
              <a:latin typeface="+mn-ea"/>
              <a:ea typeface="+mn-ea"/>
              <a:cs typeface="+mn-cs"/>
            </a:rPr>
            <a:t>％減少している。ただし、塵芥処理事業費における芸北広域環境施設組合負担金は、平成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16.6</a:t>
          </a:r>
          <a:r>
            <a:rPr kumimoji="1" lang="ja-JP" altLang="ja-JP" sz="1200">
              <a:solidFill>
                <a:schemeClr val="dk1"/>
              </a:solidFill>
              <a:latin typeface="+mn-ea"/>
              <a:ea typeface="+mn-ea"/>
              <a:cs typeface="+mn-cs"/>
            </a:rPr>
            <a:t>％増加している。今後、施設の長寿命化等経費に係る負担金の増加が想定されるため、処理コスト低減に係る取組を求める必要がある。</a:t>
          </a:r>
          <a:endParaRPr lang="ja-JP" altLang="ja-JP"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実質収支額は一貫して黒字であり、実質単年度収支は歳計剰余金の積立を財政調整基金ではなく減債基金に行ったが、黒字を確保している。財政調整基金残高は取崩により前年度よりも減少したが、標準財政規模比では増加している。</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一般会計の実質収支額は歳出総額の減少を上回る歳入総額の減少により前年度より減少しているが、黒字となっている。国民健康保険特別会計は歳入総額の増加を上回る歳出総額の増加により前年度より減少しているが、黒字である。水道事業、介護保険並びに後期高齢者医療については実質収支額が増加しており、簡易水道事業、公共下水道事業並びに特定環境保全公共下水道事業特別会計（以下「下水道事業等特別会計」という。）については歳入総額がわずかに歳出総額を上回っている状況にある。下水道事業等特別会計については、一般会計からの繰入金により収支均衡となっており、経常費用に対する料金収入が確保されていないことから、独立採算の原則に立ち返った経営改善が必要であ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13&#12304;&#36001;&#25919;&#29366;&#27841;&#36039;&#26009;&#38598;&#12305;_342149_&#23433;&#33464;&#39640;&#30000;&#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138.5</v>
          </cell>
          <cell r="L73">
            <v>132.69999999999999</v>
          </cell>
          <cell r="M73">
            <v>120.9</v>
          </cell>
          <cell r="N73">
            <v>109.1</v>
          </cell>
          <cell r="O73">
            <v>95</v>
          </cell>
        </row>
        <row r="75">
          <cell r="K75">
            <v>16.2</v>
          </cell>
          <cell r="L75">
            <v>15</v>
          </cell>
          <cell r="M75">
            <v>14.3</v>
          </cell>
          <cell r="N75">
            <v>13.7</v>
          </cell>
          <cell r="O75">
            <v>12.9</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19849450</v>
      </c>
      <c r="BO4" s="379"/>
      <c r="BP4" s="379"/>
      <c r="BQ4" s="379"/>
      <c r="BR4" s="379"/>
      <c r="BS4" s="379"/>
      <c r="BT4" s="379"/>
      <c r="BU4" s="380"/>
      <c r="BV4" s="378">
        <v>21136271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19213551</v>
      </c>
      <c r="BO5" s="384"/>
      <c r="BP5" s="384"/>
      <c r="BQ5" s="384"/>
      <c r="BR5" s="384"/>
      <c r="BS5" s="384"/>
      <c r="BT5" s="384"/>
      <c r="BU5" s="385"/>
      <c r="BV5" s="383">
        <v>20354628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635899</v>
      </c>
      <c r="BO6" s="384"/>
      <c r="BP6" s="384"/>
      <c r="BQ6" s="384"/>
      <c r="BR6" s="384"/>
      <c r="BS6" s="384"/>
      <c r="BT6" s="384"/>
      <c r="BU6" s="385"/>
      <c r="BV6" s="383">
        <v>781643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97.3</v>
      </c>
      <c r="CU6" s="530"/>
      <c r="CV6" s="530"/>
      <c r="CW6" s="530"/>
      <c r="CX6" s="530"/>
      <c r="CY6" s="530"/>
      <c r="CZ6" s="530"/>
      <c r="DA6" s="531"/>
      <c r="DB6" s="529">
        <v>96.7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96732</v>
      </c>
      <c r="BO7" s="384"/>
      <c r="BP7" s="384"/>
      <c r="BQ7" s="384"/>
      <c r="BR7" s="384"/>
      <c r="BS7" s="384"/>
      <c r="BT7" s="384"/>
      <c r="BU7" s="385"/>
      <c r="BV7" s="383">
        <v>168051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13428011</v>
      </c>
      <c r="CU7" s="384"/>
      <c r="CV7" s="384"/>
      <c r="CW7" s="384"/>
      <c r="CX7" s="384"/>
      <c r="CY7" s="384"/>
      <c r="CZ7" s="384"/>
      <c r="DA7" s="385"/>
      <c r="DB7" s="383">
        <v>13988579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539167</v>
      </c>
      <c r="BO8" s="384"/>
      <c r="BP8" s="384"/>
      <c r="BQ8" s="384"/>
      <c r="BR8" s="384"/>
      <c r="BS8" s="384"/>
      <c r="BT8" s="384"/>
      <c r="BU8" s="385"/>
      <c r="BV8" s="383">
        <v>613592</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29488</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-74425</v>
      </c>
      <c r="BO9" s="384"/>
      <c r="BP9" s="384"/>
      <c r="BQ9" s="384"/>
      <c r="BR9" s="384"/>
      <c r="BS9" s="384"/>
      <c r="BT9" s="384"/>
      <c r="BU9" s="385"/>
      <c r="BV9" s="383">
        <v>75102</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21.8</v>
      </c>
      <c r="CU9" s="354"/>
      <c r="CV9" s="354"/>
      <c r="CW9" s="354"/>
      <c r="CX9" s="354"/>
      <c r="CY9" s="354"/>
      <c r="CZ9" s="354"/>
      <c r="DA9" s="355"/>
      <c r="DB9" s="353">
        <v>24.2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31487</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17996</v>
      </c>
      <c r="BO10" s="384"/>
      <c r="BP10" s="384"/>
      <c r="BQ10" s="384"/>
      <c r="BR10" s="384"/>
      <c r="BS10" s="384"/>
      <c r="BT10" s="384"/>
      <c r="BU10" s="385"/>
      <c r="BV10" s="383">
        <v>7604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v>125108</v>
      </c>
      <c r="BO11" s="384"/>
      <c r="BP11" s="384"/>
      <c r="BQ11" s="384"/>
      <c r="BR11" s="384"/>
      <c r="BS11" s="384"/>
      <c r="BT11" s="384"/>
      <c r="BU11" s="385"/>
      <c r="BV11" s="383">
        <v>358324</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30150</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101</v>
      </c>
      <c r="AV12" s="441"/>
      <c r="AW12" s="441"/>
      <c r="AX12" s="441"/>
      <c r="AY12" s="363" t="s">
        <v>115</v>
      </c>
      <c r="AZ12" s="364"/>
      <c r="BA12" s="364"/>
      <c r="BB12" s="364"/>
      <c r="BC12" s="364"/>
      <c r="BD12" s="364"/>
      <c r="BE12" s="364"/>
      <c r="BF12" s="364"/>
      <c r="BG12" s="364"/>
      <c r="BH12" s="364"/>
      <c r="BI12" s="364"/>
      <c r="BJ12" s="364"/>
      <c r="BK12" s="364"/>
      <c r="BL12" s="364"/>
      <c r="BM12" s="365"/>
      <c r="BN12" s="383">
        <v>55310</v>
      </c>
      <c r="BO12" s="384"/>
      <c r="BP12" s="384"/>
      <c r="BQ12" s="384"/>
      <c r="BR12" s="384"/>
      <c r="BS12" s="384"/>
      <c r="BT12" s="384"/>
      <c r="BU12" s="385"/>
      <c r="BV12" s="383" t="s">
        <v>109</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109</v>
      </c>
      <c r="CU12" s="493"/>
      <c r="CV12" s="493"/>
      <c r="CW12" s="493"/>
      <c r="CX12" s="493"/>
      <c r="CY12" s="493"/>
      <c r="CZ12" s="493"/>
      <c r="DA12" s="494"/>
      <c r="DB12" s="492" t="s">
        <v>109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117</v>
      </c>
      <c r="N13" s="482"/>
      <c r="O13" s="482"/>
      <c r="P13" s="482"/>
      <c r="Q13" s="483"/>
      <c r="R13" s="484">
        <v>29596</v>
      </c>
      <c r="S13" s="485"/>
      <c r="T13" s="485"/>
      <c r="U13" s="485"/>
      <c r="V13" s="486"/>
      <c r="W13" s="472" t="s">
        <v>118</v>
      </c>
      <c r="X13" s="396"/>
      <c r="Y13" s="396"/>
      <c r="Z13" s="396"/>
      <c r="AA13" s="396"/>
      <c r="AB13" s="397"/>
      <c r="AC13" s="359">
        <v>2514</v>
      </c>
      <c r="AD13" s="360"/>
      <c r="AE13" s="360"/>
      <c r="AF13" s="360"/>
      <c r="AG13" s="361"/>
      <c r="AH13" s="359">
        <v>3252</v>
      </c>
      <c r="AI13" s="360"/>
      <c r="AJ13" s="360"/>
      <c r="AK13" s="360"/>
      <c r="AL13" s="362"/>
      <c r="AM13" s="452" t="s">
        <v>119</v>
      </c>
      <c r="AN13" s="357"/>
      <c r="AO13" s="357"/>
      <c r="AP13" s="357"/>
      <c r="AQ13" s="357"/>
      <c r="AR13" s="357"/>
      <c r="AS13" s="357"/>
      <c r="AT13" s="358"/>
      <c r="AU13" s="440" t="s">
        <v>101</v>
      </c>
      <c r="AV13" s="441"/>
      <c r="AW13" s="441"/>
      <c r="AX13" s="441"/>
      <c r="AY13" s="363" t="s">
        <v>120</v>
      </c>
      <c r="AZ13" s="364"/>
      <c r="BA13" s="364"/>
      <c r="BB13" s="364"/>
      <c r="BC13" s="364"/>
      <c r="BD13" s="364"/>
      <c r="BE13" s="364"/>
      <c r="BF13" s="364"/>
      <c r="BG13" s="364"/>
      <c r="BH13" s="364"/>
      <c r="BI13" s="364"/>
      <c r="BJ13" s="364"/>
      <c r="BK13" s="364"/>
      <c r="BL13" s="364"/>
      <c r="BM13" s="365"/>
      <c r="BN13" s="383">
        <v>13369</v>
      </c>
      <c r="BO13" s="384"/>
      <c r="BP13" s="384"/>
      <c r="BQ13" s="384"/>
      <c r="BR13" s="384"/>
      <c r="BS13" s="384"/>
      <c r="BT13" s="384"/>
      <c r="BU13" s="385"/>
      <c r="BV13" s="383">
        <v>441030</v>
      </c>
      <c r="BW13" s="384"/>
      <c r="BX13" s="384"/>
      <c r="BY13" s="384"/>
      <c r="BZ13" s="384"/>
      <c r="CA13" s="384"/>
      <c r="CB13" s="384"/>
      <c r="CC13" s="385"/>
      <c r="CD13" s="392" t="s">
        <v>121</v>
      </c>
      <c r="CE13" s="393"/>
      <c r="CF13" s="393"/>
      <c r="CG13" s="393"/>
      <c r="CH13" s="393"/>
      <c r="CI13" s="393"/>
      <c r="CJ13" s="393"/>
      <c r="CK13" s="393"/>
      <c r="CL13" s="393"/>
      <c r="CM13" s="393"/>
      <c r="CN13" s="393"/>
      <c r="CO13" s="393"/>
      <c r="CP13" s="393"/>
      <c r="CQ13" s="393"/>
      <c r="CR13" s="393"/>
      <c r="CS13" s="394"/>
      <c r="CT13" s="353">
        <v>12.9</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122</v>
      </c>
      <c r="M14" s="513"/>
      <c r="N14" s="513"/>
      <c r="O14" s="513"/>
      <c r="P14" s="513"/>
      <c r="Q14" s="514"/>
      <c r="R14" s="484">
        <v>30546</v>
      </c>
      <c r="S14" s="485"/>
      <c r="T14" s="485"/>
      <c r="U14" s="485"/>
      <c r="V14" s="486"/>
      <c r="W14" s="487"/>
      <c r="X14" s="399"/>
      <c r="Y14" s="399"/>
      <c r="Z14" s="399"/>
      <c r="AA14" s="399"/>
      <c r="AB14" s="400"/>
      <c r="AC14" s="477">
        <v>16.100000000000001</v>
      </c>
      <c r="AD14" s="478"/>
      <c r="AE14" s="478"/>
      <c r="AF14" s="478"/>
      <c r="AG14" s="479"/>
      <c r="AH14" s="477">
        <v>18.899999999999999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123</v>
      </c>
      <c r="CE14" s="390"/>
      <c r="CF14" s="390"/>
      <c r="CG14" s="390"/>
      <c r="CH14" s="390"/>
      <c r="CI14" s="390"/>
      <c r="CJ14" s="390"/>
      <c r="CK14" s="390"/>
      <c r="CL14" s="390"/>
      <c r="CM14" s="390"/>
      <c r="CN14" s="390"/>
      <c r="CO14" s="390"/>
      <c r="CP14" s="390"/>
      <c r="CQ14" s="390"/>
      <c r="CR14" s="390"/>
      <c r="CS14" s="391"/>
      <c r="CT14" s="488">
        <v>95</v>
      </c>
      <c r="CU14" s="456"/>
      <c r="CV14" s="456"/>
      <c r="CW14" s="456"/>
      <c r="CX14" s="456"/>
      <c r="CY14" s="456"/>
      <c r="CZ14" s="456"/>
      <c r="DA14" s="457"/>
      <c r="DB14" s="488">
        <v>109.1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117</v>
      </c>
      <c r="N15" s="482"/>
      <c r="O15" s="482"/>
      <c r="P15" s="482"/>
      <c r="Q15" s="483"/>
      <c r="R15" s="484">
        <v>30036</v>
      </c>
      <c r="S15" s="485"/>
      <c r="T15" s="485"/>
      <c r="U15" s="485"/>
      <c r="V15" s="486"/>
      <c r="W15" s="472" t="s">
        <v>124</v>
      </c>
      <c r="X15" s="396"/>
      <c r="Y15" s="396"/>
      <c r="Z15" s="396"/>
      <c r="AA15" s="396"/>
      <c r="AB15" s="397"/>
      <c r="AC15" s="359">
        <v>4295</v>
      </c>
      <c r="AD15" s="360"/>
      <c r="AE15" s="360"/>
      <c r="AF15" s="360"/>
      <c r="AG15" s="361"/>
      <c r="AH15" s="359">
        <v>4922</v>
      </c>
      <c r="AI15" s="360"/>
      <c r="AJ15" s="360"/>
      <c r="AK15" s="360"/>
      <c r="AL15" s="362"/>
      <c r="AM15" s="452"/>
      <c r="AN15" s="357"/>
      <c r="AO15" s="357"/>
      <c r="AP15" s="357"/>
      <c r="AQ15" s="357"/>
      <c r="AR15" s="357"/>
      <c r="AS15" s="357"/>
      <c r="AT15" s="358"/>
      <c r="AU15" s="440"/>
      <c r="AV15" s="441"/>
      <c r="AW15" s="441"/>
      <c r="AX15" s="441"/>
      <c r="AY15" s="375" t="s">
        <v>125</v>
      </c>
      <c r="AZ15" s="376"/>
      <c r="BA15" s="376"/>
      <c r="BB15" s="376"/>
      <c r="BC15" s="376"/>
      <c r="BD15" s="376"/>
      <c r="BE15" s="376"/>
      <c r="BF15" s="376"/>
      <c r="BG15" s="376"/>
      <c r="BH15" s="376"/>
      <c r="BI15" s="376"/>
      <c r="BJ15" s="376"/>
      <c r="BK15" s="376"/>
      <c r="BL15" s="376"/>
      <c r="BM15" s="377"/>
      <c r="BN15" s="378">
        <v>3385129</v>
      </c>
      <c r="BO15" s="379"/>
      <c r="BP15" s="379"/>
      <c r="BQ15" s="379"/>
      <c r="BR15" s="379"/>
      <c r="BS15" s="379"/>
      <c r="BT15" s="379"/>
      <c r="BU15" s="380"/>
      <c r="BV15" s="378">
        <v>3225673</v>
      </c>
      <c r="BW15" s="379"/>
      <c r="BX15" s="379"/>
      <c r="BY15" s="379"/>
      <c r="BZ15" s="379"/>
      <c r="CA15" s="379"/>
      <c r="CB15" s="379"/>
      <c r="CC15" s="380"/>
      <c r="CD15" s="489" t="s">
        <v>126</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127</v>
      </c>
      <c r="M16" s="475"/>
      <c r="N16" s="475"/>
      <c r="O16" s="475"/>
      <c r="P16" s="475"/>
      <c r="Q16" s="476"/>
      <c r="R16" s="469" t="s">
        <v>128</v>
      </c>
      <c r="S16" s="470"/>
      <c r="T16" s="470"/>
      <c r="U16" s="470"/>
      <c r="V16" s="471"/>
      <c r="W16" s="487"/>
      <c r="X16" s="399"/>
      <c r="Y16" s="399"/>
      <c r="Z16" s="399"/>
      <c r="AA16" s="399"/>
      <c r="AB16" s="400"/>
      <c r="AC16" s="477">
        <v>27.4</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129</v>
      </c>
      <c r="AZ16" s="364"/>
      <c r="BA16" s="364"/>
      <c r="BB16" s="364"/>
      <c r="BC16" s="364"/>
      <c r="BD16" s="364"/>
      <c r="BE16" s="364"/>
      <c r="BF16" s="364"/>
      <c r="BG16" s="364"/>
      <c r="BH16" s="364"/>
      <c r="BI16" s="364"/>
      <c r="BJ16" s="364"/>
      <c r="BK16" s="364"/>
      <c r="BL16" s="364"/>
      <c r="BM16" s="365"/>
      <c r="BN16" s="383">
        <v>10206975</v>
      </c>
      <c r="BO16" s="384"/>
      <c r="BP16" s="384"/>
      <c r="BQ16" s="384"/>
      <c r="BR16" s="384"/>
      <c r="BS16" s="384"/>
      <c r="BT16" s="384"/>
      <c r="BU16" s="385"/>
      <c r="BV16" s="383">
        <v>9794668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130</v>
      </c>
      <c r="N17" s="467"/>
      <c r="O17" s="467"/>
      <c r="P17" s="467"/>
      <c r="Q17" s="468"/>
      <c r="R17" s="469" t="s">
        <v>131</v>
      </c>
      <c r="S17" s="470"/>
      <c r="T17" s="470"/>
      <c r="U17" s="470"/>
      <c r="V17" s="471"/>
      <c r="W17" s="472" t="s">
        <v>132</v>
      </c>
      <c r="X17" s="396"/>
      <c r="Y17" s="396"/>
      <c r="Z17" s="396"/>
      <c r="AA17" s="396"/>
      <c r="AB17" s="397"/>
      <c r="AC17" s="359">
        <v>8852</v>
      </c>
      <c r="AD17" s="360"/>
      <c r="AE17" s="360"/>
      <c r="AF17" s="360"/>
      <c r="AG17" s="361"/>
      <c r="AH17" s="359">
        <v>8994</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4263911</v>
      </c>
      <c r="BO17" s="384"/>
      <c r="BP17" s="384"/>
      <c r="BQ17" s="384"/>
      <c r="BR17" s="384"/>
      <c r="BS17" s="384"/>
      <c r="BT17" s="384"/>
      <c r="BU17" s="385"/>
      <c r="BV17" s="383">
        <v>4101956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134</v>
      </c>
      <c r="C18" s="446"/>
      <c r="D18" s="446"/>
      <c r="E18" s="447"/>
      <c r="F18" s="447"/>
      <c r="G18" s="447"/>
      <c r="H18" s="447"/>
      <c r="I18" s="447"/>
      <c r="J18" s="447"/>
      <c r="K18" s="447"/>
      <c r="L18" s="448">
        <v>537.75</v>
      </c>
      <c r="M18" s="448"/>
      <c r="N18" s="448"/>
      <c r="O18" s="448"/>
      <c r="P18" s="448"/>
      <c r="Q18" s="448"/>
      <c r="R18" s="449"/>
      <c r="S18" s="449"/>
      <c r="T18" s="449"/>
      <c r="U18" s="449"/>
      <c r="V18" s="450"/>
      <c r="W18" s="464"/>
      <c r="X18" s="465"/>
      <c r="Y18" s="465"/>
      <c r="Z18" s="465"/>
      <c r="AA18" s="465"/>
      <c r="AB18" s="473"/>
      <c r="AC18" s="347">
        <v>56.5</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12462935</v>
      </c>
      <c r="BO18" s="384"/>
      <c r="BP18" s="384"/>
      <c r="BQ18" s="384"/>
      <c r="BR18" s="384"/>
      <c r="BS18" s="384"/>
      <c r="BT18" s="384"/>
      <c r="BU18" s="385"/>
      <c r="BV18" s="383">
        <v>12801765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136</v>
      </c>
      <c r="C19" s="446"/>
      <c r="D19" s="446"/>
      <c r="E19" s="447"/>
      <c r="F19" s="447"/>
      <c r="G19" s="447"/>
      <c r="H19" s="447"/>
      <c r="I19" s="447"/>
      <c r="J19" s="447"/>
      <c r="K19" s="447"/>
      <c r="L19" s="453">
        <v>55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14782510</v>
      </c>
      <c r="BO19" s="384"/>
      <c r="BP19" s="384"/>
      <c r="BQ19" s="384"/>
      <c r="BR19" s="384"/>
      <c r="BS19" s="384"/>
      <c r="BT19" s="384"/>
      <c r="BU19" s="385"/>
      <c r="BV19" s="383">
        <v>15359002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138</v>
      </c>
      <c r="C20" s="446"/>
      <c r="D20" s="446"/>
      <c r="E20" s="447"/>
      <c r="F20" s="447"/>
      <c r="G20" s="447"/>
      <c r="H20" s="447"/>
      <c r="I20" s="447"/>
      <c r="J20" s="447"/>
      <c r="K20" s="447"/>
      <c r="L20" s="453">
        <v>11657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30497903</v>
      </c>
      <c r="BO23" s="384"/>
      <c r="BP23" s="384"/>
      <c r="BQ23" s="384"/>
      <c r="BR23" s="384"/>
      <c r="BS23" s="384"/>
      <c r="BT23" s="384"/>
      <c r="BU23" s="385"/>
      <c r="BV23" s="383">
        <v>32076258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147</v>
      </c>
      <c r="F24" s="357"/>
      <c r="G24" s="357"/>
      <c r="H24" s="357"/>
      <c r="I24" s="357"/>
      <c r="J24" s="357"/>
      <c r="K24" s="358"/>
      <c r="L24" s="359">
        <v>1</v>
      </c>
      <c r="M24" s="360"/>
      <c r="N24" s="360"/>
      <c r="O24" s="360"/>
      <c r="P24" s="361"/>
      <c r="Q24" s="359">
        <v>8600</v>
      </c>
      <c r="R24" s="360"/>
      <c r="S24" s="360"/>
      <c r="T24" s="360"/>
      <c r="U24" s="360"/>
      <c r="V24" s="361"/>
      <c r="W24" s="425"/>
      <c r="X24" s="416"/>
      <c r="Y24" s="417"/>
      <c r="Z24" s="356" t="s">
        <v>148</v>
      </c>
      <c r="AA24" s="357"/>
      <c r="AB24" s="357"/>
      <c r="AC24" s="357"/>
      <c r="AD24" s="357"/>
      <c r="AE24" s="357"/>
      <c r="AF24" s="357"/>
      <c r="AG24" s="358"/>
      <c r="AH24" s="359">
        <v>338</v>
      </c>
      <c r="AI24" s="360"/>
      <c r="AJ24" s="360"/>
      <c r="AK24" s="360"/>
      <c r="AL24" s="361"/>
      <c r="AM24" s="359">
        <v>1148186</v>
      </c>
      <c r="AN24" s="360"/>
      <c r="AO24" s="360"/>
      <c r="AP24" s="360"/>
      <c r="AQ24" s="360"/>
      <c r="AR24" s="361"/>
      <c r="AS24" s="359">
        <v>3397</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13292324</v>
      </c>
      <c r="BO24" s="384"/>
      <c r="BP24" s="384"/>
      <c r="BQ24" s="384"/>
      <c r="BR24" s="384"/>
      <c r="BS24" s="384"/>
      <c r="BT24" s="384"/>
      <c r="BU24" s="385"/>
      <c r="BV24" s="383">
        <v>14131867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150</v>
      </c>
      <c r="F25" s="357"/>
      <c r="G25" s="357"/>
      <c r="H25" s="357"/>
      <c r="I25" s="357"/>
      <c r="J25" s="357"/>
      <c r="K25" s="358"/>
      <c r="L25" s="359">
        <v>1</v>
      </c>
      <c r="M25" s="360"/>
      <c r="N25" s="360"/>
      <c r="O25" s="360"/>
      <c r="P25" s="361"/>
      <c r="Q25" s="359">
        <v>7000</v>
      </c>
      <c r="R25" s="360"/>
      <c r="S25" s="360"/>
      <c r="T25" s="360"/>
      <c r="U25" s="360"/>
      <c r="V25" s="361"/>
      <c r="W25" s="425"/>
      <c r="X25" s="416"/>
      <c r="Y25" s="417"/>
      <c r="Z25" s="356" t="s">
        <v>151</v>
      </c>
      <c r="AA25" s="357"/>
      <c r="AB25" s="357"/>
      <c r="AC25" s="357"/>
      <c r="AD25" s="357"/>
      <c r="AE25" s="357"/>
      <c r="AF25" s="357"/>
      <c r="AG25" s="358"/>
      <c r="AH25" s="359">
        <v>48</v>
      </c>
      <c r="AI25" s="360"/>
      <c r="AJ25" s="360"/>
      <c r="AK25" s="360"/>
      <c r="AL25" s="361"/>
      <c r="AM25" s="359">
        <v>141648</v>
      </c>
      <c r="AN25" s="360"/>
      <c r="AO25" s="360"/>
      <c r="AP25" s="360"/>
      <c r="AQ25" s="360"/>
      <c r="AR25" s="361"/>
      <c r="AS25" s="359">
        <v>2951</v>
      </c>
      <c r="AT25" s="360"/>
      <c r="AU25" s="360"/>
      <c r="AV25" s="360"/>
      <c r="AW25" s="360"/>
      <c r="AX25" s="362"/>
      <c r="AY25" s="375" t="s">
        <v>152</v>
      </c>
      <c r="AZ25" s="376"/>
      <c r="BA25" s="376"/>
      <c r="BB25" s="376"/>
      <c r="BC25" s="376"/>
      <c r="BD25" s="376"/>
      <c r="BE25" s="376"/>
      <c r="BF25" s="376"/>
      <c r="BG25" s="376"/>
      <c r="BH25" s="376"/>
      <c r="BI25" s="376"/>
      <c r="BJ25" s="376"/>
      <c r="BK25" s="376"/>
      <c r="BL25" s="376"/>
      <c r="BM25" s="377"/>
      <c r="BN25" s="378">
        <v>470312</v>
      </c>
      <c r="BO25" s="379"/>
      <c r="BP25" s="379"/>
      <c r="BQ25" s="379"/>
      <c r="BR25" s="379"/>
      <c r="BS25" s="379"/>
      <c r="BT25" s="379"/>
      <c r="BU25" s="380"/>
      <c r="BV25" s="378">
        <v>524350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153</v>
      </c>
      <c r="F26" s="357"/>
      <c r="G26" s="357"/>
      <c r="H26" s="357"/>
      <c r="I26" s="357"/>
      <c r="J26" s="357"/>
      <c r="K26" s="358"/>
      <c r="L26" s="359">
        <v>1</v>
      </c>
      <c r="M26" s="360"/>
      <c r="N26" s="360"/>
      <c r="O26" s="360"/>
      <c r="P26" s="361"/>
      <c r="Q26" s="359">
        <v>6400</v>
      </c>
      <c r="R26" s="360"/>
      <c r="S26" s="360"/>
      <c r="T26" s="360"/>
      <c r="U26" s="360"/>
      <c r="V26" s="361"/>
      <c r="W26" s="425"/>
      <c r="X26" s="416"/>
      <c r="Y26" s="417"/>
      <c r="Z26" s="356" t="s">
        <v>154</v>
      </c>
      <c r="AA26" s="438"/>
      <c r="AB26" s="438"/>
      <c r="AC26" s="438"/>
      <c r="AD26" s="438"/>
      <c r="AE26" s="438"/>
      <c r="AF26" s="438"/>
      <c r="AG26" s="439"/>
      <c r="AH26" s="359" t="s">
        <v>155</v>
      </c>
      <c r="AI26" s="360"/>
      <c r="AJ26" s="360"/>
      <c r="AK26" s="360"/>
      <c r="AL26" s="361"/>
      <c r="AM26" s="359" t="s">
        <v>155</v>
      </c>
      <c r="AN26" s="360"/>
      <c r="AO26" s="360"/>
      <c r="AP26" s="360"/>
      <c r="AQ26" s="360"/>
      <c r="AR26" s="361"/>
      <c r="AS26" s="359" t="s">
        <v>155</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155</v>
      </c>
      <c r="BO26" s="384"/>
      <c r="BP26" s="384"/>
      <c r="BQ26" s="384"/>
      <c r="BR26" s="384"/>
      <c r="BS26" s="384"/>
      <c r="BT26" s="384"/>
      <c r="BU26" s="385"/>
      <c r="BV26" s="383" t="s">
        <v>155</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4100</v>
      </c>
      <c r="R27" s="360"/>
      <c r="S27" s="360"/>
      <c r="T27" s="360"/>
      <c r="U27" s="360"/>
      <c r="V27" s="361"/>
      <c r="W27" s="425"/>
      <c r="X27" s="416"/>
      <c r="Y27" s="417"/>
      <c r="Z27" s="356" t="s">
        <v>158</v>
      </c>
      <c r="AA27" s="357"/>
      <c r="AB27" s="357"/>
      <c r="AC27" s="357"/>
      <c r="AD27" s="357"/>
      <c r="AE27" s="357"/>
      <c r="AF27" s="357"/>
      <c r="AG27" s="358"/>
      <c r="AH27" s="359">
        <v>7</v>
      </c>
      <c r="AI27" s="360"/>
      <c r="AJ27" s="360"/>
      <c r="AK27" s="360"/>
      <c r="AL27" s="361"/>
      <c r="AM27" s="359">
        <v>25890</v>
      </c>
      <c r="AN27" s="360"/>
      <c r="AO27" s="360"/>
      <c r="AP27" s="360"/>
      <c r="AQ27" s="360"/>
      <c r="AR27" s="361"/>
      <c r="AS27" s="359">
        <v>3699</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155</v>
      </c>
      <c r="BO27" s="387"/>
      <c r="BP27" s="387"/>
      <c r="BQ27" s="387"/>
      <c r="BR27" s="387"/>
      <c r="BS27" s="387"/>
      <c r="BT27" s="387"/>
      <c r="BU27" s="388"/>
      <c r="BV27" s="386" t="s">
        <v>155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160</v>
      </c>
      <c r="F28" s="357"/>
      <c r="G28" s="357"/>
      <c r="H28" s="357"/>
      <c r="I28" s="357"/>
      <c r="J28" s="357"/>
      <c r="K28" s="358"/>
      <c r="L28" s="359">
        <v>1</v>
      </c>
      <c r="M28" s="360"/>
      <c r="N28" s="360"/>
      <c r="O28" s="360"/>
      <c r="P28" s="361"/>
      <c r="Q28" s="359">
        <v>3550</v>
      </c>
      <c r="R28" s="360"/>
      <c r="S28" s="360"/>
      <c r="T28" s="360"/>
      <c r="U28" s="360"/>
      <c r="V28" s="361"/>
      <c r="W28" s="425"/>
      <c r="X28" s="416"/>
      <c r="Y28" s="417"/>
      <c r="Z28" s="356" t="s">
        <v>161</v>
      </c>
      <c r="AA28" s="357"/>
      <c r="AB28" s="357"/>
      <c r="AC28" s="357"/>
      <c r="AD28" s="357"/>
      <c r="AE28" s="357"/>
      <c r="AF28" s="357"/>
      <c r="AG28" s="358"/>
      <c r="AH28" s="359" t="s">
        <v>155</v>
      </c>
      <c r="AI28" s="360"/>
      <c r="AJ28" s="360"/>
      <c r="AK28" s="360"/>
      <c r="AL28" s="361"/>
      <c r="AM28" s="359" t="s">
        <v>155</v>
      </c>
      <c r="AN28" s="360"/>
      <c r="AO28" s="360"/>
      <c r="AP28" s="360"/>
      <c r="AQ28" s="360"/>
      <c r="AR28" s="361"/>
      <c r="AS28" s="359" t="s">
        <v>155</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2832728</v>
      </c>
      <c r="BO28" s="379"/>
      <c r="BP28" s="379"/>
      <c r="BQ28" s="379"/>
      <c r="BR28" s="379"/>
      <c r="BS28" s="379"/>
      <c r="BT28" s="379"/>
      <c r="BU28" s="380"/>
      <c r="BV28" s="378">
        <v>2870042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164</v>
      </c>
      <c r="F29" s="357"/>
      <c r="G29" s="357"/>
      <c r="H29" s="357"/>
      <c r="I29" s="357"/>
      <c r="J29" s="357"/>
      <c r="K29" s="358"/>
      <c r="L29" s="359">
        <v>16</v>
      </c>
      <c r="M29" s="360"/>
      <c r="N29" s="360"/>
      <c r="O29" s="360"/>
      <c r="P29" s="361"/>
      <c r="Q29" s="359">
        <v>3250</v>
      </c>
      <c r="R29" s="360"/>
      <c r="S29" s="360"/>
      <c r="T29" s="360"/>
      <c r="U29" s="360"/>
      <c r="V29" s="361"/>
      <c r="W29" s="426"/>
      <c r="X29" s="427"/>
      <c r="Y29" s="428"/>
      <c r="Z29" s="356" t="s">
        <v>165</v>
      </c>
      <c r="AA29" s="357"/>
      <c r="AB29" s="357"/>
      <c r="AC29" s="357"/>
      <c r="AD29" s="357"/>
      <c r="AE29" s="357"/>
      <c r="AF29" s="357"/>
      <c r="AG29" s="358"/>
      <c r="AH29" s="359">
        <v>345</v>
      </c>
      <c r="AI29" s="360"/>
      <c r="AJ29" s="360"/>
      <c r="AK29" s="360"/>
      <c r="AL29" s="361"/>
      <c r="AM29" s="359">
        <v>1174076</v>
      </c>
      <c r="AN29" s="360"/>
      <c r="AO29" s="360"/>
      <c r="AP29" s="360"/>
      <c r="AQ29" s="360"/>
      <c r="AR29" s="361"/>
      <c r="AS29" s="359">
        <v>3403</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1021717</v>
      </c>
      <c r="BO29" s="384"/>
      <c r="BP29" s="384"/>
      <c r="BQ29" s="384"/>
      <c r="BR29" s="384"/>
      <c r="BS29" s="384"/>
      <c r="BT29" s="384"/>
      <c r="BU29" s="385"/>
      <c r="BV29" s="383">
        <v>643481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5518826</v>
      </c>
      <c r="BO30" s="387"/>
      <c r="BP30" s="387"/>
      <c r="BQ30" s="387"/>
      <c r="BR30" s="387"/>
      <c r="BS30" s="387"/>
      <c r="BT30" s="387"/>
      <c r="BU30" s="388"/>
      <c r="BV30" s="386">
        <v>5306959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安芸高田市地域振興事業団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コミュニティ・プラント整備事業特別会計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八千代町開発公社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飲料水供給事業特別会計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神楽門前湯治村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芸北広域環境施設組合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こうだ二一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IF('各会計、関係団体の財政状況及び健全化判断比率'!B37="","",'各会計、関係団体の財政状況及び健全化判断比率'!B37)</f>
        <v>浄化槽整備事業特別会計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安芸高田アグリフーズ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v>4.22</v>
      </c>
      <c r="G34" s="33">
        <v>4.79</v>
      </c>
      <c r="H34" s="33">
        <v>3.76</v>
      </c>
      <c r="I34" s="33">
        <v>4.38</v>
      </c>
      <c r="J34" s="34">
        <v>4.01</v>
      </c>
      <c r="K34" s="22"/>
      <c r="L34" s="22"/>
      <c r="M34" s="22"/>
      <c r="N34" s="22"/>
      <c r="O34" s="22"/>
      <c r="P34" s="22"/>
    </row>
    <row r="35" spans="1:16" ht="39" customHeight="1">
      <c r="A35" s="22"/>
      <c r="B35" s="35"/>
      <c r="C35" s="1145" t="s">
        <v>528</v>
      </c>
      <c r="D35" s="1146"/>
      <c r="E35" s="1147"/>
      <c r="F35" s="36">
        <v>4.03</v>
      </c>
      <c r="G35" s="37">
        <v>4.91</v>
      </c>
      <c r="H35" s="37">
        <v>3.3</v>
      </c>
      <c r="I35" s="37">
        <v>2.2599999999999998</v>
      </c>
      <c r="J35" s="38">
        <v>2.23</v>
      </c>
      <c r="K35" s="22"/>
      <c r="L35" s="22"/>
      <c r="M35" s="22"/>
      <c r="N35" s="22"/>
      <c r="O35" s="22"/>
      <c r="P35" s="22"/>
    </row>
    <row r="36" spans="1:16" ht="39" customHeight="1">
      <c r="A36" s="22"/>
      <c r="B36" s="35"/>
      <c r="C36" s="1145" t="s">
        <v>529</v>
      </c>
      <c r="D36" s="1146"/>
      <c r="E36" s="1147"/>
      <c r="F36" s="36">
        <v>1.7</v>
      </c>
      <c r="G36" s="37">
        <v>1.86</v>
      </c>
      <c r="H36" s="37">
        <v>1.83</v>
      </c>
      <c r="I36" s="37">
        <v>1.83</v>
      </c>
      <c r="J36" s="38">
        <v>1.98</v>
      </c>
      <c r="K36" s="22"/>
      <c r="L36" s="22"/>
      <c r="M36" s="22"/>
      <c r="N36" s="22"/>
      <c r="O36" s="22"/>
      <c r="P36" s="22"/>
    </row>
    <row r="37" spans="1:16" ht="39" customHeight="1">
      <c r="A37" s="22"/>
      <c r="B37" s="35"/>
      <c r="C37" s="1145" t="s">
        <v>530</v>
      </c>
      <c r="D37" s="1146"/>
      <c r="E37" s="1147"/>
      <c r="F37" s="36">
        <v>0.08</v>
      </c>
      <c r="G37" s="37">
        <v>0.27</v>
      </c>
      <c r="H37" s="37">
        <v>0.31</v>
      </c>
      <c r="I37" s="37">
        <v>0.56000000000000005</v>
      </c>
      <c r="J37" s="38">
        <v>1.05</v>
      </c>
      <c r="K37" s="22"/>
      <c r="L37" s="22"/>
      <c r="M37" s="22"/>
      <c r="N37" s="22"/>
      <c r="O37" s="22"/>
      <c r="P37" s="22"/>
    </row>
    <row r="38" spans="1:16" ht="39" customHeight="1">
      <c r="A38" s="22"/>
      <c r="B38" s="35"/>
      <c r="C38" s="1145" t="s">
        <v>531</v>
      </c>
      <c r="D38" s="1146"/>
      <c r="E38" s="1147"/>
      <c r="F38" s="36">
        <v>0.06</v>
      </c>
      <c r="G38" s="37">
        <v>0.06</v>
      </c>
      <c r="H38" s="37">
        <v>0.05</v>
      </c>
      <c r="I38" s="37">
        <v>0.05</v>
      </c>
      <c r="J38" s="38">
        <v>0.06</v>
      </c>
      <c r="K38" s="22"/>
      <c r="L38" s="22"/>
      <c r="M38" s="22"/>
      <c r="N38" s="22"/>
      <c r="O38" s="22"/>
      <c r="P38" s="22"/>
    </row>
    <row r="39" spans="1:16" ht="39" customHeight="1">
      <c r="A39" s="22"/>
      <c r="B39" s="35"/>
      <c r="C39" s="1145" t="s">
        <v>532</v>
      </c>
      <c r="D39" s="1146"/>
      <c r="E39" s="1147"/>
      <c r="F39" s="36">
        <v>0</v>
      </c>
      <c r="G39" s="37">
        <v>0</v>
      </c>
      <c r="H39" s="37">
        <v>0</v>
      </c>
      <c r="I39" s="37">
        <v>0</v>
      </c>
      <c r="J39" s="38">
        <v>0</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0.01</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4157</v>
      </c>
      <c r="L45" s="60">
        <v>3991</v>
      </c>
      <c r="M45" s="60">
        <v>3829</v>
      </c>
      <c r="N45" s="60">
        <v>3793</v>
      </c>
      <c r="O45" s="61">
        <v>3480</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571</v>
      </c>
      <c r="L48" s="64">
        <v>589</v>
      </c>
      <c r="M48" s="64">
        <v>605</v>
      </c>
      <c r="N48" s="64">
        <v>644</v>
      </c>
      <c r="O48" s="65">
        <v>647</v>
      </c>
      <c r="P48" s="48"/>
      <c r="Q48" s="48"/>
      <c r="R48" s="48"/>
      <c r="S48" s="48"/>
      <c r="T48" s="48"/>
      <c r="U48" s="48"/>
    </row>
    <row r="49" spans="1:21" ht="30.75" customHeight="1">
      <c r="A49" s="48"/>
      <c r="B49" s="1163"/>
      <c r="C49" s="1164"/>
      <c r="D49" s="62"/>
      <c r="E49" s="1155" t="s">
        <v>15</v>
      </c>
      <c r="F49" s="1155"/>
      <c r="G49" s="1155"/>
      <c r="H49" s="1155"/>
      <c r="I49" s="1155"/>
      <c r="J49" s="1156"/>
      <c r="K49" s="63">
        <v>0</v>
      </c>
      <c r="L49" s="64">
        <v>1</v>
      </c>
      <c r="M49" s="64">
        <v>1</v>
      </c>
      <c r="N49" s="64">
        <v>1</v>
      </c>
      <c r="O49" s="65">
        <v>1</v>
      </c>
      <c r="P49" s="48"/>
      <c r="Q49" s="48"/>
      <c r="R49" s="48"/>
      <c r="S49" s="48"/>
      <c r="T49" s="48"/>
      <c r="U49" s="48"/>
    </row>
    <row r="50" spans="1:21" ht="30.75" customHeight="1">
      <c r="A50" s="48"/>
      <c r="B50" s="1163"/>
      <c r="C50" s="1164"/>
      <c r="D50" s="62"/>
      <c r="E50" s="1155" t="s">
        <v>16</v>
      </c>
      <c r="F50" s="1155"/>
      <c r="G50" s="1155"/>
      <c r="H50" s="1155"/>
      <c r="I50" s="1155"/>
      <c r="J50" s="1156"/>
      <c r="K50" s="63">
        <v>8</v>
      </c>
      <c r="L50" s="64">
        <v>6</v>
      </c>
      <c r="M50" s="64">
        <v>6</v>
      </c>
      <c r="N50" s="64">
        <v>3</v>
      </c>
      <c r="O50" s="65">
        <v>3</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2965</v>
      </c>
      <c r="L52" s="64">
        <v>2946</v>
      </c>
      <c r="M52" s="64">
        <v>2883</v>
      </c>
      <c r="N52" s="64">
        <v>2959</v>
      </c>
      <c r="O52" s="65">
        <v>2845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1771</v>
      </c>
      <c r="L53" s="69">
        <v>1641</v>
      </c>
      <c r="M53" s="69">
        <v>1558</v>
      </c>
      <c r="N53" s="69">
        <v>1482</v>
      </c>
      <c r="O53" s="70">
        <v>1286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81" t="s">
        <v>23</v>
      </c>
      <c r="C41" s="1182"/>
      <c r="D41" s="81"/>
      <c r="E41" s="1183" t="s">
        <v>24</v>
      </c>
      <c r="F41" s="1183"/>
      <c r="G41" s="1183"/>
      <c r="H41" s="1184"/>
      <c r="I41" s="82">
        <v>32786</v>
      </c>
      <c r="J41" s="83">
        <v>35411</v>
      </c>
      <c r="K41" s="83">
        <v>35258</v>
      </c>
      <c r="L41" s="83">
        <v>33877</v>
      </c>
      <c r="M41" s="84">
        <v>32121</v>
      </c>
    </row>
    <row r="42" spans="2:13" ht="27.75" customHeight="1">
      <c r="B42" s="1171"/>
      <c r="C42" s="1172"/>
      <c r="D42" s="85"/>
      <c r="E42" s="1175" t="s">
        <v>25</v>
      </c>
      <c r="F42" s="1175"/>
      <c r="G42" s="1175"/>
      <c r="H42" s="1176"/>
      <c r="I42" s="86">
        <v>9</v>
      </c>
      <c r="J42" s="87">
        <v>5</v>
      </c>
      <c r="K42" s="87">
        <v>1</v>
      </c>
      <c r="L42" s="87" t="s">
        <v>482</v>
      </c>
      <c r="M42" s="88" t="s">
        <v>482</v>
      </c>
    </row>
    <row r="43" spans="2:13" ht="27.75" customHeight="1">
      <c r="B43" s="1171"/>
      <c r="C43" s="1172"/>
      <c r="D43" s="85"/>
      <c r="E43" s="1175" t="s">
        <v>26</v>
      </c>
      <c r="F43" s="1175"/>
      <c r="G43" s="1175"/>
      <c r="H43" s="1176"/>
      <c r="I43" s="86">
        <v>11233</v>
      </c>
      <c r="J43" s="87">
        <v>11009</v>
      </c>
      <c r="K43" s="87">
        <v>10805</v>
      </c>
      <c r="L43" s="87">
        <v>10713</v>
      </c>
      <c r="M43" s="88">
        <v>10105</v>
      </c>
    </row>
    <row r="44" spans="2:13" ht="27.75" customHeight="1">
      <c r="B44" s="1171"/>
      <c r="C44" s="1172"/>
      <c r="D44" s="85"/>
      <c r="E44" s="1175" t="s">
        <v>27</v>
      </c>
      <c r="F44" s="1175"/>
      <c r="G44" s="1175"/>
      <c r="H44" s="1176"/>
      <c r="I44" s="86">
        <v>3</v>
      </c>
      <c r="J44" s="87">
        <v>2</v>
      </c>
      <c r="K44" s="87">
        <v>2</v>
      </c>
      <c r="L44" s="87">
        <v>1</v>
      </c>
      <c r="M44" s="88">
        <v>1</v>
      </c>
    </row>
    <row r="45" spans="2:13" ht="27.75" customHeight="1">
      <c r="B45" s="1171"/>
      <c r="C45" s="1172"/>
      <c r="D45" s="85"/>
      <c r="E45" s="1175" t="s">
        <v>28</v>
      </c>
      <c r="F45" s="1175"/>
      <c r="G45" s="1175"/>
      <c r="H45" s="1176"/>
      <c r="I45" s="86">
        <v>4480</v>
      </c>
      <c r="J45" s="87">
        <v>4370</v>
      </c>
      <c r="K45" s="87">
        <v>4147</v>
      </c>
      <c r="L45" s="87">
        <v>3686</v>
      </c>
      <c r="M45" s="88">
        <v>3326</v>
      </c>
    </row>
    <row r="46" spans="2:13" ht="27.75" customHeight="1">
      <c r="B46" s="1171"/>
      <c r="C46" s="1172"/>
      <c r="D46" s="85"/>
      <c r="E46" s="1175" t="s">
        <v>29</v>
      </c>
      <c r="F46" s="1175"/>
      <c r="G46" s="1175"/>
      <c r="H46" s="1176"/>
      <c r="I46" s="86">
        <v>222</v>
      </c>
      <c r="J46" s="87">
        <v>116</v>
      </c>
      <c r="K46" s="87">
        <v>101</v>
      </c>
      <c r="L46" s="87">
        <v>72</v>
      </c>
      <c r="M46" s="88">
        <v>24</v>
      </c>
    </row>
    <row r="47" spans="2:13" ht="27.75" customHeight="1">
      <c r="B47" s="1171"/>
      <c r="C47" s="1172"/>
      <c r="D47" s="85"/>
      <c r="E47" s="1175" t="s">
        <v>30</v>
      </c>
      <c r="F47" s="1175"/>
      <c r="G47" s="1175"/>
      <c r="H47" s="1176"/>
      <c r="I47" s="86" t="s">
        <v>482</v>
      </c>
      <c r="J47" s="87" t="s">
        <v>482</v>
      </c>
      <c r="K47" s="87" t="s">
        <v>482</v>
      </c>
      <c r="L47" s="87" t="s">
        <v>482</v>
      </c>
      <c r="M47" s="88" t="s">
        <v>482</v>
      </c>
    </row>
    <row r="48" spans="2:13" ht="27.75" customHeight="1">
      <c r="B48" s="1173"/>
      <c r="C48" s="1174"/>
      <c r="D48" s="85"/>
      <c r="E48" s="1175" t="s">
        <v>31</v>
      </c>
      <c r="F48" s="1175"/>
      <c r="G48" s="1175"/>
      <c r="H48" s="1176"/>
      <c r="I48" s="86" t="s">
        <v>482</v>
      </c>
      <c r="J48" s="87" t="s">
        <v>482</v>
      </c>
      <c r="K48" s="87" t="s">
        <v>482</v>
      </c>
      <c r="L48" s="87" t="s">
        <v>482</v>
      </c>
      <c r="M48" s="88" t="s">
        <v>482</v>
      </c>
    </row>
    <row r="49" spans="2:13" ht="27.75" customHeight="1">
      <c r="B49" s="1169" t="s">
        <v>32</v>
      </c>
      <c r="C49" s="1170"/>
      <c r="D49" s="89"/>
      <c r="E49" s="1175" t="s">
        <v>33</v>
      </c>
      <c r="F49" s="1175"/>
      <c r="G49" s="1175"/>
      <c r="H49" s="1176"/>
      <c r="I49" s="86">
        <v>3299</v>
      </c>
      <c r="J49" s="87">
        <v>4142</v>
      </c>
      <c r="K49" s="87">
        <v>5060</v>
      </c>
      <c r="L49" s="87">
        <v>5492</v>
      </c>
      <c r="M49" s="88">
        <v>5907</v>
      </c>
    </row>
    <row r="50" spans="2:13" ht="27.75" customHeight="1">
      <c r="B50" s="1171"/>
      <c r="C50" s="1172"/>
      <c r="D50" s="85"/>
      <c r="E50" s="1175" t="s">
        <v>34</v>
      </c>
      <c r="F50" s="1175"/>
      <c r="G50" s="1175"/>
      <c r="H50" s="1176"/>
      <c r="I50" s="86">
        <v>372</v>
      </c>
      <c r="J50" s="87">
        <v>326</v>
      </c>
      <c r="K50" s="87">
        <v>285</v>
      </c>
      <c r="L50" s="87">
        <v>265</v>
      </c>
      <c r="M50" s="88">
        <v>252</v>
      </c>
    </row>
    <row r="51" spans="2:13" ht="27.75" customHeight="1">
      <c r="B51" s="1173"/>
      <c r="C51" s="1174"/>
      <c r="D51" s="85"/>
      <c r="E51" s="1175" t="s">
        <v>35</v>
      </c>
      <c r="F51" s="1175"/>
      <c r="G51" s="1175"/>
      <c r="H51" s="1176"/>
      <c r="I51" s="86">
        <v>28886</v>
      </c>
      <c r="J51" s="87">
        <v>31155</v>
      </c>
      <c r="K51" s="87">
        <v>31088</v>
      </c>
      <c r="L51" s="87">
        <v>30494</v>
      </c>
      <c r="M51" s="88">
        <v>29303</v>
      </c>
    </row>
    <row r="52" spans="2:13" ht="27.75" customHeight="1" thickBot="1">
      <c r="B52" s="1177" t="s">
        <v>36</v>
      </c>
      <c r="C52" s="1178"/>
      <c r="D52" s="90"/>
      <c r="E52" s="1179" t="s">
        <v>37</v>
      </c>
      <c r="F52" s="1179"/>
      <c r="G52" s="1179"/>
      <c r="H52" s="1180"/>
      <c r="I52" s="91">
        <v>16175</v>
      </c>
      <c r="J52" s="92">
        <v>15290</v>
      </c>
      <c r="K52" s="92">
        <v>13880</v>
      </c>
      <c r="L52" s="92">
        <v>12098</v>
      </c>
      <c r="M52" s="93">
        <v>10114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90003</v>
      </c>
      <c r="E3" s="116"/>
      <c r="F3" s="117">
        <v>67201</v>
      </c>
      <c r="G3" s="118"/>
      <c r="H3" s="119"/>
    </row>
    <row r="4" spans="1:8">
      <c r="A4" s="120"/>
      <c r="B4" s="121"/>
      <c r="C4" s="122"/>
      <c r="D4" s="123">
        <v>51969</v>
      </c>
      <c r="E4" s="124"/>
      <c r="F4" s="125">
        <v>35210</v>
      </c>
      <c r="G4" s="126"/>
      <c r="H4" s="127"/>
    </row>
    <row r="5" spans="1:8">
      <c r="A5" s="108" t="s">
        <v>516</v>
      </c>
      <c r="B5" s="113"/>
      <c r="C5" s="114"/>
      <c r="D5" s="115">
        <v>215908</v>
      </c>
      <c r="E5" s="116"/>
      <c r="F5" s="117">
        <v>75709</v>
      </c>
      <c r="G5" s="118"/>
      <c r="H5" s="119"/>
    </row>
    <row r="6" spans="1:8">
      <c r="A6" s="120"/>
      <c r="B6" s="121"/>
      <c r="C6" s="122"/>
      <c r="D6" s="123">
        <v>94087</v>
      </c>
      <c r="E6" s="124"/>
      <c r="F6" s="125">
        <v>35212</v>
      </c>
      <c r="G6" s="126"/>
      <c r="H6" s="127"/>
    </row>
    <row r="7" spans="1:8">
      <c r="A7" s="108" t="s">
        <v>517</v>
      </c>
      <c r="B7" s="113"/>
      <c r="C7" s="114"/>
      <c r="D7" s="115">
        <v>117090</v>
      </c>
      <c r="E7" s="116"/>
      <c r="F7" s="117">
        <v>90961</v>
      </c>
      <c r="G7" s="118"/>
      <c r="H7" s="119"/>
    </row>
    <row r="8" spans="1:8">
      <c r="A8" s="120"/>
      <c r="B8" s="121"/>
      <c r="C8" s="122"/>
      <c r="D8" s="123">
        <v>86530</v>
      </c>
      <c r="E8" s="124"/>
      <c r="F8" s="125">
        <v>37720</v>
      </c>
      <c r="G8" s="126"/>
      <c r="H8" s="127"/>
    </row>
    <row r="9" spans="1:8">
      <c r="A9" s="108" t="s">
        <v>518</v>
      </c>
      <c r="B9" s="113"/>
      <c r="C9" s="114"/>
      <c r="D9" s="115">
        <v>52859</v>
      </c>
      <c r="E9" s="116"/>
      <c r="F9" s="117">
        <v>106614</v>
      </c>
      <c r="G9" s="118"/>
      <c r="H9" s="119"/>
    </row>
    <row r="10" spans="1:8">
      <c r="A10" s="120"/>
      <c r="B10" s="121"/>
      <c r="C10" s="122"/>
      <c r="D10" s="123">
        <v>43416</v>
      </c>
      <c r="E10" s="124"/>
      <c r="F10" s="125">
        <v>45545</v>
      </c>
      <c r="G10" s="126"/>
      <c r="H10" s="127"/>
    </row>
    <row r="11" spans="1:8">
      <c r="A11" s="108" t="s">
        <v>519</v>
      </c>
      <c r="B11" s="113"/>
      <c r="C11" s="114"/>
      <c r="D11" s="115">
        <v>38332</v>
      </c>
      <c r="E11" s="116"/>
      <c r="F11" s="117">
        <v>85459</v>
      </c>
      <c r="G11" s="118"/>
      <c r="H11" s="119"/>
    </row>
    <row r="12" spans="1:8">
      <c r="A12" s="120"/>
      <c r="B12" s="121"/>
      <c r="C12" s="128"/>
      <c r="D12" s="123">
        <v>20271</v>
      </c>
      <c r="E12" s="124"/>
      <c r="F12" s="125">
        <v>44378</v>
      </c>
      <c r="G12" s="126"/>
      <c r="H12" s="127"/>
    </row>
    <row r="13" spans="1:8">
      <c r="A13" s="108"/>
      <c r="B13" s="113"/>
      <c r="C13" s="129"/>
      <c r="D13" s="130">
        <v>102838</v>
      </c>
      <c r="E13" s="131"/>
      <c r="F13" s="132">
        <v>85189</v>
      </c>
      <c r="G13" s="133"/>
      <c r="H13" s="119"/>
    </row>
    <row r="14" spans="1:8">
      <c r="A14" s="120"/>
      <c r="B14" s="121"/>
      <c r="C14" s="122"/>
      <c r="D14" s="123">
        <v>59255</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4.2300000000000004</v>
      </c>
      <c r="C19" s="134">
        <f>ROUND(VALUE(SUBSTITUTE(実質収支比率等に係る経年分析!G$48,"▲","-")),2)</f>
        <v>4.79</v>
      </c>
      <c r="D19" s="134">
        <f>ROUND(VALUE(SUBSTITUTE(実質収支比率等に係る経年分析!H$48,"▲","-")),2)</f>
        <v>3.77</v>
      </c>
      <c r="E19" s="134">
        <f>ROUND(VALUE(SUBSTITUTE(実質収支比率等に係る経年分析!I$48,"▲","-")),2)</f>
        <v>4.3899999999999997</v>
      </c>
      <c r="F19" s="134">
        <f>ROUND(VALUE(SUBSTITUTE(実質収支比率等に係る経年分析!J$48,"▲","-")),2)</f>
        <v>4.0199999999999996</v>
      </c>
    </row>
    <row r="20" spans="1:11">
      <c r="A20" s="134" t="s">
        <v>42</v>
      </c>
      <c r="B20" s="134">
        <f>ROUND(VALUE(SUBSTITUTE(実質収支比率等に係る経年分析!F$47,"▲","-")),2)</f>
        <v>13.82</v>
      </c>
      <c r="C20" s="134">
        <f>ROUND(VALUE(SUBSTITUTE(実質収支比率等に係る経年分析!G$47,"▲","-")),2)</f>
        <v>18.46</v>
      </c>
      <c r="D20" s="134">
        <f>ROUND(VALUE(SUBSTITUTE(実質収支比率等に係る経年分析!H$47,"▲","-")),2)</f>
        <v>20.02</v>
      </c>
      <c r="E20" s="134">
        <f>ROUND(VALUE(SUBSTITUTE(実質収支比率等に係る経年分析!I$47,"▲","-")),2)</f>
        <v>20.52</v>
      </c>
      <c r="F20" s="134">
        <f>ROUND(VALUE(SUBSTITUTE(実質収支比率等に係る経年分析!J$47,"▲","-")),2)</f>
        <v>21.1</v>
      </c>
    </row>
    <row r="21" spans="1:11">
      <c r="A21" s="134" t="s">
        <v>43</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2965</v>
      </c>
      <c r="E42" s="136"/>
      <c r="F42" s="136"/>
      <c r="G42" s="136">
        <f>'実質公債費比率（分子）の構造'!L$52</f>
        <v>2946</v>
      </c>
      <c r="H42" s="136"/>
      <c r="I42" s="136"/>
      <c r="J42" s="136">
        <f>'実質公債費比率（分子）の構造'!M$52</f>
        <v>2883</v>
      </c>
      <c r="K42" s="136"/>
      <c r="L42" s="136"/>
      <c r="M42" s="136">
        <f>'実質公債費比率（分子）の構造'!N$52</f>
        <v>2959</v>
      </c>
      <c r="N42" s="136"/>
      <c r="O42" s="136"/>
      <c r="P42" s="136">
        <f>'実質公債費比率（分子）の構造'!O$52</f>
        <v>2845</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8</v>
      </c>
      <c r="C44" s="136"/>
      <c r="D44" s="136"/>
      <c r="E44" s="136">
        <f>'実質公債費比率（分子）の構造'!L$50</f>
        <v>6</v>
      </c>
      <c r="F44" s="136"/>
      <c r="G44" s="136"/>
      <c r="H44" s="136">
        <f>'実質公債費比率（分子）の構造'!M$50</f>
        <v>6</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0</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571</v>
      </c>
      <c r="C46" s="136"/>
      <c r="D46" s="136"/>
      <c r="E46" s="136">
        <f>'実質公債費比率（分子）の構造'!L$48</f>
        <v>589</v>
      </c>
      <c r="F46" s="136"/>
      <c r="G46" s="136"/>
      <c r="H46" s="136">
        <f>'実質公債費比率（分子）の構造'!M$48</f>
        <v>605</v>
      </c>
      <c r="I46" s="136"/>
      <c r="J46" s="136"/>
      <c r="K46" s="136">
        <f>'実質公債費比率（分子）の構造'!N$48</f>
        <v>644</v>
      </c>
      <c r="L46" s="136"/>
      <c r="M46" s="136"/>
      <c r="N46" s="136">
        <f>'実質公債費比率（分子）の構造'!O$48</f>
        <v>647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4157</v>
      </c>
      <c r="C49" s="136"/>
      <c r="D49" s="136"/>
      <c r="E49" s="136">
        <f>'実質公債費比率（分子）の構造'!L$45</f>
        <v>3991</v>
      </c>
      <c r="F49" s="136"/>
      <c r="G49" s="136"/>
      <c r="H49" s="136">
        <f>'実質公債費比率（分子）の構造'!M$45</f>
        <v>3829</v>
      </c>
      <c r="I49" s="136"/>
      <c r="J49" s="136"/>
      <c r="K49" s="136">
        <f>'実質公債費比率（分子）の構造'!N$45</f>
        <v>3793</v>
      </c>
      <c r="L49" s="136"/>
      <c r="M49" s="136"/>
      <c r="N49" s="136">
        <f>'実質公債費比率（分子）の構造'!O$45</f>
        <v>3480</v>
      </c>
      <c r="O49" s="136"/>
      <c r="P49" s="136"/>
    </row>
    <row r="50" spans="1:16">
      <c r="A50" s="136" t="s">
        <v>58</v>
      </c>
      <c r="B50" s="136" t="e">
        <f>NA()</f>
        <v>#N/A</v>
      </c>
      <c r="C50" s="136">
        <f>IF(ISNUMBER('実質公債費比率（分子）の構造'!K$53),'実質公債費比率（分子）の構造'!K$53,NA())</f>
        <v>1771</v>
      </c>
      <c r="D50" s="136" t="e">
        <f>NA()</f>
        <v>#N/A</v>
      </c>
      <c r="E50" s="136" t="e">
        <f>NA()</f>
        <v>#N/A</v>
      </c>
      <c r="F50" s="136">
        <f>IF(ISNUMBER('実質公債費比率（分子）の構造'!L$53),'実質公債費比率（分子）の構造'!L$53,NA())</f>
        <v>1641</v>
      </c>
      <c r="G50" s="136" t="e">
        <f>NA()</f>
        <v>#N/A</v>
      </c>
      <c r="H50" s="136" t="e">
        <f>NA()</f>
        <v>#N/A</v>
      </c>
      <c r="I50" s="136">
        <f>IF(ISNUMBER('実質公債費比率（分子）の構造'!M$53),'実質公債費比率（分子）の構造'!M$53,NA())</f>
        <v>1558</v>
      </c>
      <c r="J50" s="136" t="e">
        <f>NA()</f>
        <v>#N/A</v>
      </c>
      <c r="K50" s="136" t="e">
        <f>NA()</f>
        <v>#N/A</v>
      </c>
      <c r="L50" s="136">
        <f>IF(ISNUMBER('実質公債費比率（分子）の構造'!N$53),'実質公債費比率（分子）の構造'!N$53,NA())</f>
        <v>1482</v>
      </c>
      <c r="M50" s="136" t="e">
        <f>NA()</f>
        <v>#N/A</v>
      </c>
      <c r="N50" s="136" t="e">
        <f>NA()</f>
        <v>#N/A</v>
      </c>
      <c r="O50" s="136">
        <f>IF(ISNUMBER('実質公債費比率（分子）の構造'!O$53),'実質公債費比率（分子）の構造'!O$53,NA())</f>
        <v>1286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28886</v>
      </c>
      <c r="E56" s="135"/>
      <c r="F56" s="135"/>
      <c r="G56" s="135">
        <f>'将来負担比率（分子）の構造'!J$51</f>
        <v>31155</v>
      </c>
      <c r="H56" s="135"/>
      <c r="I56" s="135"/>
      <c r="J56" s="135">
        <f>'将来負担比率（分子）の構造'!K$51</f>
        <v>31088</v>
      </c>
      <c r="K56" s="135"/>
      <c r="L56" s="135"/>
      <c r="M56" s="135">
        <f>'将来負担比率（分子）の構造'!L$51</f>
        <v>30494</v>
      </c>
      <c r="N56" s="135"/>
      <c r="O56" s="135"/>
      <c r="P56" s="135">
        <f>'将来負担比率（分子）の構造'!M$51</f>
        <v>29303</v>
      </c>
    </row>
    <row r="57" spans="1:16">
      <c r="A57" s="135" t="s">
        <v>34</v>
      </c>
      <c r="B57" s="135"/>
      <c r="C57" s="135"/>
      <c r="D57" s="135">
        <f>'将来負担比率（分子）の構造'!I$50</f>
        <v>372</v>
      </c>
      <c r="E57" s="135"/>
      <c r="F57" s="135"/>
      <c r="G57" s="135">
        <f>'将来負担比率（分子）の構造'!J$50</f>
        <v>326</v>
      </c>
      <c r="H57" s="135"/>
      <c r="I57" s="135"/>
      <c r="J57" s="135">
        <f>'将来負担比率（分子）の構造'!K$50</f>
        <v>285</v>
      </c>
      <c r="K57" s="135"/>
      <c r="L57" s="135"/>
      <c r="M57" s="135">
        <f>'将来負担比率（分子）の構造'!L$50</f>
        <v>265</v>
      </c>
      <c r="N57" s="135"/>
      <c r="O57" s="135"/>
      <c r="P57" s="135">
        <f>'将来負担比率（分子）の構造'!M$50</f>
        <v>252</v>
      </c>
    </row>
    <row r="58" spans="1:16">
      <c r="A58" s="135" t="s">
        <v>33</v>
      </c>
      <c r="B58" s="135"/>
      <c r="C58" s="135"/>
      <c r="D58" s="135">
        <f>'将来負担比率（分子）の構造'!I$49</f>
        <v>3299</v>
      </c>
      <c r="E58" s="135"/>
      <c r="F58" s="135"/>
      <c r="G58" s="135">
        <f>'将来負担比率（分子）の構造'!J$49</f>
        <v>4142</v>
      </c>
      <c r="H58" s="135"/>
      <c r="I58" s="135"/>
      <c r="J58" s="135">
        <f>'将来負担比率（分子）の構造'!K$49</f>
        <v>5060</v>
      </c>
      <c r="K58" s="135"/>
      <c r="L58" s="135"/>
      <c r="M58" s="135">
        <f>'将来負担比率（分子）の構造'!L$49</f>
        <v>5492</v>
      </c>
      <c r="N58" s="135"/>
      <c r="O58" s="135"/>
      <c r="P58" s="135">
        <f>'将来負担比率（分子）の構造'!M$49</f>
        <v>5907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222</v>
      </c>
      <c r="C61" s="135"/>
      <c r="D61" s="135"/>
      <c r="E61" s="135">
        <f>'将来負担比率（分子）の構造'!J$46</f>
        <v>116</v>
      </c>
      <c r="F61" s="135"/>
      <c r="G61" s="135"/>
      <c r="H61" s="135">
        <f>'将来負担比率（分子）の構造'!K$46</f>
        <v>101</v>
      </c>
      <c r="I61" s="135"/>
      <c r="J61" s="135"/>
      <c r="K61" s="135">
        <f>'将来負担比率（分子）の構造'!L$46</f>
        <v>72</v>
      </c>
      <c r="L61" s="135"/>
      <c r="M61" s="135"/>
      <c r="N61" s="135">
        <f>'将来負担比率（分子）の構造'!M$46</f>
        <v>24</v>
      </c>
      <c r="O61" s="135"/>
      <c r="P61" s="135"/>
    </row>
    <row r="62" spans="1:16">
      <c r="A62" s="135" t="s">
        <v>28</v>
      </c>
      <c r="B62" s="135">
        <f>'将来負担比率（分子）の構造'!I$45</f>
        <v>4480</v>
      </c>
      <c r="C62" s="135"/>
      <c r="D62" s="135"/>
      <c r="E62" s="135">
        <f>'将来負担比率（分子）の構造'!J$45</f>
        <v>4370</v>
      </c>
      <c r="F62" s="135"/>
      <c r="G62" s="135"/>
      <c r="H62" s="135">
        <f>'将来負担比率（分子）の構造'!K$45</f>
        <v>4147</v>
      </c>
      <c r="I62" s="135"/>
      <c r="J62" s="135"/>
      <c r="K62" s="135">
        <f>'将来負担比率（分子）の構造'!L$45</f>
        <v>3686</v>
      </c>
      <c r="L62" s="135"/>
      <c r="M62" s="135"/>
      <c r="N62" s="135">
        <f>'将来負担比率（分子）の構造'!M$45</f>
        <v>3326</v>
      </c>
      <c r="O62" s="135"/>
      <c r="P62" s="135"/>
    </row>
    <row r="63" spans="1:16">
      <c r="A63" s="135" t="s">
        <v>27</v>
      </c>
      <c r="B63" s="135">
        <f>'将来負担比率（分子）の構造'!I$44</f>
        <v>3</v>
      </c>
      <c r="C63" s="135"/>
      <c r="D63" s="135"/>
      <c r="E63" s="135">
        <f>'将来負担比率（分子）の構造'!J$44</f>
        <v>2</v>
      </c>
      <c r="F63" s="135"/>
      <c r="G63" s="135"/>
      <c r="H63" s="135">
        <f>'将来負担比率（分子）の構造'!K$44</f>
        <v>2</v>
      </c>
      <c r="I63" s="135"/>
      <c r="J63" s="135"/>
      <c r="K63" s="135">
        <f>'将来負担比率（分子）の構造'!L$44</f>
        <v>1</v>
      </c>
      <c r="L63" s="135"/>
      <c r="M63" s="135"/>
      <c r="N63" s="135">
        <f>'将来負担比率（分子）の構造'!M$44</f>
        <v>1</v>
      </c>
      <c r="O63" s="135"/>
      <c r="P63" s="135"/>
    </row>
    <row r="64" spans="1:16">
      <c r="A64" s="135" t="s">
        <v>26</v>
      </c>
      <c r="B64" s="135">
        <f>'将来負担比率（分子）の構造'!I$43</f>
        <v>11233</v>
      </c>
      <c r="C64" s="135"/>
      <c r="D64" s="135"/>
      <c r="E64" s="135">
        <f>'将来負担比率（分子）の構造'!J$43</f>
        <v>11009</v>
      </c>
      <c r="F64" s="135"/>
      <c r="G64" s="135"/>
      <c r="H64" s="135">
        <f>'将来負担比率（分子）の構造'!K$43</f>
        <v>10805</v>
      </c>
      <c r="I64" s="135"/>
      <c r="J64" s="135"/>
      <c r="K64" s="135">
        <f>'将来負担比率（分子）の構造'!L$43</f>
        <v>10713</v>
      </c>
      <c r="L64" s="135"/>
      <c r="M64" s="135"/>
      <c r="N64" s="135">
        <f>'将来負担比率（分子）の構造'!M$43</f>
        <v>10105</v>
      </c>
      <c r="O64" s="135"/>
      <c r="P64" s="135"/>
    </row>
    <row r="65" spans="1:16">
      <c r="A65" s="135" t="s">
        <v>25</v>
      </c>
      <c r="B65" s="135">
        <f>'将来負担比率（分子）の構造'!I$42</f>
        <v>9</v>
      </c>
      <c r="C65" s="135"/>
      <c r="D65" s="135"/>
      <c r="E65" s="135">
        <f>'将来負担比率（分子）の構造'!J$42</f>
        <v>5</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32786</v>
      </c>
      <c r="C66" s="135"/>
      <c r="D66" s="135"/>
      <c r="E66" s="135">
        <f>'将来負担比率（分子）の構造'!J$41</f>
        <v>35411</v>
      </c>
      <c r="F66" s="135"/>
      <c r="G66" s="135"/>
      <c r="H66" s="135">
        <f>'将来負担比率（分子）の構造'!K$41</f>
        <v>35258</v>
      </c>
      <c r="I66" s="135"/>
      <c r="J66" s="135"/>
      <c r="K66" s="135">
        <f>'将来負担比率（分子）の構造'!L$41</f>
        <v>33877</v>
      </c>
      <c r="L66" s="135"/>
      <c r="M66" s="135"/>
      <c r="N66" s="135">
        <f>'将来負担比率（分子）の構造'!M$41</f>
        <v>32121</v>
      </c>
      <c r="O66" s="135"/>
      <c r="P66" s="135"/>
    </row>
    <row r="67" spans="1:16">
      <c r="A67" s="135" t="s">
        <v>62</v>
      </c>
      <c r="B67" s="135" t="e">
        <f>NA()</f>
        <v>#N/A</v>
      </c>
      <c r="C67" s="135">
        <f>IF(ISNUMBER('将来負担比率（分子）の構造'!I$52), IF('将来負担比率（分子）の構造'!I$52 &lt; 0, 0, '将来負担比率（分子）の構造'!I$52), NA())</f>
        <v>16175</v>
      </c>
      <c r="D67" s="135" t="e">
        <f>NA()</f>
        <v>#N/A</v>
      </c>
      <c r="E67" s="135" t="e">
        <f>NA()</f>
        <v>#N/A</v>
      </c>
      <c r="F67" s="135">
        <f>IF(ISNUMBER('将来負担比率（分子）の構造'!J$52), IF('将来負担比率（分子）の構造'!J$52 &lt; 0, 0, '将来負担比率（分子）の構造'!J$52), NA())</f>
        <v>15290</v>
      </c>
      <c r="G67" s="135" t="e">
        <f>NA()</f>
        <v>#N/A</v>
      </c>
      <c r="H67" s="135" t="e">
        <f>NA()</f>
        <v>#N/A</v>
      </c>
      <c r="I67" s="135">
        <f>IF(ISNUMBER('将来負担比率（分子）の構造'!K$52), IF('将来負担比率（分子）の構造'!K$52 &lt; 0, 0, '将来負担比率（分子）の構造'!K$52), NA())</f>
        <v>13880</v>
      </c>
      <c r="J67" s="135" t="e">
        <f>NA()</f>
        <v>#N/A</v>
      </c>
      <c r="K67" s="135" t="e">
        <f>NA()</f>
        <v>#N/A</v>
      </c>
      <c r="L67" s="135">
        <f>IF(ISNUMBER('将来負担比率（分子）の構造'!L$52), IF('将来負担比率（分子）の構造'!L$52 &lt; 0, 0, '将来負担比率（分子）の構造'!L$52), NA())</f>
        <v>12098</v>
      </c>
      <c r="M67" s="135" t="e">
        <f>NA()</f>
        <v>#N/A</v>
      </c>
      <c r="N67" s="135" t="e">
        <f>NA()</f>
        <v>#N/A</v>
      </c>
      <c r="O67" s="135">
        <f>IF(ISNUMBER('将来負担比率（分子）の構造'!M$52), IF('将来負担比率（分子）の構造'!M$52 &lt; 0, 0, '将来負担比率（分子）の構造'!M$52), NA())</f>
        <v>10114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0" zoomScaleNormal="70"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4" t="s">
        <v>548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549</v>
      </c>
    </row>
    <row r="50" spans="1:17">
      <c r="B50" s="248"/>
      <c r="C50" s="244"/>
      <c r="D50" s="244"/>
      <c r="E50" s="244"/>
      <c r="F50" s="244"/>
      <c r="G50" s="1206"/>
      <c r="H50" s="1207"/>
      <c r="I50" s="1207"/>
      <c r="J50" s="1208"/>
      <c r="K50" s="1209" t="s">
        <v>522</v>
      </c>
      <c r="L50" s="1209" t="s">
        <v>523</v>
      </c>
      <c r="M50" s="1209" t="s">
        <v>524</v>
      </c>
      <c r="N50" s="1209" t="s">
        <v>525</v>
      </c>
      <c r="O50" s="1209" t="s">
        <v>526</v>
      </c>
    </row>
    <row r="51" spans="1:17">
      <c r="B51" s="248"/>
      <c r="C51" s="244"/>
      <c r="D51" s="244"/>
      <c r="E51" s="244"/>
      <c r="F51" s="244"/>
      <c r="G51" s="1210" t="s">
        <v>550</v>
      </c>
      <c r="H51" s="1211"/>
      <c r="I51" s="1212" t="s">
        <v>551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553</v>
      </c>
      <c r="H55" s="1225"/>
      <c r="I55" s="1219" t="s">
        <v>551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552</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1194" t="s">
        <v>548</v>
      </c>
      <c r="I64" s="1195"/>
      <c r="J64" s="1195"/>
      <c r="K64" s="1195"/>
      <c r="L64" s="244"/>
      <c r="M64" s="244"/>
      <c r="N64" s="244"/>
      <c r="O64" s="244"/>
    </row>
    <row r="65" spans="2:30">
      <c r="B65" s="248"/>
      <c r="C65" s="244"/>
      <c r="D65" s="244"/>
      <c r="E65" s="244"/>
      <c r="F65" s="244"/>
      <c r="G65" s="1238" t="s">
        <v>555</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556</v>
      </c>
      <c r="I71" s="1244"/>
      <c r="J71" s="1240"/>
      <c r="K71" s="1240"/>
      <c r="L71" s="1241"/>
      <c r="M71" s="1240"/>
      <c r="N71" s="1241"/>
      <c r="O71" s="1242"/>
    </row>
    <row r="72" spans="2:30">
      <c r="B72" s="248"/>
      <c r="C72" s="244"/>
      <c r="D72" s="244"/>
      <c r="E72" s="244"/>
      <c r="F72" s="244"/>
      <c r="G72" s="1206"/>
      <c r="H72" s="1207"/>
      <c r="I72" s="1207"/>
      <c r="J72" s="1208"/>
      <c r="K72" s="1209" t="s">
        <v>522</v>
      </c>
      <c r="L72" s="1209" t="s">
        <v>523</v>
      </c>
      <c r="M72" s="1209" t="s">
        <v>524</v>
      </c>
      <c r="N72" s="1209" t="s">
        <v>525</v>
      </c>
      <c r="O72" s="1209" t="s">
        <v>526</v>
      </c>
    </row>
    <row r="73" spans="2:30">
      <c r="B73" s="248"/>
      <c r="C73" s="244"/>
      <c r="D73" s="244"/>
      <c r="E73" s="244"/>
      <c r="F73" s="244"/>
      <c r="G73" s="1210" t="s">
        <v>550</v>
      </c>
      <c r="H73" s="1211"/>
      <c r="I73" s="1212" t="s">
        <v>551</v>
      </c>
      <c r="J73" s="1212"/>
      <c r="K73" s="1245">
        <v>138.5</v>
      </c>
      <c r="L73" s="1245">
        <v>132.69999999999999</v>
      </c>
      <c r="M73" s="1217">
        <v>120.9</v>
      </c>
      <c r="N73" s="1217">
        <v>109.1</v>
      </c>
      <c r="O73" s="1217">
        <v>95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557</v>
      </c>
      <c r="J75" s="1219"/>
      <c r="K75" s="1246">
        <v>16.2</v>
      </c>
      <c r="L75" s="1246">
        <v>15</v>
      </c>
      <c r="M75" s="1246">
        <v>14.3</v>
      </c>
      <c r="N75" s="1246">
        <v>13.7</v>
      </c>
      <c r="O75" s="1246">
        <v>12.9</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553</v>
      </c>
      <c r="H77" s="1225"/>
      <c r="I77" s="1219" t="s">
        <v>551</v>
      </c>
      <c r="J77" s="1219"/>
      <c r="K77" s="1245">
        <v>88.3</v>
      </c>
      <c r="L77" s="1245">
        <v>76.2</v>
      </c>
      <c r="M77" s="1217">
        <v>65.3</v>
      </c>
      <c r="N77" s="1217">
        <v>60.8</v>
      </c>
      <c r="O77" s="1217">
        <v>58.5</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557</v>
      </c>
      <c r="J79" s="1229"/>
      <c r="K79" s="1248">
        <v>13.8</v>
      </c>
      <c r="L79" s="1248">
        <v>12.8</v>
      </c>
      <c r="M79" s="1248">
        <v>12</v>
      </c>
      <c r="N79" s="1248">
        <v>11.1</v>
      </c>
      <c r="O79" s="1248">
        <v>10.7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zoomScale="70" zoomScaleNormal="70"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zoomScale="70" zoomScaleNormal="70"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203</v>
      </c>
      <c r="C5" s="674"/>
      <c r="D5" s="674"/>
      <c r="E5" s="674"/>
      <c r="F5" s="674"/>
      <c r="G5" s="674"/>
      <c r="H5" s="674"/>
      <c r="I5" s="674"/>
      <c r="J5" s="674"/>
      <c r="K5" s="674"/>
      <c r="L5" s="674"/>
      <c r="M5" s="674"/>
      <c r="N5" s="674"/>
      <c r="O5" s="674"/>
      <c r="P5" s="674"/>
      <c r="Q5" s="675"/>
      <c r="R5" s="638">
        <v>3357747</v>
      </c>
      <c r="S5" s="639"/>
      <c r="T5" s="639"/>
      <c r="U5" s="639"/>
      <c r="V5" s="639"/>
      <c r="W5" s="639"/>
      <c r="X5" s="639"/>
      <c r="Y5" s="686"/>
      <c r="Z5" s="699">
        <v>16.899999999999999</v>
      </c>
      <c r="AA5" s="699"/>
      <c r="AB5" s="699"/>
      <c r="AC5" s="699"/>
      <c r="AD5" s="700">
        <v>3357747</v>
      </c>
      <c r="AE5" s="700"/>
      <c r="AF5" s="700"/>
      <c r="AG5" s="700"/>
      <c r="AH5" s="700"/>
      <c r="AI5" s="700"/>
      <c r="AJ5" s="700"/>
      <c r="AK5" s="700"/>
      <c r="AL5" s="687">
        <v>26.2</v>
      </c>
      <c r="AM5" s="656"/>
      <c r="AN5" s="656"/>
      <c r="AO5" s="688"/>
      <c r="AP5" s="673" t="s">
        <v>204</v>
      </c>
      <c r="AQ5" s="674"/>
      <c r="AR5" s="674"/>
      <c r="AS5" s="674"/>
      <c r="AT5" s="674"/>
      <c r="AU5" s="674"/>
      <c r="AV5" s="674"/>
      <c r="AW5" s="674"/>
      <c r="AX5" s="674"/>
      <c r="AY5" s="674"/>
      <c r="AZ5" s="674"/>
      <c r="BA5" s="674"/>
      <c r="BB5" s="674"/>
      <c r="BC5" s="674"/>
      <c r="BD5" s="674"/>
      <c r="BE5" s="674"/>
      <c r="BF5" s="675"/>
      <c r="BG5" s="588">
        <v>3350452</v>
      </c>
      <c r="BH5" s="589"/>
      <c r="BI5" s="589"/>
      <c r="BJ5" s="589"/>
      <c r="BK5" s="589"/>
      <c r="BL5" s="589"/>
      <c r="BM5" s="589"/>
      <c r="BN5" s="590"/>
      <c r="BO5" s="641">
        <v>99.8</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202243</v>
      </c>
      <c r="S6" s="589"/>
      <c r="T6" s="589"/>
      <c r="U6" s="589"/>
      <c r="V6" s="589"/>
      <c r="W6" s="589"/>
      <c r="X6" s="589"/>
      <c r="Y6" s="590"/>
      <c r="Z6" s="641">
        <v>1</v>
      </c>
      <c r="AA6" s="641"/>
      <c r="AB6" s="641"/>
      <c r="AC6" s="641"/>
      <c r="AD6" s="642">
        <v>202243</v>
      </c>
      <c r="AE6" s="642"/>
      <c r="AF6" s="642"/>
      <c r="AG6" s="642"/>
      <c r="AH6" s="642"/>
      <c r="AI6" s="642"/>
      <c r="AJ6" s="642"/>
      <c r="AK6" s="642"/>
      <c r="AL6" s="611">
        <v>1.6</v>
      </c>
      <c r="AM6" s="643"/>
      <c r="AN6" s="643"/>
      <c r="AO6" s="644"/>
      <c r="AP6" s="585" t="s">
        <v>210</v>
      </c>
      <c r="AQ6" s="586"/>
      <c r="AR6" s="586"/>
      <c r="AS6" s="586"/>
      <c r="AT6" s="586"/>
      <c r="AU6" s="586"/>
      <c r="AV6" s="586"/>
      <c r="AW6" s="586"/>
      <c r="AX6" s="586"/>
      <c r="AY6" s="586"/>
      <c r="AZ6" s="586"/>
      <c r="BA6" s="586"/>
      <c r="BB6" s="586"/>
      <c r="BC6" s="586"/>
      <c r="BD6" s="586"/>
      <c r="BE6" s="586"/>
      <c r="BF6" s="587"/>
      <c r="BG6" s="588">
        <v>3350452</v>
      </c>
      <c r="BH6" s="589"/>
      <c r="BI6" s="589"/>
      <c r="BJ6" s="589"/>
      <c r="BK6" s="589"/>
      <c r="BL6" s="589"/>
      <c r="BM6" s="589"/>
      <c r="BN6" s="590"/>
      <c r="BO6" s="641">
        <v>99.8</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199646</v>
      </c>
      <c r="CS6" s="589"/>
      <c r="CT6" s="589"/>
      <c r="CU6" s="589"/>
      <c r="CV6" s="589"/>
      <c r="CW6" s="589"/>
      <c r="CX6" s="589"/>
      <c r="CY6" s="590"/>
      <c r="CZ6" s="641">
        <v>1</v>
      </c>
      <c r="DA6" s="641"/>
      <c r="DB6" s="641"/>
      <c r="DC6" s="641"/>
      <c r="DD6" s="594" t="s">
        <v>205</v>
      </c>
      <c r="DE6" s="589"/>
      <c r="DF6" s="589"/>
      <c r="DG6" s="589"/>
      <c r="DH6" s="589"/>
      <c r="DI6" s="589"/>
      <c r="DJ6" s="589"/>
      <c r="DK6" s="589"/>
      <c r="DL6" s="589"/>
      <c r="DM6" s="589"/>
      <c r="DN6" s="589"/>
      <c r="DO6" s="589"/>
      <c r="DP6" s="590"/>
      <c r="DQ6" s="594">
        <v>199643</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6276</v>
      </c>
      <c r="S7" s="589"/>
      <c r="T7" s="589"/>
      <c r="U7" s="589"/>
      <c r="V7" s="589"/>
      <c r="W7" s="589"/>
      <c r="X7" s="589"/>
      <c r="Y7" s="590"/>
      <c r="Z7" s="641">
        <v>0</v>
      </c>
      <c r="AA7" s="641"/>
      <c r="AB7" s="641"/>
      <c r="AC7" s="641"/>
      <c r="AD7" s="642">
        <v>6276</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1332858</v>
      </c>
      <c r="BH7" s="589"/>
      <c r="BI7" s="589"/>
      <c r="BJ7" s="589"/>
      <c r="BK7" s="589"/>
      <c r="BL7" s="589"/>
      <c r="BM7" s="589"/>
      <c r="BN7" s="590"/>
      <c r="BO7" s="641">
        <v>39.700000000000003</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2913259</v>
      </c>
      <c r="CS7" s="589"/>
      <c r="CT7" s="589"/>
      <c r="CU7" s="589"/>
      <c r="CV7" s="589"/>
      <c r="CW7" s="589"/>
      <c r="CX7" s="589"/>
      <c r="CY7" s="590"/>
      <c r="CZ7" s="641">
        <v>15.2</v>
      </c>
      <c r="DA7" s="641"/>
      <c r="DB7" s="641"/>
      <c r="DC7" s="641"/>
      <c r="DD7" s="594">
        <v>139085</v>
      </c>
      <c r="DE7" s="589"/>
      <c r="DF7" s="589"/>
      <c r="DG7" s="589"/>
      <c r="DH7" s="589"/>
      <c r="DI7" s="589"/>
      <c r="DJ7" s="589"/>
      <c r="DK7" s="589"/>
      <c r="DL7" s="589"/>
      <c r="DM7" s="589"/>
      <c r="DN7" s="589"/>
      <c r="DO7" s="589"/>
      <c r="DP7" s="590"/>
      <c r="DQ7" s="594">
        <v>2273679</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17284</v>
      </c>
      <c r="S8" s="589"/>
      <c r="T8" s="589"/>
      <c r="U8" s="589"/>
      <c r="V8" s="589"/>
      <c r="W8" s="589"/>
      <c r="X8" s="589"/>
      <c r="Y8" s="590"/>
      <c r="Z8" s="641">
        <v>0.1</v>
      </c>
      <c r="AA8" s="641"/>
      <c r="AB8" s="641"/>
      <c r="AC8" s="641"/>
      <c r="AD8" s="642">
        <v>17284</v>
      </c>
      <c r="AE8" s="642"/>
      <c r="AF8" s="642"/>
      <c r="AG8" s="642"/>
      <c r="AH8" s="642"/>
      <c r="AI8" s="642"/>
      <c r="AJ8" s="642"/>
      <c r="AK8" s="642"/>
      <c r="AL8" s="611">
        <v>0.1</v>
      </c>
      <c r="AM8" s="643"/>
      <c r="AN8" s="643"/>
      <c r="AO8" s="644"/>
      <c r="AP8" s="585" t="s">
        <v>216</v>
      </c>
      <c r="AQ8" s="586"/>
      <c r="AR8" s="586"/>
      <c r="AS8" s="586"/>
      <c r="AT8" s="586"/>
      <c r="AU8" s="586"/>
      <c r="AV8" s="586"/>
      <c r="AW8" s="586"/>
      <c r="AX8" s="586"/>
      <c r="AY8" s="586"/>
      <c r="AZ8" s="586"/>
      <c r="BA8" s="586"/>
      <c r="BB8" s="586"/>
      <c r="BC8" s="586"/>
      <c r="BD8" s="586"/>
      <c r="BE8" s="586"/>
      <c r="BF8" s="587"/>
      <c r="BG8" s="588">
        <v>48350</v>
      </c>
      <c r="BH8" s="589"/>
      <c r="BI8" s="589"/>
      <c r="BJ8" s="589"/>
      <c r="BK8" s="589"/>
      <c r="BL8" s="589"/>
      <c r="BM8" s="589"/>
      <c r="BN8" s="590"/>
      <c r="BO8" s="641">
        <v>1.4</v>
      </c>
      <c r="BP8" s="641"/>
      <c r="BQ8" s="641"/>
      <c r="BR8" s="641"/>
      <c r="BS8" s="594" t="s">
        <v>109</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5446580</v>
      </c>
      <c r="CS8" s="589"/>
      <c r="CT8" s="589"/>
      <c r="CU8" s="589"/>
      <c r="CV8" s="589"/>
      <c r="CW8" s="589"/>
      <c r="CX8" s="589"/>
      <c r="CY8" s="590"/>
      <c r="CZ8" s="641">
        <v>28.3</v>
      </c>
      <c r="DA8" s="641"/>
      <c r="DB8" s="641"/>
      <c r="DC8" s="641"/>
      <c r="DD8" s="594">
        <v>9083</v>
      </c>
      <c r="DE8" s="589"/>
      <c r="DF8" s="589"/>
      <c r="DG8" s="589"/>
      <c r="DH8" s="589"/>
      <c r="DI8" s="589"/>
      <c r="DJ8" s="589"/>
      <c r="DK8" s="589"/>
      <c r="DL8" s="589"/>
      <c r="DM8" s="589"/>
      <c r="DN8" s="589"/>
      <c r="DO8" s="589"/>
      <c r="DP8" s="590"/>
      <c r="DQ8" s="594">
        <v>3097390</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15616</v>
      </c>
      <c r="S9" s="589"/>
      <c r="T9" s="589"/>
      <c r="U9" s="589"/>
      <c r="V9" s="589"/>
      <c r="W9" s="589"/>
      <c r="X9" s="589"/>
      <c r="Y9" s="590"/>
      <c r="Z9" s="641">
        <v>0.1</v>
      </c>
      <c r="AA9" s="641"/>
      <c r="AB9" s="641"/>
      <c r="AC9" s="641"/>
      <c r="AD9" s="642">
        <v>15616</v>
      </c>
      <c r="AE9" s="642"/>
      <c r="AF9" s="642"/>
      <c r="AG9" s="642"/>
      <c r="AH9" s="642"/>
      <c r="AI9" s="642"/>
      <c r="AJ9" s="642"/>
      <c r="AK9" s="642"/>
      <c r="AL9" s="611">
        <v>0.1</v>
      </c>
      <c r="AM9" s="643"/>
      <c r="AN9" s="643"/>
      <c r="AO9" s="644"/>
      <c r="AP9" s="585" t="s">
        <v>219</v>
      </c>
      <c r="AQ9" s="586"/>
      <c r="AR9" s="586"/>
      <c r="AS9" s="586"/>
      <c r="AT9" s="586"/>
      <c r="AU9" s="586"/>
      <c r="AV9" s="586"/>
      <c r="AW9" s="586"/>
      <c r="AX9" s="586"/>
      <c r="AY9" s="586"/>
      <c r="AZ9" s="586"/>
      <c r="BA9" s="586"/>
      <c r="BB9" s="586"/>
      <c r="BC9" s="586"/>
      <c r="BD9" s="586"/>
      <c r="BE9" s="586"/>
      <c r="BF9" s="587"/>
      <c r="BG9" s="588">
        <v>1047898</v>
      </c>
      <c r="BH9" s="589"/>
      <c r="BI9" s="589"/>
      <c r="BJ9" s="589"/>
      <c r="BK9" s="589"/>
      <c r="BL9" s="589"/>
      <c r="BM9" s="589"/>
      <c r="BN9" s="590"/>
      <c r="BO9" s="641">
        <v>31.2</v>
      </c>
      <c r="BP9" s="641"/>
      <c r="BQ9" s="641"/>
      <c r="BR9" s="641"/>
      <c r="BS9" s="594" t="s">
        <v>109</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1575556</v>
      </c>
      <c r="CS9" s="589"/>
      <c r="CT9" s="589"/>
      <c r="CU9" s="589"/>
      <c r="CV9" s="589"/>
      <c r="CW9" s="589"/>
      <c r="CX9" s="589"/>
      <c r="CY9" s="590"/>
      <c r="CZ9" s="641">
        <v>8.1999999999999993</v>
      </c>
      <c r="DA9" s="641"/>
      <c r="DB9" s="641"/>
      <c r="DC9" s="641"/>
      <c r="DD9" s="594">
        <v>48458</v>
      </c>
      <c r="DE9" s="589"/>
      <c r="DF9" s="589"/>
      <c r="DG9" s="589"/>
      <c r="DH9" s="589"/>
      <c r="DI9" s="589"/>
      <c r="DJ9" s="589"/>
      <c r="DK9" s="589"/>
      <c r="DL9" s="589"/>
      <c r="DM9" s="589"/>
      <c r="DN9" s="589"/>
      <c r="DO9" s="589"/>
      <c r="DP9" s="590"/>
      <c r="DQ9" s="594">
        <v>1347245</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606501</v>
      </c>
      <c r="S10" s="589"/>
      <c r="T10" s="589"/>
      <c r="U10" s="589"/>
      <c r="V10" s="589"/>
      <c r="W10" s="589"/>
      <c r="X10" s="589"/>
      <c r="Y10" s="590"/>
      <c r="Z10" s="641">
        <v>3.1</v>
      </c>
      <c r="AA10" s="641"/>
      <c r="AB10" s="641"/>
      <c r="AC10" s="641"/>
      <c r="AD10" s="642">
        <v>606501</v>
      </c>
      <c r="AE10" s="642"/>
      <c r="AF10" s="642"/>
      <c r="AG10" s="642"/>
      <c r="AH10" s="642"/>
      <c r="AI10" s="642"/>
      <c r="AJ10" s="642"/>
      <c r="AK10" s="642"/>
      <c r="AL10" s="611">
        <v>4.7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75416</v>
      </c>
      <c r="BH10" s="589"/>
      <c r="BI10" s="589"/>
      <c r="BJ10" s="589"/>
      <c r="BK10" s="589"/>
      <c r="BL10" s="589"/>
      <c r="BM10" s="589"/>
      <c r="BN10" s="590"/>
      <c r="BO10" s="641">
        <v>2.2000000000000002</v>
      </c>
      <c r="BP10" s="641"/>
      <c r="BQ10" s="641"/>
      <c r="BR10" s="641"/>
      <c r="BS10" s="594" t="s">
        <v>109</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30550</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30550</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v>32995</v>
      </c>
      <c r="S11" s="589"/>
      <c r="T11" s="589"/>
      <c r="U11" s="589"/>
      <c r="V11" s="589"/>
      <c r="W11" s="589"/>
      <c r="X11" s="589"/>
      <c r="Y11" s="590"/>
      <c r="Z11" s="641">
        <v>0.2</v>
      </c>
      <c r="AA11" s="641"/>
      <c r="AB11" s="641"/>
      <c r="AC11" s="641"/>
      <c r="AD11" s="642">
        <v>32995</v>
      </c>
      <c r="AE11" s="642"/>
      <c r="AF11" s="642"/>
      <c r="AG11" s="642"/>
      <c r="AH11" s="642"/>
      <c r="AI11" s="642"/>
      <c r="AJ11" s="642"/>
      <c r="AK11" s="642"/>
      <c r="AL11" s="611">
        <v>0.3</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161194</v>
      </c>
      <c r="BH11" s="589"/>
      <c r="BI11" s="589"/>
      <c r="BJ11" s="589"/>
      <c r="BK11" s="589"/>
      <c r="BL11" s="589"/>
      <c r="BM11" s="589"/>
      <c r="BN11" s="590"/>
      <c r="BO11" s="641">
        <v>4.8</v>
      </c>
      <c r="BP11" s="641"/>
      <c r="BQ11" s="641"/>
      <c r="BR11" s="641"/>
      <c r="BS11" s="594" t="s">
        <v>109</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1555167</v>
      </c>
      <c r="CS11" s="589"/>
      <c r="CT11" s="589"/>
      <c r="CU11" s="589"/>
      <c r="CV11" s="589"/>
      <c r="CW11" s="589"/>
      <c r="CX11" s="589"/>
      <c r="CY11" s="590"/>
      <c r="CZ11" s="641">
        <v>8.1</v>
      </c>
      <c r="DA11" s="641"/>
      <c r="DB11" s="641"/>
      <c r="DC11" s="641"/>
      <c r="DD11" s="594">
        <v>264317</v>
      </c>
      <c r="DE11" s="589"/>
      <c r="DF11" s="589"/>
      <c r="DG11" s="589"/>
      <c r="DH11" s="589"/>
      <c r="DI11" s="589"/>
      <c r="DJ11" s="589"/>
      <c r="DK11" s="589"/>
      <c r="DL11" s="589"/>
      <c r="DM11" s="589"/>
      <c r="DN11" s="589"/>
      <c r="DO11" s="589"/>
      <c r="DP11" s="590"/>
      <c r="DQ11" s="594">
        <v>821180</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1722671</v>
      </c>
      <c r="BH12" s="589"/>
      <c r="BI12" s="589"/>
      <c r="BJ12" s="589"/>
      <c r="BK12" s="589"/>
      <c r="BL12" s="589"/>
      <c r="BM12" s="589"/>
      <c r="BN12" s="590"/>
      <c r="BO12" s="641">
        <v>51.3</v>
      </c>
      <c r="BP12" s="641"/>
      <c r="BQ12" s="641"/>
      <c r="BR12" s="641"/>
      <c r="BS12" s="594" t="s">
        <v>109</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319984</v>
      </c>
      <c r="CS12" s="589"/>
      <c r="CT12" s="589"/>
      <c r="CU12" s="589"/>
      <c r="CV12" s="589"/>
      <c r="CW12" s="589"/>
      <c r="CX12" s="589"/>
      <c r="CY12" s="590"/>
      <c r="CZ12" s="641">
        <v>1.7</v>
      </c>
      <c r="DA12" s="641"/>
      <c r="DB12" s="641"/>
      <c r="DC12" s="641"/>
      <c r="DD12" s="594" t="s">
        <v>109</v>
      </c>
      <c r="DE12" s="589"/>
      <c r="DF12" s="589"/>
      <c r="DG12" s="589"/>
      <c r="DH12" s="589"/>
      <c r="DI12" s="589"/>
      <c r="DJ12" s="589"/>
      <c r="DK12" s="589"/>
      <c r="DL12" s="589"/>
      <c r="DM12" s="589"/>
      <c r="DN12" s="589"/>
      <c r="DO12" s="589"/>
      <c r="DP12" s="590"/>
      <c r="DQ12" s="594">
        <v>284307</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48672</v>
      </c>
      <c r="S13" s="589"/>
      <c r="T13" s="589"/>
      <c r="U13" s="589"/>
      <c r="V13" s="589"/>
      <c r="W13" s="589"/>
      <c r="X13" s="589"/>
      <c r="Y13" s="590"/>
      <c r="Z13" s="641">
        <v>0.2</v>
      </c>
      <c r="AA13" s="641"/>
      <c r="AB13" s="641"/>
      <c r="AC13" s="641"/>
      <c r="AD13" s="642">
        <v>48672</v>
      </c>
      <c r="AE13" s="642"/>
      <c r="AF13" s="642"/>
      <c r="AG13" s="642"/>
      <c r="AH13" s="642"/>
      <c r="AI13" s="642"/>
      <c r="AJ13" s="642"/>
      <c r="AK13" s="642"/>
      <c r="AL13" s="611">
        <v>0.4</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1703438</v>
      </c>
      <c r="BH13" s="589"/>
      <c r="BI13" s="589"/>
      <c r="BJ13" s="589"/>
      <c r="BK13" s="589"/>
      <c r="BL13" s="589"/>
      <c r="BM13" s="589"/>
      <c r="BN13" s="590"/>
      <c r="BO13" s="641">
        <v>50.7</v>
      </c>
      <c r="BP13" s="641"/>
      <c r="BQ13" s="641"/>
      <c r="BR13" s="641"/>
      <c r="BS13" s="594" t="s">
        <v>109</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1777484</v>
      </c>
      <c r="CS13" s="589"/>
      <c r="CT13" s="589"/>
      <c r="CU13" s="589"/>
      <c r="CV13" s="589"/>
      <c r="CW13" s="589"/>
      <c r="CX13" s="589"/>
      <c r="CY13" s="590"/>
      <c r="CZ13" s="641">
        <v>9.3000000000000007</v>
      </c>
      <c r="DA13" s="641"/>
      <c r="DB13" s="641"/>
      <c r="DC13" s="641"/>
      <c r="DD13" s="594">
        <v>523104</v>
      </c>
      <c r="DE13" s="589"/>
      <c r="DF13" s="589"/>
      <c r="DG13" s="589"/>
      <c r="DH13" s="589"/>
      <c r="DI13" s="589"/>
      <c r="DJ13" s="589"/>
      <c r="DK13" s="589"/>
      <c r="DL13" s="589"/>
      <c r="DM13" s="589"/>
      <c r="DN13" s="589"/>
      <c r="DO13" s="589"/>
      <c r="DP13" s="590"/>
      <c r="DQ13" s="594">
        <v>1138213</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93205</v>
      </c>
      <c r="BH14" s="589"/>
      <c r="BI14" s="589"/>
      <c r="BJ14" s="589"/>
      <c r="BK14" s="589"/>
      <c r="BL14" s="589"/>
      <c r="BM14" s="589"/>
      <c r="BN14" s="590"/>
      <c r="BO14" s="641">
        <v>2.8</v>
      </c>
      <c r="BP14" s="641"/>
      <c r="BQ14" s="641"/>
      <c r="BR14" s="641"/>
      <c r="BS14" s="594" t="s">
        <v>109</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590281</v>
      </c>
      <c r="CS14" s="589"/>
      <c r="CT14" s="589"/>
      <c r="CU14" s="589"/>
      <c r="CV14" s="589"/>
      <c r="CW14" s="589"/>
      <c r="CX14" s="589"/>
      <c r="CY14" s="590"/>
      <c r="CZ14" s="641">
        <v>3.1</v>
      </c>
      <c r="DA14" s="641"/>
      <c r="DB14" s="641"/>
      <c r="DC14" s="641"/>
      <c r="DD14" s="594">
        <v>85162</v>
      </c>
      <c r="DE14" s="589"/>
      <c r="DF14" s="589"/>
      <c r="DG14" s="589"/>
      <c r="DH14" s="589"/>
      <c r="DI14" s="589"/>
      <c r="DJ14" s="589"/>
      <c r="DK14" s="589"/>
      <c r="DL14" s="589"/>
      <c r="DM14" s="589"/>
      <c r="DN14" s="589"/>
      <c r="DO14" s="589"/>
      <c r="DP14" s="590"/>
      <c r="DQ14" s="594">
        <v>484299</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11436</v>
      </c>
      <c r="S15" s="589"/>
      <c r="T15" s="589"/>
      <c r="U15" s="589"/>
      <c r="V15" s="589"/>
      <c r="W15" s="589"/>
      <c r="X15" s="589"/>
      <c r="Y15" s="590"/>
      <c r="Z15" s="641">
        <v>0.1</v>
      </c>
      <c r="AA15" s="641"/>
      <c r="AB15" s="641"/>
      <c r="AC15" s="641"/>
      <c r="AD15" s="642">
        <v>11436</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201718</v>
      </c>
      <c r="BH15" s="589"/>
      <c r="BI15" s="589"/>
      <c r="BJ15" s="589"/>
      <c r="BK15" s="589"/>
      <c r="BL15" s="589"/>
      <c r="BM15" s="589"/>
      <c r="BN15" s="590"/>
      <c r="BO15" s="641">
        <v>6</v>
      </c>
      <c r="BP15" s="641"/>
      <c r="BQ15" s="641"/>
      <c r="BR15" s="641"/>
      <c r="BS15" s="594" t="s">
        <v>109</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1415602</v>
      </c>
      <c r="CS15" s="589"/>
      <c r="CT15" s="589"/>
      <c r="CU15" s="589"/>
      <c r="CV15" s="589"/>
      <c r="CW15" s="589"/>
      <c r="CX15" s="589"/>
      <c r="CY15" s="590"/>
      <c r="CZ15" s="641">
        <v>7.4</v>
      </c>
      <c r="DA15" s="641"/>
      <c r="DB15" s="641"/>
      <c r="DC15" s="641"/>
      <c r="DD15" s="594">
        <v>86488</v>
      </c>
      <c r="DE15" s="589"/>
      <c r="DF15" s="589"/>
      <c r="DG15" s="589"/>
      <c r="DH15" s="589"/>
      <c r="DI15" s="589"/>
      <c r="DJ15" s="589"/>
      <c r="DK15" s="589"/>
      <c r="DL15" s="589"/>
      <c r="DM15" s="589"/>
      <c r="DN15" s="589"/>
      <c r="DO15" s="589"/>
      <c r="DP15" s="590"/>
      <c r="DQ15" s="594">
        <v>1248337</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9254020</v>
      </c>
      <c r="S16" s="589"/>
      <c r="T16" s="589"/>
      <c r="U16" s="589"/>
      <c r="V16" s="589"/>
      <c r="W16" s="589"/>
      <c r="X16" s="589"/>
      <c r="Y16" s="590"/>
      <c r="Z16" s="641">
        <v>46.6</v>
      </c>
      <c r="AA16" s="641"/>
      <c r="AB16" s="641"/>
      <c r="AC16" s="641"/>
      <c r="AD16" s="642">
        <v>8481201</v>
      </c>
      <c r="AE16" s="642"/>
      <c r="AF16" s="642"/>
      <c r="AG16" s="642"/>
      <c r="AH16" s="642"/>
      <c r="AI16" s="642"/>
      <c r="AJ16" s="642"/>
      <c r="AK16" s="642"/>
      <c r="AL16" s="611">
        <v>66.2</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105063</v>
      </c>
      <c r="CS16" s="589"/>
      <c r="CT16" s="589"/>
      <c r="CU16" s="589"/>
      <c r="CV16" s="589"/>
      <c r="CW16" s="589"/>
      <c r="CX16" s="589"/>
      <c r="CY16" s="590"/>
      <c r="CZ16" s="641">
        <v>0.5</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8481201</v>
      </c>
      <c r="S17" s="589"/>
      <c r="T17" s="589"/>
      <c r="U17" s="589"/>
      <c r="V17" s="589"/>
      <c r="W17" s="589"/>
      <c r="X17" s="589"/>
      <c r="Y17" s="590"/>
      <c r="Z17" s="641">
        <v>42.7</v>
      </c>
      <c r="AA17" s="641"/>
      <c r="AB17" s="641"/>
      <c r="AC17" s="641"/>
      <c r="AD17" s="642">
        <v>8481201</v>
      </c>
      <c r="AE17" s="642"/>
      <c r="AF17" s="642"/>
      <c r="AG17" s="642"/>
      <c r="AH17" s="642"/>
      <c r="AI17" s="642"/>
      <c r="AJ17" s="642"/>
      <c r="AK17" s="642"/>
      <c r="AL17" s="611">
        <v>66.2</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3284379</v>
      </c>
      <c r="CS17" s="589"/>
      <c r="CT17" s="589"/>
      <c r="CU17" s="589"/>
      <c r="CV17" s="589"/>
      <c r="CW17" s="589"/>
      <c r="CX17" s="589"/>
      <c r="CY17" s="590"/>
      <c r="CZ17" s="641">
        <v>17.100000000000001</v>
      </c>
      <c r="DA17" s="641"/>
      <c r="DB17" s="641"/>
      <c r="DC17" s="641"/>
      <c r="DD17" s="594" t="s">
        <v>109</v>
      </c>
      <c r="DE17" s="589"/>
      <c r="DF17" s="589"/>
      <c r="DG17" s="589"/>
      <c r="DH17" s="589"/>
      <c r="DI17" s="589"/>
      <c r="DJ17" s="589"/>
      <c r="DK17" s="589"/>
      <c r="DL17" s="589"/>
      <c r="DM17" s="589"/>
      <c r="DN17" s="589"/>
      <c r="DO17" s="589"/>
      <c r="DP17" s="590"/>
      <c r="DQ17" s="594">
        <v>3221768</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772814</v>
      </c>
      <c r="S18" s="589"/>
      <c r="T18" s="589"/>
      <c r="U18" s="589"/>
      <c r="V18" s="589"/>
      <c r="W18" s="589"/>
      <c r="X18" s="589"/>
      <c r="Y18" s="590"/>
      <c r="Z18" s="641">
        <v>3.9</v>
      </c>
      <c r="AA18" s="641"/>
      <c r="AB18" s="641"/>
      <c r="AC18" s="641"/>
      <c r="AD18" s="642" t="s">
        <v>109</v>
      </c>
      <c r="AE18" s="642"/>
      <c r="AF18" s="642"/>
      <c r="AG18" s="642"/>
      <c r="AH18" s="642"/>
      <c r="AI18" s="642"/>
      <c r="AJ18" s="642"/>
      <c r="AK18" s="642"/>
      <c r="AL18" s="611" t="s">
        <v>109</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7295</v>
      </c>
      <c r="BH19" s="589"/>
      <c r="BI19" s="589"/>
      <c r="BJ19" s="589"/>
      <c r="BK19" s="589"/>
      <c r="BL19" s="589"/>
      <c r="BM19" s="589"/>
      <c r="BN19" s="590"/>
      <c r="BO19" s="641">
        <v>0.2</v>
      </c>
      <c r="BP19" s="641"/>
      <c r="BQ19" s="641"/>
      <c r="BR19" s="641"/>
      <c r="BS19" s="594" t="s">
        <v>109</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13552790</v>
      </c>
      <c r="S20" s="589"/>
      <c r="T20" s="589"/>
      <c r="U20" s="589"/>
      <c r="V20" s="589"/>
      <c r="W20" s="589"/>
      <c r="X20" s="589"/>
      <c r="Y20" s="590"/>
      <c r="Z20" s="641">
        <v>68.3</v>
      </c>
      <c r="AA20" s="641"/>
      <c r="AB20" s="641"/>
      <c r="AC20" s="641"/>
      <c r="AD20" s="642">
        <v>12779971</v>
      </c>
      <c r="AE20" s="642"/>
      <c r="AF20" s="642"/>
      <c r="AG20" s="642"/>
      <c r="AH20" s="642"/>
      <c r="AI20" s="642"/>
      <c r="AJ20" s="642"/>
      <c r="AK20" s="642"/>
      <c r="AL20" s="611">
        <v>99.8</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7295</v>
      </c>
      <c r="BH20" s="589"/>
      <c r="BI20" s="589"/>
      <c r="BJ20" s="589"/>
      <c r="BK20" s="589"/>
      <c r="BL20" s="589"/>
      <c r="BM20" s="589"/>
      <c r="BN20" s="590"/>
      <c r="BO20" s="641">
        <v>0.2</v>
      </c>
      <c r="BP20" s="641"/>
      <c r="BQ20" s="641"/>
      <c r="BR20" s="641"/>
      <c r="BS20" s="594" t="s">
        <v>109</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19213551</v>
      </c>
      <c r="CS20" s="589"/>
      <c r="CT20" s="589"/>
      <c r="CU20" s="589"/>
      <c r="CV20" s="589"/>
      <c r="CW20" s="589"/>
      <c r="CX20" s="589"/>
      <c r="CY20" s="590"/>
      <c r="CZ20" s="641">
        <v>100</v>
      </c>
      <c r="DA20" s="641"/>
      <c r="DB20" s="641"/>
      <c r="DC20" s="641"/>
      <c r="DD20" s="594">
        <v>1155697</v>
      </c>
      <c r="DE20" s="589"/>
      <c r="DF20" s="589"/>
      <c r="DG20" s="589"/>
      <c r="DH20" s="589"/>
      <c r="DI20" s="589"/>
      <c r="DJ20" s="589"/>
      <c r="DK20" s="589"/>
      <c r="DL20" s="589"/>
      <c r="DM20" s="589"/>
      <c r="DN20" s="589"/>
      <c r="DO20" s="589"/>
      <c r="DP20" s="590"/>
      <c r="DQ20" s="594">
        <v>14146611</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5245</v>
      </c>
      <c r="S21" s="589"/>
      <c r="T21" s="589"/>
      <c r="U21" s="589"/>
      <c r="V21" s="589"/>
      <c r="W21" s="589"/>
      <c r="X21" s="589"/>
      <c r="Y21" s="590"/>
      <c r="Z21" s="641">
        <v>0</v>
      </c>
      <c r="AA21" s="641"/>
      <c r="AB21" s="641"/>
      <c r="AC21" s="641"/>
      <c r="AD21" s="642">
        <v>5245</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7295</v>
      </c>
      <c r="BH21" s="589"/>
      <c r="BI21" s="589"/>
      <c r="BJ21" s="589"/>
      <c r="BK21" s="589"/>
      <c r="BL21" s="589"/>
      <c r="BM21" s="589"/>
      <c r="BN21" s="590"/>
      <c r="BO21" s="641">
        <v>0.2</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238727</v>
      </c>
      <c r="S22" s="589"/>
      <c r="T22" s="589"/>
      <c r="U22" s="589"/>
      <c r="V22" s="589"/>
      <c r="W22" s="589"/>
      <c r="X22" s="589"/>
      <c r="Y22" s="590"/>
      <c r="Z22" s="641">
        <v>1.2</v>
      </c>
      <c r="AA22" s="641"/>
      <c r="AB22" s="641"/>
      <c r="AC22" s="641"/>
      <c r="AD22" s="642" t="s">
        <v>109</v>
      </c>
      <c r="AE22" s="642"/>
      <c r="AF22" s="642"/>
      <c r="AG22" s="642"/>
      <c r="AH22" s="642"/>
      <c r="AI22" s="642"/>
      <c r="AJ22" s="642"/>
      <c r="AK22" s="642"/>
      <c r="AL22" s="611" t="s">
        <v>109</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334576</v>
      </c>
      <c r="S23" s="589"/>
      <c r="T23" s="589"/>
      <c r="U23" s="589"/>
      <c r="V23" s="589"/>
      <c r="W23" s="589"/>
      <c r="X23" s="589"/>
      <c r="Y23" s="590"/>
      <c r="Z23" s="641">
        <v>1.7</v>
      </c>
      <c r="AA23" s="641"/>
      <c r="AB23" s="641"/>
      <c r="AC23" s="641"/>
      <c r="AD23" s="642" t="s">
        <v>109</v>
      </c>
      <c r="AE23" s="642"/>
      <c r="AF23" s="642"/>
      <c r="AG23" s="642"/>
      <c r="AH23" s="642"/>
      <c r="AI23" s="642"/>
      <c r="AJ23" s="642"/>
      <c r="AK23" s="642"/>
      <c r="AL23" s="611" t="s">
        <v>109</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93413</v>
      </c>
      <c r="S24" s="589"/>
      <c r="T24" s="589"/>
      <c r="U24" s="589"/>
      <c r="V24" s="589"/>
      <c r="W24" s="589"/>
      <c r="X24" s="589"/>
      <c r="Y24" s="590"/>
      <c r="Z24" s="641">
        <v>0.5</v>
      </c>
      <c r="AA24" s="641"/>
      <c r="AB24" s="641"/>
      <c r="AC24" s="641"/>
      <c r="AD24" s="642" t="s">
        <v>109</v>
      </c>
      <c r="AE24" s="642"/>
      <c r="AF24" s="642"/>
      <c r="AG24" s="642"/>
      <c r="AH24" s="642"/>
      <c r="AI24" s="642"/>
      <c r="AJ24" s="642"/>
      <c r="AK24" s="642"/>
      <c r="AL24" s="611" t="s">
        <v>109</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9687318</v>
      </c>
      <c r="CS24" s="639"/>
      <c r="CT24" s="639"/>
      <c r="CU24" s="639"/>
      <c r="CV24" s="639"/>
      <c r="CW24" s="639"/>
      <c r="CX24" s="639"/>
      <c r="CY24" s="686"/>
      <c r="CZ24" s="690">
        <v>50.4</v>
      </c>
      <c r="DA24" s="691"/>
      <c r="DB24" s="691"/>
      <c r="DC24" s="692"/>
      <c r="DD24" s="685">
        <v>7546728</v>
      </c>
      <c r="DE24" s="639"/>
      <c r="DF24" s="639"/>
      <c r="DG24" s="639"/>
      <c r="DH24" s="639"/>
      <c r="DI24" s="639"/>
      <c r="DJ24" s="639"/>
      <c r="DK24" s="686"/>
      <c r="DL24" s="685">
        <v>7419003</v>
      </c>
      <c r="DM24" s="639"/>
      <c r="DN24" s="639"/>
      <c r="DO24" s="639"/>
      <c r="DP24" s="639"/>
      <c r="DQ24" s="639"/>
      <c r="DR24" s="639"/>
      <c r="DS24" s="639"/>
      <c r="DT24" s="639"/>
      <c r="DU24" s="639"/>
      <c r="DV24" s="686"/>
      <c r="DW24" s="687">
        <v>55</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1725610</v>
      </c>
      <c r="S25" s="589"/>
      <c r="T25" s="589"/>
      <c r="U25" s="589"/>
      <c r="V25" s="589"/>
      <c r="W25" s="589"/>
      <c r="X25" s="589"/>
      <c r="Y25" s="590"/>
      <c r="Z25" s="641">
        <v>8.6999999999999993</v>
      </c>
      <c r="AA25" s="641"/>
      <c r="AB25" s="641"/>
      <c r="AC25" s="641"/>
      <c r="AD25" s="642" t="s">
        <v>109</v>
      </c>
      <c r="AE25" s="642"/>
      <c r="AF25" s="642"/>
      <c r="AG25" s="642"/>
      <c r="AH25" s="642"/>
      <c r="AI25" s="642"/>
      <c r="AJ25" s="642"/>
      <c r="AK25" s="642"/>
      <c r="AL25" s="611" t="s">
        <v>109</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3892548</v>
      </c>
      <c r="CS25" s="607"/>
      <c r="CT25" s="607"/>
      <c r="CU25" s="607"/>
      <c r="CV25" s="607"/>
      <c r="CW25" s="607"/>
      <c r="CX25" s="607"/>
      <c r="CY25" s="608"/>
      <c r="CZ25" s="591">
        <v>20.3</v>
      </c>
      <c r="DA25" s="609"/>
      <c r="DB25" s="609"/>
      <c r="DC25" s="610"/>
      <c r="DD25" s="594">
        <v>3618122</v>
      </c>
      <c r="DE25" s="607"/>
      <c r="DF25" s="607"/>
      <c r="DG25" s="607"/>
      <c r="DH25" s="607"/>
      <c r="DI25" s="607"/>
      <c r="DJ25" s="607"/>
      <c r="DK25" s="608"/>
      <c r="DL25" s="594">
        <v>3615767</v>
      </c>
      <c r="DM25" s="607"/>
      <c r="DN25" s="607"/>
      <c r="DO25" s="607"/>
      <c r="DP25" s="607"/>
      <c r="DQ25" s="607"/>
      <c r="DR25" s="607"/>
      <c r="DS25" s="607"/>
      <c r="DT25" s="607"/>
      <c r="DU25" s="607"/>
      <c r="DV25" s="608"/>
      <c r="DW25" s="611">
        <v>26.8</v>
      </c>
      <c r="DX25" s="612"/>
      <c r="DY25" s="612"/>
      <c r="DZ25" s="612"/>
      <c r="EA25" s="612"/>
      <c r="EB25" s="612"/>
      <c r="EC25" s="613"/>
    </row>
    <row r="26" spans="2:133" ht="11.25" customHeight="1">
      <c r="B26" s="679" t="s">
        <v>272</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2235774</v>
      </c>
      <c r="CS26" s="589"/>
      <c r="CT26" s="589"/>
      <c r="CU26" s="589"/>
      <c r="CV26" s="589"/>
      <c r="CW26" s="589"/>
      <c r="CX26" s="589"/>
      <c r="CY26" s="590"/>
      <c r="CZ26" s="591">
        <v>11.6</v>
      </c>
      <c r="DA26" s="609"/>
      <c r="DB26" s="609"/>
      <c r="DC26" s="610"/>
      <c r="DD26" s="594">
        <v>2026806</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1589509</v>
      </c>
      <c r="S27" s="589"/>
      <c r="T27" s="589"/>
      <c r="U27" s="589"/>
      <c r="V27" s="589"/>
      <c r="W27" s="589"/>
      <c r="X27" s="589"/>
      <c r="Y27" s="590"/>
      <c r="Z27" s="641">
        <v>8</v>
      </c>
      <c r="AA27" s="641"/>
      <c r="AB27" s="641"/>
      <c r="AC27" s="641"/>
      <c r="AD27" s="642" t="s">
        <v>109</v>
      </c>
      <c r="AE27" s="642"/>
      <c r="AF27" s="642"/>
      <c r="AG27" s="642"/>
      <c r="AH27" s="642"/>
      <c r="AI27" s="642"/>
      <c r="AJ27" s="642"/>
      <c r="AK27" s="642"/>
      <c r="AL27" s="611" t="s">
        <v>109</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3357747</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2510391</v>
      </c>
      <c r="CS27" s="607"/>
      <c r="CT27" s="607"/>
      <c r="CU27" s="607"/>
      <c r="CV27" s="607"/>
      <c r="CW27" s="607"/>
      <c r="CX27" s="607"/>
      <c r="CY27" s="608"/>
      <c r="CZ27" s="591">
        <v>13.1</v>
      </c>
      <c r="DA27" s="609"/>
      <c r="DB27" s="609"/>
      <c r="DC27" s="610"/>
      <c r="DD27" s="594">
        <v>706838</v>
      </c>
      <c r="DE27" s="607"/>
      <c r="DF27" s="607"/>
      <c r="DG27" s="607"/>
      <c r="DH27" s="607"/>
      <c r="DI27" s="607"/>
      <c r="DJ27" s="607"/>
      <c r="DK27" s="608"/>
      <c r="DL27" s="594">
        <v>706576</v>
      </c>
      <c r="DM27" s="607"/>
      <c r="DN27" s="607"/>
      <c r="DO27" s="607"/>
      <c r="DP27" s="607"/>
      <c r="DQ27" s="607"/>
      <c r="DR27" s="607"/>
      <c r="DS27" s="607"/>
      <c r="DT27" s="607"/>
      <c r="DU27" s="607"/>
      <c r="DV27" s="608"/>
      <c r="DW27" s="611">
        <v>5.2</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140033</v>
      </c>
      <c r="S28" s="589"/>
      <c r="T28" s="589"/>
      <c r="U28" s="589"/>
      <c r="V28" s="589"/>
      <c r="W28" s="589"/>
      <c r="X28" s="589"/>
      <c r="Y28" s="590"/>
      <c r="Z28" s="641">
        <v>0.7</v>
      </c>
      <c r="AA28" s="641"/>
      <c r="AB28" s="641"/>
      <c r="AC28" s="641"/>
      <c r="AD28" s="642">
        <v>7513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3284379</v>
      </c>
      <c r="CS28" s="589"/>
      <c r="CT28" s="589"/>
      <c r="CU28" s="589"/>
      <c r="CV28" s="589"/>
      <c r="CW28" s="589"/>
      <c r="CX28" s="589"/>
      <c r="CY28" s="590"/>
      <c r="CZ28" s="591">
        <v>17.100000000000001</v>
      </c>
      <c r="DA28" s="609"/>
      <c r="DB28" s="609"/>
      <c r="DC28" s="610"/>
      <c r="DD28" s="594">
        <v>3221768</v>
      </c>
      <c r="DE28" s="589"/>
      <c r="DF28" s="589"/>
      <c r="DG28" s="589"/>
      <c r="DH28" s="589"/>
      <c r="DI28" s="589"/>
      <c r="DJ28" s="589"/>
      <c r="DK28" s="590"/>
      <c r="DL28" s="594">
        <v>3096660</v>
      </c>
      <c r="DM28" s="589"/>
      <c r="DN28" s="589"/>
      <c r="DO28" s="589"/>
      <c r="DP28" s="589"/>
      <c r="DQ28" s="589"/>
      <c r="DR28" s="589"/>
      <c r="DS28" s="589"/>
      <c r="DT28" s="589"/>
      <c r="DU28" s="589"/>
      <c r="DV28" s="590"/>
      <c r="DW28" s="611">
        <v>23</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6086</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76"/>
      <c r="BI29" s="676"/>
      <c r="BJ29" s="676"/>
      <c r="BK29" s="676"/>
      <c r="BL29" s="676"/>
      <c r="BM29" s="676"/>
      <c r="BN29" s="676"/>
      <c r="BO29" s="676"/>
      <c r="BP29" s="676"/>
      <c r="BQ29" s="677"/>
      <c r="BR29" s="648" t="s">
        <v>282</v>
      </c>
      <c r="BS29" s="676"/>
      <c r="BT29" s="676"/>
      <c r="BU29" s="676"/>
      <c r="BV29" s="676"/>
      <c r="BW29" s="676"/>
      <c r="BX29" s="676"/>
      <c r="BY29" s="676"/>
      <c r="BZ29" s="676"/>
      <c r="CA29" s="676"/>
      <c r="CB29" s="677"/>
      <c r="CD29" s="658" t="s">
        <v>283</v>
      </c>
      <c r="CE29" s="659"/>
      <c r="CF29" s="625" t="s">
        <v>284</v>
      </c>
      <c r="CG29" s="622"/>
      <c r="CH29" s="622"/>
      <c r="CI29" s="622"/>
      <c r="CJ29" s="622"/>
      <c r="CK29" s="622"/>
      <c r="CL29" s="622"/>
      <c r="CM29" s="622"/>
      <c r="CN29" s="622"/>
      <c r="CO29" s="622"/>
      <c r="CP29" s="622"/>
      <c r="CQ29" s="623"/>
      <c r="CR29" s="588">
        <v>3284329</v>
      </c>
      <c r="CS29" s="607"/>
      <c r="CT29" s="607"/>
      <c r="CU29" s="607"/>
      <c r="CV29" s="607"/>
      <c r="CW29" s="607"/>
      <c r="CX29" s="607"/>
      <c r="CY29" s="608"/>
      <c r="CZ29" s="591">
        <v>17.100000000000001</v>
      </c>
      <c r="DA29" s="609"/>
      <c r="DB29" s="609"/>
      <c r="DC29" s="610"/>
      <c r="DD29" s="594">
        <v>3221718</v>
      </c>
      <c r="DE29" s="607"/>
      <c r="DF29" s="607"/>
      <c r="DG29" s="607"/>
      <c r="DH29" s="607"/>
      <c r="DI29" s="607"/>
      <c r="DJ29" s="607"/>
      <c r="DK29" s="608"/>
      <c r="DL29" s="594">
        <v>3096610</v>
      </c>
      <c r="DM29" s="607"/>
      <c r="DN29" s="607"/>
      <c r="DO29" s="607"/>
      <c r="DP29" s="607"/>
      <c r="DQ29" s="607"/>
      <c r="DR29" s="607"/>
      <c r="DS29" s="607"/>
      <c r="DT29" s="607"/>
      <c r="DU29" s="607"/>
      <c r="DV29" s="608"/>
      <c r="DW29" s="611">
        <v>23</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302544</v>
      </c>
      <c r="S30" s="589"/>
      <c r="T30" s="589"/>
      <c r="U30" s="589"/>
      <c r="V30" s="589"/>
      <c r="W30" s="589"/>
      <c r="X30" s="589"/>
      <c r="Y30" s="590"/>
      <c r="Z30" s="641">
        <v>1.5</v>
      </c>
      <c r="AA30" s="641"/>
      <c r="AB30" s="641"/>
      <c r="AC30" s="641"/>
      <c r="AD30" s="642" t="s">
        <v>109</v>
      </c>
      <c r="AE30" s="642"/>
      <c r="AF30" s="642"/>
      <c r="AG30" s="642"/>
      <c r="AH30" s="642"/>
      <c r="AI30" s="642"/>
      <c r="AJ30" s="642"/>
      <c r="AK30" s="642"/>
      <c r="AL30" s="611" t="s">
        <v>109</v>
      </c>
      <c r="AM30" s="643"/>
      <c r="AN30" s="643"/>
      <c r="AO30" s="644"/>
      <c r="AP30" s="664" t="s">
        <v>286</v>
      </c>
      <c r="AQ30" s="665"/>
      <c r="AR30" s="665"/>
      <c r="AS30" s="665"/>
      <c r="AT30" s="670" t="s">
        <v>287</v>
      </c>
      <c r="AU30" s="182"/>
      <c r="AV30" s="182"/>
      <c r="AW30" s="182"/>
      <c r="AX30" s="673" t="s">
        <v>165</v>
      </c>
      <c r="AY30" s="674"/>
      <c r="AZ30" s="674"/>
      <c r="BA30" s="674"/>
      <c r="BB30" s="674"/>
      <c r="BC30" s="674"/>
      <c r="BD30" s="674"/>
      <c r="BE30" s="674"/>
      <c r="BF30" s="675"/>
      <c r="BG30" s="654">
        <v>99</v>
      </c>
      <c r="BH30" s="655"/>
      <c r="BI30" s="655"/>
      <c r="BJ30" s="655"/>
      <c r="BK30" s="655"/>
      <c r="BL30" s="655"/>
      <c r="BM30" s="656">
        <v>96</v>
      </c>
      <c r="BN30" s="655"/>
      <c r="BO30" s="655"/>
      <c r="BP30" s="655"/>
      <c r="BQ30" s="657"/>
      <c r="BR30" s="654">
        <v>98.9</v>
      </c>
      <c r="BS30" s="655"/>
      <c r="BT30" s="655"/>
      <c r="BU30" s="655"/>
      <c r="BV30" s="655"/>
      <c r="BW30" s="655"/>
      <c r="BX30" s="656">
        <v>95.6</v>
      </c>
      <c r="BY30" s="655"/>
      <c r="BZ30" s="655"/>
      <c r="CA30" s="655"/>
      <c r="CB30" s="657"/>
      <c r="CD30" s="660"/>
      <c r="CE30" s="661"/>
      <c r="CF30" s="625" t="s">
        <v>288</v>
      </c>
      <c r="CG30" s="622"/>
      <c r="CH30" s="622"/>
      <c r="CI30" s="622"/>
      <c r="CJ30" s="622"/>
      <c r="CK30" s="622"/>
      <c r="CL30" s="622"/>
      <c r="CM30" s="622"/>
      <c r="CN30" s="622"/>
      <c r="CO30" s="622"/>
      <c r="CP30" s="622"/>
      <c r="CQ30" s="623"/>
      <c r="CR30" s="588">
        <v>2945255</v>
      </c>
      <c r="CS30" s="589"/>
      <c r="CT30" s="589"/>
      <c r="CU30" s="589"/>
      <c r="CV30" s="589"/>
      <c r="CW30" s="589"/>
      <c r="CX30" s="589"/>
      <c r="CY30" s="590"/>
      <c r="CZ30" s="591">
        <v>15.3</v>
      </c>
      <c r="DA30" s="609"/>
      <c r="DB30" s="609"/>
      <c r="DC30" s="610"/>
      <c r="DD30" s="594">
        <v>2889442</v>
      </c>
      <c r="DE30" s="589"/>
      <c r="DF30" s="589"/>
      <c r="DG30" s="589"/>
      <c r="DH30" s="589"/>
      <c r="DI30" s="589"/>
      <c r="DJ30" s="589"/>
      <c r="DK30" s="590"/>
      <c r="DL30" s="594">
        <v>2764334</v>
      </c>
      <c r="DM30" s="589"/>
      <c r="DN30" s="589"/>
      <c r="DO30" s="589"/>
      <c r="DP30" s="589"/>
      <c r="DQ30" s="589"/>
      <c r="DR30" s="589"/>
      <c r="DS30" s="589"/>
      <c r="DT30" s="589"/>
      <c r="DU30" s="589"/>
      <c r="DV30" s="590"/>
      <c r="DW30" s="611">
        <v>20.5</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281643</v>
      </c>
      <c r="S31" s="589"/>
      <c r="T31" s="589"/>
      <c r="U31" s="589"/>
      <c r="V31" s="589"/>
      <c r="W31" s="589"/>
      <c r="X31" s="589"/>
      <c r="Y31" s="590"/>
      <c r="Z31" s="641">
        <v>1.4</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290</v>
      </c>
      <c r="AV31" s="181"/>
      <c r="AW31" s="181"/>
      <c r="AX31" s="585" t="s">
        <v>291</v>
      </c>
      <c r="AY31" s="586"/>
      <c r="AZ31" s="586"/>
      <c r="BA31" s="586"/>
      <c r="BB31" s="586"/>
      <c r="BC31" s="586"/>
      <c r="BD31" s="586"/>
      <c r="BE31" s="586"/>
      <c r="BF31" s="587"/>
      <c r="BG31" s="652">
        <v>98.7</v>
      </c>
      <c r="BH31" s="607"/>
      <c r="BI31" s="607"/>
      <c r="BJ31" s="607"/>
      <c r="BK31" s="607"/>
      <c r="BL31" s="607"/>
      <c r="BM31" s="643">
        <v>95.4</v>
      </c>
      <c r="BN31" s="653"/>
      <c r="BO31" s="653"/>
      <c r="BP31" s="653"/>
      <c r="BQ31" s="617"/>
      <c r="BR31" s="652">
        <v>98.7</v>
      </c>
      <c r="BS31" s="607"/>
      <c r="BT31" s="607"/>
      <c r="BU31" s="607"/>
      <c r="BV31" s="607"/>
      <c r="BW31" s="607"/>
      <c r="BX31" s="643">
        <v>95.9</v>
      </c>
      <c r="BY31" s="653"/>
      <c r="BZ31" s="653"/>
      <c r="CA31" s="653"/>
      <c r="CB31" s="617"/>
      <c r="CD31" s="660"/>
      <c r="CE31" s="661"/>
      <c r="CF31" s="625" t="s">
        <v>292</v>
      </c>
      <c r="CG31" s="622"/>
      <c r="CH31" s="622"/>
      <c r="CI31" s="622"/>
      <c r="CJ31" s="622"/>
      <c r="CK31" s="622"/>
      <c r="CL31" s="622"/>
      <c r="CM31" s="622"/>
      <c r="CN31" s="622"/>
      <c r="CO31" s="622"/>
      <c r="CP31" s="622"/>
      <c r="CQ31" s="623"/>
      <c r="CR31" s="588">
        <v>339074</v>
      </c>
      <c r="CS31" s="607"/>
      <c r="CT31" s="607"/>
      <c r="CU31" s="607"/>
      <c r="CV31" s="607"/>
      <c r="CW31" s="607"/>
      <c r="CX31" s="607"/>
      <c r="CY31" s="608"/>
      <c r="CZ31" s="591">
        <v>1.8</v>
      </c>
      <c r="DA31" s="609"/>
      <c r="DB31" s="609"/>
      <c r="DC31" s="610"/>
      <c r="DD31" s="594">
        <v>332276</v>
      </c>
      <c r="DE31" s="607"/>
      <c r="DF31" s="607"/>
      <c r="DG31" s="607"/>
      <c r="DH31" s="607"/>
      <c r="DI31" s="607"/>
      <c r="DJ31" s="607"/>
      <c r="DK31" s="608"/>
      <c r="DL31" s="594">
        <v>332276</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212374</v>
      </c>
      <c r="S32" s="589"/>
      <c r="T32" s="589"/>
      <c r="U32" s="589"/>
      <c r="V32" s="589"/>
      <c r="W32" s="589"/>
      <c r="X32" s="589"/>
      <c r="Y32" s="590"/>
      <c r="Z32" s="641">
        <v>1.1000000000000001</v>
      </c>
      <c r="AA32" s="641"/>
      <c r="AB32" s="641"/>
      <c r="AC32" s="641"/>
      <c r="AD32" s="642">
        <v>13272</v>
      </c>
      <c r="AE32" s="642"/>
      <c r="AF32" s="642"/>
      <c r="AG32" s="642"/>
      <c r="AH32" s="642"/>
      <c r="AI32" s="642"/>
      <c r="AJ32" s="642"/>
      <c r="AK32" s="642"/>
      <c r="AL32" s="611">
        <v>0.1</v>
      </c>
      <c r="AM32" s="643"/>
      <c r="AN32" s="643"/>
      <c r="AO32" s="644"/>
      <c r="AP32" s="668"/>
      <c r="AQ32" s="669"/>
      <c r="AR32" s="669"/>
      <c r="AS32" s="669"/>
      <c r="AT32" s="672"/>
      <c r="AU32" s="183"/>
      <c r="AV32" s="183"/>
      <c r="AW32" s="183"/>
      <c r="AX32" s="569" t="s">
        <v>294</v>
      </c>
      <c r="AY32" s="570"/>
      <c r="AZ32" s="570"/>
      <c r="BA32" s="570"/>
      <c r="BB32" s="570"/>
      <c r="BC32" s="570"/>
      <c r="BD32" s="570"/>
      <c r="BE32" s="570"/>
      <c r="BF32" s="571"/>
      <c r="BG32" s="651">
        <v>99.1</v>
      </c>
      <c r="BH32" s="573"/>
      <c r="BI32" s="573"/>
      <c r="BJ32" s="573"/>
      <c r="BK32" s="573"/>
      <c r="BL32" s="573"/>
      <c r="BM32" s="636">
        <v>95.9</v>
      </c>
      <c r="BN32" s="573"/>
      <c r="BO32" s="573"/>
      <c r="BP32" s="573"/>
      <c r="BQ32" s="630"/>
      <c r="BR32" s="651">
        <v>98.8</v>
      </c>
      <c r="BS32" s="573"/>
      <c r="BT32" s="573"/>
      <c r="BU32" s="573"/>
      <c r="BV32" s="573"/>
      <c r="BW32" s="573"/>
      <c r="BX32" s="636">
        <v>94.7</v>
      </c>
      <c r="BY32" s="573"/>
      <c r="BZ32" s="573"/>
      <c r="CA32" s="573"/>
      <c r="CB32" s="630"/>
      <c r="CD32" s="662"/>
      <c r="CE32" s="663"/>
      <c r="CF32" s="625" t="s">
        <v>295</v>
      </c>
      <c r="CG32" s="622"/>
      <c r="CH32" s="622"/>
      <c r="CI32" s="622"/>
      <c r="CJ32" s="622"/>
      <c r="CK32" s="622"/>
      <c r="CL32" s="622"/>
      <c r="CM32" s="622"/>
      <c r="CN32" s="622"/>
      <c r="CO32" s="622"/>
      <c r="CP32" s="622"/>
      <c r="CQ32" s="623"/>
      <c r="CR32" s="588">
        <v>50</v>
      </c>
      <c r="CS32" s="589"/>
      <c r="CT32" s="589"/>
      <c r="CU32" s="589"/>
      <c r="CV32" s="589"/>
      <c r="CW32" s="589"/>
      <c r="CX32" s="589"/>
      <c r="CY32" s="590"/>
      <c r="CZ32" s="591">
        <v>0</v>
      </c>
      <c r="DA32" s="609"/>
      <c r="DB32" s="609"/>
      <c r="DC32" s="610"/>
      <c r="DD32" s="594">
        <v>50</v>
      </c>
      <c r="DE32" s="589"/>
      <c r="DF32" s="589"/>
      <c r="DG32" s="589"/>
      <c r="DH32" s="589"/>
      <c r="DI32" s="589"/>
      <c r="DJ32" s="589"/>
      <c r="DK32" s="590"/>
      <c r="DL32" s="594">
        <v>50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1366900</v>
      </c>
      <c r="S33" s="589"/>
      <c r="T33" s="589"/>
      <c r="U33" s="589"/>
      <c r="V33" s="589"/>
      <c r="W33" s="589"/>
      <c r="X33" s="589"/>
      <c r="Y33" s="590"/>
      <c r="Z33" s="641">
        <v>6.9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8265473</v>
      </c>
      <c r="CS33" s="607"/>
      <c r="CT33" s="607"/>
      <c r="CU33" s="607"/>
      <c r="CV33" s="607"/>
      <c r="CW33" s="607"/>
      <c r="CX33" s="607"/>
      <c r="CY33" s="608"/>
      <c r="CZ33" s="591">
        <v>43</v>
      </c>
      <c r="DA33" s="609"/>
      <c r="DB33" s="609"/>
      <c r="DC33" s="610"/>
      <c r="DD33" s="594">
        <v>6264415</v>
      </c>
      <c r="DE33" s="607"/>
      <c r="DF33" s="607"/>
      <c r="DG33" s="607"/>
      <c r="DH33" s="607"/>
      <c r="DI33" s="607"/>
      <c r="DJ33" s="607"/>
      <c r="DK33" s="608"/>
      <c r="DL33" s="594">
        <v>5043932</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3188750</v>
      </c>
      <c r="CS34" s="589"/>
      <c r="CT34" s="589"/>
      <c r="CU34" s="589"/>
      <c r="CV34" s="589"/>
      <c r="CW34" s="589"/>
      <c r="CX34" s="589"/>
      <c r="CY34" s="590"/>
      <c r="CZ34" s="591">
        <v>16.600000000000001</v>
      </c>
      <c r="DA34" s="609"/>
      <c r="DB34" s="609"/>
      <c r="DC34" s="610"/>
      <c r="DD34" s="594">
        <v>2345604</v>
      </c>
      <c r="DE34" s="589"/>
      <c r="DF34" s="589"/>
      <c r="DG34" s="589"/>
      <c r="DH34" s="589"/>
      <c r="DI34" s="589"/>
      <c r="DJ34" s="589"/>
      <c r="DK34" s="590"/>
      <c r="DL34" s="594">
        <v>2228438</v>
      </c>
      <c r="DM34" s="589"/>
      <c r="DN34" s="589"/>
      <c r="DO34" s="589"/>
      <c r="DP34" s="589"/>
      <c r="DQ34" s="589"/>
      <c r="DR34" s="589"/>
      <c r="DS34" s="589"/>
      <c r="DT34" s="589"/>
      <c r="DU34" s="589"/>
      <c r="DV34" s="590"/>
      <c r="DW34" s="611">
        <v>16.5</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682800</v>
      </c>
      <c r="S35" s="589"/>
      <c r="T35" s="589"/>
      <c r="U35" s="589"/>
      <c r="V35" s="589"/>
      <c r="W35" s="589"/>
      <c r="X35" s="589"/>
      <c r="Y35" s="590"/>
      <c r="Z35" s="641">
        <v>3.4</v>
      </c>
      <c r="AA35" s="641"/>
      <c r="AB35" s="641"/>
      <c r="AC35" s="641"/>
      <c r="AD35" s="642" t="s">
        <v>109</v>
      </c>
      <c r="AE35" s="642"/>
      <c r="AF35" s="642"/>
      <c r="AG35" s="642"/>
      <c r="AH35" s="642"/>
      <c r="AI35" s="642"/>
      <c r="AJ35" s="642"/>
      <c r="AK35" s="642"/>
      <c r="AL35" s="611" t="s">
        <v>109</v>
      </c>
      <c r="AM35" s="643"/>
      <c r="AN35" s="643"/>
      <c r="AO35" s="644"/>
      <c r="AP35" s="186"/>
      <c r="AQ35" s="645" t="s">
        <v>303</v>
      </c>
      <c r="AR35" s="646"/>
      <c r="AS35" s="646"/>
      <c r="AT35" s="646"/>
      <c r="AU35" s="646"/>
      <c r="AV35" s="646"/>
      <c r="AW35" s="646"/>
      <c r="AX35" s="646"/>
      <c r="AY35" s="647"/>
      <c r="AZ35" s="638">
        <v>2896903</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300380</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199638</v>
      </c>
      <c r="CS35" s="607"/>
      <c r="CT35" s="607"/>
      <c r="CU35" s="607"/>
      <c r="CV35" s="607"/>
      <c r="CW35" s="607"/>
      <c r="CX35" s="607"/>
      <c r="CY35" s="608"/>
      <c r="CZ35" s="591">
        <v>1</v>
      </c>
      <c r="DA35" s="609"/>
      <c r="DB35" s="609"/>
      <c r="DC35" s="610"/>
      <c r="DD35" s="594">
        <v>176224</v>
      </c>
      <c r="DE35" s="607"/>
      <c r="DF35" s="607"/>
      <c r="DG35" s="607"/>
      <c r="DH35" s="607"/>
      <c r="DI35" s="607"/>
      <c r="DJ35" s="607"/>
      <c r="DK35" s="608"/>
      <c r="DL35" s="594">
        <v>175365</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19849450</v>
      </c>
      <c r="S36" s="629"/>
      <c r="T36" s="629"/>
      <c r="U36" s="629"/>
      <c r="V36" s="629"/>
      <c r="W36" s="629"/>
      <c r="X36" s="629"/>
      <c r="Y36" s="632"/>
      <c r="Z36" s="633">
        <v>100</v>
      </c>
      <c r="AA36" s="633"/>
      <c r="AB36" s="633"/>
      <c r="AC36" s="633"/>
      <c r="AD36" s="634">
        <v>12806001</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971537</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245483</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1647098</v>
      </c>
      <c r="CS36" s="589"/>
      <c r="CT36" s="589"/>
      <c r="CU36" s="589"/>
      <c r="CV36" s="589"/>
      <c r="CW36" s="589"/>
      <c r="CX36" s="589"/>
      <c r="CY36" s="590"/>
      <c r="CZ36" s="591">
        <v>8.6</v>
      </c>
      <c r="DA36" s="609"/>
      <c r="DB36" s="609"/>
      <c r="DC36" s="610"/>
      <c r="DD36" s="594">
        <v>1058606</v>
      </c>
      <c r="DE36" s="589"/>
      <c r="DF36" s="589"/>
      <c r="DG36" s="589"/>
      <c r="DH36" s="589"/>
      <c r="DI36" s="589"/>
      <c r="DJ36" s="589"/>
      <c r="DK36" s="590"/>
      <c r="DL36" s="594">
        <v>778948</v>
      </c>
      <c r="DM36" s="589"/>
      <c r="DN36" s="589"/>
      <c r="DO36" s="589"/>
      <c r="DP36" s="589"/>
      <c r="DQ36" s="589"/>
      <c r="DR36" s="589"/>
      <c r="DS36" s="589"/>
      <c r="DT36" s="589"/>
      <c r="DU36" s="589"/>
      <c r="DV36" s="590"/>
      <c r="DW36" s="611">
        <v>5.8</v>
      </c>
      <c r="DX36" s="612"/>
      <c r="DY36" s="612"/>
      <c r="DZ36" s="612"/>
      <c r="EA36" s="612"/>
      <c r="EB36" s="612"/>
      <c r="EC36" s="613"/>
    </row>
    <row r="37" spans="2:133" ht="11.25" customHeight="1">
      <c r="AQ37" s="614" t="s">
        <v>310</v>
      </c>
      <c r="AR37" s="615"/>
      <c r="AS37" s="615"/>
      <c r="AT37" s="615"/>
      <c r="AU37" s="615"/>
      <c r="AV37" s="615"/>
      <c r="AW37" s="615"/>
      <c r="AX37" s="615"/>
      <c r="AY37" s="616"/>
      <c r="AZ37" s="588">
        <v>392540</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4400</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262389</v>
      </c>
      <c r="CS37" s="607"/>
      <c r="CT37" s="607"/>
      <c r="CU37" s="607"/>
      <c r="CV37" s="607"/>
      <c r="CW37" s="607"/>
      <c r="CX37" s="607"/>
      <c r="CY37" s="608"/>
      <c r="CZ37" s="591">
        <v>1.4</v>
      </c>
      <c r="DA37" s="609"/>
      <c r="DB37" s="609"/>
      <c r="DC37" s="610"/>
      <c r="DD37" s="594">
        <v>262389</v>
      </c>
      <c r="DE37" s="607"/>
      <c r="DF37" s="607"/>
      <c r="DG37" s="607"/>
      <c r="DH37" s="607"/>
      <c r="DI37" s="607"/>
      <c r="DJ37" s="607"/>
      <c r="DK37" s="608"/>
      <c r="DL37" s="594">
        <v>262348</v>
      </c>
      <c r="DM37" s="607"/>
      <c r="DN37" s="607"/>
      <c r="DO37" s="607"/>
      <c r="DP37" s="607"/>
      <c r="DQ37" s="607"/>
      <c r="DR37" s="607"/>
      <c r="DS37" s="607"/>
      <c r="DT37" s="607"/>
      <c r="DU37" s="607"/>
      <c r="DV37" s="608"/>
      <c r="DW37" s="611">
        <v>1.9</v>
      </c>
      <c r="DX37" s="612"/>
      <c r="DY37" s="612"/>
      <c r="DZ37" s="612"/>
      <c r="EA37" s="612"/>
      <c r="EB37" s="612"/>
      <c r="EC37" s="613"/>
    </row>
    <row r="38" spans="2:133" ht="11.25" customHeight="1">
      <c r="AQ38" s="614" t="s">
        <v>313</v>
      </c>
      <c r="AR38" s="615"/>
      <c r="AS38" s="615"/>
      <c r="AT38" s="615"/>
      <c r="AU38" s="615"/>
      <c r="AV38" s="615"/>
      <c r="AW38" s="615"/>
      <c r="AX38" s="615"/>
      <c r="AY38" s="616"/>
      <c r="AZ38" s="588">
        <v>2398</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6807</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2894505</v>
      </c>
      <c r="CS38" s="589"/>
      <c r="CT38" s="589"/>
      <c r="CU38" s="589"/>
      <c r="CV38" s="589"/>
      <c r="CW38" s="589"/>
      <c r="CX38" s="589"/>
      <c r="CY38" s="590"/>
      <c r="CZ38" s="591">
        <v>15.1</v>
      </c>
      <c r="DA38" s="609"/>
      <c r="DB38" s="609"/>
      <c r="DC38" s="610"/>
      <c r="DD38" s="594">
        <v>2665756</v>
      </c>
      <c r="DE38" s="589"/>
      <c r="DF38" s="589"/>
      <c r="DG38" s="589"/>
      <c r="DH38" s="589"/>
      <c r="DI38" s="589"/>
      <c r="DJ38" s="589"/>
      <c r="DK38" s="590"/>
      <c r="DL38" s="594">
        <v>1861181</v>
      </c>
      <c r="DM38" s="589"/>
      <c r="DN38" s="589"/>
      <c r="DO38" s="589"/>
      <c r="DP38" s="589"/>
      <c r="DQ38" s="589"/>
      <c r="DR38" s="589"/>
      <c r="DS38" s="589"/>
      <c r="DT38" s="589"/>
      <c r="DU38" s="589"/>
      <c r="DV38" s="590"/>
      <c r="DW38" s="611">
        <v>13.8</v>
      </c>
      <c r="DX38" s="612"/>
      <c r="DY38" s="612"/>
      <c r="DZ38" s="612"/>
      <c r="EA38" s="612"/>
      <c r="EB38" s="612"/>
      <c r="EC38" s="613"/>
    </row>
    <row r="39" spans="2:133" ht="11.25" customHeight="1">
      <c r="AQ39" s="614" t="s">
        <v>316</v>
      </c>
      <c r="AR39" s="615"/>
      <c r="AS39" s="615"/>
      <c r="AT39" s="615"/>
      <c r="AU39" s="615"/>
      <c r="AV39" s="615"/>
      <c r="AW39" s="615"/>
      <c r="AX39" s="615"/>
      <c r="AY39" s="616"/>
      <c r="AZ39" s="588" t="s">
        <v>109</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98</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332866</v>
      </c>
      <c r="CS39" s="607"/>
      <c r="CT39" s="607"/>
      <c r="CU39" s="607"/>
      <c r="CV39" s="607"/>
      <c r="CW39" s="607"/>
      <c r="CX39" s="607"/>
      <c r="CY39" s="608"/>
      <c r="CZ39" s="591">
        <v>1.7</v>
      </c>
      <c r="DA39" s="609"/>
      <c r="DB39" s="609"/>
      <c r="DC39" s="610"/>
      <c r="DD39" s="594">
        <v>16912</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268915</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99</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2616</v>
      </c>
      <c r="CS40" s="589"/>
      <c r="CT40" s="589"/>
      <c r="CU40" s="589"/>
      <c r="CV40" s="589"/>
      <c r="CW40" s="589"/>
      <c r="CX40" s="589"/>
      <c r="CY40" s="590"/>
      <c r="CZ40" s="591">
        <v>0</v>
      </c>
      <c r="DA40" s="609"/>
      <c r="DB40" s="609"/>
      <c r="DC40" s="610"/>
      <c r="DD40" s="594">
        <v>1313</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1261513</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358</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1260760</v>
      </c>
      <c r="CS42" s="589"/>
      <c r="CT42" s="589"/>
      <c r="CU42" s="589"/>
      <c r="CV42" s="589"/>
      <c r="CW42" s="589"/>
      <c r="CX42" s="589"/>
      <c r="CY42" s="590"/>
      <c r="CZ42" s="591">
        <v>6.6</v>
      </c>
      <c r="DA42" s="592"/>
      <c r="DB42" s="592"/>
      <c r="DC42" s="593"/>
      <c r="DD42" s="594">
        <v>335468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2502</v>
      </c>
      <c r="CS43" s="607"/>
      <c r="CT43" s="607"/>
      <c r="CU43" s="607"/>
      <c r="CV43" s="607"/>
      <c r="CW43" s="607"/>
      <c r="CX43" s="607"/>
      <c r="CY43" s="608"/>
      <c r="CZ43" s="591">
        <v>0</v>
      </c>
      <c r="DA43" s="609"/>
      <c r="DB43" s="609"/>
      <c r="DC43" s="610"/>
      <c r="DD43" s="594">
        <v>1195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1155697</v>
      </c>
      <c r="CS44" s="589"/>
      <c r="CT44" s="589"/>
      <c r="CU44" s="589"/>
      <c r="CV44" s="589"/>
      <c r="CW44" s="589"/>
      <c r="CX44" s="589"/>
      <c r="CY44" s="590"/>
      <c r="CZ44" s="591">
        <v>6</v>
      </c>
      <c r="DA44" s="592"/>
      <c r="DB44" s="592"/>
      <c r="DC44" s="593"/>
      <c r="DD44" s="594">
        <v>335468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494450</v>
      </c>
      <c r="CS45" s="607"/>
      <c r="CT45" s="607"/>
      <c r="CU45" s="607"/>
      <c r="CV45" s="607"/>
      <c r="CW45" s="607"/>
      <c r="CX45" s="607"/>
      <c r="CY45" s="608"/>
      <c r="CZ45" s="591">
        <v>2.6</v>
      </c>
      <c r="DA45" s="609"/>
      <c r="DB45" s="609"/>
      <c r="DC45" s="610"/>
      <c r="DD45" s="594">
        <v>52385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611173</v>
      </c>
      <c r="CS46" s="589"/>
      <c r="CT46" s="589"/>
      <c r="CU46" s="589"/>
      <c r="CV46" s="589"/>
      <c r="CW46" s="589"/>
      <c r="CX46" s="589"/>
      <c r="CY46" s="590"/>
      <c r="CZ46" s="591">
        <v>3.2</v>
      </c>
      <c r="DA46" s="592"/>
      <c r="DB46" s="592"/>
      <c r="DC46" s="593"/>
      <c r="DD46" s="594">
        <v>257922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105063</v>
      </c>
      <c r="CS47" s="607"/>
      <c r="CT47" s="607"/>
      <c r="CU47" s="607"/>
      <c r="CV47" s="607"/>
      <c r="CW47" s="607"/>
      <c r="CX47" s="607"/>
      <c r="CY47" s="608"/>
      <c r="CZ47" s="591">
        <v>0.5</v>
      </c>
      <c r="DA47" s="609"/>
      <c r="DB47" s="609"/>
      <c r="DC47" s="610"/>
      <c r="DD47" s="594" t="s">
        <v>155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155</v>
      </c>
      <c r="CS48" s="589"/>
      <c r="CT48" s="589"/>
      <c r="CU48" s="589"/>
      <c r="CV48" s="589"/>
      <c r="CW48" s="589"/>
      <c r="CX48" s="589"/>
      <c r="CY48" s="590"/>
      <c r="CZ48" s="591" t="s">
        <v>155</v>
      </c>
      <c r="DA48" s="592"/>
      <c r="DB48" s="592"/>
      <c r="DC48" s="593"/>
      <c r="DD48" s="594" t="s">
        <v>155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19213551</v>
      </c>
      <c r="CS49" s="573"/>
      <c r="CT49" s="573"/>
      <c r="CU49" s="573"/>
      <c r="CV49" s="573"/>
      <c r="CW49" s="573"/>
      <c r="CX49" s="573"/>
      <c r="CY49" s="574"/>
      <c r="CZ49" s="575">
        <v>100</v>
      </c>
      <c r="DA49" s="576"/>
      <c r="DB49" s="576"/>
      <c r="DC49" s="577"/>
      <c r="DD49" s="578">
        <v>14146611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19972</v>
      </c>
      <c r="R7" s="1101"/>
      <c r="S7" s="1101"/>
      <c r="T7" s="1101"/>
      <c r="U7" s="1101"/>
      <c r="V7" s="1101">
        <v>19336</v>
      </c>
      <c r="W7" s="1101"/>
      <c r="X7" s="1101"/>
      <c r="Y7" s="1101"/>
      <c r="Z7" s="1101"/>
      <c r="AA7" s="1101">
        <v>636</v>
      </c>
      <c r="AB7" s="1101"/>
      <c r="AC7" s="1101"/>
      <c r="AD7" s="1101"/>
      <c r="AE7" s="1102"/>
      <c r="AF7" s="1103">
        <v>539</v>
      </c>
      <c r="AG7" s="1104"/>
      <c r="AH7" s="1104"/>
      <c r="AI7" s="1104"/>
      <c r="AJ7" s="1105"/>
      <c r="AK7" s="1087">
        <v>303</v>
      </c>
      <c r="AL7" s="1088"/>
      <c r="AM7" s="1088"/>
      <c r="AN7" s="1088"/>
      <c r="AO7" s="1088"/>
      <c r="AP7" s="1088">
        <v>32019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3</v>
      </c>
      <c r="CI7" s="1085"/>
      <c r="CJ7" s="1085"/>
      <c r="CK7" s="1085"/>
      <c r="CL7" s="1086"/>
      <c r="CM7" s="1084">
        <v>305</v>
      </c>
      <c r="CN7" s="1085"/>
      <c r="CO7" s="1085"/>
      <c r="CP7" s="1085"/>
      <c r="CQ7" s="1086"/>
      <c r="CR7" s="1084">
        <v>80</v>
      </c>
      <c r="CS7" s="1085"/>
      <c r="CT7" s="1085"/>
      <c r="CU7" s="1085"/>
      <c r="CV7" s="1086"/>
      <c r="CW7" s="1084">
        <v>3</v>
      </c>
      <c r="CX7" s="1085"/>
      <c r="CY7" s="1085"/>
      <c r="CZ7" s="1085"/>
      <c r="DA7" s="1086"/>
      <c r="DB7" s="1084" t="s">
        <v>482</v>
      </c>
      <c r="DC7" s="1085"/>
      <c r="DD7" s="1085"/>
      <c r="DE7" s="1085"/>
      <c r="DF7" s="1086"/>
      <c r="DG7" s="1084" t="s">
        <v>482</v>
      </c>
      <c r="DH7" s="1085"/>
      <c r="DI7" s="1085"/>
      <c r="DJ7" s="1085"/>
      <c r="DK7" s="1086"/>
      <c r="DL7" s="1084" t="s">
        <v>482</v>
      </c>
      <c r="DM7" s="1085"/>
      <c r="DN7" s="1085"/>
      <c r="DO7" s="1085"/>
      <c r="DP7" s="1086"/>
      <c r="DQ7" s="1084" t="s">
        <v>482</v>
      </c>
      <c r="DR7" s="1085"/>
      <c r="DS7" s="1085"/>
      <c r="DT7" s="1085"/>
      <c r="DU7" s="1086"/>
      <c r="DV7" s="1111"/>
      <c r="DW7" s="1112"/>
      <c r="DX7" s="1112"/>
      <c r="DY7" s="1112"/>
      <c r="DZ7" s="1113"/>
      <c r="EA7" s="205"/>
    </row>
    <row r="8" spans="1:131" s="206" customFormat="1" ht="26.25" customHeight="1">
      <c r="A8" s="212">
        <v>2</v>
      </c>
      <c r="B8" s="1027" t="s">
        <v>360</v>
      </c>
      <c r="C8" s="1028"/>
      <c r="D8" s="1028"/>
      <c r="E8" s="1028"/>
      <c r="F8" s="1028"/>
      <c r="G8" s="1028"/>
      <c r="H8" s="1028"/>
      <c r="I8" s="1028"/>
      <c r="J8" s="1028"/>
      <c r="K8" s="1028"/>
      <c r="L8" s="1028"/>
      <c r="M8" s="1028"/>
      <c r="N8" s="1028"/>
      <c r="O8" s="1028"/>
      <c r="P8" s="1029"/>
      <c r="Q8" s="1039">
        <v>10</v>
      </c>
      <c r="R8" s="1040"/>
      <c r="S8" s="1040"/>
      <c r="T8" s="1040"/>
      <c r="U8" s="1040"/>
      <c r="V8" s="1040">
        <v>10</v>
      </c>
      <c r="W8" s="1040"/>
      <c r="X8" s="1040"/>
      <c r="Y8" s="1040"/>
      <c r="Z8" s="1040"/>
      <c r="AA8" s="1040">
        <v>0</v>
      </c>
      <c r="AB8" s="1040"/>
      <c r="AC8" s="1040"/>
      <c r="AD8" s="1040"/>
      <c r="AE8" s="1041"/>
      <c r="AF8" s="1033">
        <v>0</v>
      </c>
      <c r="AG8" s="1034"/>
      <c r="AH8" s="1034"/>
      <c r="AI8" s="1034"/>
      <c r="AJ8" s="1035"/>
      <c r="AK8" s="1082">
        <v>8</v>
      </c>
      <c r="AL8" s="1083"/>
      <c r="AM8" s="1083"/>
      <c r="AN8" s="1083"/>
      <c r="AO8" s="1083"/>
      <c r="AP8" s="1083">
        <v>24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-6</v>
      </c>
      <c r="CI8" s="986"/>
      <c r="CJ8" s="986"/>
      <c r="CK8" s="986"/>
      <c r="CL8" s="987"/>
      <c r="CM8" s="985">
        <v>13</v>
      </c>
      <c r="CN8" s="986"/>
      <c r="CO8" s="986"/>
      <c r="CP8" s="986"/>
      <c r="CQ8" s="987"/>
      <c r="CR8" s="985">
        <v>1</v>
      </c>
      <c r="CS8" s="986"/>
      <c r="CT8" s="986"/>
      <c r="CU8" s="986"/>
      <c r="CV8" s="987"/>
      <c r="CW8" s="985" t="s">
        <v>482</v>
      </c>
      <c r="CX8" s="986"/>
      <c r="CY8" s="986"/>
      <c r="CZ8" s="986"/>
      <c r="DA8" s="987"/>
      <c r="DB8" s="985" t="s">
        <v>482</v>
      </c>
      <c r="DC8" s="986"/>
      <c r="DD8" s="986"/>
      <c r="DE8" s="986"/>
      <c r="DF8" s="987"/>
      <c r="DG8" s="985" t="s">
        <v>482</v>
      </c>
      <c r="DH8" s="986"/>
      <c r="DI8" s="986"/>
      <c r="DJ8" s="986"/>
      <c r="DK8" s="987"/>
      <c r="DL8" s="985" t="s">
        <v>482</v>
      </c>
      <c r="DM8" s="986"/>
      <c r="DN8" s="986"/>
      <c r="DO8" s="986"/>
      <c r="DP8" s="987"/>
      <c r="DQ8" s="985" t="s">
        <v>482</v>
      </c>
      <c r="DR8" s="986"/>
      <c r="DS8" s="986"/>
      <c r="DT8" s="986"/>
      <c r="DU8" s="987"/>
      <c r="DV8" s="988"/>
      <c r="DW8" s="989"/>
      <c r="DX8" s="989"/>
      <c r="DY8" s="989"/>
      <c r="DZ8" s="990"/>
      <c r="EA8" s="205"/>
    </row>
    <row r="9" spans="1:131" s="206" customFormat="1" ht="26.25" customHeight="1">
      <c r="A9" s="212">
        <v>3</v>
      </c>
      <c r="B9" s="1027" t="s">
        <v>361</v>
      </c>
      <c r="C9" s="1028"/>
      <c r="D9" s="1028"/>
      <c r="E9" s="1028"/>
      <c r="F9" s="1028"/>
      <c r="G9" s="1028"/>
      <c r="H9" s="1028"/>
      <c r="I9" s="1028"/>
      <c r="J9" s="1028"/>
      <c r="K9" s="1028"/>
      <c r="L9" s="1028"/>
      <c r="M9" s="1028"/>
      <c r="N9" s="1028"/>
      <c r="O9" s="1028"/>
      <c r="P9" s="1029"/>
      <c r="Q9" s="1039">
        <v>13</v>
      </c>
      <c r="R9" s="1040"/>
      <c r="S9" s="1040"/>
      <c r="T9" s="1040"/>
      <c r="U9" s="1040"/>
      <c r="V9" s="1040">
        <v>13</v>
      </c>
      <c r="W9" s="1040"/>
      <c r="X9" s="1040"/>
      <c r="Y9" s="1040"/>
      <c r="Z9" s="1040"/>
      <c r="AA9" s="1040">
        <v>0</v>
      </c>
      <c r="AB9" s="1040"/>
      <c r="AC9" s="1040"/>
      <c r="AD9" s="1040"/>
      <c r="AE9" s="1041"/>
      <c r="AF9" s="1033">
        <v>0</v>
      </c>
      <c r="AG9" s="1034"/>
      <c r="AH9" s="1034"/>
      <c r="AI9" s="1034"/>
      <c r="AJ9" s="1035"/>
      <c r="AK9" s="1082">
        <v>12</v>
      </c>
      <c r="AL9" s="1083"/>
      <c r="AM9" s="1083"/>
      <c r="AN9" s="1083"/>
      <c r="AO9" s="1083"/>
      <c r="AP9" s="1083">
        <v>78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-18</v>
      </c>
      <c r="CI9" s="986"/>
      <c r="CJ9" s="986"/>
      <c r="CK9" s="986"/>
      <c r="CL9" s="987"/>
      <c r="CM9" s="985">
        <v>7</v>
      </c>
      <c r="CN9" s="986"/>
      <c r="CO9" s="986"/>
      <c r="CP9" s="986"/>
      <c r="CQ9" s="987"/>
      <c r="CR9" s="985">
        <v>20</v>
      </c>
      <c r="CS9" s="986"/>
      <c r="CT9" s="986"/>
      <c r="CU9" s="986"/>
      <c r="CV9" s="987"/>
      <c r="CW9" s="985">
        <v>10</v>
      </c>
      <c r="CX9" s="986"/>
      <c r="CY9" s="986"/>
      <c r="CZ9" s="986"/>
      <c r="DA9" s="987"/>
      <c r="DB9" s="985" t="s">
        <v>482</v>
      </c>
      <c r="DC9" s="986"/>
      <c r="DD9" s="986"/>
      <c r="DE9" s="986"/>
      <c r="DF9" s="987"/>
      <c r="DG9" s="985" t="s">
        <v>482</v>
      </c>
      <c r="DH9" s="986"/>
      <c r="DI9" s="986"/>
      <c r="DJ9" s="986"/>
      <c r="DK9" s="987"/>
      <c r="DL9" s="985" t="s">
        <v>482</v>
      </c>
      <c r="DM9" s="986"/>
      <c r="DN9" s="986"/>
      <c r="DO9" s="986"/>
      <c r="DP9" s="987"/>
      <c r="DQ9" s="985" t="s">
        <v>482</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9</v>
      </c>
      <c r="CN10" s="986"/>
      <c r="CO10" s="986"/>
      <c r="CP10" s="986"/>
      <c r="CQ10" s="987"/>
      <c r="CR10" s="985">
        <v>3</v>
      </c>
      <c r="CS10" s="986"/>
      <c r="CT10" s="986"/>
      <c r="CU10" s="986"/>
      <c r="CV10" s="987"/>
      <c r="CW10" s="985" t="s">
        <v>482</v>
      </c>
      <c r="CX10" s="986"/>
      <c r="CY10" s="986"/>
      <c r="CZ10" s="986"/>
      <c r="DA10" s="987"/>
      <c r="DB10" s="985" t="s">
        <v>482</v>
      </c>
      <c r="DC10" s="986"/>
      <c r="DD10" s="986"/>
      <c r="DE10" s="986"/>
      <c r="DF10" s="987"/>
      <c r="DG10" s="985" t="s">
        <v>482</v>
      </c>
      <c r="DH10" s="986"/>
      <c r="DI10" s="986"/>
      <c r="DJ10" s="986"/>
      <c r="DK10" s="987"/>
      <c r="DL10" s="985" t="s">
        <v>482</v>
      </c>
      <c r="DM10" s="986"/>
      <c r="DN10" s="986"/>
      <c r="DO10" s="986"/>
      <c r="DP10" s="987"/>
      <c r="DQ10" s="985" t="s">
        <v>482</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545</v>
      </c>
      <c r="BT11" s="1011"/>
      <c r="BU11" s="1011"/>
      <c r="BV11" s="1011"/>
      <c r="BW11" s="1011"/>
      <c r="BX11" s="1011"/>
      <c r="BY11" s="1011"/>
      <c r="BZ11" s="1011"/>
      <c r="CA11" s="1011"/>
      <c r="CB11" s="1011"/>
      <c r="CC11" s="1011"/>
      <c r="CD11" s="1011"/>
      <c r="CE11" s="1011"/>
      <c r="CF11" s="1011"/>
      <c r="CG11" s="1012"/>
      <c r="CH11" s="985">
        <v>78</v>
      </c>
      <c r="CI11" s="986"/>
      <c r="CJ11" s="986"/>
      <c r="CK11" s="986"/>
      <c r="CL11" s="987"/>
      <c r="CM11" s="985">
        <v>17</v>
      </c>
      <c r="CN11" s="986"/>
      <c r="CO11" s="986"/>
      <c r="CP11" s="986"/>
      <c r="CQ11" s="987"/>
      <c r="CR11" s="985">
        <v>11</v>
      </c>
      <c r="CS11" s="986"/>
      <c r="CT11" s="986"/>
      <c r="CU11" s="986"/>
      <c r="CV11" s="987"/>
      <c r="CW11" s="985">
        <v>0</v>
      </c>
      <c r="CX11" s="986"/>
      <c r="CY11" s="986"/>
      <c r="CZ11" s="986"/>
      <c r="DA11" s="987"/>
      <c r="DB11" s="985" t="s">
        <v>482</v>
      </c>
      <c r="DC11" s="986"/>
      <c r="DD11" s="986"/>
      <c r="DE11" s="986"/>
      <c r="DF11" s="987"/>
      <c r="DG11" s="985" t="s">
        <v>482</v>
      </c>
      <c r="DH11" s="986"/>
      <c r="DI11" s="986"/>
      <c r="DJ11" s="986"/>
      <c r="DK11" s="987"/>
      <c r="DL11" s="985">
        <v>240</v>
      </c>
      <c r="DM11" s="986"/>
      <c r="DN11" s="986"/>
      <c r="DO11" s="986"/>
      <c r="DP11" s="987"/>
      <c r="DQ11" s="985">
        <v>24</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19849</v>
      </c>
      <c r="R23" s="1065"/>
      <c r="S23" s="1065"/>
      <c r="T23" s="1065"/>
      <c r="U23" s="1065"/>
      <c r="V23" s="1065">
        <v>19214</v>
      </c>
      <c r="W23" s="1065"/>
      <c r="X23" s="1065"/>
      <c r="Y23" s="1065"/>
      <c r="Z23" s="1065"/>
      <c r="AA23" s="1065">
        <v>636</v>
      </c>
      <c r="AB23" s="1065"/>
      <c r="AC23" s="1065"/>
      <c r="AD23" s="1065"/>
      <c r="AE23" s="1066"/>
      <c r="AF23" s="1067">
        <v>539</v>
      </c>
      <c r="AG23" s="1065"/>
      <c r="AH23" s="1065"/>
      <c r="AI23" s="1065"/>
      <c r="AJ23" s="1068"/>
      <c r="AK23" s="1069"/>
      <c r="AL23" s="1070"/>
      <c r="AM23" s="1070"/>
      <c r="AN23" s="1070"/>
      <c r="AO23" s="1070"/>
      <c r="AP23" s="1065">
        <v>32121</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4304</v>
      </c>
      <c r="R28" s="1050"/>
      <c r="S28" s="1050"/>
      <c r="T28" s="1050"/>
      <c r="U28" s="1050"/>
      <c r="V28" s="1050">
        <v>4004</v>
      </c>
      <c r="W28" s="1050"/>
      <c r="X28" s="1050"/>
      <c r="Y28" s="1050"/>
      <c r="Z28" s="1050"/>
      <c r="AA28" s="1050">
        <v>300</v>
      </c>
      <c r="AB28" s="1050"/>
      <c r="AC28" s="1050"/>
      <c r="AD28" s="1050"/>
      <c r="AE28" s="1051"/>
      <c r="AF28" s="1052">
        <v>300</v>
      </c>
      <c r="AG28" s="1050"/>
      <c r="AH28" s="1050"/>
      <c r="AI28" s="1050"/>
      <c r="AJ28" s="1053"/>
      <c r="AK28" s="1054">
        <v>269</v>
      </c>
      <c r="AL28" s="1042"/>
      <c r="AM28" s="1042"/>
      <c r="AN28" s="1042"/>
      <c r="AO28" s="1042"/>
      <c r="AP28" s="1042" t="s">
        <v>482</v>
      </c>
      <c r="AQ28" s="1042"/>
      <c r="AR28" s="1042"/>
      <c r="AS28" s="1042"/>
      <c r="AT28" s="1042"/>
      <c r="AU28" s="1042" t="s">
        <v>482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4417</v>
      </c>
      <c r="R29" s="1040"/>
      <c r="S29" s="1040"/>
      <c r="T29" s="1040"/>
      <c r="U29" s="1040"/>
      <c r="V29" s="1040">
        <v>4276</v>
      </c>
      <c r="W29" s="1040"/>
      <c r="X29" s="1040"/>
      <c r="Y29" s="1040"/>
      <c r="Z29" s="1040"/>
      <c r="AA29" s="1040">
        <v>142</v>
      </c>
      <c r="AB29" s="1040"/>
      <c r="AC29" s="1040"/>
      <c r="AD29" s="1040"/>
      <c r="AE29" s="1041"/>
      <c r="AF29" s="1033">
        <v>142</v>
      </c>
      <c r="AG29" s="1034"/>
      <c r="AH29" s="1034"/>
      <c r="AI29" s="1034"/>
      <c r="AJ29" s="1035"/>
      <c r="AK29" s="976">
        <v>690</v>
      </c>
      <c r="AL29" s="967"/>
      <c r="AM29" s="967"/>
      <c r="AN29" s="967"/>
      <c r="AO29" s="967"/>
      <c r="AP29" s="967" t="s">
        <v>482</v>
      </c>
      <c r="AQ29" s="967"/>
      <c r="AR29" s="967"/>
      <c r="AS29" s="967"/>
      <c r="AT29" s="967"/>
      <c r="AU29" s="967" t="s">
        <v>482</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417</v>
      </c>
      <c r="R30" s="1040"/>
      <c r="S30" s="1040"/>
      <c r="T30" s="1040"/>
      <c r="U30" s="1040"/>
      <c r="V30" s="1040">
        <v>408</v>
      </c>
      <c r="W30" s="1040"/>
      <c r="X30" s="1040"/>
      <c r="Y30" s="1040"/>
      <c r="Z30" s="1040"/>
      <c r="AA30" s="1040">
        <v>9</v>
      </c>
      <c r="AB30" s="1040"/>
      <c r="AC30" s="1040"/>
      <c r="AD30" s="1040"/>
      <c r="AE30" s="1041"/>
      <c r="AF30" s="1033">
        <v>9</v>
      </c>
      <c r="AG30" s="1034"/>
      <c r="AH30" s="1034"/>
      <c r="AI30" s="1034"/>
      <c r="AJ30" s="1035"/>
      <c r="AK30" s="976">
        <v>131</v>
      </c>
      <c r="AL30" s="967"/>
      <c r="AM30" s="967"/>
      <c r="AN30" s="967"/>
      <c r="AO30" s="967"/>
      <c r="AP30" s="967" t="s">
        <v>482</v>
      </c>
      <c r="AQ30" s="967"/>
      <c r="AR30" s="967"/>
      <c r="AS30" s="967"/>
      <c r="AT30" s="967"/>
      <c r="AU30" s="967" t="s">
        <v>482</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2</v>
      </c>
      <c r="R31" s="1040"/>
      <c r="S31" s="1040"/>
      <c r="T31" s="1040"/>
      <c r="U31" s="1040"/>
      <c r="V31" s="1040">
        <v>2</v>
      </c>
      <c r="W31" s="1040"/>
      <c r="X31" s="1040"/>
      <c r="Y31" s="1040"/>
      <c r="Z31" s="1040"/>
      <c r="AA31" s="1040" t="s">
        <v>482</v>
      </c>
      <c r="AB31" s="1040"/>
      <c r="AC31" s="1040"/>
      <c r="AD31" s="1040"/>
      <c r="AE31" s="1041"/>
      <c r="AF31" s="1033" t="s">
        <v>109</v>
      </c>
      <c r="AG31" s="1034"/>
      <c r="AH31" s="1034"/>
      <c r="AI31" s="1034"/>
      <c r="AJ31" s="1035"/>
      <c r="AK31" s="976" t="s">
        <v>482</v>
      </c>
      <c r="AL31" s="967"/>
      <c r="AM31" s="967"/>
      <c r="AN31" s="967"/>
      <c r="AO31" s="967"/>
      <c r="AP31" s="967" t="s">
        <v>482</v>
      </c>
      <c r="AQ31" s="967"/>
      <c r="AR31" s="967"/>
      <c r="AS31" s="967"/>
      <c r="AT31" s="967"/>
      <c r="AU31" s="967" t="s">
        <v>482</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273</v>
      </c>
      <c r="R32" s="1040"/>
      <c r="S32" s="1040"/>
      <c r="T32" s="1040"/>
      <c r="U32" s="1040"/>
      <c r="V32" s="1040">
        <v>270</v>
      </c>
      <c r="W32" s="1040"/>
      <c r="X32" s="1040"/>
      <c r="Y32" s="1040"/>
      <c r="Z32" s="1040"/>
      <c r="AA32" s="1040">
        <v>2</v>
      </c>
      <c r="AB32" s="1040"/>
      <c r="AC32" s="1040"/>
      <c r="AD32" s="1040"/>
      <c r="AE32" s="1041"/>
      <c r="AF32" s="1033">
        <v>267</v>
      </c>
      <c r="AG32" s="1034"/>
      <c r="AH32" s="1034"/>
      <c r="AI32" s="1034"/>
      <c r="AJ32" s="1035"/>
      <c r="AK32" s="976" t="s">
        <v>482</v>
      </c>
      <c r="AL32" s="967"/>
      <c r="AM32" s="967"/>
      <c r="AN32" s="967"/>
      <c r="AO32" s="967"/>
      <c r="AP32" s="967">
        <v>1293</v>
      </c>
      <c r="AQ32" s="967"/>
      <c r="AR32" s="967"/>
      <c r="AS32" s="967"/>
      <c r="AT32" s="967"/>
      <c r="AU32" s="967">
        <v>1</v>
      </c>
      <c r="AV32" s="967"/>
      <c r="AW32" s="967"/>
      <c r="AX32" s="967"/>
      <c r="AY32" s="967"/>
      <c r="AZ32" s="1038"/>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381</v>
      </c>
      <c r="C33" s="1028"/>
      <c r="D33" s="1028"/>
      <c r="E33" s="1028"/>
      <c r="F33" s="1028"/>
      <c r="G33" s="1028"/>
      <c r="H33" s="1028"/>
      <c r="I33" s="1028"/>
      <c r="J33" s="1028"/>
      <c r="K33" s="1028"/>
      <c r="L33" s="1028"/>
      <c r="M33" s="1028"/>
      <c r="N33" s="1028"/>
      <c r="O33" s="1028"/>
      <c r="P33" s="1029"/>
      <c r="Q33" s="1039">
        <v>866</v>
      </c>
      <c r="R33" s="1040"/>
      <c r="S33" s="1040"/>
      <c r="T33" s="1040"/>
      <c r="U33" s="1040"/>
      <c r="V33" s="1040">
        <v>866</v>
      </c>
      <c r="W33" s="1040"/>
      <c r="X33" s="1040"/>
      <c r="Y33" s="1040"/>
      <c r="Z33" s="1040"/>
      <c r="AA33" s="1040">
        <v>0</v>
      </c>
      <c r="AB33" s="1040"/>
      <c r="AC33" s="1040"/>
      <c r="AD33" s="1040"/>
      <c r="AE33" s="1041"/>
      <c r="AF33" s="1033">
        <v>0</v>
      </c>
      <c r="AG33" s="1034"/>
      <c r="AH33" s="1034"/>
      <c r="AI33" s="1034"/>
      <c r="AJ33" s="1035"/>
      <c r="AK33" s="976">
        <v>382</v>
      </c>
      <c r="AL33" s="967"/>
      <c r="AM33" s="967"/>
      <c r="AN33" s="967"/>
      <c r="AO33" s="967"/>
      <c r="AP33" s="967">
        <v>3378</v>
      </c>
      <c r="AQ33" s="967"/>
      <c r="AR33" s="967"/>
      <c r="AS33" s="967"/>
      <c r="AT33" s="967"/>
      <c r="AU33" s="967">
        <v>2804</v>
      </c>
      <c r="AV33" s="967"/>
      <c r="AW33" s="967"/>
      <c r="AX33" s="967"/>
      <c r="AY33" s="967"/>
      <c r="AZ33" s="1038"/>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383</v>
      </c>
      <c r="C34" s="1028"/>
      <c r="D34" s="1028"/>
      <c r="E34" s="1028"/>
      <c r="F34" s="1028"/>
      <c r="G34" s="1028"/>
      <c r="H34" s="1028"/>
      <c r="I34" s="1028"/>
      <c r="J34" s="1028"/>
      <c r="K34" s="1028"/>
      <c r="L34" s="1028"/>
      <c r="M34" s="1028"/>
      <c r="N34" s="1028"/>
      <c r="O34" s="1028"/>
      <c r="P34" s="1029"/>
      <c r="Q34" s="1039">
        <v>247</v>
      </c>
      <c r="R34" s="1040"/>
      <c r="S34" s="1040"/>
      <c r="T34" s="1040"/>
      <c r="U34" s="1040"/>
      <c r="V34" s="1040">
        <v>247</v>
      </c>
      <c r="W34" s="1040"/>
      <c r="X34" s="1040"/>
      <c r="Y34" s="1040"/>
      <c r="Z34" s="1040"/>
      <c r="AA34" s="1040">
        <v>0</v>
      </c>
      <c r="AB34" s="1040"/>
      <c r="AC34" s="1040"/>
      <c r="AD34" s="1040"/>
      <c r="AE34" s="1041"/>
      <c r="AF34" s="1033">
        <v>0</v>
      </c>
      <c r="AG34" s="1034"/>
      <c r="AH34" s="1034"/>
      <c r="AI34" s="1034"/>
      <c r="AJ34" s="1035"/>
      <c r="AK34" s="976">
        <v>150</v>
      </c>
      <c r="AL34" s="967"/>
      <c r="AM34" s="967"/>
      <c r="AN34" s="967"/>
      <c r="AO34" s="967"/>
      <c r="AP34" s="967">
        <v>2011</v>
      </c>
      <c r="AQ34" s="967"/>
      <c r="AR34" s="967"/>
      <c r="AS34" s="967"/>
      <c r="AT34" s="967"/>
      <c r="AU34" s="967">
        <v>1955</v>
      </c>
      <c r="AV34" s="967"/>
      <c r="AW34" s="967"/>
      <c r="AX34" s="967"/>
      <c r="AY34" s="967"/>
      <c r="AZ34" s="1038"/>
      <c r="BA34" s="1038"/>
      <c r="BB34" s="1038"/>
      <c r="BC34" s="1038"/>
      <c r="BD34" s="1038"/>
      <c r="BE34" s="1022" t="s">
        <v>382</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384</v>
      </c>
      <c r="C35" s="1028"/>
      <c r="D35" s="1028"/>
      <c r="E35" s="1028"/>
      <c r="F35" s="1028"/>
      <c r="G35" s="1028"/>
      <c r="H35" s="1028"/>
      <c r="I35" s="1028"/>
      <c r="J35" s="1028"/>
      <c r="K35" s="1028"/>
      <c r="L35" s="1028"/>
      <c r="M35" s="1028"/>
      <c r="N35" s="1028"/>
      <c r="O35" s="1028"/>
      <c r="P35" s="1029"/>
      <c r="Q35" s="1039">
        <v>417</v>
      </c>
      <c r="R35" s="1040"/>
      <c r="S35" s="1040"/>
      <c r="T35" s="1040"/>
      <c r="U35" s="1040"/>
      <c r="V35" s="1040">
        <v>417</v>
      </c>
      <c r="W35" s="1040"/>
      <c r="X35" s="1040"/>
      <c r="Y35" s="1040"/>
      <c r="Z35" s="1040"/>
      <c r="AA35" s="1040">
        <v>0</v>
      </c>
      <c r="AB35" s="1040"/>
      <c r="AC35" s="1040"/>
      <c r="AD35" s="1040"/>
      <c r="AE35" s="1041"/>
      <c r="AF35" s="1033">
        <v>0</v>
      </c>
      <c r="AG35" s="1034"/>
      <c r="AH35" s="1034"/>
      <c r="AI35" s="1034"/>
      <c r="AJ35" s="1035"/>
      <c r="AK35" s="976">
        <v>246</v>
      </c>
      <c r="AL35" s="967"/>
      <c r="AM35" s="967"/>
      <c r="AN35" s="967"/>
      <c r="AO35" s="967"/>
      <c r="AP35" s="967">
        <v>2632</v>
      </c>
      <c r="AQ35" s="967"/>
      <c r="AR35" s="967"/>
      <c r="AS35" s="967"/>
      <c r="AT35" s="967"/>
      <c r="AU35" s="967">
        <v>2564</v>
      </c>
      <c r="AV35" s="967"/>
      <c r="AW35" s="967"/>
      <c r="AX35" s="967"/>
      <c r="AY35" s="967"/>
      <c r="AZ35" s="1038"/>
      <c r="BA35" s="1038"/>
      <c r="BB35" s="1038"/>
      <c r="BC35" s="1038"/>
      <c r="BD35" s="1038"/>
      <c r="BE35" s="1022" t="s">
        <v>382</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385</v>
      </c>
      <c r="C36" s="1028"/>
      <c r="D36" s="1028"/>
      <c r="E36" s="1028"/>
      <c r="F36" s="1028"/>
      <c r="G36" s="1028"/>
      <c r="H36" s="1028"/>
      <c r="I36" s="1028"/>
      <c r="J36" s="1028"/>
      <c r="K36" s="1028"/>
      <c r="L36" s="1028"/>
      <c r="M36" s="1028"/>
      <c r="N36" s="1028"/>
      <c r="O36" s="1028"/>
      <c r="P36" s="1029"/>
      <c r="Q36" s="1039">
        <v>411</v>
      </c>
      <c r="R36" s="1040"/>
      <c r="S36" s="1040"/>
      <c r="T36" s="1040"/>
      <c r="U36" s="1040"/>
      <c r="V36" s="1040">
        <v>411</v>
      </c>
      <c r="W36" s="1040"/>
      <c r="X36" s="1040"/>
      <c r="Y36" s="1040"/>
      <c r="Z36" s="1040"/>
      <c r="AA36" s="1040">
        <v>0</v>
      </c>
      <c r="AB36" s="1040"/>
      <c r="AC36" s="1040"/>
      <c r="AD36" s="1040"/>
      <c r="AE36" s="1041"/>
      <c r="AF36" s="1033">
        <v>0</v>
      </c>
      <c r="AG36" s="1034"/>
      <c r="AH36" s="1034"/>
      <c r="AI36" s="1034"/>
      <c r="AJ36" s="1035"/>
      <c r="AK36" s="976">
        <v>266</v>
      </c>
      <c r="AL36" s="967"/>
      <c r="AM36" s="967"/>
      <c r="AN36" s="967"/>
      <c r="AO36" s="967"/>
      <c r="AP36" s="967">
        <v>2540</v>
      </c>
      <c r="AQ36" s="967"/>
      <c r="AR36" s="967"/>
      <c r="AS36" s="967"/>
      <c r="AT36" s="967"/>
      <c r="AU36" s="967">
        <v>2525</v>
      </c>
      <c r="AV36" s="967"/>
      <c r="AW36" s="967"/>
      <c r="AX36" s="967"/>
      <c r="AY36" s="967"/>
      <c r="AZ36" s="1038"/>
      <c r="BA36" s="1038"/>
      <c r="BB36" s="1038"/>
      <c r="BC36" s="1038"/>
      <c r="BD36" s="1038"/>
      <c r="BE36" s="1022" t="s">
        <v>382</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386</v>
      </c>
      <c r="C37" s="1028"/>
      <c r="D37" s="1028"/>
      <c r="E37" s="1028"/>
      <c r="F37" s="1028"/>
      <c r="G37" s="1028"/>
      <c r="H37" s="1028"/>
      <c r="I37" s="1028"/>
      <c r="J37" s="1028"/>
      <c r="K37" s="1028"/>
      <c r="L37" s="1028"/>
      <c r="M37" s="1028"/>
      <c r="N37" s="1028"/>
      <c r="O37" s="1028"/>
      <c r="P37" s="1029"/>
      <c r="Q37" s="1039">
        <v>310</v>
      </c>
      <c r="R37" s="1040"/>
      <c r="S37" s="1040"/>
      <c r="T37" s="1040"/>
      <c r="U37" s="1040"/>
      <c r="V37" s="1040">
        <v>309</v>
      </c>
      <c r="W37" s="1040"/>
      <c r="X37" s="1040"/>
      <c r="Y37" s="1040"/>
      <c r="Z37" s="1040"/>
      <c r="AA37" s="1040">
        <v>0</v>
      </c>
      <c r="AB37" s="1040"/>
      <c r="AC37" s="1040"/>
      <c r="AD37" s="1040"/>
      <c r="AE37" s="1041"/>
      <c r="AF37" s="1033">
        <v>0</v>
      </c>
      <c r="AG37" s="1034"/>
      <c r="AH37" s="1034"/>
      <c r="AI37" s="1034"/>
      <c r="AJ37" s="1035"/>
      <c r="AK37" s="976">
        <v>126</v>
      </c>
      <c r="AL37" s="967"/>
      <c r="AM37" s="967"/>
      <c r="AN37" s="967"/>
      <c r="AO37" s="967"/>
      <c r="AP37" s="967">
        <v>384</v>
      </c>
      <c r="AQ37" s="967"/>
      <c r="AR37" s="967"/>
      <c r="AS37" s="967"/>
      <c r="AT37" s="967"/>
      <c r="AU37" s="967">
        <v>256</v>
      </c>
      <c r="AV37" s="967"/>
      <c r="AW37" s="967"/>
      <c r="AX37" s="967"/>
      <c r="AY37" s="967"/>
      <c r="AZ37" s="1038"/>
      <c r="BA37" s="1038"/>
      <c r="BB37" s="1038"/>
      <c r="BC37" s="1038"/>
      <c r="BD37" s="1038"/>
      <c r="BE37" s="1022" t="s">
        <v>382</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719</v>
      </c>
      <c r="AG63" s="955"/>
      <c r="AH63" s="955"/>
      <c r="AI63" s="955"/>
      <c r="AJ63" s="1020"/>
      <c r="AK63" s="1021"/>
      <c r="AL63" s="959"/>
      <c r="AM63" s="959"/>
      <c r="AN63" s="959"/>
      <c r="AO63" s="959"/>
      <c r="AP63" s="955">
        <v>12239</v>
      </c>
      <c r="AQ63" s="955"/>
      <c r="AR63" s="955"/>
      <c r="AS63" s="955"/>
      <c r="AT63" s="955"/>
      <c r="AU63" s="955">
        <v>10105</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391</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999</v>
      </c>
      <c r="R68" s="978"/>
      <c r="S68" s="978"/>
      <c r="T68" s="978"/>
      <c r="U68" s="978"/>
      <c r="V68" s="978">
        <v>999</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482</v>
      </c>
      <c r="AQ68" s="978"/>
      <c r="AR68" s="978"/>
      <c r="AS68" s="978"/>
      <c r="AT68" s="978"/>
      <c r="AU68" s="978" t="s">
        <v>482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383141</v>
      </c>
      <c r="R69" s="967"/>
      <c r="S69" s="967"/>
      <c r="T69" s="967"/>
      <c r="U69" s="967"/>
      <c r="V69" s="967">
        <v>379259</v>
      </c>
      <c r="W69" s="967"/>
      <c r="X69" s="967"/>
      <c r="Y69" s="967"/>
      <c r="Z69" s="967"/>
      <c r="AA69" s="967">
        <v>3883</v>
      </c>
      <c r="AB69" s="967"/>
      <c r="AC69" s="967"/>
      <c r="AD69" s="967"/>
      <c r="AE69" s="967"/>
      <c r="AF69" s="967">
        <v>3883</v>
      </c>
      <c r="AG69" s="967"/>
      <c r="AH69" s="967"/>
      <c r="AI69" s="967"/>
      <c r="AJ69" s="967"/>
      <c r="AK69" s="967">
        <v>999</v>
      </c>
      <c r="AL69" s="967"/>
      <c r="AM69" s="967"/>
      <c r="AN69" s="967"/>
      <c r="AO69" s="967"/>
      <c r="AP69" s="967" t="s">
        <v>482</v>
      </c>
      <c r="AQ69" s="967"/>
      <c r="AR69" s="967"/>
      <c r="AS69" s="967"/>
      <c r="AT69" s="967"/>
      <c r="AU69" s="967" t="s">
        <v>482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6736</v>
      </c>
      <c r="R70" s="967"/>
      <c r="S70" s="967"/>
      <c r="T70" s="967"/>
      <c r="U70" s="967"/>
      <c r="V70" s="967">
        <v>6275</v>
      </c>
      <c r="W70" s="967"/>
      <c r="X70" s="967"/>
      <c r="Y70" s="967"/>
      <c r="Z70" s="967"/>
      <c r="AA70" s="967">
        <v>461</v>
      </c>
      <c r="AB70" s="967"/>
      <c r="AC70" s="967"/>
      <c r="AD70" s="967"/>
      <c r="AE70" s="967"/>
      <c r="AF70" s="967">
        <v>461</v>
      </c>
      <c r="AG70" s="967"/>
      <c r="AH70" s="967"/>
      <c r="AI70" s="967"/>
      <c r="AJ70" s="967"/>
      <c r="AK70" s="967" t="s">
        <v>482</v>
      </c>
      <c r="AL70" s="967"/>
      <c r="AM70" s="967"/>
      <c r="AN70" s="967"/>
      <c r="AO70" s="967"/>
      <c r="AP70" s="967" t="s">
        <v>482</v>
      </c>
      <c r="AQ70" s="967"/>
      <c r="AR70" s="967"/>
      <c r="AS70" s="967"/>
      <c r="AT70" s="967"/>
      <c r="AU70" s="967" t="s">
        <v>482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600</v>
      </c>
      <c r="R71" s="967"/>
      <c r="S71" s="967"/>
      <c r="T71" s="967"/>
      <c r="U71" s="967"/>
      <c r="V71" s="967">
        <v>558</v>
      </c>
      <c r="W71" s="967"/>
      <c r="X71" s="967"/>
      <c r="Y71" s="967"/>
      <c r="Z71" s="967"/>
      <c r="AA71" s="967">
        <v>42</v>
      </c>
      <c r="AB71" s="967"/>
      <c r="AC71" s="967"/>
      <c r="AD71" s="967"/>
      <c r="AE71" s="967"/>
      <c r="AF71" s="967">
        <v>42</v>
      </c>
      <c r="AG71" s="967"/>
      <c r="AH71" s="967"/>
      <c r="AI71" s="967"/>
      <c r="AJ71" s="967"/>
      <c r="AK71" s="967" t="s">
        <v>482</v>
      </c>
      <c r="AL71" s="967"/>
      <c r="AM71" s="967"/>
      <c r="AN71" s="967"/>
      <c r="AO71" s="967"/>
      <c r="AP71" s="967">
        <v>2</v>
      </c>
      <c r="AQ71" s="967"/>
      <c r="AR71" s="967"/>
      <c r="AS71" s="967"/>
      <c r="AT71" s="967"/>
      <c r="AU71" s="967">
        <v>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4386</v>
      </c>
      <c r="AG88" s="955"/>
      <c r="AH88" s="955"/>
      <c r="AI88" s="955"/>
      <c r="AJ88" s="955"/>
      <c r="AK88" s="959"/>
      <c r="AL88" s="959"/>
      <c r="AM88" s="959"/>
      <c r="AN88" s="959"/>
      <c r="AO88" s="959"/>
      <c r="AP88" s="955">
        <v>2</v>
      </c>
      <c r="AQ88" s="955"/>
      <c r="AR88" s="955"/>
      <c r="AS88" s="955"/>
      <c r="AT88" s="955"/>
      <c r="AU88" s="955">
        <v>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115</v>
      </c>
      <c r="CS102" s="947"/>
      <c r="CT102" s="947"/>
      <c r="CU102" s="947"/>
      <c r="CV102" s="948"/>
      <c r="CW102" s="946">
        <v>13</v>
      </c>
      <c r="CX102" s="947"/>
      <c r="CY102" s="947"/>
      <c r="CZ102" s="947"/>
      <c r="DA102" s="948"/>
      <c r="DB102" s="946" t="s">
        <v>482</v>
      </c>
      <c r="DC102" s="947"/>
      <c r="DD102" s="947"/>
      <c r="DE102" s="947"/>
      <c r="DF102" s="948"/>
      <c r="DG102" s="946" t="s">
        <v>482</v>
      </c>
      <c r="DH102" s="947"/>
      <c r="DI102" s="947"/>
      <c r="DJ102" s="947"/>
      <c r="DK102" s="948"/>
      <c r="DL102" s="946">
        <v>240</v>
      </c>
      <c r="DM102" s="947"/>
      <c r="DN102" s="947"/>
      <c r="DO102" s="947"/>
      <c r="DP102" s="948"/>
      <c r="DQ102" s="946">
        <v>24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282</v>
      </c>
      <c r="AG109" s="888"/>
      <c r="AH109" s="888"/>
      <c r="AI109" s="888"/>
      <c r="AJ109" s="889"/>
      <c r="AK109" s="890" t="s">
        <v>281</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282</v>
      </c>
      <c r="BW109" s="888"/>
      <c r="BX109" s="888"/>
      <c r="BY109" s="888"/>
      <c r="BZ109" s="889"/>
      <c r="CA109" s="890" t="s">
        <v>281</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282</v>
      </c>
      <c r="DM109" s="888"/>
      <c r="DN109" s="888"/>
      <c r="DO109" s="888"/>
      <c r="DP109" s="889"/>
      <c r="DQ109" s="890" t="s">
        <v>281</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3828937</v>
      </c>
      <c r="AB110" s="873"/>
      <c r="AC110" s="873"/>
      <c r="AD110" s="873"/>
      <c r="AE110" s="874"/>
      <c r="AF110" s="875">
        <v>3792896</v>
      </c>
      <c r="AG110" s="873"/>
      <c r="AH110" s="873"/>
      <c r="AI110" s="873"/>
      <c r="AJ110" s="874"/>
      <c r="AK110" s="875">
        <v>3480111</v>
      </c>
      <c r="AL110" s="873"/>
      <c r="AM110" s="873"/>
      <c r="AN110" s="873"/>
      <c r="AO110" s="874"/>
      <c r="AP110" s="876">
        <v>32.700000000000003</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35258286</v>
      </c>
      <c r="BR110" s="800"/>
      <c r="BS110" s="800"/>
      <c r="BT110" s="800"/>
      <c r="BU110" s="800"/>
      <c r="BV110" s="800">
        <v>33876777</v>
      </c>
      <c r="BW110" s="800"/>
      <c r="BX110" s="800"/>
      <c r="BY110" s="800"/>
      <c r="BZ110" s="800"/>
      <c r="CA110" s="800">
        <v>32120793</v>
      </c>
      <c r="CB110" s="800"/>
      <c r="CC110" s="800"/>
      <c r="CD110" s="800"/>
      <c r="CE110" s="800"/>
      <c r="CF110" s="861">
        <v>301.7</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730</v>
      </c>
      <c r="BR111" s="771"/>
      <c r="BS111" s="771"/>
      <c r="BT111" s="771"/>
      <c r="BU111" s="771"/>
      <c r="BV111" s="771" t="s">
        <v>410</v>
      </c>
      <c r="BW111" s="771"/>
      <c r="BX111" s="771"/>
      <c r="BY111" s="771"/>
      <c r="BZ111" s="771"/>
      <c r="CA111" s="771" t="s">
        <v>410</v>
      </c>
      <c r="CB111" s="771"/>
      <c r="CC111" s="771"/>
      <c r="CD111" s="771"/>
      <c r="CE111" s="771"/>
      <c r="CF111" s="848" t="s">
        <v>410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10805477</v>
      </c>
      <c r="BR112" s="771"/>
      <c r="BS112" s="771"/>
      <c r="BT112" s="771"/>
      <c r="BU112" s="771"/>
      <c r="BV112" s="771">
        <v>10712722</v>
      </c>
      <c r="BW112" s="771"/>
      <c r="BX112" s="771"/>
      <c r="BY112" s="771"/>
      <c r="BZ112" s="771"/>
      <c r="CA112" s="771">
        <v>10104823</v>
      </c>
      <c r="CB112" s="771"/>
      <c r="CC112" s="771"/>
      <c r="CD112" s="771"/>
      <c r="CE112" s="771"/>
      <c r="CF112" s="848">
        <v>94.9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410</v>
      </c>
      <c r="DH112" s="771"/>
      <c r="DI112" s="771"/>
      <c r="DJ112" s="771"/>
      <c r="DK112" s="771"/>
      <c r="DL112" s="771" t="s">
        <v>410</v>
      </c>
      <c r="DM112" s="771"/>
      <c r="DN112" s="771"/>
      <c r="DO112" s="771"/>
      <c r="DP112" s="771"/>
      <c r="DQ112" s="771" t="s">
        <v>410</v>
      </c>
      <c r="DR112" s="771"/>
      <c r="DS112" s="771"/>
      <c r="DT112" s="771"/>
      <c r="DU112" s="771"/>
      <c r="DV112" s="823" t="s">
        <v>410</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604986</v>
      </c>
      <c r="AB113" s="909"/>
      <c r="AC113" s="909"/>
      <c r="AD113" s="909"/>
      <c r="AE113" s="910"/>
      <c r="AF113" s="911">
        <v>643625</v>
      </c>
      <c r="AG113" s="909"/>
      <c r="AH113" s="909"/>
      <c r="AI113" s="909"/>
      <c r="AJ113" s="910"/>
      <c r="AK113" s="911">
        <v>647454</v>
      </c>
      <c r="AL113" s="909"/>
      <c r="AM113" s="909"/>
      <c r="AN113" s="909"/>
      <c r="AO113" s="910"/>
      <c r="AP113" s="912">
        <v>6.1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1545</v>
      </c>
      <c r="BR113" s="771"/>
      <c r="BS113" s="771"/>
      <c r="BT113" s="771"/>
      <c r="BU113" s="771"/>
      <c r="BV113" s="771">
        <v>1038</v>
      </c>
      <c r="BW113" s="771"/>
      <c r="BX113" s="771"/>
      <c r="BY113" s="771"/>
      <c r="BZ113" s="771"/>
      <c r="CA113" s="771">
        <v>523</v>
      </c>
      <c r="CB113" s="771"/>
      <c r="CC113" s="771"/>
      <c r="CD113" s="771"/>
      <c r="CE113" s="771"/>
      <c r="CF113" s="848">
        <v>0</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513</v>
      </c>
      <c r="AB114" s="784"/>
      <c r="AC114" s="784"/>
      <c r="AD114" s="784"/>
      <c r="AE114" s="785"/>
      <c r="AF114" s="786">
        <v>529</v>
      </c>
      <c r="AG114" s="784"/>
      <c r="AH114" s="784"/>
      <c r="AI114" s="784"/>
      <c r="AJ114" s="785"/>
      <c r="AK114" s="786">
        <v>529</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4146866</v>
      </c>
      <c r="BR114" s="771"/>
      <c r="BS114" s="771"/>
      <c r="BT114" s="771"/>
      <c r="BU114" s="771"/>
      <c r="BV114" s="771">
        <v>3686061</v>
      </c>
      <c r="BW114" s="771"/>
      <c r="BX114" s="771"/>
      <c r="BY114" s="771"/>
      <c r="BZ114" s="771"/>
      <c r="CA114" s="771">
        <v>3325580</v>
      </c>
      <c r="CB114" s="771"/>
      <c r="CC114" s="771"/>
      <c r="CD114" s="771"/>
      <c r="CE114" s="771"/>
      <c r="CF114" s="848">
        <v>31.2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6177</v>
      </c>
      <c r="AB115" s="909"/>
      <c r="AC115" s="909"/>
      <c r="AD115" s="909"/>
      <c r="AE115" s="910"/>
      <c r="AF115" s="911">
        <v>2552</v>
      </c>
      <c r="AG115" s="909"/>
      <c r="AH115" s="909"/>
      <c r="AI115" s="909"/>
      <c r="AJ115" s="910"/>
      <c r="AK115" s="911">
        <v>2635</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100908</v>
      </c>
      <c r="BR115" s="771"/>
      <c r="BS115" s="771"/>
      <c r="BT115" s="771"/>
      <c r="BU115" s="771"/>
      <c r="BV115" s="771">
        <v>72052</v>
      </c>
      <c r="BW115" s="771"/>
      <c r="BX115" s="771"/>
      <c r="BY115" s="771"/>
      <c r="BZ115" s="771"/>
      <c r="CA115" s="771">
        <v>24017</v>
      </c>
      <c r="CB115" s="771"/>
      <c r="CC115" s="771"/>
      <c r="CD115" s="771"/>
      <c r="CE115" s="771"/>
      <c r="CF115" s="848">
        <v>0.2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138</v>
      </c>
      <c r="AB116" s="784"/>
      <c r="AC116" s="784"/>
      <c r="AD116" s="784"/>
      <c r="AE116" s="785"/>
      <c r="AF116" s="786">
        <v>66</v>
      </c>
      <c r="AG116" s="784"/>
      <c r="AH116" s="784"/>
      <c r="AI116" s="784"/>
      <c r="AJ116" s="785"/>
      <c r="AK116" s="786">
        <v>42</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410</v>
      </c>
      <c r="DH116" s="784"/>
      <c r="DI116" s="784"/>
      <c r="DJ116" s="784"/>
      <c r="DK116" s="785"/>
      <c r="DL116" s="786" t="s">
        <v>410</v>
      </c>
      <c r="DM116" s="784"/>
      <c r="DN116" s="784"/>
      <c r="DO116" s="784"/>
      <c r="DP116" s="785"/>
      <c r="DQ116" s="786" t="s">
        <v>410</v>
      </c>
      <c r="DR116" s="784"/>
      <c r="DS116" s="784"/>
      <c r="DT116" s="784"/>
      <c r="DU116" s="785"/>
      <c r="DV116" s="754" t="s">
        <v>410</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4440751</v>
      </c>
      <c r="AB117" s="895"/>
      <c r="AC117" s="895"/>
      <c r="AD117" s="895"/>
      <c r="AE117" s="896"/>
      <c r="AF117" s="898">
        <v>4439668</v>
      </c>
      <c r="AG117" s="895"/>
      <c r="AH117" s="895"/>
      <c r="AI117" s="895"/>
      <c r="AJ117" s="896"/>
      <c r="AK117" s="898">
        <v>4130771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730</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282</v>
      </c>
      <c r="AG118" s="888"/>
      <c r="AH118" s="888"/>
      <c r="AI118" s="888"/>
      <c r="AJ118" s="889"/>
      <c r="AK118" s="890" t="s">
        <v>281</v>
      </c>
      <c r="AL118" s="888"/>
      <c r="AM118" s="888"/>
      <c r="AN118" s="888"/>
      <c r="AO118" s="889"/>
      <c r="AP118" s="891" t="s">
        <v>402</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431</v>
      </c>
      <c r="BP118" s="838"/>
      <c r="BQ118" s="857">
        <v>50313812</v>
      </c>
      <c r="BR118" s="858"/>
      <c r="BS118" s="858"/>
      <c r="BT118" s="858"/>
      <c r="BU118" s="858"/>
      <c r="BV118" s="858">
        <v>48348650</v>
      </c>
      <c r="BW118" s="858"/>
      <c r="BX118" s="858"/>
      <c r="BY118" s="858"/>
      <c r="BZ118" s="858"/>
      <c r="CA118" s="858">
        <v>45575736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5060210</v>
      </c>
      <c r="BR119" s="800"/>
      <c r="BS119" s="800"/>
      <c r="BT119" s="800"/>
      <c r="BU119" s="800"/>
      <c r="BV119" s="800">
        <v>5492416</v>
      </c>
      <c r="BW119" s="800"/>
      <c r="BX119" s="800"/>
      <c r="BY119" s="800"/>
      <c r="BZ119" s="800"/>
      <c r="CA119" s="800">
        <v>5906980</v>
      </c>
      <c r="CB119" s="800"/>
      <c r="CC119" s="800"/>
      <c r="CD119" s="800"/>
      <c r="CE119" s="800"/>
      <c r="CF119" s="861">
        <v>55.5</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433</v>
      </c>
      <c r="DH119" s="717"/>
      <c r="DI119" s="717"/>
      <c r="DJ119" s="717"/>
      <c r="DK119" s="718"/>
      <c r="DL119" s="719" t="s">
        <v>433</v>
      </c>
      <c r="DM119" s="717"/>
      <c r="DN119" s="717"/>
      <c r="DO119" s="717"/>
      <c r="DP119" s="718"/>
      <c r="DQ119" s="719" t="s">
        <v>433</v>
      </c>
      <c r="DR119" s="717"/>
      <c r="DS119" s="717"/>
      <c r="DT119" s="717"/>
      <c r="DU119" s="718"/>
      <c r="DV119" s="807" t="s">
        <v>433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285460</v>
      </c>
      <c r="BR120" s="771"/>
      <c r="BS120" s="771"/>
      <c r="BT120" s="771"/>
      <c r="BU120" s="771"/>
      <c r="BV120" s="771">
        <v>264762</v>
      </c>
      <c r="BW120" s="771"/>
      <c r="BX120" s="771"/>
      <c r="BY120" s="771"/>
      <c r="BZ120" s="771"/>
      <c r="CA120" s="771">
        <v>252092</v>
      </c>
      <c r="CB120" s="771"/>
      <c r="CC120" s="771"/>
      <c r="CD120" s="771"/>
      <c r="CE120" s="771"/>
      <c r="CF120" s="848">
        <v>2.4</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2688124</v>
      </c>
      <c r="DH120" s="800"/>
      <c r="DI120" s="800"/>
      <c r="DJ120" s="800"/>
      <c r="DK120" s="800"/>
      <c r="DL120" s="800">
        <v>2845420</v>
      </c>
      <c r="DM120" s="800"/>
      <c r="DN120" s="800"/>
      <c r="DO120" s="800"/>
      <c r="DP120" s="800"/>
      <c r="DQ120" s="800">
        <v>2804133</v>
      </c>
      <c r="DR120" s="800"/>
      <c r="DS120" s="800"/>
      <c r="DT120" s="800"/>
      <c r="DU120" s="800"/>
      <c r="DV120" s="801">
        <v>26.3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31088259</v>
      </c>
      <c r="BR121" s="858"/>
      <c r="BS121" s="858"/>
      <c r="BT121" s="858"/>
      <c r="BU121" s="858"/>
      <c r="BV121" s="858">
        <v>30493582</v>
      </c>
      <c r="BW121" s="858"/>
      <c r="BX121" s="858"/>
      <c r="BY121" s="858"/>
      <c r="BZ121" s="858"/>
      <c r="CA121" s="858">
        <v>29302636</v>
      </c>
      <c r="CB121" s="858"/>
      <c r="CC121" s="858"/>
      <c r="CD121" s="858"/>
      <c r="CE121" s="858"/>
      <c r="CF121" s="859">
        <v>275.3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2844238</v>
      </c>
      <c r="DH121" s="771"/>
      <c r="DI121" s="771"/>
      <c r="DJ121" s="771"/>
      <c r="DK121" s="771"/>
      <c r="DL121" s="771">
        <v>2740999</v>
      </c>
      <c r="DM121" s="771"/>
      <c r="DN121" s="771"/>
      <c r="DO121" s="771"/>
      <c r="DP121" s="771"/>
      <c r="DQ121" s="771">
        <v>2563533</v>
      </c>
      <c r="DR121" s="771"/>
      <c r="DS121" s="771"/>
      <c r="DT121" s="771"/>
      <c r="DU121" s="771"/>
      <c r="DV121" s="823">
        <v>24.1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442</v>
      </c>
      <c r="BP122" s="838"/>
      <c r="BQ122" s="839">
        <v>36433929</v>
      </c>
      <c r="BR122" s="840"/>
      <c r="BS122" s="840"/>
      <c r="BT122" s="840"/>
      <c r="BU122" s="840"/>
      <c r="BV122" s="840">
        <v>36250760</v>
      </c>
      <c r="BW122" s="840"/>
      <c r="BX122" s="840"/>
      <c r="BY122" s="840"/>
      <c r="BZ122" s="840"/>
      <c r="CA122" s="840">
        <v>35461708</v>
      </c>
      <c r="CB122" s="840"/>
      <c r="CC122" s="840"/>
      <c r="CD122" s="840"/>
      <c r="CE122" s="840"/>
      <c r="CF122" s="743"/>
      <c r="CG122" s="744"/>
      <c r="CH122" s="744"/>
      <c r="CI122" s="744"/>
      <c r="CJ122" s="841"/>
      <c r="CK122" s="851"/>
      <c r="CL122" s="812"/>
      <c r="CM122" s="812"/>
      <c r="CN122" s="812"/>
      <c r="CO122" s="813"/>
      <c r="CP122" s="828" t="s">
        <v>443</v>
      </c>
      <c r="CQ122" s="829"/>
      <c r="CR122" s="829"/>
      <c r="CS122" s="829"/>
      <c r="CT122" s="829"/>
      <c r="CU122" s="829"/>
      <c r="CV122" s="829"/>
      <c r="CW122" s="829"/>
      <c r="CX122" s="829"/>
      <c r="CY122" s="829"/>
      <c r="CZ122" s="829"/>
      <c r="DA122" s="829"/>
      <c r="DB122" s="829"/>
      <c r="DC122" s="829"/>
      <c r="DD122" s="829"/>
      <c r="DE122" s="829"/>
      <c r="DF122" s="830"/>
      <c r="DG122" s="770">
        <v>2753386</v>
      </c>
      <c r="DH122" s="771"/>
      <c r="DI122" s="771"/>
      <c r="DJ122" s="771"/>
      <c r="DK122" s="771"/>
      <c r="DL122" s="771">
        <v>2650283</v>
      </c>
      <c r="DM122" s="771"/>
      <c r="DN122" s="771"/>
      <c r="DO122" s="771"/>
      <c r="DP122" s="771"/>
      <c r="DQ122" s="771">
        <v>2524783</v>
      </c>
      <c r="DR122" s="771"/>
      <c r="DS122" s="771"/>
      <c r="DT122" s="771"/>
      <c r="DU122" s="771"/>
      <c r="DV122" s="823">
        <v>23.7</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444</v>
      </c>
      <c r="AB123" s="784"/>
      <c r="AC123" s="784"/>
      <c r="AD123" s="784"/>
      <c r="AE123" s="785"/>
      <c r="AF123" s="786" t="s">
        <v>444</v>
      </c>
      <c r="AG123" s="784"/>
      <c r="AH123" s="784"/>
      <c r="AI123" s="784"/>
      <c r="AJ123" s="785"/>
      <c r="AK123" s="786" t="s">
        <v>444</v>
      </c>
      <c r="AL123" s="784"/>
      <c r="AM123" s="784"/>
      <c r="AN123" s="784"/>
      <c r="AO123" s="785"/>
      <c r="AP123" s="754" t="s">
        <v>444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120.9</v>
      </c>
      <c r="BR123" s="832"/>
      <c r="BS123" s="832"/>
      <c r="BT123" s="832"/>
      <c r="BU123" s="832"/>
      <c r="BV123" s="832">
        <v>109.1</v>
      </c>
      <c r="BW123" s="832"/>
      <c r="BX123" s="832"/>
      <c r="BY123" s="832"/>
      <c r="BZ123" s="832"/>
      <c r="CA123" s="832">
        <v>95</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v>2137504</v>
      </c>
      <c r="DH123" s="784"/>
      <c r="DI123" s="784"/>
      <c r="DJ123" s="784"/>
      <c r="DK123" s="785"/>
      <c r="DL123" s="786">
        <v>2099435</v>
      </c>
      <c r="DM123" s="784"/>
      <c r="DN123" s="784"/>
      <c r="DO123" s="784"/>
      <c r="DP123" s="785"/>
      <c r="DQ123" s="786">
        <v>1954702</v>
      </c>
      <c r="DR123" s="784"/>
      <c r="DS123" s="784"/>
      <c r="DT123" s="784"/>
      <c r="DU123" s="785"/>
      <c r="DV123" s="754">
        <v>18.399999999999999</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382225</v>
      </c>
      <c r="DH124" s="717"/>
      <c r="DI124" s="717"/>
      <c r="DJ124" s="717"/>
      <c r="DK124" s="718"/>
      <c r="DL124" s="719">
        <v>376585</v>
      </c>
      <c r="DM124" s="717"/>
      <c r="DN124" s="717"/>
      <c r="DO124" s="717"/>
      <c r="DP124" s="718"/>
      <c r="DQ124" s="719">
        <v>257672</v>
      </c>
      <c r="DR124" s="717"/>
      <c r="DS124" s="717"/>
      <c r="DT124" s="717"/>
      <c r="DU124" s="718"/>
      <c r="DV124" s="807">
        <v>2.4</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6177</v>
      </c>
      <c r="AB127" s="784"/>
      <c r="AC127" s="784"/>
      <c r="AD127" s="784"/>
      <c r="AE127" s="785"/>
      <c r="AF127" s="786">
        <v>2552</v>
      </c>
      <c r="AG127" s="784"/>
      <c r="AH127" s="784"/>
      <c r="AI127" s="784"/>
      <c r="AJ127" s="785"/>
      <c r="AK127" s="786">
        <v>2635</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444</v>
      </c>
      <c r="BG127" s="761"/>
      <c r="BH127" s="761"/>
      <c r="BI127" s="761"/>
      <c r="BJ127" s="761"/>
      <c r="BK127" s="761"/>
      <c r="BL127" s="762"/>
      <c r="BM127" s="760">
        <v>12.91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100908</v>
      </c>
      <c r="DH127" s="820"/>
      <c r="DI127" s="820"/>
      <c r="DJ127" s="820"/>
      <c r="DK127" s="820"/>
      <c r="DL127" s="820">
        <v>72052</v>
      </c>
      <c r="DM127" s="820"/>
      <c r="DN127" s="820"/>
      <c r="DO127" s="820"/>
      <c r="DP127" s="820"/>
      <c r="DQ127" s="820">
        <v>24017</v>
      </c>
      <c r="DR127" s="820"/>
      <c r="DS127" s="820"/>
      <c r="DT127" s="820"/>
      <c r="DU127" s="820"/>
      <c r="DV127" s="821">
        <v>0.2</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68297</v>
      </c>
      <c r="AB128" s="724"/>
      <c r="AC128" s="724"/>
      <c r="AD128" s="724"/>
      <c r="AE128" s="725"/>
      <c r="AF128" s="726">
        <v>58780</v>
      </c>
      <c r="AG128" s="724"/>
      <c r="AH128" s="724"/>
      <c r="AI128" s="724"/>
      <c r="AJ128" s="725"/>
      <c r="AK128" s="726">
        <v>62611</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461</v>
      </c>
      <c r="BG128" s="791"/>
      <c r="BH128" s="791"/>
      <c r="BI128" s="791"/>
      <c r="BJ128" s="791"/>
      <c r="BK128" s="791"/>
      <c r="BL128" s="792"/>
      <c r="BM128" s="790">
        <v>17.91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14294504</v>
      </c>
      <c r="AB129" s="784"/>
      <c r="AC129" s="784"/>
      <c r="AD129" s="784"/>
      <c r="AE129" s="785"/>
      <c r="AF129" s="786">
        <v>13988579</v>
      </c>
      <c r="AG129" s="784"/>
      <c r="AH129" s="784"/>
      <c r="AI129" s="784"/>
      <c r="AJ129" s="785"/>
      <c r="AK129" s="786">
        <v>13428011</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2815390</v>
      </c>
      <c r="AB130" s="784"/>
      <c r="AC130" s="784"/>
      <c r="AD130" s="784"/>
      <c r="AE130" s="785"/>
      <c r="AF130" s="786">
        <v>2900265</v>
      </c>
      <c r="AG130" s="784"/>
      <c r="AH130" s="784"/>
      <c r="AI130" s="784"/>
      <c r="AJ130" s="785"/>
      <c r="AK130" s="786">
        <v>2782598</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95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11479114</v>
      </c>
      <c r="AB131" s="717"/>
      <c r="AC131" s="717"/>
      <c r="AD131" s="717"/>
      <c r="AE131" s="718"/>
      <c r="AF131" s="719">
        <v>11088314</v>
      </c>
      <c r="AG131" s="717"/>
      <c r="AH131" s="717"/>
      <c r="AI131" s="717"/>
      <c r="AJ131" s="718"/>
      <c r="AK131" s="719">
        <v>10645413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13.56432212</v>
      </c>
      <c r="AB132" s="740"/>
      <c r="AC132" s="740"/>
      <c r="AD132" s="740"/>
      <c r="AE132" s="741"/>
      <c r="AF132" s="742">
        <v>13.35300389</v>
      </c>
      <c r="AG132" s="740"/>
      <c r="AH132" s="740"/>
      <c r="AI132" s="740"/>
      <c r="AJ132" s="741"/>
      <c r="AK132" s="742">
        <v>12.07620597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14.3</v>
      </c>
      <c r="AB133" s="749"/>
      <c r="AC133" s="749"/>
      <c r="AD133" s="749"/>
      <c r="AE133" s="750"/>
      <c r="AF133" s="748">
        <v>13.7</v>
      </c>
      <c r="AG133" s="749"/>
      <c r="AH133" s="749"/>
      <c r="AI133" s="749"/>
      <c r="AJ133" s="750"/>
      <c r="AK133" s="748">
        <v>12.9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3892548</v>
      </c>
      <c r="L9" s="264">
        <v>129106</v>
      </c>
      <c r="M9" s="265">
        <v>88578</v>
      </c>
      <c r="N9" s="266">
        <v>45.8</v>
      </c>
    </row>
    <row r="10" spans="1:16">
      <c r="A10" s="248"/>
      <c r="B10" s="244"/>
      <c r="C10" s="244"/>
      <c r="D10" s="244"/>
      <c r="E10" s="244"/>
      <c r="F10" s="244"/>
      <c r="G10" s="1133" t="s">
        <v>479</v>
      </c>
      <c r="H10" s="1134"/>
      <c r="I10" s="1134"/>
      <c r="J10" s="1135"/>
      <c r="K10" s="267">
        <v>67629</v>
      </c>
      <c r="L10" s="268">
        <v>2243</v>
      </c>
      <c r="M10" s="269">
        <v>7040</v>
      </c>
      <c r="N10" s="270">
        <v>-68.099999999999994</v>
      </c>
    </row>
    <row r="11" spans="1:16" ht="13.5" customHeight="1">
      <c r="A11" s="248"/>
      <c r="B11" s="244"/>
      <c r="C11" s="244"/>
      <c r="D11" s="244"/>
      <c r="E11" s="244"/>
      <c r="F11" s="244"/>
      <c r="G11" s="1133" t="s">
        <v>480</v>
      </c>
      <c r="H11" s="1134"/>
      <c r="I11" s="1134"/>
      <c r="J11" s="1135"/>
      <c r="K11" s="267">
        <v>60156</v>
      </c>
      <c r="L11" s="268">
        <v>1995</v>
      </c>
      <c r="M11" s="269">
        <v>8852</v>
      </c>
      <c r="N11" s="270">
        <v>-77.5</v>
      </c>
    </row>
    <row r="12" spans="1:16" ht="13.5" customHeight="1">
      <c r="A12" s="248"/>
      <c r="B12" s="244"/>
      <c r="C12" s="244"/>
      <c r="D12" s="244"/>
      <c r="E12" s="244"/>
      <c r="F12" s="244"/>
      <c r="G12" s="1133" t="s">
        <v>481</v>
      </c>
      <c r="H12" s="1134"/>
      <c r="I12" s="1134"/>
      <c r="J12" s="1135"/>
      <c r="K12" s="267" t="s">
        <v>482</v>
      </c>
      <c r="L12" s="268" t="s">
        <v>482</v>
      </c>
      <c r="M12" s="269">
        <v>853</v>
      </c>
      <c r="N12" s="270" t="s">
        <v>482</v>
      </c>
    </row>
    <row r="13" spans="1:16" ht="13.5" customHeight="1">
      <c r="A13" s="248"/>
      <c r="B13" s="244"/>
      <c r="C13" s="244"/>
      <c r="D13" s="244"/>
      <c r="E13" s="244"/>
      <c r="F13" s="244"/>
      <c r="G13" s="1133" t="s">
        <v>483</v>
      </c>
      <c r="H13" s="1134"/>
      <c r="I13" s="1134"/>
      <c r="J13" s="1135"/>
      <c r="K13" s="267" t="s">
        <v>482</v>
      </c>
      <c r="L13" s="268" t="s">
        <v>482</v>
      </c>
      <c r="M13" s="269">
        <v>12</v>
      </c>
      <c r="N13" s="270" t="s">
        <v>482</v>
      </c>
    </row>
    <row r="14" spans="1:16" ht="13.5" customHeight="1">
      <c r="A14" s="248"/>
      <c r="B14" s="244"/>
      <c r="C14" s="244"/>
      <c r="D14" s="244"/>
      <c r="E14" s="244"/>
      <c r="F14" s="244"/>
      <c r="G14" s="1133" t="s">
        <v>484</v>
      </c>
      <c r="H14" s="1134"/>
      <c r="I14" s="1134"/>
      <c r="J14" s="1135"/>
      <c r="K14" s="267">
        <v>133862</v>
      </c>
      <c r="L14" s="268">
        <v>4440</v>
      </c>
      <c r="M14" s="269">
        <v>4061</v>
      </c>
      <c r="N14" s="270">
        <v>9.3000000000000007</v>
      </c>
    </row>
    <row r="15" spans="1:16" ht="13.5" customHeight="1">
      <c r="A15" s="248"/>
      <c r="B15" s="244"/>
      <c r="C15" s="244"/>
      <c r="D15" s="244"/>
      <c r="E15" s="244"/>
      <c r="F15" s="244"/>
      <c r="G15" s="1133" t="s">
        <v>485</v>
      </c>
      <c r="H15" s="1134"/>
      <c r="I15" s="1134"/>
      <c r="J15" s="1135"/>
      <c r="K15" s="267">
        <v>2502</v>
      </c>
      <c r="L15" s="268">
        <v>83</v>
      </c>
      <c r="M15" s="269">
        <v>2096</v>
      </c>
      <c r="N15" s="270">
        <v>-96</v>
      </c>
    </row>
    <row r="16" spans="1:16">
      <c r="A16" s="248"/>
      <c r="B16" s="244"/>
      <c r="C16" s="244"/>
      <c r="D16" s="244"/>
      <c r="E16" s="244"/>
      <c r="F16" s="244"/>
      <c r="G16" s="1136" t="s">
        <v>486</v>
      </c>
      <c r="H16" s="1137"/>
      <c r="I16" s="1137"/>
      <c r="J16" s="1138"/>
      <c r="K16" s="268">
        <v>-529166</v>
      </c>
      <c r="L16" s="268">
        <v>-17551</v>
      </c>
      <c r="M16" s="269">
        <v>-9609</v>
      </c>
      <c r="N16" s="270">
        <v>82.7</v>
      </c>
    </row>
    <row r="17" spans="1:16">
      <c r="A17" s="248"/>
      <c r="B17" s="244"/>
      <c r="C17" s="244"/>
      <c r="D17" s="244"/>
      <c r="E17" s="244"/>
      <c r="F17" s="244"/>
      <c r="G17" s="1136" t="s">
        <v>165</v>
      </c>
      <c r="H17" s="1137"/>
      <c r="I17" s="1137"/>
      <c r="J17" s="1138"/>
      <c r="K17" s="268">
        <v>3627531</v>
      </c>
      <c r="L17" s="268">
        <v>120316</v>
      </c>
      <c r="M17" s="269">
        <v>101883</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11.44</v>
      </c>
      <c r="L21" s="281">
        <v>9.81</v>
      </c>
      <c r="M21" s="282">
        <v>1.63</v>
      </c>
      <c r="N21" s="249"/>
      <c r="O21" s="283"/>
      <c r="P21" s="279"/>
    </row>
    <row r="22" spans="1:16" s="284" customFormat="1">
      <c r="A22" s="279"/>
      <c r="B22" s="249"/>
      <c r="C22" s="249"/>
      <c r="D22" s="249"/>
      <c r="E22" s="249"/>
      <c r="F22" s="249"/>
      <c r="G22" s="1130" t="s">
        <v>492</v>
      </c>
      <c r="H22" s="1131"/>
      <c r="I22" s="1131"/>
      <c r="J22" s="1132"/>
      <c r="K22" s="285">
        <v>101</v>
      </c>
      <c r="L22" s="286">
        <v>97.8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496</v>
      </c>
      <c r="H32" s="1122"/>
      <c r="I32" s="1122"/>
      <c r="J32" s="1123"/>
      <c r="K32" s="294">
        <v>3480111</v>
      </c>
      <c r="L32" s="294">
        <v>115427</v>
      </c>
      <c r="M32" s="295">
        <v>68295</v>
      </c>
      <c r="N32" s="296">
        <v>69</v>
      </c>
    </row>
    <row r="33" spans="1:16" ht="13.5" customHeight="1">
      <c r="A33" s="248"/>
      <c r="B33" s="244"/>
      <c r="C33" s="244"/>
      <c r="D33" s="244"/>
      <c r="E33" s="244"/>
      <c r="F33" s="244"/>
      <c r="G33" s="1121" t="s">
        <v>497</v>
      </c>
      <c r="H33" s="1122"/>
      <c r="I33" s="1122"/>
      <c r="J33" s="1123"/>
      <c r="K33" s="294" t="s">
        <v>482</v>
      </c>
      <c r="L33" s="294" t="s">
        <v>482</v>
      </c>
      <c r="M33" s="295" t="s">
        <v>482</v>
      </c>
      <c r="N33" s="296" t="s">
        <v>482</v>
      </c>
    </row>
    <row r="34" spans="1:16" ht="27" customHeight="1">
      <c r="A34" s="248"/>
      <c r="B34" s="244"/>
      <c r="C34" s="244"/>
      <c r="D34" s="244"/>
      <c r="E34" s="244"/>
      <c r="F34" s="244"/>
      <c r="G34" s="1121" t="s">
        <v>498</v>
      </c>
      <c r="H34" s="1122"/>
      <c r="I34" s="1122"/>
      <c r="J34" s="1123"/>
      <c r="K34" s="294" t="s">
        <v>482</v>
      </c>
      <c r="L34" s="294" t="s">
        <v>482</v>
      </c>
      <c r="M34" s="295">
        <v>20</v>
      </c>
      <c r="N34" s="296" t="s">
        <v>482</v>
      </c>
    </row>
    <row r="35" spans="1:16" ht="27" customHeight="1">
      <c r="A35" s="248"/>
      <c r="B35" s="244"/>
      <c r="C35" s="244"/>
      <c r="D35" s="244"/>
      <c r="E35" s="244"/>
      <c r="F35" s="244"/>
      <c r="G35" s="1121" t="s">
        <v>499</v>
      </c>
      <c r="H35" s="1122"/>
      <c r="I35" s="1122"/>
      <c r="J35" s="1123"/>
      <c r="K35" s="294">
        <v>647454</v>
      </c>
      <c r="L35" s="294">
        <v>21474</v>
      </c>
      <c r="M35" s="295">
        <v>17270</v>
      </c>
      <c r="N35" s="296">
        <v>24.3</v>
      </c>
    </row>
    <row r="36" spans="1:16" ht="27" customHeight="1">
      <c r="A36" s="248"/>
      <c r="B36" s="244"/>
      <c r="C36" s="244"/>
      <c r="D36" s="244"/>
      <c r="E36" s="244"/>
      <c r="F36" s="244"/>
      <c r="G36" s="1121" t="s">
        <v>500</v>
      </c>
      <c r="H36" s="1122"/>
      <c r="I36" s="1122"/>
      <c r="J36" s="1123"/>
      <c r="K36" s="294">
        <v>529</v>
      </c>
      <c r="L36" s="294">
        <v>18</v>
      </c>
      <c r="M36" s="295">
        <v>2908</v>
      </c>
      <c r="N36" s="296">
        <v>-99.4</v>
      </c>
    </row>
    <row r="37" spans="1:16" ht="13.5" customHeight="1">
      <c r="A37" s="248"/>
      <c r="B37" s="244"/>
      <c r="C37" s="244"/>
      <c r="D37" s="244"/>
      <c r="E37" s="244"/>
      <c r="F37" s="244"/>
      <c r="G37" s="1121" t="s">
        <v>501</v>
      </c>
      <c r="H37" s="1122"/>
      <c r="I37" s="1122"/>
      <c r="J37" s="1123"/>
      <c r="K37" s="294">
        <v>2635</v>
      </c>
      <c r="L37" s="294">
        <v>87</v>
      </c>
      <c r="M37" s="295">
        <v>1444</v>
      </c>
      <c r="N37" s="296">
        <v>-94</v>
      </c>
    </row>
    <row r="38" spans="1:16" ht="27" customHeight="1">
      <c r="A38" s="248"/>
      <c r="B38" s="244"/>
      <c r="C38" s="244"/>
      <c r="D38" s="244"/>
      <c r="E38" s="244"/>
      <c r="F38" s="244"/>
      <c r="G38" s="1124" t="s">
        <v>502</v>
      </c>
      <c r="H38" s="1125"/>
      <c r="I38" s="1125"/>
      <c r="J38" s="1126"/>
      <c r="K38" s="297">
        <v>42</v>
      </c>
      <c r="L38" s="297">
        <v>1</v>
      </c>
      <c r="M38" s="298">
        <v>7</v>
      </c>
      <c r="N38" s="299">
        <v>-85.7</v>
      </c>
      <c r="O38" s="293"/>
    </row>
    <row r="39" spans="1:16">
      <c r="A39" s="248"/>
      <c r="B39" s="244"/>
      <c r="C39" s="244"/>
      <c r="D39" s="244"/>
      <c r="E39" s="244"/>
      <c r="F39" s="244"/>
      <c r="G39" s="1124" t="s">
        <v>503</v>
      </c>
      <c r="H39" s="1125"/>
      <c r="I39" s="1125"/>
      <c r="J39" s="1126"/>
      <c r="K39" s="300">
        <v>-62611</v>
      </c>
      <c r="L39" s="300">
        <v>-2077</v>
      </c>
      <c r="M39" s="301">
        <v>-4412</v>
      </c>
      <c r="N39" s="302">
        <v>-52.9</v>
      </c>
      <c r="O39" s="293"/>
    </row>
    <row r="40" spans="1:16" ht="27" customHeight="1">
      <c r="A40" s="248"/>
      <c r="B40" s="244"/>
      <c r="C40" s="244"/>
      <c r="D40" s="244"/>
      <c r="E40" s="244"/>
      <c r="F40" s="244"/>
      <c r="G40" s="1121" t="s">
        <v>504</v>
      </c>
      <c r="H40" s="1122"/>
      <c r="I40" s="1122"/>
      <c r="J40" s="1123"/>
      <c r="K40" s="300">
        <v>-2782598</v>
      </c>
      <c r="L40" s="300">
        <v>-92292</v>
      </c>
      <c r="M40" s="301">
        <v>-58381</v>
      </c>
      <c r="N40" s="302">
        <v>58.1</v>
      </c>
      <c r="O40" s="293"/>
    </row>
    <row r="41" spans="1:16">
      <c r="A41" s="248"/>
      <c r="B41" s="244"/>
      <c r="C41" s="244"/>
      <c r="D41" s="244"/>
      <c r="E41" s="244"/>
      <c r="F41" s="244"/>
      <c r="G41" s="1127" t="s">
        <v>276</v>
      </c>
      <c r="H41" s="1128"/>
      <c r="I41" s="1128"/>
      <c r="J41" s="1129"/>
      <c r="K41" s="294">
        <v>1285562</v>
      </c>
      <c r="L41" s="300">
        <v>42639</v>
      </c>
      <c r="M41" s="301">
        <v>27153</v>
      </c>
      <c r="N41" s="302">
        <v>57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473</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2808261</v>
      </c>
      <c r="J51" s="320">
        <v>90003</v>
      </c>
      <c r="K51" s="321">
        <v>-53.6</v>
      </c>
      <c r="L51" s="322">
        <v>67201</v>
      </c>
      <c r="M51" s="323">
        <v>-22.2</v>
      </c>
      <c r="N51" s="324">
        <v>-31.4</v>
      </c>
    </row>
    <row r="52" spans="1:14">
      <c r="A52" s="248"/>
      <c r="B52" s="244"/>
      <c r="C52" s="244"/>
      <c r="D52" s="244"/>
      <c r="E52" s="244"/>
      <c r="F52" s="244"/>
      <c r="G52" s="325"/>
      <c r="H52" s="326" t="s">
        <v>515</v>
      </c>
      <c r="I52" s="327">
        <v>1621547</v>
      </c>
      <c r="J52" s="328">
        <v>51969</v>
      </c>
      <c r="K52" s="329">
        <v>-30.2</v>
      </c>
      <c r="L52" s="330">
        <v>35210</v>
      </c>
      <c r="M52" s="331">
        <v>-14.6</v>
      </c>
      <c r="N52" s="332">
        <v>-15.6</v>
      </c>
    </row>
    <row r="53" spans="1:14">
      <c r="A53" s="248"/>
      <c r="B53" s="244"/>
      <c r="C53" s="244"/>
      <c r="D53" s="244"/>
      <c r="E53" s="244"/>
      <c r="F53" s="244"/>
      <c r="G53" s="310" t="s">
        <v>516</v>
      </c>
      <c r="H53" s="311"/>
      <c r="I53" s="319">
        <v>6769788</v>
      </c>
      <c r="J53" s="320">
        <v>215908</v>
      </c>
      <c r="K53" s="321">
        <v>139.9</v>
      </c>
      <c r="L53" s="322">
        <v>75709</v>
      </c>
      <c r="M53" s="323">
        <v>12.7</v>
      </c>
      <c r="N53" s="324">
        <v>127.2</v>
      </c>
    </row>
    <row r="54" spans="1:14">
      <c r="A54" s="248"/>
      <c r="B54" s="244"/>
      <c r="C54" s="244"/>
      <c r="D54" s="244"/>
      <c r="E54" s="244"/>
      <c r="F54" s="244"/>
      <c r="G54" s="325"/>
      <c r="H54" s="326" t="s">
        <v>515</v>
      </c>
      <c r="I54" s="327">
        <v>2950086</v>
      </c>
      <c r="J54" s="328">
        <v>94087</v>
      </c>
      <c r="K54" s="329">
        <v>81</v>
      </c>
      <c r="L54" s="330">
        <v>35212</v>
      </c>
      <c r="M54" s="331">
        <v>0</v>
      </c>
      <c r="N54" s="332">
        <v>81</v>
      </c>
    </row>
    <row r="55" spans="1:14">
      <c r="A55" s="248"/>
      <c r="B55" s="244"/>
      <c r="C55" s="244"/>
      <c r="D55" s="244"/>
      <c r="E55" s="244"/>
      <c r="F55" s="244"/>
      <c r="G55" s="310" t="s">
        <v>517</v>
      </c>
      <c r="H55" s="311"/>
      <c r="I55" s="319">
        <v>3628744</v>
      </c>
      <c r="J55" s="320">
        <v>117090</v>
      </c>
      <c r="K55" s="321">
        <v>-45.8</v>
      </c>
      <c r="L55" s="322">
        <v>90961</v>
      </c>
      <c r="M55" s="323">
        <v>20.100000000000001</v>
      </c>
      <c r="N55" s="324">
        <v>-65.900000000000006</v>
      </c>
    </row>
    <row r="56" spans="1:14">
      <c r="A56" s="248"/>
      <c r="B56" s="244"/>
      <c r="C56" s="244"/>
      <c r="D56" s="244"/>
      <c r="E56" s="244"/>
      <c r="F56" s="244"/>
      <c r="G56" s="325"/>
      <c r="H56" s="326" t="s">
        <v>515</v>
      </c>
      <c r="I56" s="327">
        <v>2681658</v>
      </c>
      <c r="J56" s="328">
        <v>86530</v>
      </c>
      <c r="K56" s="329">
        <v>-8</v>
      </c>
      <c r="L56" s="330">
        <v>37720</v>
      </c>
      <c r="M56" s="331">
        <v>7.1</v>
      </c>
      <c r="N56" s="332">
        <v>-15.1</v>
      </c>
    </row>
    <row r="57" spans="1:14">
      <c r="A57" s="248"/>
      <c r="B57" s="244"/>
      <c r="C57" s="244"/>
      <c r="D57" s="244"/>
      <c r="E57" s="244"/>
      <c r="F57" s="244"/>
      <c r="G57" s="310" t="s">
        <v>518</v>
      </c>
      <c r="H57" s="311"/>
      <c r="I57" s="319">
        <v>1614619</v>
      </c>
      <c r="J57" s="320">
        <v>52859</v>
      </c>
      <c r="K57" s="321">
        <v>-54.9</v>
      </c>
      <c r="L57" s="322">
        <v>106614</v>
      </c>
      <c r="M57" s="323">
        <v>17.2</v>
      </c>
      <c r="N57" s="324">
        <v>-72.099999999999994</v>
      </c>
    </row>
    <row r="58" spans="1:14">
      <c r="A58" s="248"/>
      <c r="B58" s="244"/>
      <c r="C58" s="244"/>
      <c r="D58" s="244"/>
      <c r="E58" s="244"/>
      <c r="F58" s="244"/>
      <c r="G58" s="325"/>
      <c r="H58" s="326" t="s">
        <v>515</v>
      </c>
      <c r="I58" s="327">
        <v>1326178</v>
      </c>
      <c r="J58" s="328">
        <v>43416</v>
      </c>
      <c r="K58" s="329">
        <v>-49.8</v>
      </c>
      <c r="L58" s="330">
        <v>45545</v>
      </c>
      <c r="M58" s="331">
        <v>20.7</v>
      </c>
      <c r="N58" s="332">
        <v>-70.5</v>
      </c>
    </row>
    <row r="59" spans="1:14">
      <c r="A59" s="248"/>
      <c r="B59" s="244"/>
      <c r="C59" s="244"/>
      <c r="D59" s="244"/>
      <c r="E59" s="244"/>
      <c r="F59" s="244"/>
      <c r="G59" s="310" t="s">
        <v>519</v>
      </c>
      <c r="H59" s="311"/>
      <c r="I59" s="319">
        <v>1155697</v>
      </c>
      <c r="J59" s="320">
        <v>38332</v>
      </c>
      <c r="K59" s="321">
        <v>-27.5</v>
      </c>
      <c r="L59" s="322">
        <v>85459</v>
      </c>
      <c r="M59" s="323">
        <v>-19.8</v>
      </c>
      <c r="N59" s="324">
        <v>-7.7</v>
      </c>
    </row>
    <row r="60" spans="1:14">
      <c r="A60" s="248"/>
      <c r="B60" s="244"/>
      <c r="C60" s="244"/>
      <c r="D60" s="244"/>
      <c r="E60" s="244"/>
      <c r="F60" s="244"/>
      <c r="G60" s="325"/>
      <c r="H60" s="326" t="s">
        <v>515</v>
      </c>
      <c r="I60" s="333">
        <v>611173</v>
      </c>
      <c r="J60" s="328">
        <v>20271</v>
      </c>
      <c r="K60" s="329">
        <v>-53.3</v>
      </c>
      <c r="L60" s="330">
        <v>44378</v>
      </c>
      <c r="M60" s="331">
        <v>-2.6</v>
      </c>
      <c r="N60" s="332">
        <v>-50.7</v>
      </c>
    </row>
    <row r="61" spans="1:14">
      <c r="A61" s="248"/>
      <c r="B61" s="244"/>
      <c r="C61" s="244"/>
      <c r="D61" s="244"/>
      <c r="E61" s="244"/>
      <c r="F61" s="244"/>
      <c r="G61" s="310" t="s">
        <v>520</v>
      </c>
      <c r="H61" s="334"/>
      <c r="I61" s="335">
        <v>3195422</v>
      </c>
      <c r="J61" s="336">
        <v>102838</v>
      </c>
      <c r="K61" s="337">
        <v>-8.4</v>
      </c>
      <c r="L61" s="338">
        <v>85189</v>
      </c>
      <c r="M61" s="339">
        <v>1.6</v>
      </c>
      <c r="N61" s="324">
        <v>-10</v>
      </c>
    </row>
    <row r="62" spans="1:14">
      <c r="A62" s="248"/>
      <c r="B62" s="244"/>
      <c r="C62" s="244"/>
      <c r="D62" s="244"/>
      <c r="E62" s="244"/>
      <c r="F62" s="244"/>
      <c r="G62" s="325"/>
      <c r="H62" s="326" t="s">
        <v>515</v>
      </c>
      <c r="I62" s="327">
        <v>1838128</v>
      </c>
      <c r="J62" s="328">
        <v>59255</v>
      </c>
      <c r="K62" s="329">
        <v>-12.1</v>
      </c>
      <c r="L62" s="330">
        <v>39613</v>
      </c>
      <c r="M62" s="331">
        <v>2.1</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13.82</v>
      </c>
      <c r="G47" s="12">
        <v>18.46</v>
      </c>
      <c r="H47" s="12">
        <v>20.02</v>
      </c>
      <c r="I47" s="12">
        <v>20.52</v>
      </c>
      <c r="J47" s="13">
        <v>21.1</v>
      </c>
    </row>
    <row r="48" spans="2:10" ht="57.75" customHeight="1">
      <c r="B48" s="14"/>
      <c r="C48" s="1141" t="s">
        <v>4</v>
      </c>
      <c r="D48" s="1141"/>
      <c r="E48" s="1142"/>
      <c r="F48" s="15">
        <v>4.2300000000000004</v>
      </c>
      <c r="G48" s="16">
        <v>4.79</v>
      </c>
      <c r="H48" s="16">
        <v>3.77</v>
      </c>
      <c r="I48" s="16">
        <v>4.3899999999999997</v>
      </c>
      <c r="J48" s="17">
        <v>4.0199999999999996</v>
      </c>
    </row>
    <row r="49" spans="2:10" ht="57.75" customHeight="1" thickBot="1">
      <c r="B49" s="18"/>
      <c r="C49" s="1143" t="s">
        <v>5</v>
      </c>
      <c r="D49" s="1143"/>
      <c r="E49" s="1144"/>
      <c r="F49" s="19">
        <v>0.36</v>
      </c>
      <c r="G49" s="20">
        <v>2.5499999999999998</v>
      </c>
      <c r="H49" s="20">
        <v>1.55</v>
      </c>
      <c r="I49" s="20">
        <v>3.15</v>
      </c>
      <c r="J49" s="21">
        <v>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2017-03-07T01:01:13Z</cp:lastPrinted>
  <dcterms:created xsi:type="dcterms:W3CDTF">2017-02-15T21:41:12Z</dcterms:created>
  <dcterms:modified xsi:type="dcterms:W3CDTF">2017-05-15T08:23:41Z</dcterms:modified>
</cp:coreProperties>
</file>