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firstSheet="1" activeTab="8"/>
  </bookViews>
  <sheets>
    <sheet name="ＳＭＲ" sheetId="1" r:id="rId1"/>
    <sheet name="男" sheetId="2" r:id="rId2"/>
    <sheet name="女" sheetId="3" r:id="rId3"/>
    <sheet name="実数" sheetId="4" r:id="rId4"/>
    <sheet name="実数（男）" sheetId="5" r:id="rId5"/>
    <sheet name="実数（女）" sheetId="6" r:id="rId6"/>
    <sheet name="期待死亡数" sheetId="7" r:id="rId7"/>
    <sheet name="期待死亡数（男）" sheetId="8" r:id="rId8"/>
    <sheet name="期待死亡数（女）" sheetId="9" r:id="rId9"/>
  </sheets>
  <definedNames>
    <definedName name="_xlnm.Print_Area" localSheetId="0">'ＳＭＲ'!$A$2:$AL$75</definedName>
    <definedName name="_xlnm.Print_Area" localSheetId="6">'期待死亡数'!$A$2:$AL$75</definedName>
    <definedName name="_xlnm.Print_Area" localSheetId="8">'期待死亡数（女）'!$A$1:$AL$75</definedName>
    <definedName name="_xlnm.Print_Area" localSheetId="7">'期待死亡数（男）'!$A$2:$AL$75</definedName>
    <definedName name="_xlnm.Print_Area" localSheetId="3">'実数'!$A$2:$AL$75</definedName>
    <definedName name="_xlnm.Print_Area" localSheetId="5">'実数（女）'!$A$2:$AL$75</definedName>
    <definedName name="_xlnm.Print_Area" localSheetId="4">'実数（男）'!$A$2:$AL$75</definedName>
    <definedName name="_xlnm.Print_Area" localSheetId="2">'女'!$A$2:$AL$75</definedName>
    <definedName name="_xlnm.Print_Area" localSheetId="1">'男'!$A$2:$AL$75</definedName>
    <definedName name="_xlnm.Print_Titles" localSheetId="0">'ＳＭＲ'!$2:$6</definedName>
    <definedName name="_xlnm.Print_Titles" localSheetId="6">'期待死亡数'!$2:$6</definedName>
    <definedName name="_xlnm.Print_Titles" localSheetId="8">'期待死亡数（女）'!$2:$6</definedName>
    <definedName name="_xlnm.Print_Titles" localSheetId="7">'期待死亡数（男）'!$2:$6</definedName>
    <definedName name="_xlnm.Print_Titles" localSheetId="3">'実数'!$2:$6</definedName>
    <definedName name="_xlnm.Print_Titles" localSheetId="5">'実数（女）'!$2:$6</definedName>
    <definedName name="_xlnm.Print_Titles" localSheetId="4">'実数（男）'!$2:$6</definedName>
    <definedName name="_xlnm.Print_Titles" localSheetId="2">'女'!$2:$6</definedName>
    <definedName name="_xlnm.Print_Titles" localSheetId="1">'男'!$2:$6</definedName>
  </definedNames>
  <calcPr fullCalcOnLoad="1"/>
</workbook>
</file>

<file path=xl/comments7.xml><?xml version="1.0" encoding="utf-8"?>
<comments xmlns="http://schemas.openxmlformats.org/spreadsheetml/2006/main">
  <authors>
    <author>広島県</author>
  </authors>
  <commentList>
    <comment ref="N6" authorId="0">
      <text>
        <r>
          <rPr>
            <b/>
            <sz val="10"/>
            <rFont val="ＭＳ Ｐゴシック"/>
            <family val="3"/>
          </rPr>
          <t>女性の期待死亡数を手入力すること</t>
        </r>
      </text>
    </comment>
  </commentList>
</comments>
</file>

<file path=xl/sharedStrings.xml><?xml version="1.0" encoding="utf-8"?>
<sst xmlns="http://schemas.openxmlformats.org/spreadsheetml/2006/main" count="1735" uniqueCount="177">
  <si>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</si>
  <si>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</si>
  <si>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</si>
  <si>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</si>
  <si>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</si>
  <si>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</si>
  <si>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</si>
  <si>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</si>
  <si>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</si>
  <si>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</si>
  <si>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</si>
  <si>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</si>
  <si>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</si>
  <si>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</si>
  <si>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</si>
  <si>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</si>
  <si>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</si>
  <si>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</si>
  <si>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</si>
  <si>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</si>
  <si>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</si>
  <si>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</si>
  <si>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</si>
  <si>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</si>
  <si>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</si>
  <si>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</si>
  <si>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</si>
  <si>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</si>
  <si>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</si>
  <si>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</si>
  <si>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</si>
  <si>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</si>
  <si>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</si>
  <si>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</si>
  <si>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総　　　数</t>
  </si>
  <si>
    <t>結　　　核</t>
  </si>
  <si>
    <t>悪性新生物</t>
  </si>
  <si>
    <t>　　食道</t>
  </si>
  <si>
    <t>　　胃</t>
  </si>
  <si>
    <t>　　結腸</t>
  </si>
  <si>
    <t>　　直腸Ｓ状結腸移行部</t>
  </si>
  <si>
    <t>　　肝及び肝内胆管</t>
  </si>
  <si>
    <t>　　胆のう及び他の胆道</t>
  </si>
  <si>
    <t>　　膵</t>
  </si>
  <si>
    <t>　　気管　気管支及び肺</t>
  </si>
  <si>
    <t>　　乳房</t>
  </si>
  <si>
    <t>　　子宮</t>
  </si>
  <si>
    <t>　　白血病</t>
  </si>
  <si>
    <t>糖尿病</t>
  </si>
  <si>
    <t>高血圧性疾患</t>
  </si>
  <si>
    <t>心疾患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</si>
  <si>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</si>
  <si>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</si>
  <si>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</si>
  <si>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</si>
  <si>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</si>
  <si>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</si>
  <si>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</si>
  <si>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</si>
  <si>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</si>
  <si>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</si>
  <si>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</si>
  <si>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</si>
  <si>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</si>
  <si>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</si>
  <si>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</si>
  <si>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</si>
  <si>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</si>
  <si>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</si>
  <si>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広島市</t>
  </si>
  <si>
    <t>呉市</t>
  </si>
  <si>
    <t>県立保健所　　計</t>
  </si>
  <si>
    <t>　注）総数の子宮の基礎人口は女子人口である。</t>
  </si>
  <si>
    <t>　　府中市</t>
  </si>
  <si>
    <t>　　三次市</t>
  </si>
  <si>
    <t>　　庄原市</t>
  </si>
  <si>
    <t>総数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</si>
  <si>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</si>
  <si>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</si>
  <si>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</si>
  <si>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</si>
  <si>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</si>
  <si>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</si>
  <si>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</si>
  <si>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</si>
  <si>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</si>
  <si>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</si>
  <si>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</si>
  <si>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</si>
  <si>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</si>
  <si>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</si>
  <si>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</si>
  <si>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</si>
  <si>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/>
  </si>
  <si>
    <t>１　標準化死亡比，　選択死因・性(総数）・</t>
  </si>
  <si>
    <t>広島二次保健医療圏</t>
  </si>
  <si>
    <t>広島西二次保健医療圏</t>
  </si>
  <si>
    <t>呉二次保健医療圏</t>
  </si>
  <si>
    <t>広島中央二次保健医療圏</t>
  </si>
  <si>
    <t>尾三二次保健医療圏</t>
  </si>
  <si>
    <t>保健所設置市計</t>
  </si>
  <si>
    <t>福山市</t>
  </si>
  <si>
    <t>　　江田島市</t>
  </si>
  <si>
    <t>　　安芸高田市</t>
  </si>
  <si>
    <t>　　安芸太田町</t>
  </si>
  <si>
    <t>　　竹原市</t>
  </si>
  <si>
    <t>　　大崎上島町</t>
  </si>
  <si>
    <t>　　尾道市</t>
  </si>
  <si>
    <t>　　世羅町</t>
  </si>
  <si>
    <t>　　神石高原町</t>
  </si>
  <si>
    <t>保健医療圏･保健所･市町別</t>
  </si>
  <si>
    <t>福山・府中二次
保健医療圏</t>
  </si>
  <si>
    <t>備北二次保健医療圏</t>
  </si>
  <si>
    <t>保健医療圏
保　健　所
市　　　町</t>
  </si>
  <si>
    <t xml:space="preserve">    北広島町</t>
  </si>
  <si>
    <t>１　標準化死亡比，選択死因・性(男）・</t>
  </si>
  <si>
    <t>１　標準化死亡比，選択死因・性（女）・</t>
  </si>
  <si>
    <t>２　実死亡数,選択死因・性（総数）・</t>
  </si>
  <si>
    <t>３　期待死亡数，選択死因・性(総数）・</t>
  </si>
  <si>
    <t>３　期待死亡数，選択死因・性(男）・</t>
  </si>
  <si>
    <t>２　実死亡数,選択死因・性（男）・</t>
  </si>
  <si>
    <t>２　実死亡数,選択死因・性（女）・</t>
  </si>
  <si>
    <t>３　期待死亡数，選択死因・性(女）・</t>
  </si>
  <si>
    <t>その他</t>
  </si>
  <si>
    <t>・</t>
  </si>
  <si>
    <t>・</t>
  </si>
  <si>
    <t>・</t>
  </si>
  <si>
    <t>平成17年～21年</t>
  </si>
  <si>
    <t>西部</t>
  </si>
  <si>
    <t>西部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</si>
  <si>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</si>
  <si>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</si>
  <si>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</si>
  <si>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</si>
  <si>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</si>
  <si>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</si>
  <si>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</si>
  <si>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</si>
  <si>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</si>
  <si>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</si>
  <si>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>総数</t>
  </si>
  <si>
    <t>　広島支所</t>
  </si>
  <si>
    <t>　広島支所</t>
  </si>
  <si>
    <t>　広島支所</t>
  </si>
  <si>
    <t>　広島支所</t>
  </si>
  <si>
    <t>　広島支所</t>
  </si>
  <si>
    <t>　広島支所</t>
  </si>
  <si>
    <t>　広島支所</t>
  </si>
  <si>
    <t>　西部</t>
  </si>
  <si>
    <t>　東部</t>
  </si>
  <si>
    <t>広島二次保健医療圏</t>
  </si>
  <si>
    <t>広島西二次保健医療圏</t>
  </si>
  <si>
    <t>呉二次保健医療圏</t>
  </si>
  <si>
    <t>広島中央二次保健医療圏</t>
  </si>
  <si>
    <t>尾三二次保健医療圏</t>
  </si>
  <si>
    <t>福山・府中二次
保健医療圏</t>
  </si>
  <si>
    <t>備北二次保健医療圏</t>
  </si>
  <si>
    <t>保健所設置市計</t>
  </si>
  <si>
    <t>福山市</t>
  </si>
  <si>
    <t>西部</t>
  </si>
  <si>
    <t>　西部</t>
  </si>
  <si>
    <t>　広島支所</t>
  </si>
  <si>
    <t>　　安芸高田市</t>
  </si>
  <si>
    <t>　　安芸太田町</t>
  </si>
  <si>
    <t xml:space="preserve">    北広島町</t>
  </si>
  <si>
    <t>　呉支所</t>
  </si>
  <si>
    <t>　　江田島市</t>
  </si>
  <si>
    <t>西部東</t>
  </si>
  <si>
    <t>　　竹原市</t>
  </si>
  <si>
    <t>　　大崎上島町</t>
  </si>
  <si>
    <t>東部</t>
  </si>
  <si>
    <t>　東部</t>
  </si>
  <si>
    <t>　　尾道市</t>
  </si>
  <si>
    <t>　　世羅町</t>
  </si>
  <si>
    <t>　福山支所</t>
  </si>
  <si>
    <t>　　神石高原町</t>
  </si>
  <si>
    <t>北部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</si>
</sst>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0_);[Red]\(0\)"/>
    <numFmt numFmtId="180" formatCode="#,##0.0_ ;[Red]\-#,##0.0\ "/>
    <numFmt numFmtId="181" formatCode="#,##0.0_);[Red]\(#,##0.0\)"/>
    <numFmt numFmtId="182" formatCode="[&lt;=999]000;000\-00"/>
    <numFmt numFmtId="183" formatCode="#,##0_ ;[Red]\-#,##0\ "/>
    <numFmt numFmtId="184" formatCode="[&lt;=999]000;[&lt;=9999]000\-00;000\-0000"/>
    <numFmt numFmtId="185" formatCode="#,##0.0_ "/>
    <numFmt numFmtId="186" formatCode="#,##0.0"/>
    <numFmt numFmtId="187" formatCode="#,##0_ "/>
    <numFmt numFmtId="188" formatCode="#,##0_);\(#,##0\)"/>
    <numFmt numFmtId="189" formatCode="#,##0.0;[Red]\-#,##0.0"/>
  </numFmts>
  <fonts count="1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"/>
      <family val="3"/>
    </font>
    <font>
      <sz val="14"/>
      <name val=""/>
      <family val="1"/>
    </font>
    <font>
      <b/>
      <sz val="35"/>
      <name val=""/>
      <family val="1"/>
    </font>
    <font>
      <b/>
      <sz val="18"/>
      <name val="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6"/>
      <color indexed="12"/>
      <name val="ＭＳ Ｐゴシック"/>
      <family val="3"/>
    </font>
    <font>
      <u val="single"/>
      <sz val="6"/>
      <color indexed="36"/>
      <name val="ＭＳ Ｐゴシック"/>
      <family val="3"/>
    </font>
    <font>
      <sz val="9"/>
      <name val="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" fontId="2" fillId="0" borderId="0">
      <alignment/>
      <protection/>
    </xf>
  </cellStyleXfs>
  <cellXfs count="124">
    <xf numFmtId="0" fontId="0" fillId="0" borderId="0" xfId="0" applyAlignment="1">
      <alignment/>
    </xf>
    <xf numFmtId="176" fontId="3" fillId="2" borderId="0" xfId="0" applyNumberFormat="1" applyFont="1" applyFill="1" applyAlignment="1" applyProtection="1">
      <alignment/>
      <protection/>
    </xf>
    <xf numFmtId="176" fontId="4" fillId="2" borderId="0" xfId="0" applyNumberFormat="1" applyFont="1" applyFill="1" applyAlignment="1" applyProtection="1">
      <alignment/>
      <protection/>
    </xf>
    <xf numFmtId="176" fontId="5" fillId="2" borderId="0" xfId="0" applyNumberFormat="1" applyFont="1" applyFill="1" applyAlignment="1" applyProtection="1">
      <alignment horizontal="right"/>
      <protection/>
    </xf>
    <xf numFmtId="176" fontId="4" fillId="2" borderId="0" xfId="0" applyNumberFormat="1" applyFont="1" applyFill="1" applyBorder="1" applyAlignment="1" applyProtection="1">
      <alignment/>
      <protection/>
    </xf>
    <xf numFmtId="176" fontId="5" fillId="2" borderId="0" xfId="0" applyNumberFormat="1" applyFont="1" applyFill="1" applyAlignment="1" applyProtection="1">
      <alignment/>
      <protection/>
    </xf>
    <xf numFmtId="176" fontId="6" fillId="2" borderId="0" xfId="0" applyNumberFormat="1" applyFont="1" applyFill="1" applyAlignment="1" applyProtection="1">
      <alignment/>
      <protection/>
    </xf>
    <xf numFmtId="176" fontId="4" fillId="2" borderId="0" xfId="0" applyNumberFormat="1" applyFont="1" applyFill="1" applyAlignment="1" applyProtection="1">
      <alignment/>
      <protection/>
    </xf>
    <xf numFmtId="176" fontId="4" fillId="2" borderId="0" xfId="0" applyNumberFormat="1" applyFont="1" applyFill="1" applyBorder="1" applyAlignment="1" applyProtection="1">
      <alignment/>
      <protection/>
    </xf>
    <xf numFmtId="176" fontId="3" fillId="2" borderId="0" xfId="0" applyNumberFormat="1" applyFont="1" applyFill="1" applyAlignment="1" applyProtection="1">
      <alignment/>
      <protection/>
    </xf>
    <xf numFmtId="176" fontId="4" fillId="2" borderId="0" xfId="0" applyNumberFormat="1" applyFont="1" applyFill="1" applyAlignment="1" applyProtection="1">
      <alignment horizontal="left"/>
      <protection/>
    </xf>
    <xf numFmtId="176" fontId="4" fillId="2" borderId="0" xfId="0" applyNumberFormat="1" applyFont="1" applyFill="1" applyAlignment="1" applyProtection="1">
      <alignment horizontal="centerContinuous"/>
      <protection/>
    </xf>
    <xf numFmtId="176" fontId="4" fillId="2" borderId="0" xfId="0" applyNumberFormat="1" applyFont="1" applyFill="1" applyAlignment="1" applyProtection="1">
      <alignment horizontal="right"/>
      <protection/>
    </xf>
    <xf numFmtId="176" fontId="8" fillId="2" borderId="1" xfId="0" applyNumberFormat="1" applyFont="1" applyFill="1" applyBorder="1" applyAlignment="1" applyProtection="1" quotePrefix="1">
      <alignment horizontal="center"/>
      <protection/>
    </xf>
    <xf numFmtId="176" fontId="4" fillId="2" borderId="1" xfId="0" applyNumberFormat="1" applyFont="1" applyFill="1" applyBorder="1" applyAlignment="1" applyProtection="1" quotePrefix="1">
      <alignment horizontal="center"/>
      <protection/>
    </xf>
    <xf numFmtId="176" fontId="4" fillId="2" borderId="1" xfId="0" applyNumberFormat="1" applyFont="1" applyFill="1" applyBorder="1" applyAlignment="1" applyProtection="1">
      <alignment horizontal="center"/>
      <protection/>
    </xf>
    <xf numFmtId="176" fontId="4" fillId="2" borderId="2" xfId="0" applyNumberFormat="1" applyFont="1" applyFill="1" applyBorder="1" applyAlignment="1" applyProtection="1">
      <alignment horizontal="center"/>
      <protection/>
    </xf>
    <xf numFmtId="176" fontId="4" fillId="2" borderId="3" xfId="0" applyNumberFormat="1" applyFont="1" applyFill="1" applyBorder="1" applyAlignment="1" applyProtection="1">
      <alignment horizontal="center"/>
      <protection/>
    </xf>
    <xf numFmtId="176" fontId="8" fillId="2" borderId="3" xfId="0" applyNumberFormat="1" applyFont="1" applyFill="1" applyBorder="1" applyAlignment="1" applyProtection="1" quotePrefix="1">
      <alignment horizontal="center"/>
      <protection/>
    </xf>
    <xf numFmtId="176" fontId="4" fillId="2" borderId="3" xfId="0" applyNumberFormat="1" applyFont="1" applyFill="1" applyBorder="1" applyAlignment="1" applyProtection="1" quotePrefix="1">
      <alignment horizontal="center" vertical="top" textRotation="255"/>
      <protection/>
    </xf>
    <xf numFmtId="176" fontId="4" fillId="2" borderId="4" xfId="0" applyNumberFormat="1" applyFont="1" applyFill="1" applyBorder="1" applyAlignment="1" applyProtection="1" quotePrefix="1">
      <alignment horizontal="center" vertical="top" textRotation="255"/>
      <protection/>
    </xf>
    <xf numFmtId="176" fontId="4" fillId="2" borderId="3" xfId="0" applyNumberFormat="1" applyFont="1" applyFill="1" applyBorder="1" applyAlignment="1" applyProtection="1" quotePrefix="1">
      <alignment horizontal="center"/>
      <protection/>
    </xf>
    <xf numFmtId="176" fontId="8" fillId="2" borderId="5" xfId="0" applyNumberFormat="1" applyFont="1" applyFill="1" applyBorder="1" applyAlignment="1" applyProtection="1">
      <alignment horizontal="center" vertical="center" wrapText="1"/>
      <protection/>
    </xf>
    <xf numFmtId="176" fontId="8" fillId="2" borderId="5" xfId="0" applyNumberFormat="1" applyFont="1" applyFill="1" applyBorder="1" applyAlignment="1" applyProtection="1">
      <alignment horizontal="center" vertical="top" textRotation="255"/>
      <protection/>
    </xf>
    <xf numFmtId="176" fontId="8" fillId="2" borderId="6" xfId="0" applyNumberFormat="1" applyFont="1" applyFill="1" applyBorder="1" applyAlignment="1" applyProtection="1">
      <alignment horizontal="center" vertical="top" textRotation="255"/>
      <protection/>
    </xf>
    <xf numFmtId="176" fontId="8" fillId="2" borderId="3" xfId="0" applyNumberFormat="1" applyFont="1" applyFill="1" applyBorder="1" applyAlignment="1" applyProtection="1">
      <alignment horizontal="center" vertical="top" textRotation="255"/>
      <protection/>
    </xf>
    <xf numFmtId="176" fontId="8" fillId="2" borderId="3" xfId="0" applyNumberFormat="1" applyFont="1" applyFill="1" applyBorder="1" applyAlignment="1" applyProtection="1">
      <alignment horizontal="distributed"/>
      <protection/>
    </xf>
    <xf numFmtId="185" fontId="3" fillId="2" borderId="0" xfId="0" applyNumberFormat="1" applyFont="1" applyFill="1" applyAlignment="1" applyProtection="1">
      <alignment/>
      <protection/>
    </xf>
    <xf numFmtId="185" fontId="3" fillId="2" borderId="0" xfId="0" applyNumberFormat="1" applyFont="1" applyFill="1" applyBorder="1" applyAlignment="1" applyProtection="1">
      <alignment/>
      <protection/>
    </xf>
    <xf numFmtId="176" fontId="8" fillId="2" borderId="3" xfId="0" applyNumberFormat="1" applyFont="1" applyFill="1" applyBorder="1" applyAlignment="1" applyProtection="1" quotePrefix="1">
      <alignment/>
      <protection/>
    </xf>
    <xf numFmtId="185" fontId="3" fillId="2" borderId="0" xfId="0" applyNumberFormat="1" applyFont="1" applyFill="1" applyAlignment="1" applyProtection="1">
      <alignment horizontal="right"/>
      <protection/>
    </xf>
    <xf numFmtId="176" fontId="8" fillId="2" borderId="3" xfId="0" applyNumberFormat="1" applyFont="1" applyFill="1" applyBorder="1" applyAlignment="1" applyProtection="1">
      <alignment/>
      <protection/>
    </xf>
    <xf numFmtId="176" fontId="8" fillId="2" borderId="3" xfId="0" applyNumberFormat="1" applyFont="1" applyFill="1" applyBorder="1" applyAlignment="1" applyProtection="1">
      <alignment shrinkToFit="1"/>
      <protection/>
    </xf>
    <xf numFmtId="176" fontId="8" fillId="2" borderId="3" xfId="0" applyNumberFormat="1" applyFont="1" applyFill="1" applyBorder="1" applyAlignment="1" applyProtection="1">
      <alignment wrapText="1"/>
      <protection/>
    </xf>
    <xf numFmtId="185" fontId="3" fillId="2" borderId="0" xfId="0" applyNumberFormat="1" applyFont="1" applyFill="1" applyBorder="1" applyAlignment="1" applyProtection="1">
      <alignment horizontal="right"/>
      <protection/>
    </xf>
    <xf numFmtId="176" fontId="8" fillId="2" borderId="5" xfId="0" applyNumberFormat="1" applyFont="1" applyFill="1" applyBorder="1" applyAlignment="1" applyProtection="1" quotePrefix="1">
      <alignment horizontal="left"/>
      <protection/>
    </xf>
    <xf numFmtId="185" fontId="3" fillId="2" borderId="7" xfId="0" applyNumberFormat="1" applyFont="1" applyFill="1" applyBorder="1" applyAlignment="1" applyProtection="1">
      <alignment/>
      <protection/>
    </xf>
    <xf numFmtId="185" fontId="3" fillId="2" borderId="7" xfId="0" applyNumberFormat="1" applyFont="1" applyFill="1" applyBorder="1" applyAlignment="1" applyProtection="1">
      <alignment horizontal="right"/>
      <protection/>
    </xf>
    <xf numFmtId="176" fontId="2" fillId="2" borderId="0" xfId="0" applyNumberFormat="1" applyFont="1" applyFill="1" applyAlignment="1" applyProtection="1">
      <alignment vertical="top"/>
      <protection/>
    </xf>
    <xf numFmtId="176" fontId="8" fillId="2" borderId="3" xfId="0" applyNumberFormat="1" applyFont="1" applyFill="1" applyBorder="1" applyAlignment="1" applyProtection="1">
      <alignment horizontal="center"/>
      <protection/>
    </xf>
    <xf numFmtId="41" fontId="3" fillId="2" borderId="0" xfId="0" applyNumberFormat="1" applyFont="1" applyFill="1" applyAlignment="1" applyProtection="1">
      <alignment/>
      <protection/>
    </xf>
    <xf numFmtId="176" fontId="8" fillId="2" borderId="6" xfId="0" applyNumberFormat="1" applyFont="1" applyFill="1" applyBorder="1" applyAlignment="1" applyProtection="1">
      <alignment/>
      <protection/>
    </xf>
    <xf numFmtId="185" fontId="3" fillId="2" borderId="6" xfId="0" applyNumberFormat="1" applyFont="1" applyFill="1" applyBorder="1" applyAlignment="1" applyProtection="1">
      <alignment/>
      <protection/>
    </xf>
    <xf numFmtId="176" fontId="8" fillId="2" borderId="8" xfId="0" applyNumberFormat="1" applyFont="1" applyFill="1" applyBorder="1" applyAlignment="1" applyProtection="1">
      <alignment/>
      <protection/>
    </xf>
    <xf numFmtId="189" fontId="3" fillId="2" borderId="0" xfId="17" applyNumberFormat="1" applyFont="1" applyFill="1" applyAlignment="1" applyProtection="1">
      <alignment/>
      <protection/>
    </xf>
    <xf numFmtId="186" fontId="3" fillId="2" borderId="0" xfId="0" applyNumberFormat="1" applyFont="1" applyFill="1" applyAlignment="1" applyProtection="1">
      <alignment/>
      <protection/>
    </xf>
    <xf numFmtId="186" fontId="3" fillId="2" borderId="0" xfId="0" applyNumberFormat="1" applyFont="1" applyFill="1" applyBorder="1" applyAlignment="1" applyProtection="1">
      <alignment/>
      <protection/>
    </xf>
    <xf numFmtId="186" fontId="3" fillId="2" borderId="0" xfId="0" applyNumberFormat="1" applyFont="1" applyFill="1" applyAlignment="1" applyProtection="1">
      <alignment horizontal="right"/>
      <protection/>
    </xf>
    <xf numFmtId="186" fontId="3" fillId="2" borderId="0" xfId="0" applyNumberFormat="1" applyFont="1" applyFill="1" applyBorder="1" applyAlignment="1" applyProtection="1">
      <alignment horizontal="right"/>
      <protection/>
    </xf>
    <xf numFmtId="186" fontId="3" fillId="2" borderId="7" xfId="0" applyNumberFormat="1" applyFont="1" applyFill="1" applyBorder="1" applyAlignment="1" applyProtection="1">
      <alignment/>
      <protection/>
    </xf>
    <xf numFmtId="186" fontId="3" fillId="2" borderId="7" xfId="0" applyNumberFormat="1" applyFont="1" applyFill="1" applyBorder="1" applyAlignment="1" applyProtection="1">
      <alignment horizontal="right"/>
      <protection/>
    </xf>
    <xf numFmtId="179" fontId="3" fillId="2" borderId="0" xfId="0" applyNumberFormat="1" applyFont="1" applyFill="1" applyAlignment="1" applyProtection="1">
      <alignment/>
      <protection/>
    </xf>
    <xf numFmtId="179" fontId="4" fillId="2" borderId="0" xfId="0" applyNumberFormat="1" applyFont="1" applyFill="1" applyAlignment="1" applyProtection="1">
      <alignment/>
      <protection/>
    </xf>
    <xf numFmtId="179" fontId="5" fillId="2" borderId="0" xfId="0" applyNumberFormat="1" applyFont="1" applyFill="1" applyAlignment="1" applyProtection="1">
      <alignment horizontal="right"/>
      <protection/>
    </xf>
    <xf numFmtId="179" fontId="4" fillId="2" borderId="0" xfId="0" applyNumberFormat="1" applyFont="1" applyFill="1" applyBorder="1" applyAlignment="1" applyProtection="1">
      <alignment/>
      <protection/>
    </xf>
    <xf numFmtId="179" fontId="5" fillId="2" borderId="0" xfId="0" applyNumberFormat="1" applyFont="1" applyFill="1" applyAlignment="1" applyProtection="1">
      <alignment/>
      <protection/>
    </xf>
    <xf numFmtId="179" fontId="6" fillId="2" borderId="0" xfId="0" applyNumberFormat="1" applyFont="1" applyFill="1" applyAlignment="1" applyProtection="1">
      <alignment/>
      <protection/>
    </xf>
    <xf numFmtId="179" fontId="4" fillId="2" borderId="0" xfId="0" applyNumberFormat="1" applyFont="1" applyFill="1" applyAlignment="1" applyProtection="1">
      <alignment/>
      <protection/>
    </xf>
    <xf numFmtId="179" fontId="4" fillId="2" borderId="0" xfId="0" applyNumberFormat="1" applyFont="1" applyFill="1" applyBorder="1" applyAlignment="1" applyProtection="1">
      <alignment/>
      <protection/>
    </xf>
    <xf numFmtId="179" fontId="3" fillId="2" borderId="0" xfId="0" applyNumberFormat="1" applyFont="1" applyFill="1" applyAlignment="1" applyProtection="1">
      <alignment/>
      <protection/>
    </xf>
    <xf numFmtId="179" fontId="4" fillId="2" borderId="0" xfId="0" applyNumberFormat="1" applyFont="1" applyFill="1" applyAlignment="1" applyProtection="1">
      <alignment horizontal="left"/>
      <protection/>
    </xf>
    <xf numFmtId="179" fontId="4" fillId="2" borderId="0" xfId="0" applyNumberFormat="1" applyFont="1" applyFill="1" applyAlignment="1" applyProtection="1">
      <alignment horizontal="centerContinuous"/>
      <protection/>
    </xf>
    <xf numFmtId="179" fontId="4" fillId="2" borderId="0" xfId="0" applyNumberFormat="1" applyFont="1" applyFill="1" applyAlignment="1" applyProtection="1">
      <alignment horizontal="right"/>
      <protection/>
    </xf>
    <xf numFmtId="179" fontId="8" fillId="2" borderId="1" xfId="0" applyNumberFormat="1" applyFont="1" applyFill="1" applyBorder="1" applyAlignment="1" applyProtection="1" quotePrefix="1">
      <alignment horizontal="center"/>
      <protection/>
    </xf>
    <xf numFmtId="179" fontId="4" fillId="2" borderId="1" xfId="0" applyNumberFormat="1" applyFont="1" applyFill="1" applyBorder="1" applyAlignment="1" applyProtection="1" quotePrefix="1">
      <alignment horizontal="center"/>
      <protection/>
    </xf>
    <xf numFmtId="179" fontId="4" fillId="2" borderId="1" xfId="0" applyNumberFormat="1" applyFont="1" applyFill="1" applyBorder="1" applyAlignment="1" applyProtection="1">
      <alignment horizontal="center"/>
      <protection/>
    </xf>
    <xf numFmtId="179" fontId="4" fillId="2" borderId="2" xfId="0" applyNumberFormat="1" applyFont="1" applyFill="1" applyBorder="1" applyAlignment="1" applyProtection="1">
      <alignment horizontal="center"/>
      <protection/>
    </xf>
    <xf numFmtId="179" fontId="4" fillId="2" borderId="3" xfId="0" applyNumberFormat="1" applyFont="1" applyFill="1" applyBorder="1" applyAlignment="1" applyProtection="1">
      <alignment horizontal="center"/>
      <protection/>
    </xf>
    <xf numFmtId="179" fontId="8" fillId="2" borderId="3" xfId="0" applyNumberFormat="1" applyFont="1" applyFill="1" applyBorder="1" applyAlignment="1" applyProtection="1" quotePrefix="1">
      <alignment horizontal="center"/>
      <protection/>
    </xf>
    <xf numFmtId="179" fontId="4" fillId="2" borderId="3" xfId="0" applyNumberFormat="1" applyFont="1" applyFill="1" applyBorder="1" applyAlignment="1" applyProtection="1" quotePrefix="1">
      <alignment horizontal="center" vertical="top" textRotation="255"/>
      <protection/>
    </xf>
    <xf numFmtId="179" fontId="4" fillId="2" borderId="4" xfId="0" applyNumberFormat="1" applyFont="1" applyFill="1" applyBorder="1" applyAlignment="1" applyProtection="1" quotePrefix="1">
      <alignment horizontal="center" vertical="top" textRotation="255"/>
      <protection/>
    </xf>
    <xf numFmtId="179" fontId="4" fillId="2" borderId="3" xfId="0" applyNumberFormat="1" applyFont="1" applyFill="1" applyBorder="1" applyAlignment="1" applyProtection="1" quotePrefix="1">
      <alignment horizontal="center"/>
      <protection/>
    </xf>
    <xf numFmtId="179" fontId="8" fillId="2" borderId="5" xfId="0" applyNumberFormat="1" applyFont="1" applyFill="1" applyBorder="1" applyAlignment="1" applyProtection="1">
      <alignment horizontal="center" vertical="center" wrapText="1"/>
      <protection/>
    </xf>
    <xf numFmtId="179" fontId="8" fillId="2" borderId="5" xfId="0" applyNumberFormat="1" applyFont="1" applyFill="1" applyBorder="1" applyAlignment="1" applyProtection="1">
      <alignment horizontal="center" vertical="top" textRotation="255"/>
      <protection/>
    </xf>
    <xf numFmtId="179" fontId="8" fillId="2" borderId="6" xfId="0" applyNumberFormat="1" applyFont="1" applyFill="1" applyBorder="1" applyAlignment="1" applyProtection="1">
      <alignment horizontal="center" vertical="top" textRotation="255"/>
      <protection/>
    </xf>
    <xf numFmtId="179" fontId="8" fillId="2" borderId="3" xfId="0" applyNumberFormat="1" applyFont="1" applyFill="1" applyBorder="1" applyAlignment="1" applyProtection="1">
      <alignment horizontal="center" vertical="top" textRotation="255"/>
      <protection/>
    </xf>
    <xf numFmtId="179" fontId="3" fillId="2" borderId="0" xfId="0" applyNumberFormat="1" applyFont="1" applyFill="1" applyAlignment="1" applyProtection="1">
      <alignment vertical="center" textRotation="255"/>
      <protection/>
    </xf>
    <xf numFmtId="179" fontId="8" fillId="2" borderId="3" xfId="0" applyNumberFormat="1" applyFont="1" applyFill="1" applyBorder="1" applyAlignment="1" applyProtection="1">
      <alignment horizontal="distributed"/>
      <protection/>
    </xf>
    <xf numFmtId="187" fontId="3" fillId="2" borderId="0" xfId="17" applyNumberFormat="1" applyFont="1" applyFill="1" applyAlignment="1" applyProtection="1">
      <alignment/>
      <protection/>
    </xf>
    <xf numFmtId="187" fontId="3" fillId="2" borderId="0" xfId="17" applyNumberFormat="1" applyFont="1" applyFill="1" applyBorder="1" applyAlignment="1" applyProtection="1">
      <alignment/>
      <protection/>
    </xf>
    <xf numFmtId="38" fontId="3" fillId="2" borderId="0" xfId="17" applyFont="1" applyFill="1" applyAlignment="1" applyProtection="1">
      <alignment/>
      <protection/>
    </xf>
    <xf numFmtId="179" fontId="8" fillId="2" borderId="3" xfId="0" applyNumberFormat="1" applyFont="1" applyFill="1" applyBorder="1" applyAlignment="1" applyProtection="1" quotePrefix="1">
      <alignment/>
      <protection/>
    </xf>
    <xf numFmtId="187" fontId="3" fillId="2" borderId="0" xfId="17" applyNumberFormat="1" applyFont="1" applyFill="1" applyAlignment="1" applyProtection="1">
      <alignment horizontal="right"/>
      <protection/>
    </xf>
    <xf numFmtId="179" fontId="8" fillId="2" borderId="3" xfId="0" applyNumberFormat="1" applyFont="1" applyFill="1" applyBorder="1" applyAlignment="1" applyProtection="1">
      <alignment/>
      <protection/>
    </xf>
    <xf numFmtId="179" fontId="8" fillId="2" borderId="3" xfId="0" applyNumberFormat="1" applyFont="1" applyFill="1" applyBorder="1" applyAlignment="1" applyProtection="1">
      <alignment shrinkToFit="1"/>
      <protection/>
    </xf>
    <xf numFmtId="179" fontId="8" fillId="2" borderId="3" xfId="0" applyNumberFormat="1" applyFont="1" applyFill="1" applyBorder="1" applyAlignment="1" applyProtection="1">
      <alignment wrapText="1"/>
      <protection/>
    </xf>
    <xf numFmtId="187" fontId="3" fillId="2" borderId="0" xfId="17" applyNumberFormat="1" applyFont="1" applyFill="1" applyBorder="1" applyAlignment="1" applyProtection="1">
      <alignment horizontal="right"/>
      <protection/>
    </xf>
    <xf numFmtId="38" fontId="3" fillId="2" borderId="0" xfId="17" applyFont="1" applyFill="1" applyBorder="1" applyAlignment="1" applyProtection="1">
      <alignment/>
      <protection/>
    </xf>
    <xf numFmtId="179" fontId="8" fillId="2" borderId="5" xfId="0" applyNumberFormat="1" applyFont="1" applyFill="1" applyBorder="1" applyAlignment="1" applyProtection="1" quotePrefix="1">
      <alignment horizontal="left"/>
      <protection/>
    </xf>
    <xf numFmtId="187" fontId="3" fillId="2" borderId="7" xfId="17" applyNumberFormat="1" applyFont="1" applyFill="1" applyBorder="1" applyAlignment="1" applyProtection="1">
      <alignment/>
      <protection/>
    </xf>
    <xf numFmtId="187" fontId="3" fillId="2" borderId="7" xfId="17" applyNumberFormat="1" applyFont="1" applyFill="1" applyBorder="1" applyAlignment="1" applyProtection="1">
      <alignment horizontal="right"/>
      <protection/>
    </xf>
    <xf numFmtId="179" fontId="2" fillId="2" borderId="0" xfId="0" applyNumberFormat="1" applyFont="1" applyFill="1" applyAlignment="1" applyProtection="1">
      <alignment vertical="top"/>
      <protection/>
    </xf>
    <xf numFmtId="38" fontId="4" fillId="2" borderId="0" xfId="17" applyFont="1" applyFill="1" applyAlignment="1" applyProtection="1">
      <alignment/>
      <protection/>
    </xf>
    <xf numFmtId="38" fontId="4" fillId="2" borderId="0" xfId="17" applyFont="1" applyFill="1" applyBorder="1" applyAlignment="1" applyProtection="1">
      <alignment/>
      <protection/>
    </xf>
    <xf numFmtId="179" fontId="8" fillId="2" borderId="3" xfId="0" applyNumberFormat="1" applyFont="1" applyFill="1" applyBorder="1" applyAlignment="1" applyProtection="1">
      <alignment horizontal="center"/>
      <protection/>
    </xf>
    <xf numFmtId="41" fontId="3" fillId="2" borderId="0" xfId="17" applyNumberFormat="1" applyFont="1" applyFill="1" applyAlignment="1" applyProtection="1">
      <alignment/>
      <protection/>
    </xf>
    <xf numFmtId="179" fontId="8" fillId="2" borderId="6" xfId="0" applyNumberFormat="1" applyFont="1" applyFill="1" applyBorder="1" applyAlignment="1" applyProtection="1">
      <alignment/>
      <protection/>
    </xf>
    <xf numFmtId="187" fontId="3" fillId="2" borderId="6" xfId="0" applyNumberFormat="1" applyFont="1" applyFill="1" applyBorder="1" applyAlignment="1" applyProtection="1">
      <alignment/>
      <protection/>
    </xf>
    <xf numFmtId="187" fontId="3" fillId="2" borderId="7" xfId="0" applyNumberFormat="1" applyFont="1" applyFill="1" applyBorder="1" applyAlignment="1" applyProtection="1">
      <alignment/>
      <protection/>
    </xf>
    <xf numFmtId="187" fontId="3" fillId="2" borderId="7" xfId="0" applyNumberFormat="1" applyFont="1" applyFill="1" applyBorder="1" applyAlignment="1" applyProtection="1">
      <alignment horizontal="right"/>
      <protection/>
    </xf>
    <xf numFmtId="187" fontId="3" fillId="2" borderId="0" xfId="0" applyNumberFormat="1" applyFont="1" applyFill="1" applyBorder="1" applyAlignment="1" applyProtection="1">
      <alignment/>
      <protection/>
    </xf>
    <xf numFmtId="179" fontId="3" fillId="2" borderId="0" xfId="0" applyNumberFormat="1" applyFont="1" applyFill="1" applyBorder="1" applyAlignment="1" applyProtection="1">
      <alignment/>
      <protection/>
    </xf>
    <xf numFmtId="41" fontId="3" fillId="2" borderId="0" xfId="17" applyNumberFormat="1" applyFont="1" applyFill="1" applyAlignment="1" applyProtection="1">
      <alignment horizontal="right"/>
      <protection/>
    </xf>
    <xf numFmtId="41" fontId="3" fillId="2" borderId="0" xfId="17" applyNumberFormat="1" applyFont="1" applyFill="1" applyBorder="1" applyAlignment="1" applyProtection="1">
      <alignment/>
      <protection/>
    </xf>
    <xf numFmtId="185" fontId="11" fillId="2" borderId="0" xfId="17" applyNumberFormat="1" applyFont="1" applyFill="1" applyAlignment="1" applyProtection="1">
      <alignment/>
      <protection/>
    </xf>
    <xf numFmtId="185" fontId="11" fillId="2" borderId="0" xfId="17" applyNumberFormat="1" applyFont="1" applyFill="1" applyBorder="1" applyAlignment="1" applyProtection="1">
      <alignment/>
      <protection/>
    </xf>
    <xf numFmtId="185" fontId="11" fillId="2" borderId="0" xfId="17" applyNumberFormat="1" applyFont="1" applyFill="1" applyAlignment="1" applyProtection="1">
      <alignment horizontal="right"/>
      <protection/>
    </xf>
    <xf numFmtId="186" fontId="11" fillId="2" borderId="7" xfId="17" applyNumberFormat="1" applyFont="1" applyFill="1" applyBorder="1" applyAlignment="1" applyProtection="1">
      <alignment/>
      <protection/>
    </xf>
    <xf numFmtId="186" fontId="11" fillId="2" borderId="7" xfId="17" applyNumberFormat="1" applyFont="1" applyFill="1" applyBorder="1" applyAlignment="1" applyProtection="1">
      <alignment horizontal="right"/>
      <protection/>
    </xf>
    <xf numFmtId="186" fontId="11" fillId="2" borderId="0" xfId="17" applyNumberFormat="1" applyFont="1" applyFill="1" applyBorder="1" applyAlignment="1" applyProtection="1">
      <alignment/>
      <protection/>
    </xf>
    <xf numFmtId="180" fontId="11" fillId="2" borderId="0" xfId="17" applyNumberFormat="1" applyFont="1" applyFill="1" applyAlignment="1" applyProtection="1">
      <alignment/>
      <protection/>
    </xf>
    <xf numFmtId="180" fontId="11" fillId="2" borderId="0" xfId="17" applyNumberFormat="1" applyFont="1" applyFill="1" applyBorder="1" applyAlignment="1" applyProtection="1">
      <alignment/>
      <protection/>
    </xf>
    <xf numFmtId="185" fontId="11" fillId="2" borderId="6" xfId="17" applyNumberFormat="1" applyFont="1" applyFill="1" applyBorder="1" applyAlignment="1" applyProtection="1">
      <alignment/>
      <protection/>
    </xf>
    <xf numFmtId="185" fontId="11" fillId="2" borderId="7" xfId="17" applyNumberFormat="1" applyFont="1" applyFill="1" applyBorder="1" applyAlignment="1" applyProtection="1">
      <alignment/>
      <protection/>
    </xf>
    <xf numFmtId="185" fontId="11" fillId="2" borderId="7" xfId="17" applyNumberFormat="1" applyFont="1" applyFill="1" applyBorder="1" applyAlignment="1" applyProtection="1">
      <alignment horizontal="right"/>
      <protection/>
    </xf>
    <xf numFmtId="181" fontId="11" fillId="2" borderId="0" xfId="0" applyNumberFormat="1" applyFont="1" applyFill="1" applyAlignment="1" applyProtection="1">
      <alignment/>
      <protection/>
    </xf>
    <xf numFmtId="181" fontId="11" fillId="2" borderId="0" xfId="0" applyNumberFormat="1" applyFont="1" applyFill="1" applyAlignment="1" applyProtection="1">
      <alignment horizontal="right"/>
      <protection/>
    </xf>
    <xf numFmtId="181" fontId="11" fillId="2" borderId="0" xfId="0" applyNumberFormat="1" applyFont="1" applyFill="1" applyBorder="1" applyAlignment="1" applyProtection="1">
      <alignment/>
      <protection/>
    </xf>
    <xf numFmtId="181" fontId="11" fillId="2" borderId="0" xfId="0" applyNumberFormat="1" applyFont="1" applyFill="1" applyBorder="1" applyAlignment="1" applyProtection="1">
      <alignment horizontal="right"/>
      <protection/>
    </xf>
    <xf numFmtId="181" fontId="11" fillId="2" borderId="7" xfId="0" applyNumberFormat="1" applyFont="1" applyFill="1" applyBorder="1" applyAlignment="1" applyProtection="1">
      <alignment/>
      <protection/>
    </xf>
    <xf numFmtId="181" fontId="11" fillId="2" borderId="7" xfId="0" applyNumberFormat="1" applyFont="1" applyFill="1" applyBorder="1" applyAlignment="1" applyProtection="1">
      <alignment horizontal="right"/>
      <protection/>
    </xf>
    <xf numFmtId="181" fontId="11" fillId="2" borderId="6" xfId="0" applyNumberFormat="1" applyFont="1" applyFill="1" applyBorder="1" applyAlignment="1" applyProtection="1">
      <alignment/>
      <protection/>
    </xf>
    <xf numFmtId="176" fontId="8" fillId="2" borderId="5" xfId="0" applyNumberFormat="1" applyFont="1" applyFill="1" applyBorder="1" applyAlignment="1" applyProtection="1">
      <alignment/>
      <protection/>
    </xf>
    <xf numFmtId="179" fontId="8" fillId="2" borderId="5" xfId="0" applyNumberFormat="1" applyFont="1" applyFill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75"/>
  <sheetViews>
    <sheetView defaultGridColor="0" zoomScale="75" zoomScaleNormal="75" zoomScaleSheetLayoutView="65" colorId="22" workbookViewId="0" topLeftCell="T58">
      <selection activeCell="AK77" sqref="AK77"/>
    </sheetView>
  </sheetViews>
  <sheetFormatPr defaultColWidth="7.625" defaultRowHeight="14.25"/>
  <cols>
    <col min="1" max="1" width="19.50390625" style="7" customWidth="1"/>
    <col min="2" max="2" width="11.125" style="7" customWidth="1"/>
    <col min="3" max="17" width="7.625" style="7" customWidth="1"/>
    <col min="18" max="18" width="8.25390625" style="7" customWidth="1"/>
    <col min="19" max="19" width="10.125" style="8" customWidth="1"/>
    <col min="20" max="36" width="7.625" style="7" customWidth="1"/>
    <col min="37" max="37" width="7.75390625" style="7" customWidth="1"/>
    <col min="38" max="38" width="20.50390625" style="7" customWidth="1"/>
    <col min="39" max="16384" width="7.625" style="9" customWidth="1"/>
  </cols>
  <sheetData>
    <row r="1" spans="2:38" s="1" customFormat="1" ht="9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94</v>
      </c>
      <c r="S1" s="4"/>
      <c r="T1" s="2"/>
      <c r="U1" s="2"/>
      <c r="V1" s="5" t="s">
        <v>110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0.5" customHeight="1">
      <c r="A2" s="6"/>
    </row>
    <row r="3" spans="1:38" ht="19.5" customHeight="1">
      <c r="A3" s="10"/>
      <c r="AG3" s="11"/>
      <c r="AH3" s="11"/>
      <c r="AI3" s="11"/>
      <c r="AJ3" s="11"/>
      <c r="AK3" s="11"/>
      <c r="AL3" s="12" t="s">
        <v>127</v>
      </c>
    </row>
    <row r="4" spans="1:38" ht="19.5" customHeight="1">
      <c r="A4" s="13" t="s">
        <v>93</v>
      </c>
      <c r="B4" s="14" t="s">
        <v>93</v>
      </c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7"/>
      <c r="T4" s="15" t="s">
        <v>16</v>
      </c>
      <c r="U4" s="15" t="s">
        <v>17</v>
      </c>
      <c r="V4" s="15" t="s">
        <v>18</v>
      </c>
      <c r="W4" s="15" t="s">
        <v>19</v>
      </c>
      <c r="X4" s="15" t="s">
        <v>20</v>
      </c>
      <c r="Y4" s="15" t="s">
        <v>21</v>
      </c>
      <c r="Z4" s="15" t="s">
        <v>22</v>
      </c>
      <c r="AA4" s="15" t="s">
        <v>23</v>
      </c>
      <c r="AB4" s="15" t="s">
        <v>24</v>
      </c>
      <c r="AC4" s="15" t="s">
        <v>25</v>
      </c>
      <c r="AD4" s="15" t="s">
        <v>26</v>
      </c>
      <c r="AE4" s="15" t="s">
        <v>27</v>
      </c>
      <c r="AF4" s="15" t="s">
        <v>28</v>
      </c>
      <c r="AG4" s="15" t="s">
        <v>29</v>
      </c>
      <c r="AH4" s="15" t="s">
        <v>30</v>
      </c>
      <c r="AI4" s="15" t="s">
        <v>31</v>
      </c>
      <c r="AJ4" s="15" t="s">
        <v>32</v>
      </c>
      <c r="AK4" s="15" t="s">
        <v>33</v>
      </c>
      <c r="AL4" s="13">
        <f aca="true" t="shared" si="0" ref="AL4:AL38">A4</f>
      </c>
    </row>
    <row r="5" spans="1:38" ht="17.25">
      <c r="A5" s="18" t="s">
        <v>93</v>
      </c>
      <c r="B5" s="19" t="s">
        <v>93</v>
      </c>
      <c r="C5" s="19" t="s">
        <v>93</v>
      </c>
      <c r="D5" s="19" t="s">
        <v>93</v>
      </c>
      <c r="E5" s="19" t="s">
        <v>93</v>
      </c>
      <c r="F5" s="19" t="s">
        <v>93</v>
      </c>
      <c r="G5" s="20" t="s">
        <v>93</v>
      </c>
      <c r="H5" s="19" t="s">
        <v>93</v>
      </c>
      <c r="I5" s="19" t="s">
        <v>93</v>
      </c>
      <c r="J5" s="19" t="s">
        <v>93</v>
      </c>
      <c r="K5" s="19" t="s">
        <v>93</v>
      </c>
      <c r="L5" s="19" t="s">
        <v>93</v>
      </c>
      <c r="M5" s="19" t="s">
        <v>93</v>
      </c>
      <c r="N5" s="19" t="s">
        <v>93</v>
      </c>
      <c r="O5" s="19" t="s">
        <v>93</v>
      </c>
      <c r="P5" s="19" t="s">
        <v>93</v>
      </c>
      <c r="Q5" s="19" t="s">
        <v>93</v>
      </c>
      <c r="R5" s="19" t="s">
        <v>93</v>
      </c>
      <c r="S5" s="19"/>
      <c r="T5" s="19" t="s">
        <v>93</v>
      </c>
      <c r="U5" s="19" t="s">
        <v>93</v>
      </c>
      <c r="V5" s="19" t="s">
        <v>93</v>
      </c>
      <c r="W5" s="19" t="s">
        <v>93</v>
      </c>
      <c r="X5" s="19" t="s">
        <v>93</v>
      </c>
      <c r="Y5" s="19" t="s">
        <v>93</v>
      </c>
      <c r="Z5" s="19" t="s">
        <v>93</v>
      </c>
      <c r="AA5" s="19" t="s">
        <v>93</v>
      </c>
      <c r="AB5" s="19" t="s">
        <v>93</v>
      </c>
      <c r="AC5" s="21" t="s">
        <v>93</v>
      </c>
      <c r="AD5" s="19" t="s">
        <v>93</v>
      </c>
      <c r="AE5" s="21" t="s">
        <v>93</v>
      </c>
      <c r="AF5" s="21" t="s">
        <v>93</v>
      </c>
      <c r="AG5" s="21" t="s">
        <v>93</v>
      </c>
      <c r="AH5" s="21" t="s">
        <v>93</v>
      </c>
      <c r="AI5" s="21" t="s">
        <v>93</v>
      </c>
      <c r="AJ5" s="19" t="s">
        <v>93</v>
      </c>
      <c r="AK5" s="21" t="s">
        <v>93</v>
      </c>
      <c r="AL5" s="18">
        <f t="shared" si="0"/>
      </c>
    </row>
    <row r="6" spans="1:38" ht="207" customHeight="1">
      <c r="A6" s="22" t="s">
        <v>113</v>
      </c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  <c r="G6" s="24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  <c r="N6" s="23" t="s">
        <v>46</v>
      </c>
      <c r="O6" s="23" t="s">
        <v>47</v>
      </c>
      <c r="P6" s="23" t="s">
        <v>48</v>
      </c>
      <c r="Q6" s="23" t="s">
        <v>49</v>
      </c>
      <c r="R6" s="23" t="s">
        <v>50</v>
      </c>
      <c r="S6" s="25"/>
      <c r="T6" s="23" t="s">
        <v>51</v>
      </c>
      <c r="U6" s="23" t="s">
        <v>52</v>
      </c>
      <c r="V6" s="23" t="s">
        <v>53</v>
      </c>
      <c r="W6" s="23" t="s">
        <v>54</v>
      </c>
      <c r="X6" s="23" t="s">
        <v>55</v>
      </c>
      <c r="Y6" s="23" t="s">
        <v>56</v>
      </c>
      <c r="Z6" s="23" t="s">
        <v>57</v>
      </c>
      <c r="AA6" s="23" t="s">
        <v>58</v>
      </c>
      <c r="AB6" s="23" t="s">
        <v>59</v>
      </c>
      <c r="AC6" s="23" t="s">
        <v>60</v>
      </c>
      <c r="AD6" s="23" t="s">
        <v>61</v>
      </c>
      <c r="AE6" s="23" t="s">
        <v>62</v>
      </c>
      <c r="AF6" s="23" t="s">
        <v>63</v>
      </c>
      <c r="AG6" s="23" t="s">
        <v>64</v>
      </c>
      <c r="AH6" s="23" t="s">
        <v>65</v>
      </c>
      <c r="AI6" s="23" t="s">
        <v>66</v>
      </c>
      <c r="AJ6" s="23" t="s">
        <v>67</v>
      </c>
      <c r="AK6" s="23" t="s">
        <v>68</v>
      </c>
      <c r="AL6" s="22" t="str">
        <f t="shared" si="0"/>
        <v>保健医療圏
保　健　所
市　　　町</v>
      </c>
    </row>
    <row r="7" spans="1:38" ht="45" customHeight="1">
      <c r="A7" s="26" t="s">
        <v>76</v>
      </c>
      <c r="B7" s="27">
        <v>99.91851062683344</v>
      </c>
      <c r="C7" s="27">
        <v>113.84980932400006</v>
      </c>
      <c r="D7" s="27">
        <v>98.60916693089253</v>
      </c>
      <c r="E7" s="27">
        <v>85.37376280775663</v>
      </c>
      <c r="F7" s="27">
        <v>92.9100036746494</v>
      </c>
      <c r="G7" s="27">
        <v>91.42422828779179</v>
      </c>
      <c r="H7" s="27">
        <v>89.74104998474795</v>
      </c>
      <c r="I7" s="27">
        <v>134.716569278086</v>
      </c>
      <c r="J7" s="27">
        <v>88.2061658903899</v>
      </c>
      <c r="K7" s="27">
        <v>97.21631664380229</v>
      </c>
      <c r="L7" s="27">
        <v>99.76526730662826</v>
      </c>
      <c r="M7" s="27">
        <v>89.20209384097686</v>
      </c>
      <c r="N7" s="27">
        <v>88.6264428425496</v>
      </c>
      <c r="O7" s="27">
        <v>91.68681735674842</v>
      </c>
      <c r="P7" s="27">
        <v>97.43806462977447</v>
      </c>
      <c r="Q7" s="27">
        <v>82.58808777870405</v>
      </c>
      <c r="R7" s="27">
        <v>100.95033519248729</v>
      </c>
      <c r="S7" s="28"/>
      <c r="T7" s="27">
        <v>83.90466028910222</v>
      </c>
      <c r="U7" s="27">
        <v>130.4957702955046</v>
      </c>
      <c r="V7" s="27">
        <v>65.04873831330636</v>
      </c>
      <c r="W7" s="27">
        <v>115.89499257214646</v>
      </c>
      <c r="X7" s="27">
        <v>94.11582931711456</v>
      </c>
      <c r="Y7" s="27">
        <v>88.53312169362285</v>
      </c>
      <c r="Z7" s="27">
        <v>98.01614842753786</v>
      </c>
      <c r="AA7" s="27">
        <v>93.70110583488051</v>
      </c>
      <c r="AB7" s="27">
        <v>97.93879696280086</v>
      </c>
      <c r="AC7" s="27">
        <v>102.03632927386207</v>
      </c>
      <c r="AD7" s="27">
        <v>99.93468118498288</v>
      </c>
      <c r="AE7" s="27">
        <v>99.27285950253525</v>
      </c>
      <c r="AF7" s="27">
        <v>108.40532660906067</v>
      </c>
      <c r="AG7" s="27">
        <v>111.47334821430208</v>
      </c>
      <c r="AH7" s="27">
        <v>97.53245395331524</v>
      </c>
      <c r="AI7" s="27">
        <v>104.88306437034036</v>
      </c>
      <c r="AJ7" s="27">
        <v>112.67338663621523</v>
      </c>
      <c r="AK7" s="27">
        <v>95.28663086933996</v>
      </c>
      <c r="AL7" s="26" t="str">
        <f t="shared" si="0"/>
        <v>総数</v>
      </c>
    </row>
    <row r="8" spans="1:38" ht="25.5" customHeight="1">
      <c r="A8" s="29" t="s">
        <v>93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0"/>
      <c r="O8" s="27"/>
      <c r="P8" s="27"/>
      <c r="Q8" s="27"/>
      <c r="R8" s="27"/>
      <c r="S8" s="28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>
        <f t="shared" si="0"/>
      </c>
    </row>
    <row r="9" spans="1:38" ht="33" customHeight="1">
      <c r="A9" s="31" t="s">
        <v>95</v>
      </c>
      <c r="B9" s="27">
        <v>99.0754929557378</v>
      </c>
      <c r="C9" s="27">
        <v>124.77325871996439</v>
      </c>
      <c r="D9" s="27">
        <v>98.63419736051479</v>
      </c>
      <c r="E9" s="27">
        <v>97.2321635012537</v>
      </c>
      <c r="F9" s="27">
        <v>89.3208826702416</v>
      </c>
      <c r="G9" s="27">
        <v>92.80566854319191</v>
      </c>
      <c r="H9" s="27">
        <v>91.0821626042915</v>
      </c>
      <c r="I9" s="27">
        <v>130.7541708223392</v>
      </c>
      <c r="J9" s="27">
        <v>89.20829218399075</v>
      </c>
      <c r="K9" s="27">
        <v>94.40760911194285</v>
      </c>
      <c r="L9" s="27">
        <v>99.83962042382618</v>
      </c>
      <c r="M9" s="27">
        <v>95.47011784778012</v>
      </c>
      <c r="N9" s="27">
        <v>84.29224293646993</v>
      </c>
      <c r="O9" s="27">
        <v>93.94163711813071</v>
      </c>
      <c r="P9" s="27">
        <v>88.53859210418027</v>
      </c>
      <c r="Q9" s="27">
        <v>85.68213166861736</v>
      </c>
      <c r="R9" s="27">
        <v>104.6587712132103</v>
      </c>
      <c r="S9" s="28"/>
      <c r="T9" s="27">
        <v>76.05555340804922</v>
      </c>
      <c r="U9" s="27">
        <v>142.45192498531623</v>
      </c>
      <c r="V9" s="27">
        <v>61.53137560891233</v>
      </c>
      <c r="W9" s="27">
        <v>128.08964124632635</v>
      </c>
      <c r="X9" s="27">
        <v>92.24026625011076</v>
      </c>
      <c r="Y9" s="27">
        <v>81.9939605214188</v>
      </c>
      <c r="Z9" s="27">
        <v>97.81561267097428</v>
      </c>
      <c r="AA9" s="27">
        <v>92.21534922716388</v>
      </c>
      <c r="AB9" s="27">
        <v>108.6207948942415</v>
      </c>
      <c r="AC9" s="27">
        <v>97.59725531508386</v>
      </c>
      <c r="AD9" s="27">
        <v>99.36662737240702</v>
      </c>
      <c r="AE9" s="27">
        <v>105.95860973595552</v>
      </c>
      <c r="AF9" s="27">
        <v>100.30400975142209</v>
      </c>
      <c r="AG9" s="27">
        <v>109.82796445973109</v>
      </c>
      <c r="AH9" s="27">
        <v>89.37337754656814</v>
      </c>
      <c r="AI9" s="27">
        <v>93.11789981621766</v>
      </c>
      <c r="AJ9" s="27">
        <v>83.82460358883928</v>
      </c>
      <c r="AK9" s="27">
        <v>92.87879062551117</v>
      </c>
      <c r="AL9" s="31" t="str">
        <f t="shared" si="0"/>
        <v>広島二次保健医療圏</v>
      </c>
    </row>
    <row r="10" spans="1:38" ht="25.5" customHeight="1">
      <c r="A10" s="3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27"/>
      <c r="P10" s="27"/>
      <c r="Q10" s="27"/>
      <c r="R10" s="27"/>
      <c r="S10" s="28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31"/>
    </row>
    <row r="11" spans="1:38" ht="33" customHeight="1">
      <c r="A11" s="31" t="s">
        <v>96</v>
      </c>
      <c r="B11" s="27">
        <v>92.70165094805932</v>
      </c>
      <c r="C11" s="27">
        <v>140.39019163187268</v>
      </c>
      <c r="D11" s="27">
        <v>94.81843581742639</v>
      </c>
      <c r="E11" s="27">
        <v>96.19275909588892</v>
      </c>
      <c r="F11" s="27">
        <v>88.51328139798314</v>
      </c>
      <c r="G11" s="27">
        <v>83.1963708126665</v>
      </c>
      <c r="H11" s="27">
        <v>75.9250280600224</v>
      </c>
      <c r="I11" s="27">
        <v>127.04470385516902</v>
      </c>
      <c r="J11" s="27">
        <v>83.70603282226455</v>
      </c>
      <c r="K11" s="27">
        <v>92.50883633263074</v>
      </c>
      <c r="L11" s="27">
        <v>100.8099078255253</v>
      </c>
      <c r="M11" s="27">
        <v>84.11286624047159</v>
      </c>
      <c r="N11" s="27">
        <v>80.771776115714</v>
      </c>
      <c r="O11" s="27">
        <v>88.65792514301076</v>
      </c>
      <c r="P11" s="27">
        <v>73.86652766415835</v>
      </c>
      <c r="Q11" s="27">
        <v>75.3666763764068</v>
      </c>
      <c r="R11" s="27">
        <v>91.0030648196221</v>
      </c>
      <c r="S11" s="28"/>
      <c r="T11" s="27">
        <v>77.42947911059164</v>
      </c>
      <c r="U11" s="27">
        <v>107.3727487339576</v>
      </c>
      <c r="V11" s="27">
        <v>56.483633823086535</v>
      </c>
      <c r="W11" s="27">
        <v>106.64693956987121</v>
      </c>
      <c r="X11" s="27">
        <v>90.69020662892748</v>
      </c>
      <c r="Y11" s="27">
        <v>74.48956635701083</v>
      </c>
      <c r="Z11" s="27">
        <v>74.13221119654011</v>
      </c>
      <c r="AA11" s="27">
        <v>97.92293382332291</v>
      </c>
      <c r="AB11" s="27">
        <v>80.3272283717983</v>
      </c>
      <c r="AC11" s="27">
        <v>91.72977630962868</v>
      </c>
      <c r="AD11" s="27">
        <v>76.99120991356418</v>
      </c>
      <c r="AE11" s="27">
        <v>38.028100991988374</v>
      </c>
      <c r="AF11" s="27">
        <v>112.46330871655954</v>
      </c>
      <c r="AG11" s="27">
        <v>82.92333211006341</v>
      </c>
      <c r="AH11" s="27">
        <v>96.89689608053166</v>
      </c>
      <c r="AI11" s="27">
        <v>99.54136684701925</v>
      </c>
      <c r="AJ11" s="27">
        <v>128.69905206713202</v>
      </c>
      <c r="AK11" s="27">
        <v>72.21082256543974</v>
      </c>
      <c r="AL11" s="31" t="str">
        <f t="shared" si="0"/>
        <v>広島西二次保健医療圏</v>
      </c>
    </row>
    <row r="12" spans="1:38" ht="25.5" customHeight="1">
      <c r="A12" s="3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0"/>
      <c r="O12" s="27"/>
      <c r="P12" s="27"/>
      <c r="Q12" s="27"/>
      <c r="R12" s="27"/>
      <c r="S12" s="2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31"/>
    </row>
    <row r="13" spans="1:38" ht="33" customHeight="1">
      <c r="A13" s="31" t="s">
        <v>97</v>
      </c>
      <c r="B13" s="27">
        <v>107.19939815777424</v>
      </c>
      <c r="C13" s="27">
        <v>132.21360910345427</v>
      </c>
      <c r="D13" s="27">
        <v>105.00998130781905</v>
      </c>
      <c r="E13" s="27">
        <v>80.74584501266978</v>
      </c>
      <c r="F13" s="27">
        <v>104.3807987865174</v>
      </c>
      <c r="G13" s="27">
        <v>95.87299223582818</v>
      </c>
      <c r="H13" s="27">
        <v>94.37206994164005</v>
      </c>
      <c r="I13" s="27">
        <v>150.57851384316822</v>
      </c>
      <c r="J13" s="27">
        <v>89.86263589344962</v>
      </c>
      <c r="K13" s="27">
        <v>97.31736943853056</v>
      </c>
      <c r="L13" s="27">
        <v>107.91857644771837</v>
      </c>
      <c r="M13" s="27">
        <v>93.08786215781056</v>
      </c>
      <c r="N13" s="27">
        <v>92.03802464364128</v>
      </c>
      <c r="O13" s="27">
        <v>104.12551887293202</v>
      </c>
      <c r="P13" s="27">
        <v>116.66560312417356</v>
      </c>
      <c r="Q13" s="27">
        <v>114.08479841890755</v>
      </c>
      <c r="R13" s="27">
        <v>106.66405450004194</v>
      </c>
      <c r="S13" s="28"/>
      <c r="T13" s="27">
        <v>115.1749531507201</v>
      </c>
      <c r="U13" s="27">
        <v>149.67301428066926</v>
      </c>
      <c r="V13" s="27">
        <v>96.37002327437341</v>
      </c>
      <c r="W13" s="27">
        <v>85.30462031432646</v>
      </c>
      <c r="X13" s="27">
        <v>101.60509031791184</v>
      </c>
      <c r="Y13" s="27">
        <v>104.75118389062037</v>
      </c>
      <c r="Z13" s="27">
        <v>110.0393719380012</v>
      </c>
      <c r="AA13" s="27">
        <v>95.95427233571584</v>
      </c>
      <c r="AB13" s="27">
        <v>96.22975292318083</v>
      </c>
      <c r="AC13" s="27">
        <v>97.72651306729047</v>
      </c>
      <c r="AD13" s="27">
        <v>111.13978031423655</v>
      </c>
      <c r="AE13" s="27">
        <v>121.81720121378659</v>
      </c>
      <c r="AF13" s="27">
        <v>119.9853460397065</v>
      </c>
      <c r="AG13" s="27">
        <v>117.51046223023327</v>
      </c>
      <c r="AH13" s="27">
        <v>117.30262984950927</v>
      </c>
      <c r="AI13" s="27">
        <v>122.69030688254665</v>
      </c>
      <c r="AJ13" s="27">
        <v>120.17131353273484</v>
      </c>
      <c r="AK13" s="27">
        <v>94.43973652379579</v>
      </c>
      <c r="AL13" s="29" t="str">
        <f t="shared" si="0"/>
        <v>呉二次保健医療圏</v>
      </c>
    </row>
    <row r="14" spans="1:38" ht="25.5" customHeight="1">
      <c r="A14" s="3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0"/>
      <c r="O14" s="27"/>
      <c r="P14" s="27"/>
      <c r="Q14" s="27"/>
      <c r="R14" s="27"/>
      <c r="S14" s="28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31"/>
    </row>
    <row r="15" spans="1:38" ht="33" customHeight="1">
      <c r="A15" s="32" t="s">
        <v>98</v>
      </c>
      <c r="B15" s="27">
        <v>100.3290545032056</v>
      </c>
      <c r="C15" s="27">
        <v>122.8252949892551</v>
      </c>
      <c r="D15" s="27">
        <v>97.00120845141768</v>
      </c>
      <c r="E15" s="27">
        <v>82.9979620323196</v>
      </c>
      <c r="F15" s="27">
        <v>84.0139574687366</v>
      </c>
      <c r="G15" s="27">
        <v>85.8163437729055</v>
      </c>
      <c r="H15" s="27">
        <v>100.73040564168791</v>
      </c>
      <c r="I15" s="27">
        <v>126.4927225225037</v>
      </c>
      <c r="J15" s="27">
        <v>98.85616800481671</v>
      </c>
      <c r="K15" s="27">
        <v>111.44542496883443</v>
      </c>
      <c r="L15" s="27">
        <v>100.617948679828</v>
      </c>
      <c r="M15" s="27">
        <v>76.46606607774248</v>
      </c>
      <c r="N15" s="27">
        <v>89.63901472380576</v>
      </c>
      <c r="O15" s="27">
        <v>80.04421328442956</v>
      </c>
      <c r="P15" s="27">
        <v>114.66534241866736</v>
      </c>
      <c r="Q15" s="27">
        <v>62.296754547965406</v>
      </c>
      <c r="R15" s="27">
        <v>103.31530555429794</v>
      </c>
      <c r="S15" s="28"/>
      <c r="T15" s="27">
        <v>85.93794646440656</v>
      </c>
      <c r="U15" s="27">
        <v>129.64788400804545</v>
      </c>
      <c r="V15" s="27">
        <v>60.80180125741571</v>
      </c>
      <c r="W15" s="27">
        <v>119.3370466273431</v>
      </c>
      <c r="X15" s="27">
        <v>93.18803195744488</v>
      </c>
      <c r="Y15" s="27">
        <v>96.59505247076274</v>
      </c>
      <c r="Z15" s="27">
        <v>93.35916960354392</v>
      </c>
      <c r="AA15" s="27">
        <v>92.77568615785047</v>
      </c>
      <c r="AB15" s="27">
        <v>107.36034245490048</v>
      </c>
      <c r="AC15" s="27">
        <v>108.25270018217977</v>
      </c>
      <c r="AD15" s="27">
        <v>120.17244065011931</v>
      </c>
      <c r="AE15" s="27">
        <v>91.43883447359012</v>
      </c>
      <c r="AF15" s="27">
        <v>106.7026649842719</v>
      </c>
      <c r="AG15" s="27">
        <v>115.60515245971379</v>
      </c>
      <c r="AH15" s="27">
        <v>90.65435065191802</v>
      </c>
      <c r="AI15" s="27">
        <v>109.65347898014504</v>
      </c>
      <c r="AJ15" s="27">
        <v>148.4698090944668</v>
      </c>
      <c r="AK15" s="27">
        <v>91.55222079145354</v>
      </c>
      <c r="AL15" s="32" t="str">
        <f t="shared" si="0"/>
        <v>広島中央二次保健医療圏</v>
      </c>
    </row>
    <row r="16" spans="1:38" ht="25.5" customHeight="1">
      <c r="A16" s="29" t="s">
        <v>93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0"/>
      <c r="O16" s="27"/>
      <c r="P16" s="27"/>
      <c r="Q16" s="27"/>
      <c r="R16" s="27"/>
      <c r="S16" s="28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9">
        <f t="shared" si="0"/>
      </c>
    </row>
    <row r="17" spans="1:38" ht="33" customHeight="1">
      <c r="A17" s="31" t="s">
        <v>99</v>
      </c>
      <c r="B17" s="27">
        <v>101.1342014420852</v>
      </c>
      <c r="C17" s="27">
        <v>92.17498594480134</v>
      </c>
      <c r="D17" s="27">
        <v>99.62386675760241</v>
      </c>
      <c r="E17" s="27">
        <v>75.2565398962319</v>
      </c>
      <c r="F17" s="27">
        <v>95.86587027384812</v>
      </c>
      <c r="G17" s="27">
        <v>86.68098161269121</v>
      </c>
      <c r="H17" s="27">
        <v>100.03639020100086</v>
      </c>
      <c r="I17" s="27">
        <v>149.3177694544375</v>
      </c>
      <c r="J17" s="27">
        <v>85.73298843375458</v>
      </c>
      <c r="K17" s="27">
        <v>95.11262948797886</v>
      </c>
      <c r="L17" s="27">
        <v>99.36164701246692</v>
      </c>
      <c r="M17" s="27">
        <v>88.88883498902685</v>
      </c>
      <c r="N17" s="27">
        <v>79.78109366032655</v>
      </c>
      <c r="O17" s="27">
        <v>90.66979355911425</v>
      </c>
      <c r="P17" s="27">
        <v>118.21119476534318</v>
      </c>
      <c r="Q17" s="27">
        <v>91.67249867082779</v>
      </c>
      <c r="R17" s="27">
        <v>98.91241120134544</v>
      </c>
      <c r="S17" s="28"/>
      <c r="T17" s="27">
        <v>83.60066995032528</v>
      </c>
      <c r="U17" s="27">
        <v>125.1962719608638</v>
      </c>
      <c r="V17" s="27">
        <v>56.51986560682558</v>
      </c>
      <c r="W17" s="27">
        <v>111.38626491213466</v>
      </c>
      <c r="X17" s="27">
        <v>96.00011442220534</v>
      </c>
      <c r="Y17" s="27">
        <v>94.16794092779558</v>
      </c>
      <c r="Z17" s="27">
        <v>99.10078575782092</v>
      </c>
      <c r="AA17" s="27">
        <v>96.4600978886678</v>
      </c>
      <c r="AB17" s="27">
        <v>70.504652217429</v>
      </c>
      <c r="AC17" s="27">
        <v>106.63133410275599</v>
      </c>
      <c r="AD17" s="27">
        <v>101.14291017064005</v>
      </c>
      <c r="AE17" s="27">
        <v>100.04337778252057</v>
      </c>
      <c r="AF17" s="27">
        <v>117.30082593147209</v>
      </c>
      <c r="AG17" s="27">
        <v>101.83302343235299</v>
      </c>
      <c r="AH17" s="27">
        <v>100.8860473790151</v>
      </c>
      <c r="AI17" s="27">
        <v>118.66496595009413</v>
      </c>
      <c r="AJ17" s="27">
        <v>133.33799823083663</v>
      </c>
      <c r="AK17" s="27">
        <v>108.06678002615998</v>
      </c>
      <c r="AL17" s="31" t="str">
        <f t="shared" si="0"/>
        <v>尾三二次保健医療圏</v>
      </c>
    </row>
    <row r="18" spans="1:38" ht="25.5" customHeight="1">
      <c r="A18" s="3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0"/>
      <c r="O18" s="27"/>
      <c r="P18" s="27"/>
      <c r="Q18" s="27"/>
      <c r="R18" s="27"/>
      <c r="S18" s="2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31"/>
    </row>
    <row r="19" spans="1:38" ht="32.25" customHeight="1">
      <c r="A19" s="33" t="s">
        <v>111</v>
      </c>
      <c r="B19" s="27">
        <v>98.06171686842526</v>
      </c>
      <c r="C19" s="27">
        <v>83.92490072575947</v>
      </c>
      <c r="D19" s="27">
        <v>97.56374513103687</v>
      </c>
      <c r="E19" s="27">
        <v>69.9273864915698</v>
      </c>
      <c r="F19" s="27">
        <v>95.48352799782825</v>
      </c>
      <c r="G19" s="27">
        <v>91.40130810955155</v>
      </c>
      <c r="H19" s="27">
        <v>83.24932602733136</v>
      </c>
      <c r="I19" s="27">
        <v>134.39150691947773</v>
      </c>
      <c r="J19" s="27">
        <v>86.3292883143103</v>
      </c>
      <c r="K19" s="27">
        <v>100.42134939260308</v>
      </c>
      <c r="L19" s="27">
        <v>99.00606703577425</v>
      </c>
      <c r="M19" s="27">
        <v>85.50135647276424</v>
      </c>
      <c r="N19" s="27">
        <v>102.6340208943195</v>
      </c>
      <c r="O19" s="27">
        <v>89.36426538508408</v>
      </c>
      <c r="P19" s="27">
        <v>93.98642752818647</v>
      </c>
      <c r="Q19" s="27">
        <v>61.85264052816839</v>
      </c>
      <c r="R19" s="27">
        <v>95.43660191298855</v>
      </c>
      <c r="S19" s="28"/>
      <c r="T19" s="27">
        <v>87.51467281575613</v>
      </c>
      <c r="U19" s="27">
        <v>107.33320416320129</v>
      </c>
      <c r="V19" s="27">
        <v>61.41925366974784</v>
      </c>
      <c r="W19" s="27">
        <v>117.94034318157883</v>
      </c>
      <c r="X19" s="27">
        <v>90.03067798643517</v>
      </c>
      <c r="Y19" s="27">
        <v>84.30314672082812</v>
      </c>
      <c r="Z19" s="27">
        <v>93.11991648575669</v>
      </c>
      <c r="AA19" s="27">
        <v>90.68446433676284</v>
      </c>
      <c r="AB19" s="27">
        <v>100.8621023833345</v>
      </c>
      <c r="AC19" s="27">
        <v>106.34368710054822</v>
      </c>
      <c r="AD19" s="27">
        <v>90.99478578686873</v>
      </c>
      <c r="AE19" s="27">
        <v>93.42586278694452</v>
      </c>
      <c r="AF19" s="27">
        <v>113.71136734360596</v>
      </c>
      <c r="AG19" s="27">
        <v>125.22822657305402</v>
      </c>
      <c r="AH19" s="27">
        <v>91.65090040859015</v>
      </c>
      <c r="AI19" s="27">
        <v>107.45160278225696</v>
      </c>
      <c r="AJ19" s="27">
        <v>128.62840340706322</v>
      </c>
      <c r="AK19" s="27">
        <v>95.51670452680462</v>
      </c>
      <c r="AL19" s="33" t="str">
        <f t="shared" si="0"/>
        <v>福山・府中二次
保健医療圏</v>
      </c>
    </row>
    <row r="20" spans="1:38" ht="25.5" customHeight="1">
      <c r="A20" s="3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0"/>
      <c r="O20" s="27"/>
      <c r="P20" s="27"/>
      <c r="Q20" s="27"/>
      <c r="R20" s="27"/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31"/>
    </row>
    <row r="21" spans="1:38" ht="33" customHeight="1">
      <c r="A21" s="31" t="s">
        <v>112</v>
      </c>
      <c r="B21" s="27">
        <v>99.4311383086426</v>
      </c>
      <c r="C21" s="27">
        <v>107.69348988419213</v>
      </c>
      <c r="D21" s="27">
        <v>91.16762345609565</v>
      </c>
      <c r="E21" s="27">
        <v>70.89173495916644</v>
      </c>
      <c r="F21" s="27">
        <v>94.83932058337322</v>
      </c>
      <c r="G21" s="27">
        <v>97.46435245462283</v>
      </c>
      <c r="H21" s="27">
        <v>65.88468459872901</v>
      </c>
      <c r="I21" s="27">
        <v>115.05434134546199</v>
      </c>
      <c r="J21" s="27">
        <v>79.63733503872646</v>
      </c>
      <c r="K21" s="27">
        <v>97.2346619810422</v>
      </c>
      <c r="L21" s="27">
        <v>82.4392565614265</v>
      </c>
      <c r="M21" s="27">
        <v>61.87896296083413</v>
      </c>
      <c r="N21" s="27">
        <v>93.52092211371216</v>
      </c>
      <c r="O21" s="27">
        <v>75.15853497248482</v>
      </c>
      <c r="P21" s="27">
        <v>83.14630247244173</v>
      </c>
      <c r="Q21" s="27">
        <v>71.69020810168435</v>
      </c>
      <c r="R21" s="27">
        <v>91.64061036528314</v>
      </c>
      <c r="S21" s="28"/>
      <c r="T21" s="27">
        <v>63.68396366888961</v>
      </c>
      <c r="U21" s="27">
        <v>114.23191340495147</v>
      </c>
      <c r="V21" s="27">
        <v>65.48947366707685</v>
      </c>
      <c r="W21" s="27">
        <v>109.33391983927525</v>
      </c>
      <c r="X21" s="27">
        <v>103.18170535851092</v>
      </c>
      <c r="Y21" s="27">
        <v>109.09827559621348</v>
      </c>
      <c r="Z21" s="27">
        <v>115.37352979545734</v>
      </c>
      <c r="AA21" s="27">
        <v>98.61855267670985</v>
      </c>
      <c r="AB21" s="27">
        <v>84.1052176088859</v>
      </c>
      <c r="AC21" s="27">
        <v>116.22293223637583</v>
      </c>
      <c r="AD21" s="27">
        <v>98.77382353435308</v>
      </c>
      <c r="AE21" s="27">
        <v>87.40094604969028</v>
      </c>
      <c r="AF21" s="27">
        <v>107.96699718813451</v>
      </c>
      <c r="AG21" s="27">
        <v>108.26618205411262</v>
      </c>
      <c r="AH21" s="27">
        <v>122.30684631656669</v>
      </c>
      <c r="AI21" s="27">
        <v>115.20930224303572</v>
      </c>
      <c r="AJ21" s="27">
        <v>183.48507111845612</v>
      </c>
      <c r="AK21" s="27">
        <v>131.65762348292677</v>
      </c>
      <c r="AL21" s="31" t="str">
        <f t="shared" si="0"/>
        <v>備北二次保健医療圏</v>
      </c>
    </row>
    <row r="22" spans="1:38" ht="25.5" customHeight="1">
      <c r="A22" s="3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  <c r="O22" s="27"/>
      <c r="P22" s="27"/>
      <c r="Q22" s="27"/>
      <c r="R22" s="27"/>
      <c r="S22" s="28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31"/>
    </row>
    <row r="23" spans="1:38" ht="25.5" customHeight="1">
      <c r="A23" s="31" t="s">
        <v>100</v>
      </c>
      <c r="B23" s="27">
        <v>99.81268415983897</v>
      </c>
      <c r="C23" s="27">
        <v>123.38983930334176</v>
      </c>
      <c r="D23" s="27">
        <v>99.73964356516646</v>
      </c>
      <c r="E23" s="27">
        <v>87.70630926766397</v>
      </c>
      <c r="F23" s="27">
        <v>94.82697832126694</v>
      </c>
      <c r="G23" s="27">
        <v>92.3424618365231</v>
      </c>
      <c r="H23" s="27">
        <v>88.50094930224583</v>
      </c>
      <c r="I23" s="27">
        <v>137.47470737632983</v>
      </c>
      <c r="J23" s="27">
        <v>88.75322734313671</v>
      </c>
      <c r="K23" s="27">
        <v>95.98311347696098</v>
      </c>
      <c r="L23" s="27">
        <v>101.2533667005941</v>
      </c>
      <c r="M23" s="27">
        <v>94.059379582779</v>
      </c>
      <c r="N23" s="27">
        <v>89.19491363609468</v>
      </c>
      <c r="O23" s="27">
        <v>93.5689933669131</v>
      </c>
      <c r="P23" s="27">
        <v>95.89916122197344</v>
      </c>
      <c r="Q23" s="27">
        <v>86.97926162940365</v>
      </c>
      <c r="R23" s="27">
        <v>100.90277635236944</v>
      </c>
      <c r="S23" s="28"/>
      <c r="T23" s="27">
        <v>84.62928449267642</v>
      </c>
      <c r="U23" s="27">
        <v>133.17891262617317</v>
      </c>
      <c r="V23" s="27">
        <v>66.18861743181994</v>
      </c>
      <c r="W23" s="27">
        <v>114.79074670186603</v>
      </c>
      <c r="X23" s="27">
        <v>92.11600654335447</v>
      </c>
      <c r="Y23" s="27">
        <v>86.55898642196787</v>
      </c>
      <c r="Z23" s="27">
        <v>97.07739014926162</v>
      </c>
      <c r="AA23" s="27">
        <v>91.60242638375733</v>
      </c>
      <c r="AB23" s="27">
        <v>108.31714637018828</v>
      </c>
      <c r="AC23" s="27">
        <v>100.2395757955294</v>
      </c>
      <c r="AD23" s="27">
        <v>97.0041575882553</v>
      </c>
      <c r="AE23" s="27">
        <v>102.86579784564955</v>
      </c>
      <c r="AF23" s="27">
        <v>106.49632613502848</v>
      </c>
      <c r="AG23" s="27">
        <v>115.98737779448828</v>
      </c>
      <c r="AH23" s="27">
        <v>96.2836318338315</v>
      </c>
      <c r="AI23" s="27">
        <v>98.68154380355178</v>
      </c>
      <c r="AJ23" s="27">
        <v>94.53602695955996</v>
      </c>
      <c r="AK23" s="27">
        <v>89.87119223431682</v>
      </c>
      <c r="AL23" s="31" t="str">
        <f t="shared" si="0"/>
        <v>保健所設置市計</v>
      </c>
    </row>
    <row r="24" spans="1:38" ht="25.5" customHeight="1">
      <c r="A24" s="29" t="s">
        <v>93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0"/>
      <c r="O24" s="27"/>
      <c r="P24" s="27"/>
      <c r="Q24" s="27"/>
      <c r="R24" s="27"/>
      <c r="S24" s="28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9">
        <f t="shared" si="0"/>
      </c>
    </row>
    <row r="25" spans="1:38" ht="25.5" customHeight="1">
      <c r="A25" s="31" t="s">
        <v>69</v>
      </c>
      <c r="B25" s="27">
        <v>99.02013538254606</v>
      </c>
      <c r="C25" s="27">
        <v>136.346743067408</v>
      </c>
      <c r="D25" s="27">
        <v>99.85859088224952</v>
      </c>
      <c r="E25" s="27">
        <v>99.69776798092809</v>
      </c>
      <c r="F25" s="27">
        <v>91.0877235025426</v>
      </c>
      <c r="G25" s="27">
        <v>92.03111988076627</v>
      </c>
      <c r="H25" s="27">
        <v>89.2124999003041</v>
      </c>
      <c r="I25" s="27">
        <v>135.34764091928426</v>
      </c>
      <c r="J25" s="27">
        <v>90.50434982052839</v>
      </c>
      <c r="K25" s="27">
        <v>94.82049122615675</v>
      </c>
      <c r="L25" s="27">
        <v>101.46357556185286</v>
      </c>
      <c r="M25" s="27">
        <v>96.98597056911285</v>
      </c>
      <c r="N25" s="27">
        <v>86.79416550410212</v>
      </c>
      <c r="O25" s="27">
        <v>91.37681407654352</v>
      </c>
      <c r="P25" s="27">
        <v>89.68962246166899</v>
      </c>
      <c r="Q25" s="27">
        <v>89.52484129283332</v>
      </c>
      <c r="R25" s="27">
        <v>103.74588642659204</v>
      </c>
      <c r="S25" s="28"/>
      <c r="T25" s="27">
        <v>75.82412814261083</v>
      </c>
      <c r="U25" s="27">
        <v>139.3209885823675</v>
      </c>
      <c r="V25" s="27">
        <v>61.68620038683087</v>
      </c>
      <c r="W25" s="27">
        <v>127.05186479271404</v>
      </c>
      <c r="X25" s="27">
        <v>92.48980938106403</v>
      </c>
      <c r="Y25" s="27">
        <v>84.01274812610357</v>
      </c>
      <c r="Z25" s="27">
        <v>96.20609627280491</v>
      </c>
      <c r="AA25" s="27">
        <v>92.92464955901694</v>
      </c>
      <c r="AB25" s="27">
        <v>112.22189115352737</v>
      </c>
      <c r="AC25" s="27">
        <v>97.35702801429409</v>
      </c>
      <c r="AD25" s="27">
        <v>97.58165129596374</v>
      </c>
      <c r="AE25" s="27">
        <v>106.42407113830883</v>
      </c>
      <c r="AF25" s="27">
        <v>99.92542754141776</v>
      </c>
      <c r="AG25" s="27">
        <v>107.9671072883922</v>
      </c>
      <c r="AH25" s="27">
        <v>86.37788799096792</v>
      </c>
      <c r="AI25" s="27">
        <v>88.75061146832293</v>
      </c>
      <c r="AJ25" s="27">
        <v>78.46512705348566</v>
      </c>
      <c r="AK25" s="27">
        <v>89.37626445890108</v>
      </c>
      <c r="AL25" s="31" t="str">
        <f t="shared" si="0"/>
        <v>広島市</v>
      </c>
    </row>
    <row r="26" spans="1:38" ht="25.5" customHeight="1">
      <c r="A26" s="31" t="s">
        <v>77</v>
      </c>
      <c r="B26" s="27">
        <v>100.80990092256829</v>
      </c>
      <c r="C26" s="27">
        <v>75.86973507900741</v>
      </c>
      <c r="D26" s="27">
        <v>104.20466566634101</v>
      </c>
      <c r="E26" s="27">
        <v>129.7590909642257</v>
      </c>
      <c r="F26" s="27">
        <v>94.10368494743727</v>
      </c>
      <c r="G26" s="27">
        <v>84.74146352859103</v>
      </c>
      <c r="H26" s="27">
        <v>83.65270853063367</v>
      </c>
      <c r="I26" s="27">
        <v>154.65803815724405</v>
      </c>
      <c r="J26" s="27">
        <v>96.47678798551756</v>
      </c>
      <c r="K26" s="27">
        <v>93.06518834615444</v>
      </c>
      <c r="L26" s="27">
        <v>100.78773346268177</v>
      </c>
      <c r="M26" s="27">
        <v>112.41410318590046</v>
      </c>
      <c r="N26" s="27">
        <v>101.58238140665115</v>
      </c>
      <c r="O26" s="27">
        <v>79.0951291242107</v>
      </c>
      <c r="P26" s="27">
        <v>87.18448889439392</v>
      </c>
      <c r="Q26" s="27">
        <v>120.86717988482809</v>
      </c>
      <c r="R26" s="27">
        <v>106.38135668082226</v>
      </c>
      <c r="S26" s="28"/>
      <c r="T26" s="27">
        <v>65.60705629182414</v>
      </c>
      <c r="U26" s="27">
        <v>177.05165644883016</v>
      </c>
      <c r="V26" s="27">
        <v>60.04308109832267</v>
      </c>
      <c r="W26" s="27">
        <v>124.84071810982194</v>
      </c>
      <c r="X26" s="27">
        <v>93.03432401244474</v>
      </c>
      <c r="Y26" s="27">
        <v>88.8545633837808</v>
      </c>
      <c r="Z26" s="27">
        <v>103.39165077700805</v>
      </c>
      <c r="AA26" s="27">
        <v>90.72182944192461</v>
      </c>
      <c r="AB26" s="27">
        <v>120.15689240835385</v>
      </c>
      <c r="AC26" s="27">
        <v>91.05438335346192</v>
      </c>
      <c r="AD26" s="27">
        <v>65.11542565606942</v>
      </c>
      <c r="AE26" s="27">
        <v>96.83153499689371</v>
      </c>
      <c r="AF26" s="27">
        <v>111.95205543907932</v>
      </c>
      <c r="AG26" s="27">
        <v>106.51219738468596</v>
      </c>
      <c r="AH26" s="27">
        <v>54.99499089447936</v>
      </c>
      <c r="AI26" s="27">
        <v>93.79478392396898</v>
      </c>
      <c r="AJ26" s="27">
        <v>62.03529207617506</v>
      </c>
      <c r="AK26" s="27">
        <v>93.47900103745667</v>
      </c>
      <c r="AL26" s="31" t="str">
        <f t="shared" si="0"/>
        <v>　　中区</v>
      </c>
    </row>
    <row r="27" spans="1:38" ht="25.5" customHeight="1">
      <c r="A27" s="31" t="s">
        <v>78</v>
      </c>
      <c r="B27" s="27">
        <v>103.1573531081017</v>
      </c>
      <c r="C27" s="27">
        <v>99.48975023429836</v>
      </c>
      <c r="D27" s="27">
        <v>101.95739769796917</v>
      </c>
      <c r="E27" s="27">
        <v>108.41068282141298</v>
      </c>
      <c r="F27" s="27">
        <v>88.46947408139945</v>
      </c>
      <c r="G27" s="27">
        <v>104.52726954920395</v>
      </c>
      <c r="H27" s="27">
        <v>88.87104327956573</v>
      </c>
      <c r="I27" s="27">
        <v>136.0292049834686</v>
      </c>
      <c r="J27" s="27">
        <v>79.12674003298002</v>
      </c>
      <c r="K27" s="27">
        <v>105.72104282693489</v>
      </c>
      <c r="L27" s="27">
        <v>99.24990342835707</v>
      </c>
      <c r="M27" s="27">
        <v>100.12334607275304</v>
      </c>
      <c r="N27" s="27">
        <v>98.19510442578839</v>
      </c>
      <c r="O27" s="27">
        <v>102.31305002953128</v>
      </c>
      <c r="P27" s="27">
        <v>81.7579191155338</v>
      </c>
      <c r="Q27" s="27">
        <v>61.77625767914918</v>
      </c>
      <c r="R27" s="27">
        <v>117.17672139008133</v>
      </c>
      <c r="S27" s="28"/>
      <c r="T27" s="27">
        <v>62.921818639063346</v>
      </c>
      <c r="U27" s="27">
        <v>172.4694992177962</v>
      </c>
      <c r="V27" s="27">
        <v>55.5943353296605</v>
      </c>
      <c r="W27" s="27">
        <v>164.38782015112855</v>
      </c>
      <c r="X27" s="27">
        <v>88.53635875483461</v>
      </c>
      <c r="Y27" s="27">
        <v>75.21394811928259</v>
      </c>
      <c r="Z27" s="27">
        <v>93.26078078359443</v>
      </c>
      <c r="AA27" s="27">
        <v>91.1288742047711</v>
      </c>
      <c r="AB27" s="27">
        <v>125.25995845048892</v>
      </c>
      <c r="AC27" s="27">
        <v>103.86940536483706</v>
      </c>
      <c r="AD27" s="27">
        <v>107.81191853684268</v>
      </c>
      <c r="AE27" s="27">
        <v>131.33884662540314</v>
      </c>
      <c r="AF27" s="27">
        <v>101.22519987949354</v>
      </c>
      <c r="AG27" s="27">
        <v>120.67718797051172</v>
      </c>
      <c r="AH27" s="27">
        <v>96.50969420735895</v>
      </c>
      <c r="AI27" s="27">
        <v>87.34379814961424</v>
      </c>
      <c r="AJ27" s="27">
        <v>82.65694620979241</v>
      </c>
      <c r="AK27" s="27">
        <v>90.40950944590368</v>
      </c>
      <c r="AL27" s="31" t="str">
        <f t="shared" si="0"/>
        <v>　　東区</v>
      </c>
    </row>
    <row r="28" spans="1:38" ht="25.5" customHeight="1">
      <c r="A28" s="31" t="s">
        <v>79</v>
      </c>
      <c r="B28" s="27">
        <v>104.50690882666385</v>
      </c>
      <c r="C28" s="27">
        <v>176.68598650435237</v>
      </c>
      <c r="D28" s="27">
        <v>111.7086286307121</v>
      </c>
      <c r="E28" s="27">
        <v>99.9419444383468</v>
      </c>
      <c r="F28" s="27">
        <v>105.75040883599918</v>
      </c>
      <c r="G28" s="27">
        <v>98.1282421469757</v>
      </c>
      <c r="H28" s="27">
        <v>116.92471655598634</v>
      </c>
      <c r="I28" s="27">
        <v>159.55149446556217</v>
      </c>
      <c r="J28" s="27">
        <v>97.50166724804068</v>
      </c>
      <c r="K28" s="27">
        <v>100.16689892170751</v>
      </c>
      <c r="L28" s="27">
        <v>105.93137643279584</v>
      </c>
      <c r="M28" s="27">
        <v>111.12531817435828</v>
      </c>
      <c r="N28" s="27">
        <v>82.5066614264175</v>
      </c>
      <c r="O28" s="27">
        <v>109.85295244546069</v>
      </c>
      <c r="P28" s="27">
        <v>84.44575804512515</v>
      </c>
      <c r="Q28" s="27">
        <v>96.07845162437951</v>
      </c>
      <c r="R28" s="27">
        <v>97.41265144951323</v>
      </c>
      <c r="S28" s="28"/>
      <c r="T28" s="27">
        <v>76.46529648239292</v>
      </c>
      <c r="U28" s="27">
        <v>134.88485207472507</v>
      </c>
      <c r="V28" s="27">
        <v>68.89514536420965</v>
      </c>
      <c r="W28" s="27">
        <v>103.50330571445375</v>
      </c>
      <c r="X28" s="27">
        <v>108.7096205841647</v>
      </c>
      <c r="Y28" s="27">
        <v>76.396871163312</v>
      </c>
      <c r="Z28" s="27">
        <v>116.71039632312603</v>
      </c>
      <c r="AA28" s="27">
        <v>110.8237022589394</v>
      </c>
      <c r="AB28" s="27">
        <v>97.48923739473662</v>
      </c>
      <c r="AC28" s="27">
        <v>107.16654597631891</v>
      </c>
      <c r="AD28" s="27">
        <v>91.018447983111</v>
      </c>
      <c r="AE28" s="27">
        <v>157.86019869231768</v>
      </c>
      <c r="AF28" s="27">
        <v>142.24593808613278</v>
      </c>
      <c r="AG28" s="27">
        <v>94.90633937822484</v>
      </c>
      <c r="AH28" s="27">
        <v>54.973153533250894</v>
      </c>
      <c r="AI28" s="27">
        <v>87.68048358128343</v>
      </c>
      <c r="AJ28" s="27">
        <v>53.02917153170888</v>
      </c>
      <c r="AK28" s="27">
        <v>91.22539536279595</v>
      </c>
      <c r="AL28" s="31" t="str">
        <f t="shared" si="0"/>
        <v>　　南区</v>
      </c>
    </row>
    <row r="29" spans="1:38" ht="25.5" customHeight="1">
      <c r="A29" s="31" t="s">
        <v>80</v>
      </c>
      <c r="B29" s="27">
        <v>97.30561102864037</v>
      </c>
      <c r="C29" s="27">
        <v>127.12579152689119</v>
      </c>
      <c r="D29" s="27">
        <v>99.8250388321589</v>
      </c>
      <c r="E29" s="27">
        <v>103.96791930235862</v>
      </c>
      <c r="F29" s="27">
        <v>93.79867217840999</v>
      </c>
      <c r="G29" s="27">
        <v>93.4116862254131</v>
      </c>
      <c r="H29" s="27">
        <v>98.63491375356976</v>
      </c>
      <c r="I29" s="27">
        <v>134.73691611783312</v>
      </c>
      <c r="J29" s="27">
        <v>81.09328047770346</v>
      </c>
      <c r="K29" s="27">
        <v>86.2761986883619</v>
      </c>
      <c r="L29" s="27">
        <v>101.57248393026568</v>
      </c>
      <c r="M29" s="27">
        <v>112.47213034336868</v>
      </c>
      <c r="N29" s="27">
        <v>72.35884359800934</v>
      </c>
      <c r="O29" s="27">
        <v>77.21730540417225</v>
      </c>
      <c r="P29" s="27">
        <v>92.71654877131027</v>
      </c>
      <c r="Q29" s="27">
        <v>83.02102602365221</v>
      </c>
      <c r="R29" s="27">
        <v>100.94662946408275</v>
      </c>
      <c r="S29" s="28"/>
      <c r="T29" s="27">
        <v>55.14370603407088</v>
      </c>
      <c r="U29" s="27">
        <v>166.6909958816604</v>
      </c>
      <c r="V29" s="27">
        <v>47.64211108692298</v>
      </c>
      <c r="W29" s="27">
        <v>126.08675519925501</v>
      </c>
      <c r="X29" s="27">
        <v>93.8106968912742</v>
      </c>
      <c r="Y29" s="27">
        <v>88.45554671737219</v>
      </c>
      <c r="Z29" s="27">
        <v>97.62354941726142</v>
      </c>
      <c r="AA29" s="27">
        <v>93.18819396689275</v>
      </c>
      <c r="AB29" s="27">
        <v>123.96276445923871</v>
      </c>
      <c r="AC29" s="27">
        <v>89.52481674073614</v>
      </c>
      <c r="AD29" s="27">
        <v>81.3408240867128</v>
      </c>
      <c r="AE29" s="27">
        <v>46.92444139301505</v>
      </c>
      <c r="AF29" s="27">
        <v>97.81664286597548</v>
      </c>
      <c r="AG29" s="27">
        <v>110.92707334661998</v>
      </c>
      <c r="AH29" s="27">
        <v>68.15644747793709</v>
      </c>
      <c r="AI29" s="27">
        <v>77.39210701507308</v>
      </c>
      <c r="AJ29" s="27">
        <v>65.69827170841529</v>
      </c>
      <c r="AK29" s="27">
        <v>96.11779014537535</v>
      </c>
      <c r="AL29" s="31" t="str">
        <f t="shared" si="0"/>
        <v>　　西区</v>
      </c>
    </row>
    <row r="30" spans="1:38" ht="25.5" customHeight="1">
      <c r="A30" s="31" t="s">
        <v>81</v>
      </c>
      <c r="B30" s="27">
        <v>95.83339063652421</v>
      </c>
      <c r="C30" s="27">
        <v>130.3306580793585</v>
      </c>
      <c r="D30" s="27">
        <v>95.63106243250003</v>
      </c>
      <c r="E30" s="27">
        <v>81.34322358474492</v>
      </c>
      <c r="F30" s="27">
        <v>95.68123880413503</v>
      </c>
      <c r="G30" s="27">
        <v>86.1325390050912</v>
      </c>
      <c r="H30" s="27">
        <v>74.19726568461338</v>
      </c>
      <c r="I30" s="27">
        <v>126.88623725803994</v>
      </c>
      <c r="J30" s="27">
        <v>93.81439061796053</v>
      </c>
      <c r="K30" s="27">
        <v>99.53988528299692</v>
      </c>
      <c r="L30" s="27">
        <v>102.57554483726175</v>
      </c>
      <c r="M30" s="27">
        <v>73.95915159632878</v>
      </c>
      <c r="N30" s="27">
        <v>66.46654741327353</v>
      </c>
      <c r="O30" s="27">
        <v>83.76283558258817</v>
      </c>
      <c r="P30" s="27">
        <v>107.15847713107978</v>
      </c>
      <c r="Q30" s="27">
        <v>99.24682170810553</v>
      </c>
      <c r="R30" s="27">
        <v>98.83352501236647</v>
      </c>
      <c r="S30" s="28"/>
      <c r="T30" s="27">
        <v>82.15810232100617</v>
      </c>
      <c r="U30" s="27">
        <v>106.61267118676672</v>
      </c>
      <c r="V30" s="27">
        <v>67.34276155440352</v>
      </c>
      <c r="W30" s="27">
        <v>117.70362631700392</v>
      </c>
      <c r="X30" s="27">
        <v>93.55963249502915</v>
      </c>
      <c r="Y30" s="27">
        <v>77.72634636086524</v>
      </c>
      <c r="Z30" s="27">
        <v>89.12169228126375</v>
      </c>
      <c r="AA30" s="27">
        <v>100.31367782364377</v>
      </c>
      <c r="AB30" s="27">
        <v>113.18455484103613</v>
      </c>
      <c r="AC30" s="27">
        <v>90.83437977918092</v>
      </c>
      <c r="AD30" s="27">
        <v>124.74462286803794</v>
      </c>
      <c r="AE30" s="27">
        <v>115.52852986672436</v>
      </c>
      <c r="AF30" s="27">
        <v>92.5291310791765</v>
      </c>
      <c r="AG30" s="27">
        <v>100.68397547624168</v>
      </c>
      <c r="AH30" s="27">
        <v>76.28280350529847</v>
      </c>
      <c r="AI30" s="27">
        <v>98.64781186079486</v>
      </c>
      <c r="AJ30" s="27">
        <v>79.76747589335146</v>
      </c>
      <c r="AK30" s="27">
        <v>75.87219305547254</v>
      </c>
      <c r="AL30" s="31" t="str">
        <f t="shared" si="0"/>
        <v>　　安佐南区</v>
      </c>
    </row>
    <row r="31" spans="1:38" ht="25.5" customHeight="1">
      <c r="A31" s="31" t="s">
        <v>82</v>
      </c>
      <c r="B31" s="27">
        <v>98.90814620021418</v>
      </c>
      <c r="C31" s="27">
        <v>191.52874734772587</v>
      </c>
      <c r="D31" s="27">
        <v>93.27066054284361</v>
      </c>
      <c r="E31" s="27">
        <v>83.90741436004221</v>
      </c>
      <c r="F31" s="27">
        <v>80.28830473443904</v>
      </c>
      <c r="G31" s="27">
        <v>86.78372402498053</v>
      </c>
      <c r="H31" s="27">
        <v>68.30180288341182</v>
      </c>
      <c r="I31" s="27">
        <v>115.4707518282176</v>
      </c>
      <c r="J31" s="27">
        <v>98.21405799428472</v>
      </c>
      <c r="K31" s="27">
        <v>98.33423604623688</v>
      </c>
      <c r="L31" s="27">
        <v>102.09317994953493</v>
      </c>
      <c r="M31" s="27">
        <v>90.61298466513985</v>
      </c>
      <c r="N31" s="27">
        <v>128.35744264213344</v>
      </c>
      <c r="O31" s="27">
        <v>96.85846549971285</v>
      </c>
      <c r="P31" s="27">
        <v>83.8127715752713</v>
      </c>
      <c r="Q31" s="27">
        <v>118.4455735926778</v>
      </c>
      <c r="R31" s="27">
        <v>106.33983109223777</v>
      </c>
      <c r="S31" s="28"/>
      <c r="T31" s="27">
        <v>108.86799777753082</v>
      </c>
      <c r="U31" s="27">
        <v>89.33301643897178</v>
      </c>
      <c r="V31" s="27">
        <v>73.28215402254017</v>
      </c>
      <c r="W31" s="27">
        <v>132.4437974372704</v>
      </c>
      <c r="X31" s="27">
        <v>82.41816040950778</v>
      </c>
      <c r="Y31" s="27">
        <v>79.55140511468754</v>
      </c>
      <c r="Z31" s="27">
        <v>93.20217929605228</v>
      </c>
      <c r="AA31" s="27">
        <v>76.39758200470331</v>
      </c>
      <c r="AB31" s="27">
        <v>111.42437816452286</v>
      </c>
      <c r="AC31" s="27">
        <v>105.54227736831709</v>
      </c>
      <c r="AD31" s="27">
        <v>103.59612244832543</v>
      </c>
      <c r="AE31" s="27">
        <v>123.08424501149813</v>
      </c>
      <c r="AF31" s="27">
        <v>88.34823059142953</v>
      </c>
      <c r="AG31" s="27">
        <v>120.81926850851063</v>
      </c>
      <c r="AH31" s="27">
        <v>152.56933967921216</v>
      </c>
      <c r="AI31" s="27">
        <v>93.75737480071771</v>
      </c>
      <c r="AJ31" s="27">
        <v>103.35509315811942</v>
      </c>
      <c r="AK31" s="27">
        <v>99.6510474860475</v>
      </c>
      <c r="AL31" s="31" t="str">
        <f t="shared" si="0"/>
        <v>　　安佐北区</v>
      </c>
    </row>
    <row r="32" spans="1:38" ht="25.5" customHeight="1">
      <c r="A32" s="31" t="s">
        <v>83</v>
      </c>
      <c r="B32" s="27">
        <v>100.22887653557963</v>
      </c>
      <c r="C32" s="27">
        <v>108.99954765187725</v>
      </c>
      <c r="D32" s="27">
        <v>97.62239463429465</v>
      </c>
      <c r="E32" s="27">
        <v>119.53433300649847</v>
      </c>
      <c r="F32" s="27">
        <v>93.10129341472008</v>
      </c>
      <c r="G32" s="27">
        <v>93.4523633760969</v>
      </c>
      <c r="H32" s="27">
        <v>98.1357211571619</v>
      </c>
      <c r="I32" s="27">
        <v>119.22353517522461</v>
      </c>
      <c r="J32" s="27">
        <v>65.50257670761124</v>
      </c>
      <c r="K32" s="27">
        <v>93.22540027957055</v>
      </c>
      <c r="L32" s="27">
        <v>100.0408861710356</v>
      </c>
      <c r="M32" s="27">
        <v>71.61067604338935</v>
      </c>
      <c r="N32" s="27">
        <v>53.2541586006032</v>
      </c>
      <c r="O32" s="27">
        <v>103.91761490665523</v>
      </c>
      <c r="P32" s="27">
        <v>115.50971153534356</v>
      </c>
      <c r="Q32" s="27">
        <v>54.52619564530629</v>
      </c>
      <c r="R32" s="27">
        <v>103.70675805977811</v>
      </c>
      <c r="S32" s="28"/>
      <c r="T32" s="27">
        <v>74.09999948487109</v>
      </c>
      <c r="U32" s="27">
        <v>156.31092591641124</v>
      </c>
      <c r="V32" s="27">
        <v>62.46545548766076</v>
      </c>
      <c r="W32" s="27">
        <v>116.43102101005994</v>
      </c>
      <c r="X32" s="27">
        <v>88.09316048187719</v>
      </c>
      <c r="Y32" s="27">
        <v>99.86030594359605</v>
      </c>
      <c r="Z32" s="27">
        <v>82.03063124551197</v>
      </c>
      <c r="AA32" s="27">
        <v>89.81588413289349</v>
      </c>
      <c r="AB32" s="27">
        <v>83.15339152620888</v>
      </c>
      <c r="AC32" s="27">
        <v>101.53745178523357</v>
      </c>
      <c r="AD32" s="27">
        <v>139.82760207491856</v>
      </c>
      <c r="AE32" s="27">
        <v>138.53400240125603</v>
      </c>
      <c r="AF32" s="27">
        <v>88.4908585199305</v>
      </c>
      <c r="AG32" s="27">
        <v>106.32405411036166</v>
      </c>
      <c r="AH32" s="27">
        <v>105.71448620859518</v>
      </c>
      <c r="AI32" s="27">
        <v>92.0898666390199</v>
      </c>
      <c r="AJ32" s="27">
        <v>84.18784345219996</v>
      </c>
      <c r="AK32" s="27">
        <v>92.41754670718787</v>
      </c>
      <c r="AL32" s="31" t="str">
        <f t="shared" si="0"/>
        <v>　　安芸区</v>
      </c>
    </row>
    <row r="33" spans="1:38" ht="25.5" customHeight="1">
      <c r="A33" s="31" t="s">
        <v>84</v>
      </c>
      <c r="B33" s="27">
        <v>93.24364695063237</v>
      </c>
      <c r="C33" s="27">
        <v>156.23048746307623</v>
      </c>
      <c r="D33" s="27">
        <v>96.30755981964168</v>
      </c>
      <c r="E33" s="27">
        <v>90.77591164356899</v>
      </c>
      <c r="F33" s="27">
        <v>77.34514030893537</v>
      </c>
      <c r="G33" s="27">
        <v>93.79698693351371</v>
      </c>
      <c r="H33" s="27">
        <v>96.57477608386148</v>
      </c>
      <c r="I33" s="27">
        <v>136.35842323394917</v>
      </c>
      <c r="J33" s="27">
        <v>99.09818614345357</v>
      </c>
      <c r="K33" s="27">
        <v>81.43509484501192</v>
      </c>
      <c r="L33" s="27">
        <v>97.66802997981571</v>
      </c>
      <c r="M33" s="27">
        <v>100.63355887314778</v>
      </c>
      <c r="N33" s="27">
        <v>79.52485339119914</v>
      </c>
      <c r="O33" s="27">
        <v>89.05721788353969</v>
      </c>
      <c r="P33" s="27">
        <v>70.14598815681236</v>
      </c>
      <c r="Q33" s="27">
        <v>50.56357578140076</v>
      </c>
      <c r="R33" s="27">
        <v>102.28486722425583</v>
      </c>
      <c r="S33" s="28"/>
      <c r="T33" s="27">
        <v>74.52261340649584</v>
      </c>
      <c r="U33" s="27">
        <v>136.98259056757806</v>
      </c>
      <c r="V33" s="27">
        <v>56.32180864196506</v>
      </c>
      <c r="W33" s="27">
        <v>133.75117094848227</v>
      </c>
      <c r="X33" s="27">
        <v>89.93761387475962</v>
      </c>
      <c r="Y33" s="27">
        <v>95.03843837182681</v>
      </c>
      <c r="Z33" s="27">
        <v>88.9883754956998</v>
      </c>
      <c r="AA33" s="27">
        <v>90.03546621630822</v>
      </c>
      <c r="AB33" s="27">
        <v>108.84762375029322</v>
      </c>
      <c r="AC33" s="27">
        <v>92.96289118094396</v>
      </c>
      <c r="AD33" s="27">
        <v>85.1186857212393</v>
      </c>
      <c r="AE33" s="27">
        <v>61.82954689188166</v>
      </c>
      <c r="AF33" s="27">
        <v>77.05880591267777</v>
      </c>
      <c r="AG33" s="27">
        <v>102.3039068370996</v>
      </c>
      <c r="AH33" s="27">
        <v>88.38211440611468</v>
      </c>
      <c r="AI33" s="27">
        <v>78.47930580891197</v>
      </c>
      <c r="AJ33" s="27">
        <v>98.61795356681895</v>
      </c>
      <c r="AK33" s="27">
        <v>81.00162201318304</v>
      </c>
      <c r="AL33" s="31" t="str">
        <f t="shared" si="0"/>
        <v>　　佐伯区</v>
      </c>
    </row>
    <row r="34" spans="1:38" ht="25.5" customHeight="1">
      <c r="A34" s="3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/>
      <c r="O34" s="27"/>
      <c r="P34" s="27"/>
      <c r="Q34" s="27"/>
      <c r="R34" s="27"/>
      <c r="S34" s="28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31"/>
    </row>
    <row r="35" spans="1:38" ht="25.5" customHeight="1">
      <c r="A35" s="31" t="s">
        <v>101</v>
      </c>
      <c r="B35" s="27">
        <v>97.14449708015628</v>
      </c>
      <c r="C35" s="27">
        <v>80.55201693062429</v>
      </c>
      <c r="D35" s="27">
        <v>97.09730784211415</v>
      </c>
      <c r="E35" s="27">
        <v>67.72876628070735</v>
      </c>
      <c r="F35" s="27">
        <v>98.29108492713291</v>
      </c>
      <c r="G35" s="27">
        <v>90.45066612152931</v>
      </c>
      <c r="H35" s="27">
        <v>84.9101975263913</v>
      </c>
      <c r="I35" s="27">
        <v>133.96421704711184</v>
      </c>
      <c r="J35" s="27">
        <v>84.98447546094518</v>
      </c>
      <c r="K35" s="27">
        <v>97.51742316196095</v>
      </c>
      <c r="L35" s="27">
        <v>98.1085096600449</v>
      </c>
      <c r="M35" s="27">
        <v>86.55689108190069</v>
      </c>
      <c r="N35" s="27">
        <v>92.50712205369788</v>
      </c>
      <c r="O35" s="27">
        <v>93.62605812835007</v>
      </c>
      <c r="P35" s="27">
        <v>98.47632327931206</v>
      </c>
      <c r="Q35" s="27">
        <v>65.58063472947023</v>
      </c>
      <c r="R35" s="27">
        <v>93.17246382497913</v>
      </c>
      <c r="S35" s="28"/>
      <c r="T35" s="27">
        <v>82.2818473253062</v>
      </c>
      <c r="U35" s="27">
        <v>114.86457666214969</v>
      </c>
      <c r="V35" s="27">
        <v>58.58284279197662</v>
      </c>
      <c r="W35" s="27">
        <v>111.54907722551638</v>
      </c>
      <c r="X35" s="27">
        <v>87.75804054423052</v>
      </c>
      <c r="Y35" s="27">
        <v>83.29539370867867</v>
      </c>
      <c r="Z35" s="27">
        <v>89.6621506488713</v>
      </c>
      <c r="AA35" s="27">
        <v>88.81014474062692</v>
      </c>
      <c r="AB35" s="27">
        <v>104.16202435970652</v>
      </c>
      <c r="AC35" s="27">
        <v>105.77915623787098</v>
      </c>
      <c r="AD35" s="27">
        <v>89.01508210070357</v>
      </c>
      <c r="AE35" s="27">
        <v>88.2198486827335</v>
      </c>
      <c r="AF35" s="27">
        <v>113.16160899142366</v>
      </c>
      <c r="AG35" s="27">
        <v>129.34102826912627</v>
      </c>
      <c r="AH35" s="27">
        <v>98.06983400871519</v>
      </c>
      <c r="AI35" s="27">
        <v>104.99563028400598</v>
      </c>
      <c r="AJ35" s="27">
        <v>117.53730477227012</v>
      </c>
      <c r="AK35" s="27">
        <v>89.91116009581349</v>
      </c>
      <c r="AL35" s="31" t="str">
        <f t="shared" si="0"/>
        <v>福山市</v>
      </c>
    </row>
    <row r="36" spans="1:38" ht="25.5" customHeight="1">
      <c r="A36" s="29" t="s">
        <v>93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9">
        <f t="shared" si="0"/>
      </c>
    </row>
    <row r="37" spans="1:38" ht="25.5" customHeight="1">
      <c r="A37" s="31" t="s">
        <v>70</v>
      </c>
      <c r="B37" s="27">
        <v>106.06721426991732</v>
      </c>
      <c r="C37" s="27">
        <v>145.30790496976425</v>
      </c>
      <c r="D37" s="27">
        <v>103.2442287018096</v>
      </c>
      <c r="E37" s="27">
        <v>78.1587087965092</v>
      </c>
      <c r="F37" s="27">
        <v>101.53988506456324</v>
      </c>
      <c r="G37" s="27">
        <v>96.05383258404912</v>
      </c>
      <c r="H37" s="27">
        <v>91.5501731870286</v>
      </c>
      <c r="I37" s="27">
        <v>149.37697358030644</v>
      </c>
      <c r="J37" s="27">
        <v>88.84669761851805</v>
      </c>
      <c r="K37" s="27">
        <v>97.41786598311288</v>
      </c>
      <c r="L37" s="27">
        <v>105.16596530190698</v>
      </c>
      <c r="M37" s="27">
        <v>95.38142201941734</v>
      </c>
      <c r="N37" s="27">
        <v>92.46064354919426</v>
      </c>
      <c r="O37" s="27">
        <v>100.8479791118287</v>
      </c>
      <c r="P37" s="27">
        <v>111.3304307711837</v>
      </c>
      <c r="Q37" s="27">
        <v>109.12319525302934</v>
      </c>
      <c r="R37" s="27">
        <v>103.35301228145627</v>
      </c>
      <c r="S37" s="28"/>
      <c r="T37" s="27">
        <v>114.61658411926553</v>
      </c>
      <c r="U37" s="27">
        <v>140.69270724621572</v>
      </c>
      <c r="V37" s="27">
        <v>90.49315979526064</v>
      </c>
      <c r="W37" s="27">
        <v>84.12456245994338</v>
      </c>
      <c r="X37" s="27">
        <v>97.13365108235992</v>
      </c>
      <c r="Y37" s="27">
        <v>100.08635320264399</v>
      </c>
      <c r="Z37" s="27">
        <v>110.61570529663946</v>
      </c>
      <c r="AA37" s="27">
        <v>91.69209380985755</v>
      </c>
      <c r="AB37" s="27">
        <v>102.52829523045395</v>
      </c>
      <c r="AC37" s="27">
        <v>100.79280519247315</v>
      </c>
      <c r="AD37" s="27">
        <v>106.30348497294968</v>
      </c>
      <c r="AE37" s="27">
        <v>112.92536045698756</v>
      </c>
      <c r="AF37" s="27">
        <v>118.96425261844585</v>
      </c>
      <c r="AG37" s="27">
        <v>120.52159913618081</v>
      </c>
      <c r="AH37" s="27">
        <v>120.77022719098916</v>
      </c>
      <c r="AI37" s="27">
        <v>122.17687209896846</v>
      </c>
      <c r="AJ37" s="27">
        <v>118.58531376156347</v>
      </c>
      <c r="AK37" s="27">
        <v>91.95742385572746</v>
      </c>
      <c r="AL37" s="31" t="str">
        <f t="shared" si="0"/>
        <v>呉市</v>
      </c>
    </row>
    <row r="38" spans="1:38" ht="25.5" customHeight="1">
      <c r="A38" s="35" t="s">
        <v>93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6"/>
      <c r="P38" s="36"/>
      <c r="Q38" s="36"/>
      <c r="R38" s="36"/>
      <c r="S38" s="28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5">
        <f t="shared" si="0"/>
      </c>
    </row>
    <row r="39" ht="25.5" customHeight="1">
      <c r="A39" s="38" t="s">
        <v>72</v>
      </c>
    </row>
    <row r="40" spans="1:38" ht="25.5" customHeight="1">
      <c r="A40" s="39" t="s">
        <v>71</v>
      </c>
      <c r="B40" s="27">
        <v>100.06362976151637</v>
      </c>
      <c r="C40" s="27">
        <v>101.13485087085814</v>
      </c>
      <c r="D40" s="27">
        <v>96.98956295636387</v>
      </c>
      <c r="E40" s="27">
        <v>81.85931690691346</v>
      </c>
      <c r="F40" s="27">
        <v>90.18166049647391</v>
      </c>
      <c r="G40" s="27">
        <v>90.13518124935148</v>
      </c>
      <c r="H40" s="27">
        <v>91.56753873995184</v>
      </c>
      <c r="I40" s="27">
        <v>130.72743338266866</v>
      </c>
      <c r="J40" s="27">
        <v>87.46056455749752</v>
      </c>
      <c r="K40" s="27">
        <v>98.99013837358528</v>
      </c>
      <c r="L40" s="27">
        <v>97.66160739089204</v>
      </c>
      <c r="M40" s="27">
        <v>81.38120127160389</v>
      </c>
      <c r="N40" s="27">
        <v>87.74869070886878</v>
      </c>
      <c r="O40" s="27">
        <v>88.87344516548598</v>
      </c>
      <c r="P40" s="27">
        <v>99.57961763561511</v>
      </c>
      <c r="Q40" s="27">
        <v>76.95691759516512</v>
      </c>
      <c r="R40" s="27">
        <v>101.01370214005713</v>
      </c>
      <c r="S40" s="28"/>
      <c r="T40" s="27">
        <v>82.91820324443418</v>
      </c>
      <c r="U40" s="27">
        <v>126.83409809222823</v>
      </c>
      <c r="V40" s="27">
        <v>63.51524825654151</v>
      </c>
      <c r="W40" s="27">
        <v>117.31788867666404</v>
      </c>
      <c r="X40" s="27">
        <v>96.77224632872563</v>
      </c>
      <c r="Y40" s="27">
        <v>91.46444749127996</v>
      </c>
      <c r="Z40" s="27">
        <v>99.33374980364539</v>
      </c>
      <c r="AA40" s="27">
        <v>96.37029198818108</v>
      </c>
      <c r="AB40" s="27">
        <v>83.93014728087536</v>
      </c>
      <c r="AC40" s="27">
        <v>104.3187845314606</v>
      </c>
      <c r="AD40" s="27">
        <v>103.69063121097248</v>
      </c>
      <c r="AE40" s="27">
        <v>94.44347482476958</v>
      </c>
      <c r="AF40" s="27">
        <v>111.34302780924017</v>
      </c>
      <c r="AG40" s="27">
        <v>105.64553483658707</v>
      </c>
      <c r="AH40" s="27">
        <v>99.05690788561671</v>
      </c>
      <c r="AI40" s="27">
        <v>113.91594154491769</v>
      </c>
      <c r="AJ40" s="27">
        <v>142.34697481895975</v>
      </c>
      <c r="AK40" s="27">
        <v>105.02059364279381</v>
      </c>
      <c r="AL40" s="39" t="str">
        <f>A40</f>
        <v>県立保健所　　計</v>
      </c>
    </row>
    <row r="41" spans="1:38" ht="25.5" customHeight="1">
      <c r="A41" s="29" t="s">
        <v>93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  <c r="P41" s="27"/>
      <c r="Q41" s="27"/>
      <c r="R41" s="27"/>
      <c r="S41" s="28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9">
        <f>A41</f>
      </c>
    </row>
    <row r="42" spans="1:38" ht="25.5" customHeight="1">
      <c r="A42" s="31" t="s">
        <v>128</v>
      </c>
      <c r="B42" s="27">
        <v>98.63507580074723</v>
      </c>
      <c r="C42" s="27">
        <v>95.06577138974424</v>
      </c>
      <c r="D42" s="27">
        <v>96.27707190939212</v>
      </c>
      <c r="E42" s="27">
        <v>90.78432258086245</v>
      </c>
      <c r="F42" s="27">
        <v>88.61213900637667</v>
      </c>
      <c r="G42" s="27">
        <v>91.26104103619708</v>
      </c>
      <c r="H42" s="27">
        <v>92.47602074928186</v>
      </c>
      <c r="I42" s="27">
        <v>121.24127951021978</v>
      </c>
      <c r="J42" s="27">
        <v>85.03210361850729</v>
      </c>
      <c r="K42" s="27">
        <v>92.92939498761616</v>
      </c>
      <c r="L42" s="27">
        <v>99.34060041204516</v>
      </c>
      <c r="M42" s="27">
        <v>84.86076749555971</v>
      </c>
      <c r="N42" s="27">
        <v>76.80554921489542</v>
      </c>
      <c r="O42" s="27">
        <v>102.02795958900381</v>
      </c>
      <c r="P42" s="27">
        <v>87.62616082144945</v>
      </c>
      <c r="Q42" s="27">
        <v>80.77534364361499</v>
      </c>
      <c r="R42" s="27">
        <v>104.49019069431138</v>
      </c>
      <c r="S42" s="28"/>
      <c r="T42" s="27">
        <v>82.04310591156784</v>
      </c>
      <c r="U42" s="27">
        <v>144.44130532309248</v>
      </c>
      <c r="V42" s="27">
        <v>67.85343697622334</v>
      </c>
      <c r="W42" s="27">
        <v>118.38605048592987</v>
      </c>
      <c r="X42" s="27">
        <v>95.63218244821165</v>
      </c>
      <c r="Y42" s="27">
        <v>79.95056321687908</v>
      </c>
      <c r="Z42" s="27">
        <v>93.71340271108282</v>
      </c>
      <c r="AA42" s="27">
        <v>96.47095339153091</v>
      </c>
      <c r="AB42" s="27">
        <v>83.6290316510796</v>
      </c>
      <c r="AC42" s="27">
        <v>93.6613088770387</v>
      </c>
      <c r="AD42" s="27">
        <v>100.30545438890277</v>
      </c>
      <c r="AE42" s="27">
        <v>88.54858064081955</v>
      </c>
      <c r="AF42" s="27">
        <v>108.84465173589284</v>
      </c>
      <c r="AG42" s="27">
        <v>102.76707819588249</v>
      </c>
      <c r="AH42" s="27">
        <v>99.06392136070174</v>
      </c>
      <c r="AI42" s="27">
        <v>110.0935854071497</v>
      </c>
      <c r="AJ42" s="27">
        <v>121.53133382413867</v>
      </c>
      <c r="AK42" s="27">
        <v>97.18729416922741</v>
      </c>
      <c r="AL42" s="31" t="str">
        <f>A42</f>
        <v>西部</v>
      </c>
    </row>
    <row r="43" spans="1:38" ht="25.5" customHeight="1">
      <c r="A43" s="31" t="s">
        <v>148</v>
      </c>
      <c r="B43" s="27">
        <v>92.70165094805932</v>
      </c>
      <c r="C43" s="27">
        <v>140.39019163187268</v>
      </c>
      <c r="D43" s="27">
        <v>94.81843581742639</v>
      </c>
      <c r="E43" s="27">
        <v>96.19275909588892</v>
      </c>
      <c r="F43" s="27">
        <v>88.51328139798314</v>
      </c>
      <c r="G43" s="27">
        <v>83.1963708126665</v>
      </c>
      <c r="H43" s="27">
        <v>75.9250280600224</v>
      </c>
      <c r="I43" s="27">
        <v>127.04470385516902</v>
      </c>
      <c r="J43" s="27">
        <v>83.70603282226455</v>
      </c>
      <c r="K43" s="27">
        <v>92.50883633263074</v>
      </c>
      <c r="L43" s="27">
        <v>100.8099078255253</v>
      </c>
      <c r="M43" s="27">
        <v>84.11286624047159</v>
      </c>
      <c r="N43" s="27">
        <v>80.771776115714</v>
      </c>
      <c r="O43" s="27">
        <v>88.65792514301076</v>
      </c>
      <c r="P43" s="27">
        <v>73.86652766415835</v>
      </c>
      <c r="Q43" s="27">
        <v>75.3666763764068</v>
      </c>
      <c r="R43" s="27">
        <v>91.0030648196221</v>
      </c>
      <c r="S43" s="28"/>
      <c r="T43" s="27">
        <v>77.42947911059164</v>
      </c>
      <c r="U43" s="27">
        <v>107.3727487339576</v>
      </c>
      <c r="V43" s="27">
        <v>56.483633823086535</v>
      </c>
      <c r="W43" s="27">
        <v>106.64693956987121</v>
      </c>
      <c r="X43" s="27">
        <v>90.69020662892748</v>
      </c>
      <c r="Y43" s="27">
        <v>74.48956635701083</v>
      </c>
      <c r="Z43" s="27">
        <v>74.13221119654011</v>
      </c>
      <c r="AA43" s="27">
        <v>97.92293382332291</v>
      </c>
      <c r="AB43" s="27">
        <v>80.3272283717983</v>
      </c>
      <c r="AC43" s="27">
        <v>91.72977630962868</v>
      </c>
      <c r="AD43" s="27">
        <v>76.99120991356418</v>
      </c>
      <c r="AE43" s="27">
        <v>38.028100991988374</v>
      </c>
      <c r="AF43" s="27">
        <v>112.46330871655954</v>
      </c>
      <c r="AG43" s="27">
        <v>82.92333211006341</v>
      </c>
      <c r="AH43" s="27">
        <v>96.89689608053166</v>
      </c>
      <c r="AI43" s="27">
        <v>99.54136684701925</v>
      </c>
      <c r="AJ43" s="27">
        <v>128.69905206713202</v>
      </c>
      <c r="AK43" s="27">
        <v>72.21082256543974</v>
      </c>
      <c r="AL43" s="31" t="str">
        <f aca="true" t="shared" si="1" ref="AL43:AL73">A43</f>
        <v>　西部</v>
      </c>
    </row>
    <row r="44" spans="1:38" ht="25.5" customHeight="1">
      <c r="A44" s="31" t="s">
        <v>89</v>
      </c>
      <c r="B44" s="27">
        <v>98.59391395140611</v>
      </c>
      <c r="C44" s="27">
        <v>153.09790549817447</v>
      </c>
      <c r="D44" s="27">
        <v>98.23822718765108</v>
      </c>
      <c r="E44" s="27">
        <v>81.35464240879831</v>
      </c>
      <c r="F44" s="27">
        <v>99.30984691820703</v>
      </c>
      <c r="G44" s="27">
        <v>109.91632345086495</v>
      </c>
      <c r="H44" s="27">
        <v>87.69878541825072</v>
      </c>
      <c r="I44" s="27">
        <v>122.28150813916258</v>
      </c>
      <c r="J44" s="27">
        <v>48.44924269594358</v>
      </c>
      <c r="K44" s="27">
        <v>97.14859723711675</v>
      </c>
      <c r="L44" s="27">
        <v>99.09738226509297</v>
      </c>
      <c r="M44" s="27">
        <v>65.83148456580844</v>
      </c>
      <c r="N44" s="27">
        <v>119.42175983886023</v>
      </c>
      <c r="O44" s="27">
        <v>134.1407842023548</v>
      </c>
      <c r="P44" s="27">
        <v>64.92548502084159</v>
      </c>
      <c r="Q44" s="27">
        <v>55.12489537294858</v>
      </c>
      <c r="R44" s="27">
        <v>103.27782187659416</v>
      </c>
      <c r="S44" s="28"/>
      <c r="T44" s="27">
        <v>75.68488760771021</v>
      </c>
      <c r="U44" s="27">
        <v>132.47312352151712</v>
      </c>
      <c r="V44" s="27">
        <v>39.69909066484434</v>
      </c>
      <c r="W44" s="27">
        <v>122.49461485833397</v>
      </c>
      <c r="X44" s="27">
        <v>97.58494329381607</v>
      </c>
      <c r="Y44" s="27">
        <v>80.80328158287166</v>
      </c>
      <c r="Z44" s="27">
        <v>75.6997049898386</v>
      </c>
      <c r="AA44" s="27">
        <v>108.4949054654812</v>
      </c>
      <c r="AB44" s="27">
        <v>60.12872466701668</v>
      </c>
      <c r="AC44" s="27">
        <v>108.33106319572016</v>
      </c>
      <c r="AD44" s="27">
        <v>76.12785090405181</v>
      </c>
      <c r="AE44" s="27">
        <v>52.70707489701697</v>
      </c>
      <c r="AF44" s="27">
        <v>86.14853912481246</v>
      </c>
      <c r="AG44" s="27">
        <v>104.93517536951687</v>
      </c>
      <c r="AH44" s="27">
        <v>77.57045259807431</v>
      </c>
      <c r="AI44" s="27">
        <v>95.71196329164702</v>
      </c>
      <c r="AJ44" s="27">
        <v>55.21047475211187</v>
      </c>
      <c r="AK44" s="27">
        <v>70.58907533605492</v>
      </c>
      <c r="AL44" s="31" t="str">
        <f t="shared" si="1"/>
        <v>　　大竹市</v>
      </c>
    </row>
    <row r="45" spans="1:38" ht="25.5" customHeight="1">
      <c r="A45" s="31" t="s">
        <v>90</v>
      </c>
      <c r="B45" s="27">
        <v>90.85362171947861</v>
      </c>
      <c r="C45" s="27">
        <v>136.34825291626998</v>
      </c>
      <c r="D45" s="27">
        <v>93.7606623676902</v>
      </c>
      <c r="E45" s="27">
        <v>100.6976389424597</v>
      </c>
      <c r="F45" s="27">
        <v>85.15954501722986</v>
      </c>
      <c r="G45" s="27">
        <v>74.85606582093868</v>
      </c>
      <c r="H45" s="27">
        <v>72.33607693589661</v>
      </c>
      <c r="I45" s="27">
        <v>128.5262024303295</v>
      </c>
      <c r="J45" s="27">
        <v>94.90548023359315</v>
      </c>
      <c r="K45" s="27">
        <v>91.07304731273987</v>
      </c>
      <c r="L45" s="27">
        <v>101.34521053410266</v>
      </c>
      <c r="M45" s="27">
        <v>89.27796224836729</v>
      </c>
      <c r="N45" s="27">
        <v>69.52168271207793</v>
      </c>
      <c r="O45" s="27">
        <v>74.97022672784313</v>
      </c>
      <c r="P45" s="27">
        <v>76.66765208069279</v>
      </c>
      <c r="Q45" s="27">
        <v>81.90478917244327</v>
      </c>
      <c r="R45" s="27">
        <v>87.10100266447847</v>
      </c>
      <c r="S45" s="28"/>
      <c r="T45" s="27">
        <v>77.97996184011576</v>
      </c>
      <c r="U45" s="27">
        <v>99.46525185252119</v>
      </c>
      <c r="V45" s="27">
        <v>61.790178088175594</v>
      </c>
      <c r="W45" s="27">
        <v>101.54076959134247</v>
      </c>
      <c r="X45" s="27">
        <v>88.49405495070444</v>
      </c>
      <c r="Y45" s="27">
        <v>72.59868835042275</v>
      </c>
      <c r="Z45" s="27">
        <v>73.64637810403761</v>
      </c>
      <c r="AA45" s="27">
        <v>94.47754079758727</v>
      </c>
      <c r="AB45" s="27">
        <v>86.73734627019695</v>
      </c>
      <c r="AC45" s="27">
        <v>86.32989893810935</v>
      </c>
      <c r="AD45" s="27">
        <v>77.27229949168677</v>
      </c>
      <c r="AE45" s="27">
        <v>33.379928932462306</v>
      </c>
      <c r="AF45" s="27">
        <v>120.21547582173588</v>
      </c>
      <c r="AG45" s="27">
        <v>75.8091905416823</v>
      </c>
      <c r="AH45" s="27">
        <v>103.24411997752468</v>
      </c>
      <c r="AI45" s="27">
        <v>100.69568613005286</v>
      </c>
      <c r="AJ45" s="27">
        <v>149.25022476955186</v>
      </c>
      <c r="AK45" s="27">
        <v>72.6361975525974</v>
      </c>
      <c r="AL45" s="31" t="str">
        <f t="shared" si="1"/>
        <v>　　廿日市市</v>
      </c>
    </row>
    <row r="46" spans="1:38" ht="25.5" customHeight="1">
      <c r="A46" s="31" t="s">
        <v>141</v>
      </c>
      <c r="B46" s="27">
        <v>99.32729132140761</v>
      </c>
      <c r="C46" s="27">
        <v>73.77846834424147</v>
      </c>
      <c r="D46" s="27">
        <v>92.80935027418529</v>
      </c>
      <c r="E46" s="27">
        <v>84.90609562252399</v>
      </c>
      <c r="F46" s="27">
        <v>80.97969409535169</v>
      </c>
      <c r="G46" s="27">
        <v>96.40944225044444</v>
      </c>
      <c r="H46" s="27">
        <v>100.24250830163753</v>
      </c>
      <c r="I46" s="27">
        <v>108.74832507629817</v>
      </c>
      <c r="J46" s="27">
        <v>83.37868771936958</v>
      </c>
      <c r="K46" s="27">
        <v>92.43857179588449</v>
      </c>
      <c r="L46" s="27">
        <v>92.23818219279546</v>
      </c>
      <c r="M46" s="27">
        <v>87.20277879456982</v>
      </c>
      <c r="N46" s="27">
        <v>71.24186357592191</v>
      </c>
      <c r="O46" s="27">
        <v>106.77234993863594</v>
      </c>
      <c r="P46" s="27">
        <v>83.23123779329367</v>
      </c>
      <c r="Q46" s="27">
        <v>69.48072621555498</v>
      </c>
      <c r="R46" s="27">
        <v>108.67831717850214</v>
      </c>
      <c r="S46" s="28"/>
      <c r="T46" s="27">
        <v>77.0985937083119</v>
      </c>
      <c r="U46" s="27">
        <v>156.5971468937133</v>
      </c>
      <c r="V46" s="27">
        <v>60.84157088865943</v>
      </c>
      <c r="W46" s="27">
        <v>132.491339104751</v>
      </c>
      <c r="X46" s="27">
        <v>91.14514066795515</v>
      </c>
      <c r="Y46" s="27">
        <v>71.93830949569717</v>
      </c>
      <c r="Z46" s="27">
        <v>105.32746999240426</v>
      </c>
      <c r="AA46" s="27">
        <v>89.25589688023669</v>
      </c>
      <c r="AB46" s="27">
        <v>92.5580066458349</v>
      </c>
      <c r="AC46" s="27">
        <v>98.59877494972231</v>
      </c>
      <c r="AD46" s="27">
        <v>106.87725042449298</v>
      </c>
      <c r="AE46" s="27">
        <v>103.88438625353021</v>
      </c>
      <c r="AF46" s="27">
        <v>102.259148749503</v>
      </c>
      <c r="AG46" s="27">
        <v>117.72580002454714</v>
      </c>
      <c r="AH46" s="27">
        <v>101.31981874866713</v>
      </c>
      <c r="AI46" s="27">
        <v>114.49605824259027</v>
      </c>
      <c r="AJ46" s="27">
        <v>113.85021372531372</v>
      </c>
      <c r="AK46" s="27">
        <v>114.58934595298406</v>
      </c>
      <c r="AL46" s="31" t="str">
        <f t="shared" si="1"/>
        <v>　広島支所</v>
      </c>
    </row>
    <row r="47" spans="1:38" ht="25.5" customHeight="1">
      <c r="A47" s="31" t="s">
        <v>85</v>
      </c>
      <c r="B47" s="27">
        <v>93.53080234390038</v>
      </c>
      <c r="C47" s="40">
        <v>113.68148097412525</v>
      </c>
      <c r="D47" s="27">
        <v>99.72649273972925</v>
      </c>
      <c r="E47" s="27">
        <v>121.84345491990163</v>
      </c>
      <c r="F47" s="27">
        <v>78.20070617884473</v>
      </c>
      <c r="G47" s="27">
        <v>115.68977781712687</v>
      </c>
      <c r="H47" s="27">
        <v>106.63255789710699</v>
      </c>
      <c r="I47" s="27">
        <v>103.72240950376248</v>
      </c>
      <c r="J47" s="27">
        <v>95.25310545273472</v>
      </c>
      <c r="K47" s="27">
        <v>94.89673349627182</v>
      </c>
      <c r="L47" s="27">
        <v>92.65805379170655</v>
      </c>
      <c r="M47" s="27">
        <v>86.54070410766894</v>
      </c>
      <c r="N47" s="27">
        <v>61.74573087443995</v>
      </c>
      <c r="O47" s="27">
        <v>99.82544369338169</v>
      </c>
      <c r="P47" s="27">
        <v>61.6733975103771</v>
      </c>
      <c r="Q47" s="27">
        <v>64.52613405218315</v>
      </c>
      <c r="R47" s="27">
        <v>95.78902920957059</v>
      </c>
      <c r="S47" s="28"/>
      <c r="T47" s="27">
        <v>53.10067635309641</v>
      </c>
      <c r="U47" s="27">
        <v>153.20766511080637</v>
      </c>
      <c r="V47" s="27">
        <v>44.697584246425826</v>
      </c>
      <c r="W47" s="27">
        <v>127.16235270181204</v>
      </c>
      <c r="X47" s="27">
        <v>94.40098421869929</v>
      </c>
      <c r="Y47" s="27">
        <v>77.32286745261156</v>
      </c>
      <c r="Z47" s="27">
        <v>98.74186408182409</v>
      </c>
      <c r="AA47" s="27">
        <v>96.91433505213624</v>
      </c>
      <c r="AB47" s="27">
        <v>84.98856903746446</v>
      </c>
      <c r="AC47" s="27">
        <v>107.60818397693927</v>
      </c>
      <c r="AD47" s="27">
        <v>100.6885080178259</v>
      </c>
      <c r="AE47" s="27">
        <v>120.39585192947595</v>
      </c>
      <c r="AF47" s="27">
        <v>77.42224738836283</v>
      </c>
      <c r="AG47" s="27">
        <v>104.53100388081805</v>
      </c>
      <c r="AH47" s="27">
        <v>25.49128883000401</v>
      </c>
      <c r="AI47" s="27">
        <v>55.29219066000629</v>
      </c>
      <c r="AJ47" s="27">
        <v>45.21198608504245</v>
      </c>
      <c r="AK47" s="27">
        <v>81.16066651777066</v>
      </c>
      <c r="AL47" s="31" t="str">
        <f t="shared" si="1"/>
        <v>　　府中町</v>
      </c>
    </row>
    <row r="48" spans="1:38" ht="25.5" customHeight="1">
      <c r="A48" s="31" t="s">
        <v>86</v>
      </c>
      <c r="B48" s="27">
        <v>95.4671437242898</v>
      </c>
      <c r="C48" s="27">
        <v>52.576318469482345</v>
      </c>
      <c r="D48" s="27">
        <v>92.22775596416301</v>
      </c>
      <c r="E48" s="27">
        <v>64.23646654652</v>
      </c>
      <c r="F48" s="27">
        <v>70.4816535595019</v>
      </c>
      <c r="G48" s="27">
        <v>112.09665870686976</v>
      </c>
      <c r="H48" s="27">
        <v>85.3974412442314</v>
      </c>
      <c r="I48" s="27">
        <v>127.3422983182066</v>
      </c>
      <c r="J48" s="27">
        <v>80.97767040738518</v>
      </c>
      <c r="K48" s="27">
        <v>97.70790142924896</v>
      </c>
      <c r="L48" s="27">
        <v>97.71279210446355</v>
      </c>
      <c r="M48" s="27">
        <v>113.9135998642851</v>
      </c>
      <c r="N48" s="27">
        <v>37.544097889477314</v>
      </c>
      <c r="O48" s="27">
        <v>84.17354902337641</v>
      </c>
      <c r="P48" s="27">
        <v>129.5488655081975</v>
      </c>
      <c r="Q48" s="27">
        <v>39.98292729004715</v>
      </c>
      <c r="R48" s="27">
        <v>103.83337544757725</v>
      </c>
      <c r="S48" s="28"/>
      <c r="T48" s="27">
        <v>85.09535734170767</v>
      </c>
      <c r="U48" s="27">
        <v>139.421513722856</v>
      </c>
      <c r="V48" s="27">
        <v>25.82618348356683</v>
      </c>
      <c r="W48" s="27">
        <v>124.20023064383476</v>
      </c>
      <c r="X48" s="27">
        <v>81.9091133165462</v>
      </c>
      <c r="Y48" s="27">
        <v>37.369151914571134</v>
      </c>
      <c r="Z48" s="27">
        <v>100.90661566980852</v>
      </c>
      <c r="AA48" s="27">
        <v>79.84376300205778</v>
      </c>
      <c r="AB48" s="27">
        <v>73.89064055888663</v>
      </c>
      <c r="AC48" s="27">
        <v>98.546382177951</v>
      </c>
      <c r="AD48" s="27">
        <v>146.75399725276517</v>
      </c>
      <c r="AE48" s="27">
        <v>89.14487334519256</v>
      </c>
      <c r="AF48" s="27">
        <v>122.09967484856588</v>
      </c>
      <c r="AG48" s="27">
        <v>105.39964605689384</v>
      </c>
      <c r="AH48" s="27">
        <v>51.720889255550205</v>
      </c>
      <c r="AI48" s="27">
        <v>81.60640577642782</v>
      </c>
      <c r="AJ48" s="27">
        <v>140.35642578618894</v>
      </c>
      <c r="AK48" s="27">
        <v>82.75025815781927</v>
      </c>
      <c r="AL48" s="31" t="str">
        <f t="shared" si="1"/>
        <v>　　海田町</v>
      </c>
    </row>
    <row r="49" spans="1:38" ht="25.5" customHeight="1">
      <c r="A49" s="31" t="s">
        <v>87</v>
      </c>
      <c r="B49" s="27">
        <v>105.33866040833051</v>
      </c>
      <c r="C49" s="27">
        <v>143.83860158193693</v>
      </c>
      <c r="D49" s="27">
        <v>97.67426883698144</v>
      </c>
      <c r="E49" s="27">
        <v>72.42387667147267</v>
      </c>
      <c r="F49" s="27">
        <v>120.50012768075003</v>
      </c>
      <c r="G49" s="27">
        <v>100.67156201312493</v>
      </c>
      <c r="H49" s="27">
        <v>124.89725466120025</v>
      </c>
      <c r="I49" s="27">
        <v>116.24942278528793</v>
      </c>
      <c r="J49" s="27">
        <v>60.40729862728643</v>
      </c>
      <c r="K49" s="27">
        <v>98.80052995023455</v>
      </c>
      <c r="L49" s="27">
        <v>101.1424111967714</v>
      </c>
      <c r="M49" s="27">
        <v>82.29686602835572</v>
      </c>
      <c r="N49" s="27">
        <v>69.93840874034282</v>
      </c>
      <c r="O49" s="27">
        <v>155.5779962409763</v>
      </c>
      <c r="P49" s="27">
        <v>138.6347454571218</v>
      </c>
      <c r="Q49" s="27">
        <v>108.49942938341763</v>
      </c>
      <c r="R49" s="27">
        <v>124.44608491504658</v>
      </c>
      <c r="S49" s="28"/>
      <c r="T49" s="27">
        <v>70.10447810581066</v>
      </c>
      <c r="U49" s="27">
        <v>166.03719751260337</v>
      </c>
      <c r="V49" s="27">
        <v>94.47151735711017</v>
      </c>
      <c r="W49" s="27">
        <v>162.11011265651027</v>
      </c>
      <c r="X49" s="27">
        <v>87.01154854084811</v>
      </c>
      <c r="Y49" s="27">
        <v>69.38146149550907</v>
      </c>
      <c r="Z49" s="27">
        <v>107.10197478905195</v>
      </c>
      <c r="AA49" s="27">
        <v>82.34809734070978</v>
      </c>
      <c r="AB49" s="27">
        <v>91.97193685374037</v>
      </c>
      <c r="AC49" s="27">
        <v>99.43105550042655</v>
      </c>
      <c r="AD49" s="27">
        <v>148.19600997062756</v>
      </c>
      <c r="AE49" s="27">
        <v>164.7354184444364</v>
      </c>
      <c r="AF49" s="27">
        <v>88.34363459376536</v>
      </c>
      <c r="AG49" s="27">
        <v>100.33483741943614</v>
      </c>
      <c r="AH49" s="27">
        <v>68.48343857796087</v>
      </c>
      <c r="AI49" s="27">
        <v>123.12453232752367</v>
      </c>
      <c r="AJ49" s="27">
        <v>82.4488631538504</v>
      </c>
      <c r="AK49" s="27">
        <v>106.54334328491205</v>
      </c>
      <c r="AL49" s="31" t="str">
        <f t="shared" si="1"/>
        <v>　　熊野町</v>
      </c>
    </row>
    <row r="50" spans="1:38" ht="25.5" customHeight="1">
      <c r="A50" s="31" t="s">
        <v>88</v>
      </c>
      <c r="B50" s="27">
        <v>108.34156090977282</v>
      </c>
      <c r="C50" s="40">
        <v>0</v>
      </c>
      <c r="D50" s="27">
        <v>111.05871762550603</v>
      </c>
      <c r="E50" s="27">
        <v>60.38854290447454</v>
      </c>
      <c r="F50" s="27">
        <v>115.60333562525203</v>
      </c>
      <c r="G50" s="27">
        <v>128.91633165999934</v>
      </c>
      <c r="H50" s="27">
        <v>147.63149260237046</v>
      </c>
      <c r="I50" s="27">
        <v>121.59283575011762</v>
      </c>
      <c r="J50" s="27">
        <v>122.3421635515215</v>
      </c>
      <c r="K50" s="27">
        <v>108.53142466352207</v>
      </c>
      <c r="L50" s="27">
        <v>109.72696638953292</v>
      </c>
      <c r="M50" s="27">
        <v>110.94393796775748</v>
      </c>
      <c r="N50" s="27">
        <v>61.81898658898904</v>
      </c>
      <c r="O50" s="27">
        <v>136.6725162503622</v>
      </c>
      <c r="P50" s="27">
        <v>46.72074125259242</v>
      </c>
      <c r="Q50" s="27">
        <v>74.22024213611795</v>
      </c>
      <c r="R50" s="27">
        <v>111.81049111323172</v>
      </c>
      <c r="S50" s="28"/>
      <c r="T50" s="27">
        <v>82.20766614365911</v>
      </c>
      <c r="U50" s="27">
        <v>158.17872001269512</v>
      </c>
      <c r="V50" s="27">
        <v>62.948935194281056</v>
      </c>
      <c r="W50" s="27">
        <v>115.22633043890636</v>
      </c>
      <c r="X50" s="27">
        <v>80.49417373413644</v>
      </c>
      <c r="Y50" s="27">
        <v>47.81349485688166</v>
      </c>
      <c r="Z50" s="27">
        <v>93.37436170023507</v>
      </c>
      <c r="AA50" s="27">
        <v>82.16110466309458</v>
      </c>
      <c r="AB50" s="27">
        <v>151.79595486549678</v>
      </c>
      <c r="AC50" s="27">
        <v>108.17189298040813</v>
      </c>
      <c r="AD50" s="27">
        <v>122.44769264159774</v>
      </c>
      <c r="AE50" s="27">
        <v>120.35924828427893</v>
      </c>
      <c r="AF50" s="27">
        <v>163.21876101726636</v>
      </c>
      <c r="AG50" s="27">
        <v>195.5323374871385</v>
      </c>
      <c r="AH50" s="27">
        <v>49.10424044578793</v>
      </c>
      <c r="AI50" s="27">
        <v>108.92340628064558</v>
      </c>
      <c r="AJ50" s="27">
        <v>108.91912580638274</v>
      </c>
      <c r="AK50" s="27">
        <v>102.46021053780213</v>
      </c>
      <c r="AL50" s="31" t="str">
        <f t="shared" si="1"/>
        <v>　　坂町</v>
      </c>
    </row>
    <row r="51" spans="1:38" ht="25.5" customHeight="1">
      <c r="A51" s="31" t="s">
        <v>103</v>
      </c>
      <c r="B51" s="27">
        <v>99.1283489175365</v>
      </c>
      <c r="C51" s="27">
        <v>97.05541631338497</v>
      </c>
      <c r="D51" s="27">
        <v>90.6720735726474</v>
      </c>
      <c r="E51" s="27">
        <v>85.13877596833179</v>
      </c>
      <c r="F51" s="27">
        <v>68.03117705569638</v>
      </c>
      <c r="G51" s="27">
        <v>78.23646969563922</v>
      </c>
      <c r="H51" s="27">
        <v>112.37018574754248</v>
      </c>
      <c r="I51" s="27">
        <v>88.1714650414051</v>
      </c>
      <c r="J51" s="27">
        <v>85.1695647518517</v>
      </c>
      <c r="K51" s="27">
        <v>100.99688776070428</v>
      </c>
      <c r="L51" s="27">
        <v>89.61754592059063</v>
      </c>
      <c r="M51" s="27">
        <v>110.08598921461355</v>
      </c>
      <c r="N51" s="27">
        <v>79.41472932779999</v>
      </c>
      <c r="O51" s="27">
        <v>91.27486695986026</v>
      </c>
      <c r="P51" s="27">
        <v>60.49959557700901</v>
      </c>
      <c r="Q51" s="27">
        <v>52.999405280423495</v>
      </c>
      <c r="R51" s="27">
        <v>116.50933309566402</v>
      </c>
      <c r="S51" s="28"/>
      <c r="T51" s="27">
        <v>76.45240327375225</v>
      </c>
      <c r="U51" s="27">
        <v>237.73297831875243</v>
      </c>
      <c r="V51" s="27">
        <v>46.726990432531885</v>
      </c>
      <c r="W51" s="27">
        <v>124.55251311692814</v>
      </c>
      <c r="X51" s="27">
        <v>87.31665182283585</v>
      </c>
      <c r="Y51" s="27">
        <v>83.66949675707944</v>
      </c>
      <c r="Z51" s="27">
        <v>96.62961584043609</v>
      </c>
      <c r="AA51" s="27">
        <v>83.27289412700377</v>
      </c>
      <c r="AB51" s="27">
        <v>74.32419399393268</v>
      </c>
      <c r="AC51" s="27">
        <v>101.00364228120155</v>
      </c>
      <c r="AD51" s="27">
        <v>79.22448084539188</v>
      </c>
      <c r="AE51" s="27">
        <v>50.10480254532397</v>
      </c>
      <c r="AF51" s="27">
        <v>96.57329661432648</v>
      </c>
      <c r="AG51" s="27">
        <v>109.1373619207739</v>
      </c>
      <c r="AH51" s="27">
        <v>111.73868831819935</v>
      </c>
      <c r="AI51" s="27">
        <v>136.5426118086654</v>
      </c>
      <c r="AJ51" s="27">
        <v>176.13143162269594</v>
      </c>
      <c r="AK51" s="27">
        <v>154.20305607808575</v>
      </c>
      <c r="AL51" s="31" t="str">
        <f>A51</f>
        <v>　　安芸高田市</v>
      </c>
    </row>
    <row r="52" spans="1:38" ht="25.5" customHeight="1">
      <c r="A52" s="31" t="s">
        <v>104</v>
      </c>
      <c r="B52" s="27">
        <v>103.01319432515305</v>
      </c>
      <c r="C52" s="40">
        <v>60.12274659945744</v>
      </c>
      <c r="D52" s="27">
        <v>85.56701066116791</v>
      </c>
      <c r="E52" s="27">
        <v>76.86482521092476</v>
      </c>
      <c r="F52" s="27">
        <v>86.041581745418</v>
      </c>
      <c r="G52" s="27">
        <v>101.73521728393528</v>
      </c>
      <c r="H52" s="27">
        <v>60.323570807928064</v>
      </c>
      <c r="I52" s="27">
        <v>72.04769442094357</v>
      </c>
      <c r="J52" s="27">
        <v>74.36425994175791</v>
      </c>
      <c r="K52" s="27">
        <v>89.78829971231829</v>
      </c>
      <c r="L52" s="27">
        <v>91.54513756241353</v>
      </c>
      <c r="M52" s="27">
        <v>54.58835106423629</v>
      </c>
      <c r="N52" s="27">
        <v>163.89224412733114</v>
      </c>
      <c r="O52" s="27">
        <v>136.61734097570738</v>
      </c>
      <c r="P52" s="27">
        <v>94.8867531872197</v>
      </c>
      <c r="Q52" s="27">
        <v>81.4277708190962</v>
      </c>
      <c r="R52" s="27">
        <v>107.14079112563995</v>
      </c>
      <c r="S52" s="28"/>
      <c r="T52" s="27">
        <v>103.49806849081908</v>
      </c>
      <c r="U52" s="27">
        <v>76.47852559479823</v>
      </c>
      <c r="V52" s="27">
        <v>115.14212234565593</v>
      </c>
      <c r="W52" s="27">
        <v>134.60335394283248</v>
      </c>
      <c r="X52" s="27">
        <v>89.41886502859693</v>
      </c>
      <c r="Y52" s="27">
        <v>70.9956752984392</v>
      </c>
      <c r="Z52" s="27">
        <v>121.21467338638914</v>
      </c>
      <c r="AA52" s="27">
        <v>84.18949549556018</v>
      </c>
      <c r="AB52" s="27">
        <v>120.77118329299759</v>
      </c>
      <c r="AC52" s="27">
        <v>85.67985088806012</v>
      </c>
      <c r="AD52" s="27">
        <v>74.9165679155314</v>
      </c>
      <c r="AE52" s="27">
        <v>103.86578048382758</v>
      </c>
      <c r="AF52" s="27">
        <v>125.97268087730123</v>
      </c>
      <c r="AG52" s="27">
        <v>190.5422231173216</v>
      </c>
      <c r="AH52" s="27">
        <v>200.1343357839841</v>
      </c>
      <c r="AI52" s="27">
        <v>142.70267620401813</v>
      </c>
      <c r="AJ52" s="27">
        <v>102.59109191289811</v>
      </c>
      <c r="AK52" s="27">
        <v>148.8120427633727</v>
      </c>
      <c r="AL52" s="31" t="str">
        <f>A52</f>
        <v>　　安芸太田町</v>
      </c>
    </row>
    <row r="53" spans="1:38" ht="25.5" customHeight="1">
      <c r="A53" s="31" t="s">
        <v>114</v>
      </c>
      <c r="B53" s="27">
        <v>98.73499230304982</v>
      </c>
      <c r="C53" s="27">
        <v>0</v>
      </c>
      <c r="D53" s="27">
        <v>78.86543597549317</v>
      </c>
      <c r="E53" s="27">
        <v>74.64754415551532</v>
      </c>
      <c r="F53" s="27">
        <v>62.95751784857148</v>
      </c>
      <c r="G53" s="27">
        <v>70.03046891028308</v>
      </c>
      <c r="H53" s="27">
        <v>59.24443674003459</v>
      </c>
      <c r="I53" s="27">
        <v>140.01747655425152</v>
      </c>
      <c r="J53" s="27">
        <v>71.57050054260965</v>
      </c>
      <c r="K53" s="27">
        <v>60.55773032176553</v>
      </c>
      <c r="L53" s="27">
        <v>77.54880995534963</v>
      </c>
      <c r="M53" s="27">
        <v>33.58728680889539</v>
      </c>
      <c r="N53" s="27">
        <v>62.594400179771114</v>
      </c>
      <c r="O53" s="27">
        <v>88.37827847509467</v>
      </c>
      <c r="P53" s="27">
        <v>85.16667464217089</v>
      </c>
      <c r="Q53" s="27">
        <v>85.35481998668466</v>
      </c>
      <c r="R53" s="27">
        <v>102.24237192599563</v>
      </c>
      <c r="S53" s="28"/>
      <c r="T53" s="27">
        <v>89.68839257467876</v>
      </c>
      <c r="U53" s="27">
        <v>75.69337193053055</v>
      </c>
      <c r="V53" s="27">
        <v>71.49169282071095</v>
      </c>
      <c r="W53" s="27">
        <v>143.83262001185636</v>
      </c>
      <c r="X53" s="27">
        <v>107.36636092950151</v>
      </c>
      <c r="Y53" s="27">
        <v>86.63007450821695</v>
      </c>
      <c r="Z53" s="27">
        <v>126.438840133169</v>
      </c>
      <c r="AA53" s="27">
        <v>105.99664501422285</v>
      </c>
      <c r="AB53" s="27">
        <v>100.99989333289044</v>
      </c>
      <c r="AC53" s="27">
        <v>88.24836749748717</v>
      </c>
      <c r="AD53" s="27">
        <v>121.56134960362535</v>
      </c>
      <c r="AE53" s="27">
        <v>133.66657301095452</v>
      </c>
      <c r="AF53" s="27">
        <v>103.94683961670094</v>
      </c>
      <c r="AG53" s="27">
        <v>90.36816079074312</v>
      </c>
      <c r="AH53" s="27">
        <v>160.7127423246818</v>
      </c>
      <c r="AI53" s="27">
        <v>165.38501890815908</v>
      </c>
      <c r="AJ53" s="27">
        <v>151.1123437745376</v>
      </c>
      <c r="AK53" s="27">
        <v>170.4759121797988</v>
      </c>
      <c r="AL53" s="31" t="str">
        <f>A53</f>
        <v>    北広島町</v>
      </c>
    </row>
    <row r="54" spans="1:38" ht="25.5" customHeight="1">
      <c r="A54" s="31" t="s">
        <v>130</v>
      </c>
      <c r="B54" s="27">
        <v>114.75687678692417</v>
      </c>
      <c r="C54" s="27">
        <v>46.43408298838614</v>
      </c>
      <c r="D54" s="27">
        <v>117.18201487598998</v>
      </c>
      <c r="E54" s="27">
        <v>99.24651004870914</v>
      </c>
      <c r="F54" s="27">
        <v>123.86228446665297</v>
      </c>
      <c r="G54" s="27">
        <v>94.6442476527635</v>
      </c>
      <c r="H54" s="27">
        <v>114.18622123326617</v>
      </c>
      <c r="I54" s="27">
        <v>158.9364451608168</v>
      </c>
      <c r="J54" s="27">
        <v>96.63520276419074</v>
      </c>
      <c r="K54" s="27">
        <v>96.62201387653155</v>
      </c>
      <c r="L54" s="27">
        <v>126.74755764307642</v>
      </c>
      <c r="M54" s="27">
        <v>75.94890858497251</v>
      </c>
      <c r="N54" s="27">
        <v>88.98744743066544</v>
      </c>
      <c r="O54" s="27">
        <v>127.41920288617234</v>
      </c>
      <c r="P54" s="27">
        <v>152.6883784059639</v>
      </c>
      <c r="Q54" s="27">
        <v>145.74601392748906</v>
      </c>
      <c r="R54" s="27">
        <v>128.3436559601057</v>
      </c>
      <c r="S54" s="28"/>
      <c r="T54" s="27">
        <v>118.88148782940068</v>
      </c>
      <c r="U54" s="27">
        <v>209.45453237640882</v>
      </c>
      <c r="V54" s="27">
        <v>135.09374143071864</v>
      </c>
      <c r="W54" s="27">
        <v>92.86716711057173</v>
      </c>
      <c r="X54" s="27">
        <v>130.78057326774984</v>
      </c>
      <c r="Y54" s="27">
        <v>137.59329398637666</v>
      </c>
      <c r="Z54" s="27">
        <v>106.13393445824913</v>
      </c>
      <c r="AA54" s="27">
        <v>123.01174889652277</v>
      </c>
      <c r="AB54" s="27">
        <v>54.50442605288086</v>
      </c>
      <c r="AC54" s="27">
        <v>78.25364419637454</v>
      </c>
      <c r="AD54" s="27">
        <v>142.11405161608795</v>
      </c>
      <c r="AE54" s="27">
        <v>180.12634061530756</v>
      </c>
      <c r="AF54" s="27">
        <v>127.37319419548776</v>
      </c>
      <c r="AG54" s="27">
        <v>98.17339270464385</v>
      </c>
      <c r="AH54" s="27">
        <v>95.76401656920622</v>
      </c>
      <c r="AI54" s="27">
        <v>126.2573559360976</v>
      </c>
      <c r="AJ54" s="27">
        <v>132.21805202813403</v>
      </c>
      <c r="AK54" s="27">
        <v>114.84257486667578</v>
      </c>
      <c r="AL54" s="31" t="str">
        <f t="shared" si="1"/>
        <v>　呉支所</v>
      </c>
    </row>
    <row r="55" spans="1:38" ht="25.5" customHeight="1">
      <c r="A55" s="31" t="s">
        <v>102</v>
      </c>
      <c r="B55" s="27">
        <v>114.75687678692417</v>
      </c>
      <c r="C55" s="27">
        <v>46.43408298838614</v>
      </c>
      <c r="D55" s="27">
        <v>117.18201487598998</v>
      </c>
      <c r="E55" s="27">
        <v>99.24651004870914</v>
      </c>
      <c r="F55" s="27">
        <v>123.86228446665297</v>
      </c>
      <c r="G55" s="27">
        <v>94.6442476527635</v>
      </c>
      <c r="H55" s="27">
        <v>114.18622123326617</v>
      </c>
      <c r="I55" s="27">
        <v>158.9364451608168</v>
      </c>
      <c r="J55" s="27">
        <v>96.63520276419074</v>
      </c>
      <c r="K55" s="27">
        <v>96.62201387653155</v>
      </c>
      <c r="L55" s="27">
        <v>126.74755764307642</v>
      </c>
      <c r="M55" s="27">
        <v>75.94890858497251</v>
      </c>
      <c r="N55" s="27">
        <v>88.98744743066544</v>
      </c>
      <c r="O55" s="27">
        <v>127.41920288617234</v>
      </c>
      <c r="P55" s="27">
        <v>152.6883784059639</v>
      </c>
      <c r="Q55" s="27">
        <v>145.74601392748906</v>
      </c>
      <c r="R55" s="27">
        <v>128.3436559601057</v>
      </c>
      <c r="S55" s="28"/>
      <c r="T55" s="27">
        <v>118.88148782940068</v>
      </c>
      <c r="U55" s="27">
        <v>209.45453237640882</v>
      </c>
      <c r="V55" s="27">
        <v>135.09374143071864</v>
      </c>
      <c r="W55" s="27">
        <v>92.86716711057173</v>
      </c>
      <c r="X55" s="27">
        <v>130.78057326774984</v>
      </c>
      <c r="Y55" s="27">
        <v>137.59329398637666</v>
      </c>
      <c r="Z55" s="27">
        <v>106.13393445824913</v>
      </c>
      <c r="AA55" s="27">
        <v>123.01174889652277</v>
      </c>
      <c r="AB55" s="27">
        <v>54.50442605288086</v>
      </c>
      <c r="AC55" s="27">
        <v>78.25364419637454</v>
      </c>
      <c r="AD55" s="27">
        <v>142.11405161608795</v>
      </c>
      <c r="AE55" s="27">
        <v>180.12634061530756</v>
      </c>
      <c r="AF55" s="27">
        <v>127.37319419548776</v>
      </c>
      <c r="AG55" s="27">
        <v>98.17339270464385</v>
      </c>
      <c r="AH55" s="27">
        <v>95.76401656920622</v>
      </c>
      <c r="AI55" s="27">
        <v>126.2573559360976</v>
      </c>
      <c r="AJ55" s="27">
        <v>132.21805202813403</v>
      </c>
      <c r="AK55" s="27">
        <v>114.84257486667578</v>
      </c>
      <c r="AL55" s="31" t="str">
        <f t="shared" si="1"/>
        <v>　　江田島市</v>
      </c>
    </row>
    <row r="56" spans="1:38" ht="25.5" customHeight="1">
      <c r="A56" s="29" t="s">
        <v>93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0"/>
      <c r="O56" s="27"/>
      <c r="P56" s="27"/>
      <c r="Q56" s="27"/>
      <c r="R56" s="27"/>
      <c r="S56" s="28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31"/>
    </row>
    <row r="57" spans="1:38" ht="25.5" customHeight="1">
      <c r="A57" s="31" t="s">
        <v>132</v>
      </c>
      <c r="B57" s="27">
        <v>100.3290545032056</v>
      </c>
      <c r="C57" s="27">
        <v>122.8252949892551</v>
      </c>
      <c r="D57" s="27">
        <v>97.00120845141768</v>
      </c>
      <c r="E57" s="27">
        <v>82.9979620323196</v>
      </c>
      <c r="F57" s="27">
        <v>84.0139574687366</v>
      </c>
      <c r="G57" s="27">
        <v>85.8163437729055</v>
      </c>
      <c r="H57" s="27">
        <v>100.73040564168791</v>
      </c>
      <c r="I57" s="27">
        <v>126.4927225225037</v>
      </c>
      <c r="J57" s="27">
        <v>98.85616800481671</v>
      </c>
      <c r="K57" s="27">
        <v>111.44542496883443</v>
      </c>
      <c r="L57" s="27">
        <v>100.617948679828</v>
      </c>
      <c r="M57" s="27">
        <v>76.46606607774248</v>
      </c>
      <c r="N57" s="27">
        <v>89.63901472380576</v>
      </c>
      <c r="O57" s="27">
        <v>80.04421328442956</v>
      </c>
      <c r="P57" s="27">
        <v>114.66534241866736</v>
      </c>
      <c r="Q57" s="27">
        <v>62.296754547965406</v>
      </c>
      <c r="R57" s="27">
        <v>103.31530555429794</v>
      </c>
      <c r="S57" s="28"/>
      <c r="T57" s="27">
        <v>85.93794646440656</v>
      </c>
      <c r="U57" s="27">
        <v>129.64788400804545</v>
      </c>
      <c r="V57" s="27">
        <v>60.80180125741571</v>
      </c>
      <c r="W57" s="27">
        <v>119.3370466273431</v>
      </c>
      <c r="X57" s="27">
        <v>93.18803195744488</v>
      </c>
      <c r="Y57" s="27">
        <v>96.59505247076274</v>
      </c>
      <c r="Z57" s="27">
        <v>93.35916960354392</v>
      </c>
      <c r="AA57" s="27">
        <v>92.77568615785047</v>
      </c>
      <c r="AB57" s="27">
        <v>107.36034245490048</v>
      </c>
      <c r="AC57" s="27">
        <v>108.25270018217977</v>
      </c>
      <c r="AD57" s="27">
        <v>120.17244065011931</v>
      </c>
      <c r="AE57" s="27">
        <v>91.43883447359012</v>
      </c>
      <c r="AF57" s="27">
        <v>106.7026649842719</v>
      </c>
      <c r="AG57" s="27">
        <v>115.60515245971379</v>
      </c>
      <c r="AH57" s="27">
        <v>90.65435065191802</v>
      </c>
      <c r="AI57" s="27">
        <v>109.65347898014504</v>
      </c>
      <c r="AJ57" s="27">
        <v>148.4698090944668</v>
      </c>
      <c r="AK57" s="27">
        <v>91.55222079145354</v>
      </c>
      <c r="AL57" s="31" t="str">
        <f t="shared" si="1"/>
        <v>西部東</v>
      </c>
    </row>
    <row r="58" spans="1:38" ht="25.5" customHeight="1">
      <c r="A58" s="31" t="s">
        <v>105</v>
      </c>
      <c r="B58" s="27">
        <v>98.19544323885182</v>
      </c>
      <c r="C58" s="27">
        <v>50.24051390016858</v>
      </c>
      <c r="D58" s="27">
        <v>95.0955860833639</v>
      </c>
      <c r="E58" s="27">
        <v>82.27633384335518</v>
      </c>
      <c r="F58" s="27">
        <v>88.09088913193774</v>
      </c>
      <c r="G58" s="27">
        <v>92.7681238606256</v>
      </c>
      <c r="H58" s="27">
        <v>102.68739154202353</v>
      </c>
      <c r="I58" s="27">
        <v>107.48388033276717</v>
      </c>
      <c r="J58" s="27">
        <v>87.41721337728133</v>
      </c>
      <c r="K58" s="27">
        <v>114.97167795023991</v>
      </c>
      <c r="L58" s="27">
        <v>101.70350251469698</v>
      </c>
      <c r="M58" s="27">
        <v>53.49761460080674</v>
      </c>
      <c r="N58" s="27">
        <v>103.44406675866291</v>
      </c>
      <c r="O58" s="27">
        <v>83.7142681342894</v>
      </c>
      <c r="P58" s="27">
        <v>159.4905100838085</v>
      </c>
      <c r="Q58" s="27">
        <v>70.48435793507615</v>
      </c>
      <c r="R58" s="27">
        <v>112.2056021666347</v>
      </c>
      <c r="S58" s="28"/>
      <c r="T58" s="27">
        <v>90.91783927736454</v>
      </c>
      <c r="U58" s="27">
        <v>89.74606022579705</v>
      </c>
      <c r="V58" s="27">
        <v>72.8070875540627</v>
      </c>
      <c r="W58" s="27">
        <v>153.6367927962209</v>
      </c>
      <c r="X58" s="27">
        <v>81.92004015824948</v>
      </c>
      <c r="Y58" s="27">
        <v>96.35934677998817</v>
      </c>
      <c r="Z58" s="27">
        <v>79.73871360084986</v>
      </c>
      <c r="AA58" s="27">
        <v>80.44737283361293</v>
      </c>
      <c r="AB58" s="27">
        <v>126.65800989325717</v>
      </c>
      <c r="AC58" s="27">
        <v>98.90174176769628</v>
      </c>
      <c r="AD58" s="27">
        <v>133.70732839025771</v>
      </c>
      <c r="AE58" s="27">
        <v>64.88943165293499</v>
      </c>
      <c r="AF58" s="27">
        <v>96.22017871053976</v>
      </c>
      <c r="AG58" s="27">
        <v>104.34834718056605</v>
      </c>
      <c r="AH58" s="27">
        <v>63.354949302894404</v>
      </c>
      <c r="AI58" s="27">
        <v>110.9693187685191</v>
      </c>
      <c r="AJ58" s="27">
        <v>118.10558639423645</v>
      </c>
      <c r="AK58" s="27">
        <v>78.365561867234</v>
      </c>
      <c r="AL58" s="31" t="str">
        <f t="shared" si="1"/>
        <v>　　竹原市</v>
      </c>
    </row>
    <row r="59" spans="1:38" ht="25.5" customHeight="1">
      <c r="A59" s="31" t="s">
        <v>91</v>
      </c>
      <c r="B59" s="27">
        <v>100.4385557441428</v>
      </c>
      <c r="C59" s="27">
        <v>151.77268325864912</v>
      </c>
      <c r="D59" s="27">
        <v>96.86494387303104</v>
      </c>
      <c r="E59" s="27">
        <v>83.12448545226914</v>
      </c>
      <c r="F59" s="27">
        <v>83.92179916939668</v>
      </c>
      <c r="G59" s="27">
        <v>79.8093365435872</v>
      </c>
      <c r="H59" s="27">
        <v>101.43952954327808</v>
      </c>
      <c r="I59" s="27">
        <v>126.90034694703567</v>
      </c>
      <c r="J59" s="27">
        <v>95.94073871049258</v>
      </c>
      <c r="K59" s="27">
        <v>110.2629359862082</v>
      </c>
      <c r="L59" s="27">
        <v>100.73745512105245</v>
      </c>
      <c r="M59" s="27">
        <v>82.68296064861586</v>
      </c>
      <c r="N59" s="27">
        <v>83.45965960085677</v>
      </c>
      <c r="O59" s="27">
        <v>78.65687894478864</v>
      </c>
      <c r="P59" s="27">
        <v>99.24992627190036</v>
      </c>
      <c r="Q59" s="27">
        <v>60.22295690738464</v>
      </c>
      <c r="R59" s="27">
        <v>97.22345553233286</v>
      </c>
      <c r="S59" s="28"/>
      <c r="T59" s="27">
        <v>78.5906840392255</v>
      </c>
      <c r="U59" s="27">
        <v>135.80962299997415</v>
      </c>
      <c r="V59" s="27">
        <v>51.27907753383704</v>
      </c>
      <c r="W59" s="27">
        <v>110.03501382746951</v>
      </c>
      <c r="X59" s="27">
        <v>95.64565597552597</v>
      </c>
      <c r="Y59" s="27">
        <v>98.59605050215193</v>
      </c>
      <c r="Z59" s="27">
        <v>96.56588189094921</v>
      </c>
      <c r="AA59" s="27">
        <v>94.96407592492663</v>
      </c>
      <c r="AB59" s="27">
        <v>108.56716697777624</v>
      </c>
      <c r="AC59" s="27">
        <v>115.34879697671494</v>
      </c>
      <c r="AD59" s="27">
        <v>121.32212256259794</v>
      </c>
      <c r="AE59" s="27">
        <v>91.7084607596921</v>
      </c>
      <c r="AF59" s="27">
        <v>102.52178202167082</v>
      </c>
      <c r="AG59" s="27">
        <v>116.42884466264718</v>
      </c>
      <c r="AH59" s="27">
        <v>95.24590749582656</v>
      </c>
      <c r="AI59" s="27">
        <v>107.50989569316339</v>
      </c>
      <c r="AJ59" s="27">
        <v>160.86338596515216</v>
      </c>
      <c r="AK59" s="27">
        <v>93.03023683936371</v>
      </c>
      <c r="AL59" s="31" t="str">
        <f t="shared" si="1"/>
        <v>　　東広島市</v>
      </c>
    </row>
    <row r="60" spans="1:38" ht="25.5" customHeight="1">
      <c r="A60" s="31" t="s">
        <v>106</v>
      </c>
      <c r="B60" s="27">
        <v>104.43223954458243</v>
      </c>
      <c r="C60" s="27">
        <v>58.05124299321497</v>
      </c>
      <c r="D60" s="27">
        <v>102.86553168194905</v>
      </c>
      <c r="E60" s="27">
        <v>83.60100750360844</v>
      </c>
      <c r="F60" s="27">
        <v>74.95719583746548</v>
      </c>
      <c r="G60" s="27">
        <v>121.25476859638916</v>
      </c>
      <c r="H60" s="27">
        <v>89.14669121469386</v>
      </c>
      <c r="I60" s="27">
        <v>169.32243710774287</v>
      </c>
      <c r="J60" s="27">
        <v>149.55552099161292</v>
      </c>
      <c r="K60" s="27">
        <v>113.46819725311413</v>
      </c>
      <c r="L60" s="27">
        <v>96.96642308407351</v>
      </c>
      <c r="M60" s="27">
        <v>65.81478206586678</v>
      </c>
      <c r="N60" s="27">
        <v>117.40816773400475</v>
      </c>
      <c r="O60" s="27">
        <v>84.573015161193</v>
      </c>
      <c r="P60" s="27">
        <v>139.86190035958495</v>
      </c>
      <c r="Q60" s="27">
        <v>59.57073329586996</v>
      </c>
      <c r="R60" s="27">
        <v>131.7725580022395</v>
      </c>
      <c r="S60" s="28"/>
      <c r="T60" s="27">
        <v>135.2071644173202</v>
      </c>
      <c r="U60" s="27">
        <v>172.02309306810585</v>
      </c>
      <c r="V60" s="27">
        <v>110.96092452642314</v>
      </c>
      <c r="W60" s="27">
        <v>112.98672436253041</v>
      </c>
      <c r="X60" s="27">
        <v>99.52676330963364</v>
      </c>
      <c r="Y60" s="27">
        <v>77.43411656467303</v>
      </c>
      <c r="Z60" s="27">
        <v>97.95146436800417</v>
      </c>
      <c r="AA60" s="27">
        <v>104.10519733854909</v>
      </c>
      <c r="AB60" s="27">
        <v>52.62849879522841</v>
      </c>
      <c r="AC60" s="27">
        <v>76.2963491186826</v>
      </c>
      <c r="AD60" s="27">
        <v>81.16047796379398</v>
      </c>
      <c r="AE60" s="27">
        <v>151.00083352460106</v>
      </c>
      <c r="AF60" s="27">
        <v>178.09985681819157</v>
      </c>
      <c r="AG60" s="27">
        <v>134.7709803038951</v>
      </c>
      <c r="AH60" s="27">
        <v>117.802231673195</v>
      </c>
      <c r="AI60" s="27">
        <v>127.25267557697855</v>
      </c>
      <c r="AJ60" s="27">
        <v>70.31312073301899</v>
      </c>
      <c r="AK60" s="27">
        <v>108.4891418225141</v>
      </c>
      <c r="AL60" s="31" t="str">
        <f t="shared" si="1"/>
        <v>　　大崎上島町</v>
      </c>
    </row>
    <row r="61" spans="1:38" ht="25.5" customHeight="1">
      <c r="A61" s="31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4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31"/>
    </row>
    <row r="62" spans="1:38" ht="25.5" customHeight="1">
      <c r="A62" s="31" t="s">
        <v>134</v>
      </c>
      <c r="B62" s="27">
        <v>101.45518237093383</v>
      </c>
      <c r="C62" s="27">
        <v>93.82338973803067</v>
      </c>
      <c r="D62" s="27">
        <v>99.71874787757787</v>
      </c>
      <c r="E62" s="27">
        <v>76.66430902912482</v>
      </c>
      <c r="F62" s="27">
        <v>92.92554398681695</v>
      </c>
      <c r="G62" s="27">
        <v>88.52676829467072</v>
      </c>
      <c r="H62" s="27">
        <v>95.16617984471381</v>
      </c>
      <c r="I62" s="27">
        <v>146.9799528183952</v>
      </c>
      <c r="J62" s="27">
        <v>87.15916589089917</v>
      </c>
      <c r="K62" s="27">
        <v>99.1030347934347</v>
      </c>
      <c r="L62" s="27">
        <v>100.20448432959164</v>
      </c>
      <c r="M62" s="27">
        <v>87.03925916523258</v>
      </c>
      <c r="N62" s="27">
        <v>95.19608140163788</v>
      </c>
      <c r="O62" s="27">
        <v>85.8340453254147</v>
      </c>
      <c r="P62" s="27">
        <v>109.1592934480124</v>
      </c>
      <c r="Q62" s="27">
        <v>82.48593912367619</v>
      </c>
      <c r="R62" s="27">
        <v>100.41343996137459</v>
      </c>
      <c r="S62" s="28"/>
      <c r="T62" s="27">
        <v>89.45496997376443</v>
      </c>
      <c r="U62" s="27">
        <v>114.43083384449866</v>
      </c>
      <c r="V62" s="27">
        <v>60.1932352612656</v>
      </c>
      <c r="W62" s="27">
        <v>118.56055172980433</v>
      </c>
      <c r="X62" s="27">
        <v>97.02520938152105</v>
      </c>
      <c r="Y62" s="27">
        <v>93.4219927507453</v>
      </c>
      <c r="Z62" s="27">
        <v>101.46407253150586</v>
      </c>
      <c r="AA62" s="27">
        <v>97.0522695563693</v>
      </c>
      <c r="AB62" s="27">
        <v>73.08931828675973</v>
      </c>
      <c r="AC62" s="27">
        <v>107.08996769863244</v>
      </c>
      <c r="AD62" s="27">
        <v>101.00062984269485</v>
      </c>
      <c r="AE62" s="27">
        <v>103.80466088740445</v>
      </c>
      <c r="AF62" s="27">
        <v>117.25731653285271</v>
      </c>
      <c r="AG62" s="27">
        <v>102.53212940473458</v>
      </c>
      <c r="AH62" s="27">
        <v>93.44601970406153</v>
      </c>
      <c r="AI62" s="27">
        <v>119.15535124724575</v>
      </c>
      <c r="AJ62" s="27">
        <v>145.80014366068502</v>
      </c>
      <c r="AK62" s="27">
        <v>113.37389696950841</v>
      </c>
      <c r="AL62" s="31" t="str">
        <f t="shared" si="1"/>
        <v>東部</v>
      </c>
    </row>
    <row r="63" spans="1:38" ht="25.5" customHeight="1">
      <c r="A63" s="31" t="s">
        <v>149</v>
      </c>
      <c r="B63" s="27">
        <v>101.1342014420852</v>
      </c>
      <c r="C63" s="27">
        <v>92.17498594480134</v>
      </c>
      <c r="D63" s="27">
        <v>99.62386675760241</v>
      </c>
      <c r="E63" s="27">
        <v>75.2565398962319</v>
      </c>
      <c r="F63" s="27">
        <v>95.86587027384812</v>
      </c>
      <c r="G63" s="27">
        <v>86.68098161269121</v>
      </c>
      <c r="H63" s="27">
        <v>100.03639020100086</v>
      </c>
      <c r="I63" s="27">
        <v>149.3177694544375</v>
      </c>
      <c r="J63" s="27">
        <v>85.73298843375458</v>
      </c>
      <c r="K63" s="27">
        <v>95.11262948797886</v>
      </c>
      <c r="L63" s="27">
        <v>99.36164701246692</v>
      </c>
      <c r="M63" s="27">
        <v>88.88883498902685</v>
      </c>
      <c r="N63" s="27">
        <v>79.78109366032655</v>
      </c>
      <c r="O63" s="27">
        <v>90.66979355911425</v>
      </c>
      <c r="P63" s="27">
        <v>118.21119476534318</v>
      </c>
      <c r="Q63" s="27">
        <v>91.67249867082779</v>
      </c>
      <c r="R63" s="27">
        <v>98.91241120134544</v>
      </c>
      <c r="S63" s="28"/>
      <c r="T63" s="27">
        <v>83.60066995032528</v>
      </c>
      <c r="U63" s="27">
        <v>125.1962719608638</v>
      </c>
      <c r="V63" s="27">
        <v>56.51986560682558</v>
      </c>
      <c r="W63" s="27">
        <v>111.38626491213466</v>
      </c>
      <c r="X63" s="27">
        <v>96.00011442220534</v>
      </c>
      <c r="Y63" s="27">
        <v>94.16794092779558</v>
      </c>
      <c r="Z63" s="27">
        <v>99.10078575782092</v>
      </c>
      <c r="AA63" s="27">
        <v>96.4600978886678</v>
      </c>
      <c r="AB63" s="27">
        <v>70.504652217429</v>
      </c>
      <c r="AC63" s="27">
        <v>106.63133410275599</v>
      </c>
      <c r="AD63" s="27">
        <v>101.14291017064005</v>
      </c>
      <c r="AE63" s="27">
        <v>100.04337778252057</v>
      </c>
      <c r="AF63" s="27">
        <v>117.30082593147209</v>
      </c>
      <c r="AG63" s="27">
        <v>101.83302343235299</v>
      </c>
      <c r="AH63" s="27">
        <v>100.8860473790151</v>
      </c>
      <c r="AI63" s="27">
        <v>118.66496595009413</v>
      </c>
      <c r="AJ63" s="27">
        <v>133.33799823083663</v>
      </c>
      <c r="AK63" s="27">
        <v>108.06678002615998</v>
      </c>
      <c r="AL63" s="31" t="str">
        <f t="shared" si="1"/>
        <v>　東部</v>
      </c>
    </row>
    <row r="64" spans="1:38" ht="25.5" customHeight="1">
      <c r="A64" s="31" t="s">
        <v>92</v>
      </c>
      <c r="B64" s="27">
        <v>100.34276033417524</v>
      </c>
      <c r="C64" s="27">
        <v>75.84213846516073</v>
      </c>
      <c r="D64" s="27">
        <v>99.70487274825672</v>
      </c>
      <c r="E64" s="27">
        <v>89.63972878675371</v>
      </c>
      <c r="F64" s="27">
        <v>96.29385091286058</v>
      </c>
      <c r="G64" s="27">
        <v>92.98322376402312</v>
      </c>
      <c r="H64" s="27">
        <v>105.38023780397185</v>
      </c>
      <c r="I64" s="27">
        <v>149.67548833521377</v>
      </c>
      <c r="J64" s="27">
        <v>96.49788095141705</v>
      </c>
      <c r="K64" s="27">
        <v>100.74457494493704</v>
      </c>
      <c r="L64" s="27">
        <v>86.40920337536585</v>
      </c>
      <c r="M64" s="27">
        <v>96.53842363657365</v>
      </c>
      <c r="N64" s="27">
        <v>71.41229694195256</v>
      </c>
      <c r="O64" s="27">
        <v>100.33890414025166</v>
      </c>
      <c r="P64" s="27">
        <v>111.5071069193979</v>
      </c>
      <c r="Q64" s="27">
        <v>48.17096791762355</v>
      </c>
      <c r="R64" s="27">
        <v>97.57038166489409</v>
      </c>
      <c r="S64" s="28"/>
      <c r="T64" s="27">
        <v>85.6353921518854</v>
      </c>
      <c r="U64" s="27">
        <v>148.2098555279113</v>
      </c>
      <c r="V64" s="27">
        <v>46.34506511469009</v>
      </c>
      <c r="W64" s="27">
        <v>96.73779323054171</v>
      </c>
      <c r="X64" s="27">
        <v>103.50190640381622</v>
      </c>
      <c r="Y64" s="27">
        <v>101.23175809065954</v>
      </c>
      <c r="Z64" s="27">
        <v>100.36836127707858</v>
      </c>
      <c r="AA64" s="27">
        <v>106.93600559534606</v>
      </c>
      <c r="AB64" s="27">
        <v>89.18211026216125</v>
      </c>
      <c r="AC64" s="27">
        <v>107.33869108319156</v>
      </c>
      <c r="AD64" s="27">
        <v>102.59256793056966</v>
      </c>
      <c r="AE64" s="27">
        <v>65.35907367311094</v>
      </c>
      <c r="AF64" s="27">
        <v>106.23278364949982</v>
      </c>
      <c r="AG64" s="27">
        <v>116.51193853086785</v>
      </c>
      <c r="AH64" s="27">
        <v>86.99499631760642</v>
      </c>
      <c r="AI64" s="27">
        <v>123.35818393572407</v>
      </c>
      <c r="AJ64" s="27">
        <v>142.10419737641442</v>
      </c>
      <c r="AK64" s="27">
        <v>99.4689683343855</v>
      </c>
      <c r="AL64" s="31" t="str">
        <f t="shared" si="1"/>
        <v>　　三原市</v>
      </c>
    </row>
    <row r="65" spans="1:38" ht="25.5" customHeight="1">
      <c r="A65" s="31" t="s">
        <v>107</v>
      </c>
      <c r="B65" s="27">
        <v>102.06471588210862</v>
      </c>
      <c r="C65" s="27">
        <v>118.09944284440577</v>
      </c>
      <c r="D65" s="27">
        <v>102.68258982574466</v>
      </c>
      <c r="E65" s="27">
        <v>67.88754867105752</v>
      </c>
      <c r="F65" s="27">
        <v>100.87733775337409</v>
      </c>
      <c r="G65" s="27">
        <v>85.78150356434433</v>
      </c>
      <c r="H65" s="27">
        <v>99.58849376715547</v>
      </c>
      <c r="I65" s="27">
        <v>160.1995877341989</v>
      </c>
      <c r="J65" s="27">
        <v>75.06240849490284</v>
      </c>
      <c r="K65" s="27">
        <v>96.47667691813047</v>
      </c>
      <c r="L65" s="27">
        <v>109.03595117529407</v>
      </c>
      <c r="M65" s="27">
        <v>86.47252801756231</v>
      </c>
      <c r="N65" s="27">
        <v>84.6774507674414</v>
      </c>
      <c r="O65" s="27">
        <v>84.11865693628775</v>
      </c>
      <c r="P65" s="27">
        <v>130.87548810547474</v>
      </c>
      <c r="Q65" s="27">
        <v>131.38200213947022</v>
      </c>
      <c r="R65" s="27">
        <v>99.37961753898668</v>
      </c>
      <c r="S65" s="28"/>
      <c r="T65" s="27">
        <v>83.54690671181883</v>
      </c>
      <c r="U65" s="27">
        <v>110.47016684637194</v>
      </c>
      <c r="V65" s="27">
        <v>62.810989219556646</v>
      </c>
      <c r="W65" s="27">
        <v>116.53937119308013</v>
      </c>
      <c r="X65" s="27">
        <v>92.15269763246098</v>
      </c>
      <c r="Y65" s="27">
        <v>90.19490622242323</v>
      </c>
      <c r="Z65" s="27">
        <v>98.04748243479354</v>
      </c>
      <c r="AA65" s="27">
        <v>91.16758169178193</v>
      </c>
      <c r="AB65" s="27">
        <v>57.78924526157324</v>
      </c>
      <c r="AC65" s="27">
        <v>98.37686507193946</v>
      </c>
      <c r="AD65" s="27">
        <v>105.3790626292177</v>
      </c>
      <c r="AE65" s="27">
        <v>125.11983120129915</v>
      </c>
      <c r="AF65" s="27">
        <v>127.37062073619514</v>
      </c>
      <c r="AG65" s="27">
        <v>97.86686126948322</v>
      </c>
      <c r="AH65" s="27">
        <v>102.39822063995754</v>
      </c>
      <c r="AI65" s="27">
        <v>113.62694046322778</v>
      </c>
      <c r="AJ65" s="27">
        <v>118.45664853356679</v>
      </c>
      <c r="AK65" s="27">
        <v>110.6344727442934</v>
      </c>
      <c r="AL65" s="31" t="str">
        <f t="shared" si="1"/>
        <v>　　尾道市</v>
      </c>
    </row>
    <row r="66" spans="1:38" ht="25.5" customHeight="1">
      <c r="A66" s="31" t="s">
        <v>108</v>
      </c>
      <c r="B66" s="27">
        <v>98.55021974488155</v>
      </c>
      <c r="C66" s="27">
        <v>0</v>
      </c>
      <c r="D66" s="27">
        <v>79.74072987596531</v>
      </c>
      <c r="E66" s="27">
        <v>62.59315132340307</v>
      </c>
      <c r="F66" s="27">
        <v>62.302309977954565</v>
      </c>
      <c r="G66" s="27">
        <v>67.10513347280948</v>
      </c>
      <c r="H66" s="27">
        <v>80.40317864689492</v>
      </c>
      <c r="I66" s="27">
        <v>77.06898208407208</v>
      </c>
      <c r="J66" s="27">
        <v>108.97853676436708</v>
      </c>
      <c r="K66" s="27">
        <v>63.116479835796156</v>
      </c>
      <c r="L66" s="27">
        <v>90.58367074118546</v>
      </c>
      <c r="M66" s="27">
        <v>70.51056790357187</v>
      </c>
      <c r="N66" s="27">
        <v>83.15347237259141</v>
      </c>
      <c r="O66" s="27">
        <v>92.67077283138518</v>
      </c>
      <c r="P66" s="27">
        <v>66.24085206932833</v>
      </c>
      <c r="Q66" s="27">
        <v>21.811637533771233</v>
      </c>
      <c r="R66" s="27">
        <v>101.20048414311616</v>
      </c>
      <c r="S66" s="28"/>
      <c r="T66" s="27">
        <v>76.06804034853913</v>
      </c>
      <c r="U66" s="27">
        <v>125.54678288856094</v>
      </c>
      <c r="V66" s="27">
        <v>57.66113925917929</v>
      </c>
      <c r="W66" s="27">
        <v>135.0824562689648</v>
      </c>
      <c r="X66" s="27">
        <v>90.53983093386955</v>
      </c>
      <c r="Y66" s="27">
        <v>90.32930269933465</v>
      </c>
      <c r="Z66" s="27">
        <v>100.60819761209483</v>
      </c>
      <c r="AA66" s="27">
        <v>88.83576054840091</v>
      </c>
      <c r="AB66" s="27">
        <v>75.40876626907878</v>
      </c>
      <c r="AC66" s="27">
        <v>151.07512999852645</v>
      </c>
      <c r="AD66" s="27">
        <v>71.43482197549427</v>
      </c>
      <c r="AE66" s="27">
        <v>82.56065731492927</v>
      </c>
      <c r="AF66" s="27">
        <v>97.39899981540026</v>
      </c>
      <c r="AG66" s="27">
        <v>71.03945392280637</v>
      </c>
      <c r="AH66" s="27">
        <v>140.4825164382579</v>
      </c>
      <c r="AI66" s="27">
        <v>131.40154394660013</v>
      </c>
      <c r="AJ66" s="27">
        <v>197.74748313801032</v>
      </c>
      <c r="AK66" s="27">
        <v>133.3316666874997</v>
      </c>
      <c r="AL66" s="31" t="str">
        <f t="shared" si="1"/>
        <v>　　世羅町</v>
      </c>
    </row>
    <row r="67" spans="1:38" ht="25.5" customHeight="1">
      <c r="A67" s="31" t="s">
        <v>136</v>
      </c>
      <c r="B67" s="27">
        <v>102.82748352503053</v>
      </c>
      <c r="C67" s="27">
        <v>100.8092970366099</v>
      </c>
      <c r="D67" s="27">
        <v>100.13149909081929</v>
      </c>
      <c r="E67" s="27">
        <v>82.92247866268802</v>
      </c>
      <c r="F67" s="27">
        <v>80.16591867309663</v>
      </c>
      <c r="G67" s="27">
        <v>96.49466924313153</v>
      </c>
      <c r="H67" s="27">
        <v>73.73879639803492</v>
      </c>
      <c r="I67" s="27">
        <v>136.76853975244597</v>
      </c>
      <c r="J67" s="27">
        <v>93.2513316162994</v>
      </c>
      <c r="K67" s="27">
        <v>116.49888384674203</v>
      </c>
      <c r="L67" s="27">
        <v>103.8546974981613</v>
      </c>
      <c r="M67" s="27">
        <v>78.6001254772403</v>
      </c>
      <c r="N67" s="27">
        <v>164.7597756704121</v>
      </c>
      <c r="O67" s="27">
        <v>64.50445719348761</v>
      </c>
      <c r="P67" s="27">
        <v>70.2178126759834</v>
      </c>
      <c r="Q67" s="27">
        <v>44.06694350401915</v>
      </c>
      <c r="R67" s="27">
        <v>106.76948439172077</v>
      </c>
      <c r="S67" s="28"/>
      <c r="T67" s="27">
        <v>114.44949659582903</v>
      </c>
      <c r="U67" s="27">
        <v>68.45424062041151</v>
      </c>
      <c r="V67" s="27">
        <v>75.79195583087348</v>
      </c>
      <c r="W67" s="27">
        <v>148.59531974096097</v>
      </c>
      <c r="X67" s="27">
        <v>101.36404567296637</v>
      </c>
      <c r="Y67" s="27">
        <v>90.13749551030769</v>
      </c>
      <c r="Z67" s="27">
        <v>111.66470690603438</v>
      </c>
      <c r="AA67" s="27">
        <v>99.52376702544963</v>
      </c>
      <c r="AB67" s="27">
        <v>84.0866092074837</v>
      </c>
      <c r="AC67" s="27">
        <v>109.00230638362541</v>
      </c>
      <c r="AD67" s="27">
        <v>100.40539214966455</v>
      </c>
      <c r="AE67" s="27">
        <v>119.76955466630895</v>
      </c>
      <c r="AF67" s="27">
        <v>117.06269708733166</v>
      </c>
      <c r="AG67" s="27">
        <v>105.46228767231096</v>
      </c>
      <c r="AH67" s="27">
        <v>62.85342431387454</v>
      </c>
      <c r="AI67" s="27">
        <v>121.29240864087775</v>
      </c>
      <c r="AJ67" s="27">
        <v>202.60951363542202</v>
      </c>
      <c r="AK67" s="27">
        <v>138.5238296247566</v>
      </c>
      <c r="AL67" s="31" t="str">
        <f t="shared" si="1"/>
        <v>　福山支所</v>
      </c>
    </row>
    <row r="68" spans="1:38" ht="25.5" customHeight="1">
      <c r="A68" s="31" t="s">
        <v>73</v>
      </c>
      <c r="B68" s="27">
        <v>94.21057650393253</v>
      </c>
      <c r="C68" s="27">
        <v>72.13552533958699</v>
      </c>
      <c r="D68" s="27">
        <v>95.3394620624059</v>
      </c>
      <c r="E68" s="27">
        <v>65.85499736773701</v>
      </c>
      <c r="F68" s="27">
        <v>76.10973962299937</v>
      </c>
      <c r="G68" s="27">
        <v>102.11336370354958</v>
      </c>
      <c r="H68" s="27">
        <v>66.36248211610109</v>
      </c>
      <c r="I68" s="27">
        <v>124.67623862276302</v>
      </c>
      <c r="J68" s="27">
        <v>96.08614237967709</v>
      </c>
      <c r="K68" s="27">
        <v>109.29851191463946</v>
      </c>
      <c r="L68" s="27">
        <v>96.83654315819831</v>
      </c>
      <c r="M68" s="27">
        <v>78.91402014309438</v>
      </c>
      <c r="N68" s="27">
        <v>130.93670069793353</v>
      </c>
      <c r="O68" s="27">
        <v>58.83919101996267</v>
      </c>
      <c r="P68" s="27">
        <v>56.84229899934819</v>
      </c>
      <c r="Q68" s="27">
        <v>57.57326389741826</v>
      </c>
      <c r="R68" s="27">
        <v>90.71219863879679</v>
      </c>
      <c r="S68" s="28"/>
      <c r="T68" s="27">
        <v>94.51183709374521</v>
      </c>
      <c r="U68" s="27">
        <v>44.59006685965772</v>
      </c>
      <c r="V68" s="27">
        <v>77.52036369814392</v>
      </c>
      <c r="W68" s="27">
        <v>130.67086233124076</v>
      </c>
      <c r="X68" s="27">
        <v>92.550649370337</v>
      </c>
      <c r="Y68" s="27">
        <v>71.1077869766521</v>
      </c>
      <c r="Z68" s="27">
        <v>98.48273210088338</v>
      </c>
      <c r="AA68" s="27">
        <v>94.56367420355582</v>
      </c>
      <c r="AB68" s="27">
        <v>71.16781302378095</v>
      </c>
      <c r="AC68" s="27">
        <v>106.53897995451335</v>
      </c>
      <c r="AD68" s="27">
        <v>83.26530081216194</v>
      </c>
      <c r="AE68" s="27">
        <v>77.82613547942533</v>
      </c>
      <c r="AF68" s="27">
        <v>87.33470674202808</v>
      </c>
      <c r="AG68" s="27">
        <v>105.97425174140393</v>
      </c>
      <c r="AH68" s="27">
        <v>73.13558755169149</v>
      </c>
      <c r="AI68" s="27">
        <v>94.44020177843188</v>
      </c>
      <c r="AJ68" s="27">
        <v>157.52070347112624</v>
      </c>
      <c r="AK68" s="27">
        <v>115.47094255448513</v>
      </c>
      <c r="AL68" s="31" t="str">
        <f t="shared" si="1"/>
        <v>　　府中市</v>
      </c>
    </row>
    <row r="69" spans="1:38" ht="25.5" customHeight="1">
      <c r="A69" s="31" t="s">
        <v>109</v>
      </c>
      <c r="B69" s="27">
        <v>123.51946086054983</v>
      </c>
      <c r="C69" s="27">
        <v>167.31795179402488</v>
      </c>
      <c r="D69" s="27">
        <v>112.45817498506455</v>
      </c>
      <c r="E69" s="27">
        <v>131.03107369154827</v>
      </c>
      <c r="F69" s="27">
        <v>90.50125737490976</v>
      </c>
      <c r="G69" s="27">
        <v>82.46882884441754</v>
      </c>
      <c r="H69" s="27">
        <v>93.60079448354357</v>
      </c>
      <c r="I69" s="27">
        <v>168.46732972038296</v>
      </c>
      <c r="J69" s="27">
        <v>86.44995507195836</v>
      </c>
      <c r="K69" s="27">
        <v>135.20345551188885</v>
      </c>
      <c r="L69" s="27">
        <v>121.59944282478004</v>
      </c>
      <c r="M69" s="27">
        <v>77.62239499242406</v>
      </c>
      <c r="N69" s="27">
        <v>263.9250452871385</v>
      </c>
      <c r="O69" s="27">
        <v>79.8883863376799</v>
      </c>
      <c r="P69" s="27">
        <v>103.1625967794111</v>
      </c>
      <c r="Q69" s="27">
        <v>14.163320936178517</v>
      </c>
      <c r="R69" s="27">
        <v>143.97449528597818</v>
      </c>
      <c r="S69" s="28"/>
      <c r="T69" s="27">
        <v>162.02377681408663</v>
      </c>
      <c r="U69" s="27">
        <v>125.58378801205414</v>
      </c>
      <c r="V69" s="27">
        <v>71.74576609242762</v>
      </c>
      <c r="W69" s="27">
        <v>188.45746643018663</v>
      </c>
      <c r="X69" s="27">
        <v>121.71701939160052</v>
      </c>
      <c r="Y69" s="27">
        <v>141.2970923468757</v>
      </c>
      <c r="Z69" s="27">
        <v>144.4495737999624</v>
      </c>
      <c r="AA69" s="27">
        <v>110.41150456079009</v>
      </c>
      <c r="AB69" s="27">
        <v>114.59655252315252</v>
      </c>
      <c r="AC69" s="27">
        <v>114.3981923316253</v>
      </c>
      <c r="AD69" s="27">
        <v>138.38817675998914</v>
      </c>
      <c r="AE69" s="27">
        <v>217.41280931048615</v>
      </c>
      <c r="AF69" s="27">
        <v>202.5605599357251</v>
      </c>
      <c r="AG69" s="27">
        <v>104.31867268130685</v>
      </c>
      <c r="AH69" s="27">
        <v>41.323436030093475</v>
      </c>
      <c r="AI69" s="27">
        <v>190.43223341530805</v>
      </c>
      <c r="AJ69" s="27">
        <v>341.53208055771114</v>
      </c>
      <c r="AK69" s="27">
        <v>224.02865458273675</v>
      </c>
      <c r="AL69" s="31" t="str">
        <f t="shared" si="1"/>
        <v>　　神石高原町</v>
      </c>
    </row>
    <row r="70" spans="1:38" ht="25.5" customHeight="1">
      <c r="A70" s="29" t="s">
        <v>93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0"/>
      <c r="O70" s="27"/>
      <c r="P70" s="27"/>
      <c r="Q70" s="27"/>
      <c r="R70" s="27"/>
      <c r="S70" s="28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31"/>
    </row>
    <row r="71" spans="1:38" ht="25.5" customHeight="1">
      <c r="A71" s="31" t="s">
        <v>138</v>
      </c>
      <c r="B71" s="27">
        <v>99.4311383086426</v>
      </c>
      <c r="C71" s="27">
        <v>107.69348988419213</v>
      </c>
      <c r="D71" s="27">
        <v>91.16762345609565</v>
      </c>
      <c r="E71" s="27">
        <v>70.89173495916644</v>
      </c>
      <c r="F71" s="27">
        <v>94.83932058337322</v>
      </c>
      <c r="G71" s="27">
        <v>97.46435245462283</v>
      </c>
      <c r="H71" s="27">
        <v>65.88468459872901</v>
      </c>
      <c r="I71" s="27">
        <v>115.05434134546199</v>
      </c>
      <c r="J71" s="27">
        <v>79.63733503872646</v>
      </c>
      <c r="K71" s="27">
        <v>97.2346619810422</v>
      </c>
      <c r="L71" s="27">
        <v>82.4392565614265</v>
      </c>
      <c r="M71" s="27">
        <v>61.87896296083413</v>
      </c>
      <c r="N71" s="27">
        <v>93.52092211371216</v>
      </c>
      <c r="O71" s="27">
        <v>75.15853497248482</v>
      </c>
      <c r="P71" s="27">
        <v>83.14630247244173</v>
      </c>
      <c r="Q71" s="27">
        <v>71.69020810168435</v>
      </c>
      <c r="R71" s="27">
        <v>91.64061036528314</v>
      </c>
      <c r="S71" s="28"/>
      <c r="T71" s="27">
        <v>63.68396366888961</v>
      </c>
      <c r="U71" s="27">
        <v>114.23191340495147</v>
      </c>
      <c r="V71" s="27">
        <v>65.48947366707685</v>
      </c>
      <c r="W71" s="27">
        <v>109.33391983927525</v>
      </c>
      <c r="X71" s="27">
        <v>103.18170535851092</v>
      </c>
      <c r="Y71" s="27">
        <v>109.09827559621348</v>
      </c>
      <c r="Z71" s="27">
        <v>115.37352979545734</v>
      </c>
      <c r="AA71" s="27">
        <v>98.61855267670985</v>
      </c>
      <c r="AB71" s="27">
        <v>84.1052176088859</v>
      </c>
      <c r="AC71" s="27">
        <v>116.22293223637583</v>
      </c>
      <c r="AD71" s="27">
        <v>98.77382353435308</v>
      </c>
      <c r="AE71" s="27">
        <v>87.40094604969028</v>
      </c>
      <c r="AF71" s="27">
        <v>107.96699718813451</v>
      </c>
      <c r="AG71" s="27">
        <v>108.26618205411262</v>
      </c>
      <c r="AH71" s="27">
        <v>122.30684631656669</v>
      </c>
      <c r="AI71" s="27">
        <v>115.20930224303572</v>
      </c>
      <c r="AJ71" s="27">
        <v>183.48507111845612</v>
      </c>
      <c r="AK71" s="27">
        <v>131.65762348292677</v>
      </c>
      <c r="AL71" s="31" t="str">
        <f t="shared" si="1"/>
        <v>北部</v>
      </c>
    </row>
    <row r="72" spans="1:38" ht="25.5" customHeight="1">
      <c r="A72" s="31" t="s">
        <v>74</v>
      </c>
      <c r="B72" s="27">
        <v>99.01998309347094</v>
      </c>
      <c r="C72" s="27">
        <v>82.49966440315086</v>
      </c>
      <c r="D72" s="27">
        <v>93.90653976417033</v>
      </c>
      <c r="E72" s="27">
        <v>65.44239872454472</v>
      </c>
      <c r="F72" s="27">
        <v>97.33004513352502</v>
      </c>
      <c r="G72" s="27">
        <v>94.54825317374849</v>
      </c>
      <c r="H72" s="27">
        <v>94.63873375897928</v>
      </c>
      <c r="I72" s="27">
        <v>112.43850402270688</v>
      </c>
      <c r="J72" s="27">
        <v>82.239430652874</v>
      </c>
      <c r="K72" s="27">
        <v>102.33068863729291</v>
      </c>
      <c r="L72" s="27">
        <v>87.90339317916552</v>
      </c>
      <c r="M72" s="27">
        <v>65.17927762054914</v>
      </c>
      <c r="N72" s="27">
        <v>58.65514429370789</v>
      </c>
      <c r="O72" s="27">
        <v>79.63913579466046</v>
      </c>
      <c r="P72" s="27">
        <v>73.1381896725585</v>
      </c>
      <c r="Q72" s="27">
        <v>44.47655202242362</v>
      </c>
      <c r="R72" s="27">
        <v>90.40481120696802</v>
      </c>
      <c r="S72" s="28"/>
      <c r="T72" s="27">
        <v>50.009071157614606</v>
      </c>
      <c r="U72" s="27">
        <v>137.06152795004073</v>
      </c>
      <c r="V72" s="27">
        <v>73.1953546591777</v>
      </c>
      <c r="W72" s="27">
        <v>105.84035227509025</v>
      </c>
      <c r="X72" s="27">
        <v>93.48424297366306</v>
      </c>
      <c r="Y72" s="27">
        <v>76.22484727045138</v>
      </c>
      <c r="Z72" s="27">
        <v>114.99091902124088</v>
      </c>
      <c r="AA72" s="27">
        <v>88.34231112599782</v>
      </c>
      <c r="AB72" s="27">
        <v>70.7744591705362</v>
      </c>
      <c r="AC72" s="27">
        <v>128.75877377803573</v>
      </c>
      <c r="AD72" s="27">
        <v>103.12264003006658</v>
      </c>
      <c r="AE72" s="27">
        <v>101.34251469491798</v>
      </c>
      <c r="AF72" s="27">
        <v>92.59261926536357</v>
      </c>
      <c r="AG72" s="27">
        <v>122.67052822789294</v>
      </c>
      <c r="AH72" s="27">
        <v>93.8046348080125</v>
      </c>
      <c r="AI72" s="27">
        <v>129.1785878335295</v>
      </c>
      <c r="AJ72" s="27">
        <v>239.93186963181898</v>
      </c>
      <c r="AK72" s="27">
        <v>126.56430035997637</v>
      </c>
      <c r="AL72" s="31" t="str">
        <f t="shared" si="1"/>
        <v>　　三次市</v>
      </c>
    </row>
    <row r="73" spans="1:38" ht="25.5" customHeight="1">
      <c r="A73" s="31" t="s">
        <v>75</v>
      </c>
      <c r="B73" s="27">
        <v>99.9121698540962</v>
      </c>
      <c r="C73" s="27">
        <v>136.97395495036199</v>
      </c>
      <c r="D73" s="27">
        <v>87.95855281403747</v>
      </c>
      <c r="E73" s="27">
        <v>77.3310278376234</v>
      </c>
      <c r="F73" s="27">
        <v>91.9251406108217</v>
      </c>
      <c r="G73" s="27">
        <v>100.87178318532459</v>
      </c>
      <c r="H73" s="27">
        <v>31.930100327302153</v>
      </c>
      <c r="I73" s="27">
        <v>118.09889505716227</v>
      </c>
      <c r="J73" s="27">
        <v>76.62168344678419</v>
      </c>
      <c r="K73" s="27">
        <v>91.26913207789981</v>
      </c>
      <c r="L73" s="27">
        <v>76.07936923004226</v>
      </c>
      <c r="M73" s="27">
        <v>57.78284229409749</v>
      </c>
      <c r="N73" s="27">
        <v>136.1002173233944</v>
      </c>
      <c r="O73" s="27">
        <v>69.82692697879038</v>
      </c>
      <c r="P73" s="27">
        <v>94.82435400434714</v>
      </c>
      <c r="Q73" s="27">
        <v>103.28998315340374</v>
      </c>
      <c r="R73" s="27">
        <v>93.0799613283558</v>
      </c>
      <c r="S73" s="28"/>
      <c r="T73" s="27">
        <v>79.62517699183873</v>
      </c>
      <c r="U73" s="27">
        <v>87.59595806174426</v>
      </c>
      <c r="V73" s="27">
        <v>56.49534178682778</v>
      </c>
      <c r="W73" s="27">
        <v>113.39124818332213</v>
      </c>
      <c r="X73" s="27">
        <v>114.46427692930514</v>
      </c>
      <c r="Y73" s="27">
        <v>148.39555893226324</v>
      </c>
      <c r="Z73" s="27">
        <v>115.82257890473618</v>
      </c>
      <c r="AA73" s="27">
        <v>110.48887155718603</v>
      </c>
      <c r="AB73" s="27">
        <v>99.5791486440855</v>
      </c>
      <c r="AC73" s="27">
        <v>101.72523306278293</v>
      </c>
      <c r="AD73" s="27">
        <v>93.77027782257913</v>
      </c>
      <c r="AE73" s="27">
        <v>71.09922121468043</v>
      </c>
      <c r="AF73" s="27">
        <v>126.50041271379749</v>
      </c>
      <c r="AG73" s="27">
        <v>91.58871902544188</v>
      </c>
      <c r="AH73" s="27">
        <v>155.34826718574135</v>
      </c>
      <c r="AI73" s="27">
        <v>98.52420225650536</v>
      </c>
      <c r="AJ73" s="27">
        <v>112.74981331852338</v>
      </c>
      <c r="AK73" s="27">
        <v>138.49435693663114</v>
      </c>
      <c r="AL73" s="31" t="str">
        <f t="shared" si="1"/>
        <v>　　庄原市</v>
      </c>
    </row>
    <row r="74" spans="1:38" ht="25.5" customHeight="1">
      <c r="A74" s="41"/>
      <c r="B74" s="42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6"/>
      <c r="P74" s="36"/>
      <c r="Q74" s="36"/>
      <c r="R74" s="36"/>
      <c r="S74" s="28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122"/>
    </row>
    <row r="75" ht="25.5" customHeight="1">
      <c r="A75" s="38" t="s">
        <v>72</v>
      </c>
    </row>
  </sheetData>
  <printOptions/>
  <pageMargins left="0.28" right="0.16" top="0.8267716535433072" bottom="0.35433070866141736" header="0.5118110236220472" footer="0.5118110236220472"/>
  <pageSetup fitToHeight="0" horizontalDpi="300" verticalDpi="300" orientation="landscape" paperSize="8" scale="57" r:id="rId1"/>
  <headerFooter alignWithMargins="0">
    <oddHeader>&amp;C&amp;"ＭＳ Ｐ明朝,太字"&amp;35１　標準化死亡比，選択死因・性(総数）・　　　　　　　　　保健医療圏･保健所･市町別　（&amp;P）　</oddHeader>
  </headerFooter>
  <rowBreaks count="1" manualBreakCount="1">
    <brk id="3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75"/>
  <sheetViews>
    <sheetView zoomScale="75" zoomScaleNormal="75" zoomScaleSheetLayoutView="75" workbookViewId="0" topLeftCell="T58">
      <selection activeCell="D17" sqref="D17"/>
    </sheetView>
  </sheetViews>
  <sheetFormatPr defaultColWidth="7.625" defaultRowHeight="14.25"/>
  <cols>
    <col min="1" max="1" width="24.50390625" style="7" customWidth="1"/>
    <col min="2" max="2" width="11.125" style="7" customWidth="1"/>
    <col min="3" max="12" width="7.625" style="7" customWidth="1"/>
    <col min="13" max="13" width="8.50390625" style="7" customWidth="1"/>
    <col min="14" max="18" width="7.625" style="7" customWidth="1"/>
    <col min="19" max="19" width="13.00390625" style="8" customWidth="1"/>
    <col min="20" max="37" width="7.625" style="7" customWidth="1"/>
    <col min="38" max="38" width="22.625" style="7" customWidth="1"/>
    <col min="39" max="16384" width="7.625" style="9" customWidth="1"/>
  </cols>
  <sheetData>
    <row r="1" spans="2:38" s="1" customFormat="1" ht="9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115</v>
      </c>
      <c r="S1" s="4"/>
      <c r="T1" s="2"/>
      <c r="U1" s="2"/>
      <c r="V1" s="5" t="s">
        <v>110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0.5" customHeight="1">
      <c r="A2" s="6"/>
    </row>
    <row r="3" spans="1:38" ht="19.5" customHeight="1">
      <c r="A3" s="10"/>
      <c r="AG3" s="11"/>
      <c r="AH3" s="11"/>
      <c r="AI3" s="11"/>
      <c r="AJ3" s="11"/>
      <c r="AK3" s="11"/>
      <c r="AL3" s="12" t="s">
        <v>127</v>
      </c>
    </row>
    <row r="4" spans="1:38" ht="19.5" customHeight="1">
      <c r="A4" s="13" t="s">
        <v>93</v>
      </c>
      <c r="B4" s="14" t="s">
        <v>93</v>
      </c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7"/>
      <c r="T4" s="15" t="s">
        <v>16</v>
      </c>
      <c r="U4" s="15" t="s">
        <v>17</v>
      </c>
      <c r="V4" s="15" t="s">
        <v>18</v>
      </c>
      <c r="W4" s="15" t="s">
        <v>19</v>
      </c>
      <c r="X4" s="15" t="s">
        <v>20</v>
      </c>
      <c r="Y4" s="15" t="s">
        <v>21</v>
      </c>
      <c r="Z4" s="15" t="s">
        <v>22</v>
      </c>
      <c r="AA4" s="15" t="s">
        <v>23</v>
      </c>
      <c r="AB4" s="15" t="s">
        <v>24</v>
      </c>
      <c r="AC4" s="15" t="s">
        <v>25</v>
      </c>
      <c r="AD4" s="15" t="s">
        <v>26</v>
      </c>
      <c r="AE4" s="15" t="s">
        <v>27</v>
      </c>
      <c r="AF4" s="15" t="s">
        <v>28</v>
      </c>
      <c r="AG4" s="15" t="s">
        <v>29</v>
      </c>
      <c r="AH4" s="15" t="s">
        <v>30</v>
      </c>
      <c r="AI4" s="15" t="s">
        <v>31</v>
      </c>
      <c r="AJ4" s="15" t="s">
        <v>32</v>
      </c>
      <c r="AK4" s="15" t="s">
        <v>33</v>
      </c>
      <c r="AL4" s="13">
        <f aca="true" t="shared" si="0" ref="AL4:AL38">A4</f>
      </c>
    </row>
    <row r="5" spans="1:38" ht="17.25">
      <c r="A5" s="18" t="s">
        <v>93</v>
      </c>
      <c r="B5" s="19" t="s">
        <v>93</v>
      </c>
      <c r="C5" s="19" t="s">
        <v>93</v>
      </c>
      <c r="D5" s="19" t="s">
        <v>93</v>
      </c>
      <c r="E5" s="19" t="s">
        <v>93</v>
      </c>
      <c r="F5" s="19" t="s">
        <v>93</v>
      </c>
      <c r="G5" s="20" t="s">
        <v>93</v>
      </c>
      <c r="H5" s="19" t="s">
        <v>93</v>
      </c>
      <c r="I5" s="19" t="s">
        <v>93</v>
      </c>
      <c r="J5" s="19" t="s">
        <v>93</v>
      </c>
      <c r="K5" s="19" t="s">
        <v>93</v>
      </c>
      <c r="L5" s="19" t="s">
        <v>93</v>
      </c>
      <c r="M5" s="19" t="s">
        <v>93</v>
      </c>
      <c r="N5" s="19" t="s">
        <v>93</v>
      </c>
      <c r="O5" s="19" t="s">
        <v>93</v>
      </c>
      <c r="P5" s="19" t="s">
        <v>93</v>
      </c>
      <c r="Q5" s="19" t="s">
        <v>93</v>
      </c>
      <c r="R5" s="19" t="s">
        <v>93</v>
      </c>
      <c r="S5" s="19"/>
      <c r="T5" s="19" t="s">
        <v>93</v>
      </c>
      <c r="U5" s="19" t="s">
        <v>93</v>
      </c>
      <c r="V5" s="19" t="s">
        <v>93</v>
      </c>
      <c r="W5" s="19" t="s">
        <v>93</v>
      </c>
      <c r="X5" s="19" t="s">
        <v>93</v>
      </c>
      <c r="Y5" s="19" t="s">
        <v>93</v>
      </c>
      <c r="Z5" s="19" t="s">
        <v>93</v>
      </c>
      <c r="AA5" s="19" t="s">
        <v>93</v>
      </c>
      <c r="AB5" s="19" t="s">
        <v>93</v>
      </c>
      <c r="AC5" s="21" t="s">
        <v>93</v>
      </c>
      <c r="AD5" s="19" t="s">
        <v>93</v>
      </c>
      <c r="AE5" s="21" t="s">
        <v>93</v>
      </c>
      <c r="AF5" s="21" t="s">
        <v>93</v>
      </c>
      <c r="AG5" s="21" t="s">
        <v>93</v>
      </c>
      <c r="AH5" s="21" t="s">
        <v>93</v>
      </c>
      <c r="AI5" s="21" t="s">
        <v>93</v>
      </c>
      <c r="AJ5" s="19" t="s">
        <v>93</v>
      </c>
      <c r="AK5" s="21" t="s">
        <v>93</v>
      </c>
      <c r="AL5" s="18">
        <f t="shared" si="0"/>
      </c>
    </row>
    <row r="6" spans="1:38" ht="207" customHeight="1">
      <c r="A6" s="22" t="s">
        <v>113</v>
      </c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  <c r="G6" s="24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  <c r="N6" s="23" t="s">
        <v>46</v>
      </c>
      <c r="O6" s="23" t="s">
        <v>47</v>
      </c>
      <c r="P6" s="23" t="s">
        <v>48</v>
      </c>
      <c r="Q6" s="23" t="s">
        <v>49</v>
      </c>
      <c r="R6" s="23" t="s">
        <v>50</v>
      </c>
      <c r="S6" s="25"/>
      <c r="T6" s="23" t="s">
        <v>51</v>
      </c>
      <c r="U6" s="23" t="s">
        <v>52</v>
      </c>
      <c r="V6" s="23" t="s">
        <v>53</v>
      </c>
      <c r="W6" s="23" t="s">
        <v>54</v>
      </c>
      <c r="X6" s="23" t="s">
        <v>55</v>
      </c>
      <c r="Y6" s="23" t="s">
        <v>56</v>
      </c>
      <c r="Z6" s="23" t="s">
        <v>57</v>
      </c>
      <c r="AA6" s="23" t="s">
        <v>58</v>
      </c>
      <c r="AB6" s="23" t="s">
        <v>59</v>
      </c>
      <c r="AC6" s="23" t="s">
        <v>60</v>
      </c>
      <c r="AD6" s="23" t="s">
        <v>61</v>
      </c>
      <c r="AE6" s="23" t="s">
        <v>62</v>
      </c>
      <c r="AF6" s="23" t="s">
        <v>63</v>
      </c>
      <c r="AG6" s="23" t="s">
        <v>64</v>
      </c>
      <c r="AH6" s="23" t="s">
        <v>65</v>
      </c>
      <c r="AI6" s="23" t="s">
        <v>66</v>
      </c>
      <c r="AJ6" s="23" t="s">
        <v>67</v>
      </c>
      <c r="AK6" s="23" t="s">
        <v>68</v>
      </c>
      <c r="AL6" s="22" t="str">
        <f t="shared" si="0"/>
        <v>保健医療圏
保　健　所
市　　　町</v>
      </c>
    </row>
    <row r="7" spans="1:38" ht="45" customHeight="1">
      <c r="A7" s="26" t="s">
        <v>76</v>
      </c>
      <c r="B7" s="27">
        <v>100.76173191632213</v>
      </c>
      <c r="C7" s="27">
        <v>111.44351849197976</v>
      </c>
      <c r="D7" s="27">
        <v>100.17420905656999</v>
      </c>
      <c r="E7" s="27">
        <v>84.9959775721358</v>
      </c>
      <c r="F7" s="27">
        <v>92.31718154197934</v>
      </c>
      <c r="G7" s="27">
        <v>88.57604352985086</v>
      </c>
      <c r="H7" s="27">
        <v>90.24911569046817</v>
      </c>
      <c r="I7" s="27">
        <v>137.62490192830762</v>
      </c>
      <c r="J7" s="27">
        <v>89.98995850261976</v>
      </c>
      <c r="K7" s="27">
        <v>94.74824404234373</v>
      </c>
      <c r="L7" s="27">
        <v>101.72949140218046</v>
      </c>
      <c r="M7" s="27">
        <v>57.594668116004485</v>
      </c>
      <c r="N7" s="30" t="s">
        <v>124</v>
      </c>
      <c r="O7" s="27">
        <v>91.14287655693113</v>
      </c>
      <c r="P7" s="27">
        <v>93.8625506335373</v>
      </c>
      <c r="Q7" s="27">
        <v>75.16351173358504</v>
      </c>
      <c r="R7" s="27">
        <v>100.41098358939632</v>
      </c>
      <c r="S7" s="28"/>
      <c r="T7" s="27">
        <v>84.69349640193961</v>
      </c>
      <c r="U7" s="27">
        <v>131.12530518201356</v>
      </c>
      <c r="V7" s="27">
        <v>60.131023818478035</v>
      </c>
      <c r="W7" s="27">
        <v>119.73313056200081</v>
      </c>
      <c r="X7" s="27">
        <v>94.18853574686237</v>
      </c>
      <c r="Y7" s="27">
        <v>86.04143136032299</v>
      </c>
      <c r="Z7" s="27">
        <v>95.18850601666867</v>
      </c>
      <c r="AA7" s="27">
        <v>95.25674602081735</v>
      </c>
      <c r="AB7" s="27">
        <v>93.26980341705855</v>
      </c>
      <c r="AC7" s="27">
        <v>103.38274572621336</v>
      </c>
      <c r="AD7" s="27">
        <v>105.0878069377372</v>
      </c>
      <c r="AE7" s="27">
        <v>96.84005213412689</v>
      </c>
      <c r="AF7" s="27">
        <v>109.31960633788475</v>
      </c>
      <c r="AG7" s="27">
        <v>111.52533985622244</v>
      </c>
      <c r="AH7" s="27">
        <v>97.68634212109097</v>
      </c>
      <c r="AI7" s="27">
        <v>107.8200859976552</v>
      </c>
      <c r="AJ7" s="27">
        <v>113.13507985307085</v>
      </c>
      <c r="AK7" s="27">
        <v>95.85906773202521</v>
      </c>
      <c r="AL7" s="26" t="str">
        <f t="shared" si="0"/>
        <v>総数</v>
      </c>
    </row>
    <row r="8" spans="1:38" ht="25.5" customHeight="1">
      <c r="A8" s="29" t="s">
        <v>93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0"/>
      <c r="O8" s="27"/>
      <c r="P8" s="27"/>
      <c r="Q8" s="27"/>
      <c r="R8" s="27"/>
      <c r="S8" s="28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9">
        <f t="shared" si="0"/>
      </c>
    </row>
    <row r="9" spans="1:38" ht="33" customHeight="1">
      <c r="A9" s="31" t="s">
        <v>95</v>
      </c>
      <c r="B9" s="27">
        <v>99.42973254409728</v>
      </c>
      <c r="C9" s="27">
        <v>130.21543889921915</v>
      </c>
      <c r="D9" s="27">
        <v>99.50075018358577</v>
      </c>
      <c r="E9" s="27">
        <v>96.1678378412398</v>
      </c>
      <c r="F9" s="27">
        <v>86.95811728926526</v>
      </c>
      <c r="G9" s="27">
        <v>90.29250345537147</v>
      </c>
      <c r="H9" s="27">
        <v>97.2191829975315</v>
      </c>
      <c r="I9" s="27">
        <v>131.40963571370315</v>
      </c>
      <c r="J9" s="27">
        <v>88.40636122667824</v>
      </c>
      <c r="K9" s="27">
        <v>92.48004336201639</v>
      </c>
      <c r="L9" s="27">
        <v>99.9857166247405</v>
      </c>
      <c r="M9" s="27">
        <v>145.72083482494799</v>
      </c>
      <c r="N9" s="30" t="s">
        <v>126</v>
      </c>
      <c r="O9" s="27">
        <v>97.93164440293236</v>
      </c>
      <c r="P9" s="27">
        <v>82.46160447069359</v>
      </c>
      <c r="Q9" s="27">
        <v>87.98321232857151</v>
      </c>
      <c r="R9" s="27">
        <v>103.79715797465028</v>
      </c>
      <c r="S9" s="28"/>
      <c r="T9" s="27">
        <v>76.78464768719536</v>
      </c>
      <c r="U9" s="27">
        <v>140.72369916241934</v>
      </c>
      <c r="V9" s="27">
        <v>56.350957391083554</v>
      </c>
      <c r="W9" s="27">
        <v>136.9589016603381</v>
      </c>
      <c r="X9" s="27">
        <v>92.43386904608964</v>
      </c>
      <c r="Y9" s="27">
        <v>72.94934953503062</v>
      </c>
      <c r="Z9" s="27">
        <v>96.92983106826716</v>
      </c>
      <c r="AA9" s="27">
        <v>94.18954409511376</v>
      </c>
      <c r="AB9" s="27">
        <v>100.08202179474507</v>
      </c>
      <c r="AC9" s="27">
        <v>100.24284376446889</v>
      </c>
      <c r="AD9" s="27">
        <v>98.87344271707575</v>
      </c>
      <c r="AE9" s="27">
        <v>99.63817032507534</v>
      </c>
      <c r="AF9" s="27">
        <v>93.74854867707151</v>
      </c>
      <c r="AG9" s="27">
        <v>111.98318261448645</v>
      </c>
      <c r="AH9" s="27">
        <v>84.39154384202475</v>
      </c>
      <c r="AI9" s="27">
        <v>91.6625886154112</v>
      </c>
      <c r="AJ9" s="27">
        <v>82.77237198449295</v>
      </c>
      <c r="AK9" s="27">
        <v>93.44727007231842</v>
      </c>
      <c r="AL9" s="31" t="str">
        <f t="shared" si="0"/>
        <v>広島二次保健医療圏</v>
      </c>
    </row>
    <row r="10" spans="1:38" ht="25.5" customHeight="1">
      <c r="A10" s="3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27"/>
      <c r="P10" s="27"/>
      <c r="Q10" s="27"/>
      <c r="R10" s="27"/>
      <c r="S10" s="28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31"/>
    </row>
    <row r="11" spans="1:38" ht="33" customHeight="1">
      <c r="A11" s="31" t="s">
        <v>96</v>
      </c>
      <c r="B11" s="27">
        <v>92.46766457969134</v>
      </c>
      <c r="C11" s="27">
        <v>155.11817401090283</v>
      </c>
      <c r="D11" s="27">
        <v>94.92249950144547</v>
      </c>
      <c r="E11" s="27">
        <v>101.7782629093306</v>
      </c>
      <c r="F11" s="27">
        <v>91.71279561282263</v>
      </c>
      <c r="G11" s="27">
        <v>74.19361177206584</v>
      </c>
      <c r="H11" s="27">
        <v>74.94129646482881</v>
      </c>
      <c r="I11" s="27">
        <v>122.21448389951293</v>
      </c>
      <c r="J11" s="27">
        <v>82.00514889828645</v>
      </c>
      <c r="K11" s="27">
        <v>75.46750070108028</v>
      </c>
      <c r="L11" s="27">
        <v>101.81493068232707</v>
      </c>
      <c r="M11" s="40">
        <v>0</v>
      </c>
      <c r="N11" s="30" t="s">
        <v>124</v>
      </c>
      <c r="O11" s="27">
        <v>93.63800543407564</v>
      </c>
      <c r="P11" s="27">
        <v>70.52343884026524</v>
      </c>
      <c r="Q11" s="27">
        <v>87.37821024813883</v>
      </c>
      <c r="R11" s="27">
        <v>93.3641743843444</v>
      </c>
      <c r="S11" s="28"/>
      <c r="T11" s="27">
        <v>79.62444213125231</v>
      </c>
      <c r="U11" s="27">
        <v>111.49803921086148</v>
      </c>
      <c r="V11" s="27">
        <v>47.68757437957646</v>
      </c>
      <c r="W11" s="27">
        <v>116.24038908643335</v>
      </c>
      <c r="X11" s="27">
        <v>85.6655635305272</v>
      </c>
      <c r="Y11" s="27">
        <v>62.482547843355505</v>
      </c>
      <c r="Z11" s="27">
        <v>65.23387112921915</v>
      </c>
      <c r="AA11" s="27">
        <v>97.96780795065818</v>
      </c>
      <c r="AB11" s="27">
        <v>68.74398993815554</v>
      </c>
      <c r="AC11" s="27">
        <v>90.82363762561954</v>
      </c>
      <c r="AD11" s="27">
        <v>79.4896920748181</v>
      </c>
      <c r="AE11" s="27">
        <v>54.75954195285942</v>
      </c>
      <c r="AF11" s="27">
        <v>125.7101958228576</v>
      </c>
      <c r="AG11" s="27">
        <v>72.97213951280655</v>
      </c>
      <c r="AH11" s="27">
        <v>84.49352668939274</v>
      </c>
      <c r="AI11" s="27">
        <v>100.9159633785988</v>
      </c>
      <c r="AJ11" s="27">
        <v>109.77987680858267</v>
      </c>
      <c r="AK11" s="27">
        <v>70.39229119940616</v>
      </c>
      <c r="AL11" s="31" t="str">
        <f t="shared" si="0"/>
        <v>広島西二次保健医療圏</v>
      </c>
    </row>
    <row r="12" spans="1:38" ht="25.5" customHeight="1">
      <c r="A12" s="3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0"/>
      <c r="O12" s="27"/>
      <c r="P12" s="27"/>
      <c r="Q12" s="27"/>
      <c r="R12" s="27"/>
      <c r="S12" s="2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31"/>
    </row>
    <row r="13" spans="1:38" ht="33" customHeight="1">
      <c r="A13" s="31" t="s">
        <v>97</v>
      </c>
      <c r="B13" s="27">
        <v>109.3887370705948</v>
      </c>
      <c r="C13" s="27">
        <v>116.24573923038926</v>
      </c>
      <c r="D13" s="27">
        <v>108.51836258959074</v>
      </c>
      <c r="E13" s="27">
        <v>79.72682961877045</v>
      </c>
      <c r="F13" s="27">
        <v>110.19659302998448</v>
      </c>
      <c r="G13" s="27">
        <v>92.93858968504864</v>
      </c>
      <c r="H13" s="27">
        <v>87.00981411536549</v>
      </c>
      <c r="I13" s="27">
        <v>157.93665814033048</v>
      </c>
      <c r="J13" s="27">
        <v>81.6373832326378</v>
      </c>
      <c r="K13" s="27">
        <v>96.65075060842655</v>
      </c>
      <c r="L13" s="27">
        <v>111.90048519113974</v>
      </c>
      <c r="M13" s="27">
        <v>0</v>
      </c>
      <c r="N13" s="30" t="s">
        <v>124</v>
      </c>
      <c r="O13" s="27">
        <v>94.00498424681565</v>
      </c>
      <c r="P13" s="27">
        <v>114.11279497558917</v>
      </c>
      <c r="Q13" s="27">
        <v>76.05332669134279</v>
      </c>
      <c r="R13" s="27">
        <v>107.1390976389623</v>
      </c>
      <c r="S13" s="28"/>
      <c r="T13" s="27">
        <v>114.08863863483798</v>
      </c>
      <c r="U13" s="27">
        <v>145.43114395029988</v>
      </c>
      <c r="V13" s="27">
        <v>90.61998669314949</v>
      </c>
      <c r="W13" s="27">
        <v>87.31848050365826</v>
      </c>
      <c r="X13" s="27">
        <v>103.86643315576892</v>
      </c>
      <c r="Y13" s="27">
        <v>108.78430749705534</v>
      </c>
      <c r="Z13" s="27">
        <v>107.37912723048682</v>
      </c>
      <c r="AA13" s="27">
        <v>99.68716985339353</v>
      </c>
      <c r="AB13" s="27">
        <v>95.88681020644222</v>
      </c>
      <c r="AC13" s="27">
        <v>102.96114648901369</v>
      </c>
      <c r="AD13" s="27">
        <v>118.39163633157837</v>
      </c>
      <c r="AE13" s="27">
        <v>138.07560191507255</v>
      </c>
      <c r="AF13" s="27">
        <v>123.35785739872058</v>
      </c>
      <c r="AG13" s="27">
        <v>113.18435663636212</v>
      </c>
      <c r="AH13" s="27">
        <v>119.48893008366271</v>
      </c>
      <c r="AI13" s="27">
        <v>132.97798623128512</v>
      </c>
      <c r="AJ13" s="27">
        <v>126.61200734140077</v>
      </c>
      <c r="AK13" s="27">
        <v>95.73521398381672</v>
      </c>
      <c r="AL13" s="29" t="str">
        <f t="shared" si="0"/>
        <v>呉二次保健医療圏</v>
      </c>
    </row>
    <row r="14" spans="1:38" ht="25.5" customHeight="1">
      <c r="A14" s="3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0"/>
      <c r="O14" s="27"/>
      <c r="P14" s="27"/>
      <c r="Q14" s="27"/>
      <c r="R14" s="27"/>
      <c r="S14" s="28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31"/>
    </row>
    <row r="15" spans="1:38" ht="33" customHeight="1">
      <c r="A15" s="32" t="s">
        <v>98</v>
      </c>
      <c r="B15" s="27">
        <v>101.56628203773255</v>
      </c>
      <c r="C15" s="27">
        <v>112.1022731458364</v>
      </c>
      <c r="D15" s="27">
        <v>97.99730943970746</v>
      </c>
      <c r="E15" s="27">
        <v>86.51097007371148</v>
      </c>
      <c r="F15" s="27">
        <v>76.84261242051107</v>
      </c>
      <c r="G15" s="27">
        <v>87.5629503921728</v>
      </c>
      <c r="H15" s="27">
        <v>96.20008278783936</v>
      </c>
      <c r="I15" s="27">
        <v>130.44871612346185</v>
      </c>
      <c r="J15" s="27">
        <v>113.02631390896316</v>
      </c>
      <c r="K15" s="27">
        <v>107.70573434057506</v>
      </c>
      <c r="L15" s="27">
        <v>103.88928121699752</v>
      </c>
      <c r="M15" s="40">
        <v>0</v>
      </c>
      <c r="N15" s="30" t="s">
        <v>124</v>
      </c>
      <c r="O15" s="27">
        <v>85.65238274891419</v>
      </c>
      <c r="P15" s="27">
        <v>116.933514436447</v>
      </c>
      <c r="Q15" s="27">
        <v>57.90605595220034</v>
      </c>
      <c r="R15" s="27">
        <v>105.80464915262394</v>
      </c>
      <c r="S15" s="28"/>
      <c r="T15" s="27">
        <v>91.06107699254913</v>
      </c>
      <c r="U15" s="27">
        <v>136.1670795632305</v>
      </c>
      <c r="V15" s="27">
        <v>61.09538887375796</v>
      </c>
      <c r="W15" s="27">
        <v>120.08592872685762</v>
      </c>
      <c r="X15" s="27">
        <v>91.8020237692092</v>
      </c>
      <c r="Y15" s="27">
        <v>94.07728184391114</v>
      </c>
      <c r="Z15" s="27">
        <v>87.85038371605287</v>
      </c>
      <c r="AA15" s="27">
        <v>95.11996717219692</v>
      </c>
      <c r="AB15" s="27">
        <v>104.6635360716357</v>
      </c>
      <c r="AC15" s="27">
        <v>107.39148013868653</v>
      </c>
      <c r="AD15" s="27">
        <v>130.5233566253805</v>
      </c>
      <c r="AE15" s="27">
        <v>87.99515361802828</v>
      </c>
      <c r="AF15" s="27">
        <v>118.16168101442983</v>
      </c>
      <c r="AG15" s="27">
        <v>105.57780940263302</v>
      </c>
      <c r="AH15" s="27">
        <v>81.37265083514279</v>
      </c>
      <c r="AI15" s="27">
        <v>113.51053029554315</v>
      </c>
      <c r="AJ15" s="27">
        <v>155.00983438033867</v>
      </c>
      <c r="AK15" s="27">
        <v>95.1995002891685</v>
      </c>
      <c r="AL15" s="32" t="str">
        <f t="shared" si="0"/>
        <v>広島中央二次保健医療圏</v>
      </c>
    </row>
    <row r="16" spans="1:38" ht="25.5" customHeight="1">
      <c r="A16" s="29" t="s">
        <v>93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0"/>
      <c r="O16" s="27"/>
      <c r="P16" s="27"/>
      <c r="Q16" s="27"/>
      <c r="R16" s="27"/>
      <c r="S16" s="28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9">
        <f t="shared" si="0"/>
      </c>
    </row>
    <row r="17" spans="1:38" ht="33" customHeight="1">
      <c r="A17" s="31" t="s">
        <v>99</v>
      </c>
      <c r="B17" s="27">
        <v>102.30294255125796</v>
      </c>
      <c r="C17" s="27">
        <v>78.04666281422219</v>
      </c>
      <c r="D17" s="27">
        <v>102.24635045325579</v>
      </c>
      <c r="E17" s="27">
        <v>76.14879904252675</v>
      </c>
      <c r="F17" s="27">
        <v>96.92573188493482</v>
      </c>
      <c r="G17" s="27">
        <v>84.09773704856156</v>
      </c>
      <c r="H17" s="27">
        <v>100.30010477160344</v>
      </c>
      <c r="I17" s="27">
        <v>153.03137183043748</v>
      </c>
      <c r="J17" s="27">
        <v>89.87016198457238</v>
      </c>
      <c r="K17" s="27">
        <v>97.134365663065</v>
      </c>
      <c r="L17" s="27">
        <v>103.04879219789491</v>
      </c>
      <c r="M17" s="40">
        <v>0</v>
      </c>
      <c r="N17" s="30" t="s">
        <v>126</v>
      </c>
      <c r="O17" s="27">
        <v>85.67954589840673</v>
      </c>
      <c r="P17" s="27">
        <v>117.15001920714276</v>
      </c>
      <c r="Q17" s="27">
        <v>75.06033124244274</v>
      </c>
      <c r="R17" s="27">
        <v>98.91738083089471</v>
      </c>
      <c r="S17" s="28"/>
      <c r="T17" s="27">
        <v>87.21633510501796</v>
      </c>
      <c r="U17" s="27">
        <v>123.82578638073115</v>
      </c>
      <c r="V17" s="27">
        <v>50.144850382524275</v>
      </c>
      <c r="W17" s="27">
        <v>114.86761275631207</v>
      </c>
      <c r="X17" s="27">
        <v>95.79516704981906</v>
      </c>
      <c r="Y17" s="27">
        <v>97.35205220559848</v>
      </c>
      <c r="Z17" s="27">
        <v>93.99926084716819</v>
      </c>
      <c r="AA17" s="27">
        <v>97.40567255607337</v>
      </c>
      <c r="AB17" s="27">
        <v>63.80325691500944</v>
      </c>
      <c r="AC17" s="27">
        <v>105.48539920660343</v>
      </c>
      <c r="AD17" s="27">
        <v>109.0021787502331</v>
      </c>
      <c r="AE17" s="27">
        <v>91.72770333151004</v>
      </c>
      <c r="AF17" s="27">
        <v>120.09569911566675</v>
      </c>
      <c r="AG17" s="27">
        <v>101.52905526198788</v>
      </c>
      <c r="AH17" s="27">
        <v>108.39093700799091</v>
      </c>
      <c r="AI17" s="27">
        <v>131.21462657361104</v>
      </c>
      <c r="AJ17" s="27">
        <v>143.9350294901579</v>
      </c>
      <c r="AK17" s="27">
        <v>108.98540204079417</v>
      </c>
      <c r="AL17" s="31" t="str">
        <f t="shared" si="0"/>
        <v>尾三二次保健医療圏</v>
      </c>
    </row>
    <row r="18" spans="1:38" ht="25.5" customHeight="1">
      <c r="A18" s="3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0"/>
      <c r="O18" s="27"/>
      <c r="P18" s="27"/>
      <c r="Q18" s="27"/>
      <c r="R18" s="27"/>
      <c r="S18" s="2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31"/>
    </row>
    <row r="19" spans="1:38" ht="32.25" customHeight="1">
      <c r="A19" s="33" t="s">
        <v>111</v>
      </c>
      <c r="B19" s="27">
        <v>98.30017002881941</v>
      </c>
      <c r="C19" s="27">
        <v>86.1784400566071</v>
      </c>
      <c r="D19" s="27">
        <v>97.74692441995148</v>
      </c>
      <c r="E19" s="27">
        <v>67.82425000915012</v>
      </c>
      <c r="F19" s="27">
        <v>94.71657266682153</v>
      </c>
      <c r="G19" s="27">
        <v>84.45068715472704</v>
      </c>
      <c r="H19" s="27">
        <v>76.25581574716499</v>
      </c>
      <c r="I19" s="27">
        <v>138.13286833040723</v>
      </c>
      <c r="J19" s="27">
        <v>87.9171607000562</v>
      </c>
      <c r="K19" s="27">
        <v>92.01947618504737</v>
      </c>
      <c r="L19" s="27">
        <v>101.99113526780015</v>
      </c>
      <c r="M19" s="27">
        <v>0</v>
      </c>
      <c r="N19" s="30" t="s">
        <v>124</v>
      </c>
      <c r="O19" s="27">
        <v>87.44552024117986</v>
      </c>
      <c r="P19" s="27">
        <v>92.3016144013867</v>
      </c>
      <c r="Q19" s="27">
        <v>50.383563773058825</v>
      </c>
      <c r="R19" s="27">
        <v>92.60616347682313</v>
      </c>
      <c r="S19" s="28"/>
      <c r="T19" s="27">
        <v>85.45934510182008</v>
      </c>
      <c r="U19" s="27">
        <v>114.89015156992075</v>
      </c>
      <c r="V19" s="27">
        <v>59.85262309058537</v>
      </c>
      <c r="W19" s="27">
        <v>111.56072549402167</v>
      </c>
      <c r="X19" s="27">
        <v>90.33656203046203</v>
      </c>
      <c r="Y19" s="27">
        <v>93.86988105747372</v>
      </c>
      <c r="Z19" s="27">
        <v>90.09570443465961</v>
      </c>
      <c r="AA19" s="27">
        <v>90.06597430515652</v>
      </c>
      <c r="AB19" s="27">
        <v>101.29933116810659</v>
      </c>
      <c r="AC19" s="27">
        <v>104.3701802442512</v>
      </c>
      <c r="AD19" s="27">
        <v>104.2900279666593</v>
      </c>
      <c r="AE19" s="27">
        <v>86.25595969870638</v>
      </c>
      <c r="AF19" s="27">
        <v>118.33392120095594</v>
      </c>
      <c r="AG19" s="27">
        <v>128.41939461799174</v>
      </c>
      <c r="AH19" s="27">
        <v>97.34893401216583</v>
      </c>
      <c r="AI19" s="27">
        <v>107.98982292301422</v>
      </c>
      <c r="AJ19" s="27">
        <v>125.61148662248205</v>
      </c>
      <c r="AK19" s="27">
        <v>96.9690005285037</v>
      </c>
      <c r="AL19" s="33" t="str">
        <f t="shared" si="0"/>
        <v>福山・府中二次
保健医療圏</v>
      </c>
    </row>
    <row r="20" spans="1:38" ht="25.5" customHeight="1">
      <c r="A20" s="3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0"/>
      <c r="O20" s="27"/>
      <c r="P20" s="27"/>
      <c r="Q20" s="27"/>
      <c r="R20" s="27"/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31"/>
    </row>
    <row r="21" spans="1:38" ht="33" customHeight="1">
      <c r="A21" s="31" t="s">
        <v>112</v>
      </c>
      <c r="B21" s="27">
        <v>103.46074810429964</v>
      </c>
      <c r="C21" s="27">
        <v>88.2339619578293</v>
      </c>
      <c r="D21" s="27">
        <v>98.56469659911598</v>
      </c>
      <c r="E21" s="27">
        <v>68.1940750335619</v>
      </c>
      <c r="F21" s="27">
        <v>96.04689968089379</v>
      </c>
      <c r="G21" s="27">
        <v>105.91094515833586</v>
      </c>
      <c r="H21" s="27">
        <v>75.56939033659076</v>
      </c>
      <c r="I21" s="27">
        <v>128.90010497292414</v>
      </c>
      <c r="J21" s="27">
        <v>103.8615892761909</v>
      </c>
      <c r="K21" s="27">
        <v>114.51185579857545</v>
      </c>
      <c r="L21" s="27">
        <v>85.40182879201792</v>
      </c>
      <c r="M21" s="40">
        <v>0</v>
      </c>
      <c r="N21" s="30" t="s">
        <v>124</v>
      </c>
      <c r="O21" s="27">
        <v>59.64877607670515</v>
      </c>
      <c r="P21" s="27">
        <v>80.1904886107282</v>
      </c>
      <c r="Q21" s="27">
        <v>76.37483291414158</v>
      </c>
      <c r="R21" s="27">
        <v>90.6786140883423</v>
      </c>
      <c r="S21" s="28"/>
      <c r="T21" s="27">
        <v>67.24844581170184</v>
      </c>
      <c r="U21" s="27">
        <v>112.82318026590889</v>
      </c>
      <c r="V21" s="27">
        <v>55.92643637893886</v>
      </c>
      <c r="W21" s="27">
        <v>111.77986086156989</v>
      </c>
      <c r="X21" s="27">
        <v>105.47158805995467</v>
      </c>
      <c r="Y21" s="27">
        <v>109.21718003716734</v>
      </c>
      <c r="Z21" s="27">
        <v>115.58645770714445</v>
      </c>
      <c r="AA21" s="27">
        <v>101.52881329380095</v>
      </c>
      <c r="AB21" s="27">
        <v>87.50488249899068</v>
      </c>
      <c r="AC21" s="27">
        <v>121.30906569976334</v>
      </c>
      <c r="AD21" s="27">
        <v>102.41759169246222</v>
      </c>
      <c r="AE21" s="27">
        <v>86.42427702388373</v>
      </c>
      <c r="AF21" s="27">
        <v>126.10525610471781</v>
      </c>
      <c r="AG21" s="27">
        <v>116.2222955621803</v>
      </c>
      <c r="AH21" s="27">
        <v>135.3129938544183</v>
      </c>
      <c r="AI21" s="27">
        <v>129.1462185783285</v>
      </c>
      <c r="AJ21" s="27">
        <v>195.52325527774443</v>
      </c>
      <c r="AK21" s="27">
        <v>122.96655066145176</v>
      </c>
      <c r="AL21" s="31" t="str">
        <f t="shared" si="0"/>
        <v>備北二次保健医療圏</v>
      </c>
    </row>
    <row r="22" spans="1:38" ht="25.5" customHeight="1">
      <c r="A22" s="3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  <c r="O22" s="27"/>
      <c r="P22" s="27"/>
      <c r="Q22" s="27"/>
      <c r="R22" s="27"/>
      <c r="S22" s="28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31"/>
    </row>
    <row r="23" spans="1:38" ht="25.5" customHeight="1">
      <c r="A23" s="31" t="s">
        <v>100</v>
      </c>
      <c r="B23" s="27">
        <v>99.99922402838169</v>
      </c>
      <c r="C23" s="27">
        <v>122.69761848282855</v>
      </c>
      <c r="D23" s="27">
        <v>100.67599607226694</v>
      </c>
      <c r="E23" s="27">
        <v>86.61765735712173</v>
      </c>
      <c r="F23" s="27">
        <v>94.23627251348337</v>
      </c>
      <c r="G23" s="27">
        <v>89.65466732286085</v>
      </c>
      <c r="H23" s="27">
        <v>88.51793725632938</v>
      </c>
      <c r="I23" s="27">
        <v>138.275788653201</v>
      </c>
      <c r="J23" s="27">
        <v>85.94669791624666</v>
      </c>
      <c r="K23" s="27">
        <v>93.04162194371462</v>
      </c>
      <c r="L23" s="27">
        <v>101.89740256385839</v>
      </c>
      <c r="M23" s="27">
        <v>32.97636962817</v>
      </c>
      <c r="N23" s="30" t="s">
        <v>124</v>
      </c>
      <c r="O23" s="27">
        <v>92.60660182326413</v>
      </c>
      <c r="P23" s="27">
        <v>91.65569543637308</v>
      </c>
      <c r="Q23" s="27">
        <v>79.60209335043177</v>
      </c>
      <c r="R23" s="27">
        <v>99.28792669908225</v>
      </c>
      <c r="S23" s="28"/>
      <c r="T23" s="27">
        <v>84.50230790170707</v>
      </c>
      <c r="U23" s="27">
        <v>134.00824305663306</v>
      </c>
      <c r="V23" s="27">
        <v>60.316744247975606</v>
      </c>
      <c r="W23" s="27">
        <v>117.20109821990714</v>
      </c>
      <c r="X23" s="27">
        <v>92.01262131008585</v>
      </c>
      <c r="Y23" s="27">
        <v>83.11142892590034</v>
      </c>
      <c r="Z23" s="27">
        <v>94.15683551807976</v>
      </c>
      <c r="AA23" s="27">
        <v>92.81967027843038</v>
      </c>
      <c r="AB23" s="27">
        <v>104.78460476644209</v>
      </c>
      <c r="AC23" s="27">
        <v>100.8575076573352</v>
      </c>
      <c r="AD23" s="27">
        <v>101.90724538312979</v>
      </c>
      <c r="AE23" s="27">
        <v>98.62798122182414</v>
      </c>
      <c r="AF23" s="27">
        <v>103.7768015640349</v>
      </c>
      <c r="AG23" s="27">
        <v>115.72875506380763</v>
      </c>
      <c r="AH23" s="27">
        <v>96.03294295450543</v>
      </c>
      <c r="AI23" s="27">
        <v>98.45155216438171</v>
      </c>
      <c r="AJ23" s="27">
        <v>95.26103139597441</v>
      </c>
      <c r="AK23" s="27">
        <v>90.07092673508251</v>
      </c>
      <c r="AL23" s="31" t="str">
        <f t="shared" si="0"/>
        <v>保健所設置市計</v>
      </c>
    </row>
    <row r="24" spans="1:38" ht="25.5" customHeight="1">
      <c r="A24" s="29" t="s">
        <v>93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0"/>
      <c r="O24" s="27"/>
      <c r="P24" s="27"/>
      <c r="Q24" s="27"/>
      <c r="R24" s="27"/>
      <c r="S24" s="28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9">
        <f t="shared" si="0"/>
      </c>
    </row>
    <row r="25" spans="1:38" ht="25.5" customHeight="1">
      <c r="A25" s="31" t="s">
        <v>69</v>
      </c>
      <c r="B25" s="27">
        <v>98.96571799234405</v>
      </c>
      <c r="C25" s="27">
        <v>141.00888782682543</v>
      </c>
      <c r="D25" s="27">
        <v>100.25543869137039</v>
      </c>
      <c r="E25" s="27">
        <v>99.29748656941074</v>
      </c>
      <c r="F25" s="27">
        <v>88.4341916011388</v>
      </c>
      <c r="G25" s="27">
        <v>89.2784121141363</v>
      </c>
      <c r="H25" s="27">
        <v>94.38968952632449</v>
      </c>
      <c r="I25" s="27">
        <v>134.58574536150957</v>
      </c>
      <c r="J25" s="27">
        <v>88.1138278808933</v>
      </c>
      <c r="K25" s="27">
        <v>91.55955670025612</v>
      </c>
      <c r="L25" s="27">
        <v>100.92132901333848</v>
      </c>
      <c r="M25" s="27">
        <v>59.06350094176752</v>
      </c>
      <c r="N25" s="30" t="s">
        <v>126</v>
      </c>
      <c r="O25" s="27">
        <v>93.59096926783972</v>
      </c>
      <c r="P25" s="27">
        <v>84.61852277562294</v>
      </c>
      <c r="Q25" s="27">
        <v>92.08079590665967</v>
      </c>
      <c r="R25" s="27">
        <v>101.83262126720342</v>
      </c>
      <c r="S25" s="28"/>
      <c r="T25" s="27">
        <v>76.30544471214216</v>
      </c>
      <c r="U25" s="27">
        <v>137.40620444617497</v>
      </c>
      <c r="V25" s="27">
        <v>54.83238905641734</v>
      </c>
      <c r="W25" s="27">
        <v>134.1568027457731</v>
      </c>
      <c r="X25" s="27">
        <v>91.96965917086311</v>
      </c>
      <c r="Y25" s="27">
        <v>74.69612749951233</v>
      </c>
      <c r="Z25" s="27">
        <v>94.25479252955368</v>
      </c>
      <c r="AA25" s="27">
        <v>94.47267184885348</v>
      </c>
      <c r="AB25" s="27">
        <v>104.25289089227128</v>
      </c>
      <c r="AC25" s="27">
        <v>98.94446597858834</v>
      </c>
      <c r="AD25" s="27">
        <v>97.91970133081051</v>
      </c>
      <c r="AE25" s="27">
        <v>92.69829644367843</v>
      </c>
      <c r="AF25" s="27">
        <v>92.80785440406716</v>
      </c>
      <c r="AG25" s="27">
        <v>110.71296057582549</v>
      </c>
      <c r="AH25" s="27">
        <v>80.16083208191453</v>
      </c>
      <c r="AI25" s="27">
        <v>87.02349018854696</v>
      </c>
      <c r="AJ25" s="27">
        <v>77.98421278613883</v>
      </c>
      <c r="AK25" s="27">
        <v>89.28976520504655</v>
      </c>
      <c r="AL25" s="31" t="str">
        <f t="shared" si="0"/>
        <v>広島市</v>
      </c>
    </row>
    <row r="26" spans="1:38" ht="25.5" customHeight="1">
      <c r="A26" s="31" t="s">
        <v>77</v>
      </c>
      <c r="B26" s="27">
        <v>106.9475050632516</v>
      </c>
      <c r="C26" s="27">
        <v>93.80289603934469</v>
      </c>
      <c r="D26" s="27">
        <v>109.27724197587523</v>
      </c>
      <c r="E26" s="27">
        <v>139.75657440829175</v>
      </c>
      <c r="F26" s="27">
        <v>100.24024723254578</v>
      </c>
      <c r="G26" s="27">
        <v>85.7663999735234</v>
      </c>
      <c r="H26" s="27">
        <v>96.3088560808609</v>
      </c>
      <c r="I26" s="27">
        <v>159.56424884596217</v>
      </c>
      <c r="J26" s="27">
        <v>87.20845052211116</v>
      </c>
      <c r="K26" s="27">
        <v>84.1491624472725</v>
      </c>
      <c r="L26" s="27">
        <v>98.39212484216556</v>
      </c>
      <c r="M26" s="27">
        <v>259.65865273511446</v>
      </c>
      <c r="N26" s="30" t="s">
        <v>126</v>
      </c>
      <c r="O26" s="27">
        <v>103.34139413431147</v>
      </c>
      <c r="P26" s="27">
        <v>85.8000830735471</v>
      </c>
      <c r="Q26" s="27">
        <v>144.48185607171584</v>
      </c>
      <c r="R26" s="27">
        <v>110.9395331763301</v>
      </c>
      <c r="S26" s="28"/>
      <c r="T26" s="27">
        <v>66.65669292092875</v>
      </c>
      <c r="U26" s="27">
        <v>184.35170019902986</v>
      </c>
      <c r="V26" s="27">
        <v>60.32454731263607</v>
      </c>
      <c r="W26" s="27">
        <v>141.1068712983593</v>
      </c>
      <c r="X26" s="27">
        <v>96.11747644473792</v>
      </c>
      <c r="Y26" s="27">
        <v>75.13043269202274</v>
      </c>
      <c r="Z26" s="27">
        <v>108.20220390023398</v>
      </c>
      <c r="AA26" s="27">
        <v>95.44066627453756</v>
      </c>
      <c r="AB26" s="27">
        <v>120.49495713542517</v>
      </c>
      <c r="AC26" s="27">
        <v>96.22630445492415</v>
      </c>
      <c r="AD26" s="27">
        <v>61.23447101469376</v>
      </c>
      <c r="AE26" s="27">
        <v>38.04690765197505</v>
      </c>
      <c r="AF26" s="27">
        <v>118.9542889892915</v>
      </c>
      <c r="AG26" s="27">
        <v>111.03755130368612</v>
      </c>
      <c r="AH26" s="27">
        <v>58.10461975014955</v>
      </c>
      <c r="AI26" s="27">
        <v>93.3785019235824</v>
      </c>
      <c r="AJ26" s="27">
        <v>53.686197884411</v>
      </c>
      <c r="AK26" s="27">
        <v>95.27608312675204</v>
      </c>
      <c r="AL26" s="31" t="str">
        <f t="shared" si="0"/>
        <v>　　中区</v>
      </c>
    </row>
    <row r="27" spans="1:38" ht="25.5" customHeight="1">
      <c r="A27" s="31" t="s">
        <v>78</v>
      </c>
      <c r="B27" s="27">
        <v>101.17483076407625</v>
      </c>
      <c r="C27" s="27">
        <v>119.469419242086</v>
      </c>
      <c r="D27" s="27">
        <v>100.95490376399692</v>
      </c>
      <c r="E27" s="27">
        <v>100.3456221395532</v>
      </c>
      <c r="F27" s="27">
        <v>81.47450130653706</v>
      </c>
      <c r="G27" s="27">
        <v>93.31315304351853</v>
      </c>
      <c r="H27" s="27">
        <v>76.96384873338256</v>
      </c>
      <c r="I27" s="27">
        <v>140.9817860967298</v>
      </c>
      <c r="J27" s="27">
        <v>89.27384042516513</v>
      </c>
      <c r="K27" s="27">
        <v>97.8012362962015</v>
      </c>
      <c r="L27" s="27">
        <v>103.6990933033116</v>
      </c>
      <c r="M27" s="40">
        <v>0</v>
      </c>
      <c r="N27" s="30" t="s">
        <v>126</v>
      </c>
      <c r="O27" s="27">
        <v>100.74424546218756</v>
      </c>
      <c r="P27" s="27">
        <v>86.08418377609132</v>
      </c>
      <c r="Q27" s="27">
        <v>90.35673403325919</v>
      </c>
      <c r="R27" s="27">
        <v>112.44174766877941</v>
      </c>
      <c r="S27" s="28"/>
      <c r="T27" s="27">
        <v>61.58374181947065</v>
      </c>
      <c r="U27" s="27">
        <v>163.845867713183</v>
      </c>
      <c r="V27" s="27">
        <v>44.52009001338919</v>
      </c>
      <c r="W27" s="27">
        <v>178.2976943289525</v>
      </c>
      <c r="X27" s="27">
        <v>86.93605316979625</v>
      </c>
      <c r="Y27" s="27">
        <v>68.20016441354636</v>
      </c>
      <c r="Z27" s="27">
        <v>76.27496530574025</v>
      </c>
      <c r="AA27" s="27">
        <v>97.74963029257019</v>
      </c>
      <c r="AB27" s="27">
        <v>107.3893925053659</v>
      </c>
      <c r="AC27" s="27">
        <v>104.50814215218662</v>
      </c>
      <c r="AD27" s="27">
        <v>111.43372817866073</v>
      </c>
      <c r="AE27" s="27">
        <v>144.5079545435778</v>
      </c>
      <c r="AF27" s="27">
        <v>83.63625024978289</v>
      </c>
      <c r="AG27" s="27">
        <v>114.52094831183524</v>
      </c>
      <c r="AH27" s="27">
        <v>98.2472587405589</v>
      </c>
      <c r="AI27" s="27">
        <v>87.38398003269889</v>
      </c>
      <c r="AJ27" s="27">
        <v>85.91941664777744</v>
      </c>
      <c r="AK27" s="27">
        <v>85.4335882755366</v>
      </c>
      <c r="AL27" s="31" t="str">
        <f t="shared" si="0"/>
        <v>　　東区</v>
      </c>
    </row>
    <row r="28" spans="1:38" ht="25.5" customHeight="1">
      <c r="A28" s="31" t="s">
        <v>79</v>
      </c>
      <c r="B28" s="27">
        <v>108.03999321577011</v>
      </c>
      <c r="C28" s="27">
        <v>187.81011241879918</v>
      </c>
      <c r="D28" s="27">
        <v>112.91504602166529</v>
      </c>
      <c r="E28" s="27">
        <v>92.43180027095845</v>
      </c>
      <c r="F28" s="27">
        <v>104.76289702235972</v>
      </c>
      <c r="G28" s="27">
        <v>100.36587161942843</v>
      </c>
      <c r="H28" s="27">
        <v>141.55387382089222</v>
      </c>
      <c r="I28" s="27">
        <v>153.22339315266032</v>
      </c>
      <c r="J28" s="27">
        <v>100.45526590865765</v>
      </c>
      <c r="K28" s="27">
        <v>102.90645618223</v>
      </c>
      <c r="L28" s="27">
        <v>102.16390150197434</v>
      </c>
      <c r="M28" s="40">
        <v>0</v>
      </c>
      <c r="N28" s="30" t="s">
        <v>126</v>
      </c>
      <c r="O28" s="27">
        <v>96.70178307496843</v>
      </c>
      <c r="P28" s="27">
        <v>91.72252640182762</v>
      </c>
      <c r="Q28" s="27">
        <v>76.39189615667597</v>
      </c>
      <c r="R28" s="27">
        <v>101.7459310345077</v>
      </c>
      <c r="S28" s="28"/>
      <c r="T28" s="27">
        <v>81.503072730871</v>
      </c>
      <c r="U28" s="27">
        <v>144.42246557543663</v>
      </c>
      <c r="V28" s="27">
        <v>66.47819528490295</v>
      </c>
      <c r="W28" s="27">
        <v>108.96812730906615</v>
      </c>
      <c r="X28" s="27">
        <v>109.78205267855665</v>
      </c>
      <c r="Y28" s="27">
        <v>41.00248694993346</v>
      </c>
      <c r="Z28" s="27">
        <v>122.88101642807688</v>
      </c>
      <c r="AA28" s="27">
        <v>115.28295930752968</v>
      </c>
      <c r="AB28" s="27">
        <v>97.8788760531958</v>
      </c>
      <c r="AC28" s="27">
        <v>107.23158733323153</v>
      </c>
      <c r="AD28" s="27">
        <v>98.9669487313522</v>
      </c>
      <c r="AE28" s="27">
        <v>104.77137576166606</v>
      </c>
      <c r="AF28" s="27">
        <v>147.51425153150524</v>
      </c>
      <c r="AG28" s="27">
        <v>113.65061138775265</v>
      </c>
      <c r="AH28" s="27">
        <v>58.258471197844095</v>
      </c>
      <c r="AI28" s="27">
        <v>80.01125433027943</v>
      </c>
      <c r="AJ28" s="27">
        <v>43.32151233666707</v>
      </c>
      <c r="AK28" s="27">
        <v>96.46360629674457</v>
      </c>
      <c r="AL28" s="31" t="str">
        <f t="shared" si="0"/>
        <v>　　南区</v>
      </c>
    </row>
    <row r="29" spans="1:38" ht="25.5" customHeight="1">
      <c r="A29" s="31" t="s">
        <v>80</v>
      </c>
      <c r="B29" s="27">
        <v>98.52820382868133</v>
      </c>
      <c r="C29" s="27">
        <v>170.00671162210807</v>
      </c>
      <c r="D29" s="27">
        <v>100.2257195640095</v>
      </c>
      <c r="E29" s="27">
        <v>110.79549683497474</v>
      </c>
      <c r="F29" s="27">
        <v>90.84178736926705</v>
      </c>
      <c r="G29" s="27">
        <v>92.80079760887176</v>
      </c>
      <c r="H29" s="27">
        <v>95.55102104029501</v>
      </c>
      <c r="I29" s="27">
        <v>133.27092889230227</v>
      </c>
      <c r="J29" s="27">
        <v>64.5323417961269</v>
      </c>
      <c r="K29" s="27">
        <v>91.03362807657015</v>
      </c>
      <c r="L29" s="27">
        <v>100.46001017754675</v>
      </c>
      <c r="M29" s="40">
        <v>0</v>
      </c>
      <c r="N29" s="30" t="s">
        <v>126</v>
      </c>
      <c r="O29" s="27">
        <v>87.01255190109565</v>
      </c>
      <c r="P29" s="27">
        <v>85.87235217969076</v>
      </c>
      <c r="Q29" s="27">
        <v>96.54862792331141</v>
      </c>
      <c r="R29" s="27">
        <v>101.40174071392671</v>
      </c>
      <c r="S29" s="28"/>
      <c r="T29" s="27">
        <v>53.50886671206677</v>
      </c>
      <c r="U29" s="27">
        <v>174.50475703029156</v>
      </c>
      <c r="V29" s="27">
        <v>31.632775363863114</v>
      </c>
      <c r="W29" s="27">
        <v>139.50551738634894</v>
      </c>
      <c r="X29" s="27">
        <v>97.33987179435431</v>
      </c>
      <c r="Y29" s="27">
        <v>84.1366530691819</v>
      </c>
      <c r="Z29" s="27">
        <v>103.63236039536348</v>
      </c>
      <c r="AA29" s="27">
        <v>96.5200125338424</v>
      </c>
      <c r="AB29" s="27">
        <v>115.39688000173352</v>
      </c>
      <c r="AC29" s="27">
        <v>96.54860310597107</v>
      </c>
      <c r="AD29" s="27">
        <v>84.33289710520519</v>
      </c>
      <c r="AE29" s="27">
        <v>43.61946783376853</v>
      </c>
      <c r="AF29" s="27">
        <v>95.14728585000871</v>
      </c>
      <c r="AG29" s="27">
        <v>96.23723662728213</v>
      </c>
      <c r="AH29" s="27">
        <v>52.31381382873819</v>
      </c>
      <c r="AI29" s="27">
        <v>77.25466450788522</v>
      </c>
      <c r="AJ29" s="27">
        <v>71.22380863143925</v>
      </c>
      <c r="AK29" s="27">
        <v>92.01314070333432</v>
      </c>
      <c r="AL29" s="31" t="str">
        <f t="shared" si="0"/>
        <v>　　西区</v>
      </c>
    </row>
    <row r="30" spans="1:38" ht="25.5" customHeight="1">
      <c r="A30" s="31" t="s">
        <v>81</v>
      </c>
      <c r="B30" s="27">
        <v>93.06061669624657</v>
      </c>
      <c r="C30" s="27">
        <v>145.67070040041517</v>
      </c>
      <c r="D30" s="27">
        <v>95.20078530070009</v>
      </c>
      <c r="E30" s="27">
        <v>80.24874642198618</v>
      </c>
      <c r="F30" s="27">
        <v>86.71571991290062</v>
      </c>
      <c r="G30" s="27">
        <v>81.26768743246457</v>
      </c>
      <c r="H30" s="27">
        <v>76.49845566134734</v>
      </c>
      <c r="I30" s="27">
        <v>128.98882863623732</v>
      </c>
      <c r="J30" s="27">
        <v>103.97542228967916</v>
      </c>
      <c r="K30" s="27">
        <v>95.01094924946746</v>
      </c>
      <c r="L30" s="27">
        <v>100.36602509346628</v>
      </c>
      <c r="M30" s="40">
        <v>0</v>
      </c>
      <c r="N30" s="30" t="s">
        <v>126</v>
      </c>
      <c r="O30" s="27">
        <v>82.08826774119554</v>
      </c>
      <c r="P30" s="27">
        <v>88.63442087345675</v>
      </c>
      <c r="Q30" s="27">
        <v>118.90547215616569</v>
      </c>
      <c r="R30" s="27">
        <v>92.96601612451634</v>
      </c>
      <c r="S30" s="28"/>
      <c r="T30" s="27">
        <v>84.49753934715667</v>
      </c>
      <c r="U30" s="27">
        <v>98.76430671855354</v>
      </c>
      <c r="V30" s="27">
        <v>51.387022084814596</v>
      </c>
      <c r="W30" s="27">
        <v>117.05664145177823</v>
      </c>
      <c r="X30" s="27">
        <v>85.68670060312394</v>
      </c>
      <c r="Y30" s="27">
        <v>73.02263506090544</v>
      </c>
      <c r="Z30" s="27">
        <v>77.82248274957979</v>
      </c>
      <c r="AA30" s="27">
        <v>92.76698821066644</v>
      </c>
      <c r="AB30" s="27">
        <v>102.30591011012116</v>
      </c>
      <c r="AC30" s="27">
        <v>89.62344646850995</v>
      </c>
      <c r="AD30" s="27">
        <v>120.9496136922924</v>
      </c>
      <c r="AE30" s="27">
        <v>132.03509387167034</v>
      </c>
      <c r="AF30" s="27">
        <v>78.12942478217417</v>
      </c>
      <c r="AG30" s="27">
        <v>94.48052372578884</v>
      </c>
      <c r="AH30" s="27">
        <v>104.83400792852613</v>
      </c>
      <c r="AI30" s="27">
        <v>93.78092895036784</v>
      </c>
      <c r="AJ30" s="27">
        <v>86.92252989405101</v>
      </c>
      <c r="AK30" s="27">
        <v>76.24919618770167</v>
      </c>
      <c r="AL30" s="31" t="str">
        <f t="shared" si="0"/>
        <v>　　安佐南区</v>
      </c>
    </row>
    <row r="31" spans="1:38" ht="25.5" customHeight="1">
      <c r="A31" s="31" t="s">
        <v>82</v>
      </c>
      <c r="B31" s="27">
        <v>94.77816900547185</v>
      </c>
      <c r="C31" s="27">
        <v>97.61011396956908</v>
      </c>
      <c r="D31" s="27">
        <v>91.16594188190686</v>
      </c>
      <c r="E31" s="27">
        <v>86.43290779418746</v>
      </c>
      <c r="F31" s="27">
        <v>77.75656261185388</v>
      </c>
      <c r="G31" s="27">
        <v>84.34346310315205</v>
      </c>
      <c r="H31" s="27">
        <v>73.13856904505145</v>
      </c>
      <c r="I31" s="27">
        <v>113.02184270751667</v>
      </c>
      <c r="J31" s="27">
        <v>91.15462041718519</v>
      </c>
      <c r="K31" s="27">
        <v>95.51515310472392</v>
      </c>
      <c r="L31" s="27">
        <v>102.4386093152542</v>
      </c>
      <c r="M31" s="27">
        <v>194.15213761503514</v>
      </c>
      <c r="N31" s="30" t="s">
        <v>126</v>
      </c>
      <c r="O31" s="27">
        <v>83.28273906934871</v>
      </c>
      <c r="P31" s="27">
        <v>63.158420687667004</v>
      </c>
      <c r="Q31" s="27">
        <v>72.4856188532195</v>
      </c>
      <c r="R31" s="27">
        <v>98.90879948455536</v>
      </c>
      <c r="S31" s="28"/>
      <c r="T31" s="27">
        <v>109.85136801175408</v>
      </c>
      <c r="U31" s="27">
        <v>79.92463127504847</v>
      </c>
      <c r="V31" s="27">
        <v>73.31426907331274</v>
      </c>
      <c r="W31" s="27">
        <v>125.36057120941757</v>
      </c>
      <c r="X31" s="27">
        <v>82.48655612685056</v>
      </c>
      <c r="Y31" s="27">
        <v>74.24563189745787</v>
      </c>
      <c r="Z31" s="27">
        <v>86.92553902246343</v>
      </c>
      <c r="AA31" s="27">
        <v>81.09309093178203</v>
      </c>
      <c r="AB31" s="27">
        <v>104.46714773193668</v>
      </c>
      <c r="AC31" s="27">
        <v>107.3640113301494</v>
      </c>
      <c r="AD31" s="27">
        <v>92.80893117603914</v>
      </c>
      <c r="AE31" s="27">
        <v>134.52323619858856</v>
      </c>
      <c r="AF31" s="27">
        <v>85.52768220271415</v>
      </c>
      <c r="AG31" s="27">
        <v>128.87812427801023</v>
      </c>
      <c r="AH31" s="27">
        <v>117.19657014471092</v>
      </c>
      <c r="AI31" s="27">
        <v>92.8680345229429</v>
      </c>
      <c r="AJ31" s="27">
        <v>95.92746906622546</v>
      </c>
      <c r="AK31" s="27">
        <v>101.07821045990401</v>
      </c>
      <c r="AL31" s="31" t="str">
        <f t="shared" si="0"/>
        <v>　　安佐北区</v>
      </c>
    </row>
    <row r="32" spans="1:38" ht="25.5" customHeight="1">
      <c r="A32" s="31" t="s">
        <v>83</v>
      </c>
      <c r="B32" s="27">
        <v>100.6822171868241</v>
      </c>
      <c r="C32" s="27">
        <v>110.12906575861581</v>
      </c>
      <c r="D32" s="27">
        <v>104.7541732677294</v>
      </c>
      <c r="E32" s="27">
        <v>120.09559609449119</v>
      </c>
      <c r="F32" s="27">
        <v>100.41791132332453</v>
      </c>
      <c r="G32" s="27">
        <v>79.93802983408558</v>
      </c>
      <c r="H32" s="27">
        <v>114.81565963127333</v>
      </c>
      <c r="I32" s="27">
        <v>125.73082719719399</v>
      </c>
      <c r="J32" s="27">
        <v>58.28796869780647</v>
      </c>
      <c r="K32" s="27">
        <v>82.9449460071304</v>
      </c>
      <c r="L32" s="27">
        <v>108.47775159939353</v>
      </c>
      <c r="M32" s="40">
        <v>0</v>
      </c>
      <c r="N32" s="30" t="s">
        <v>126</v>
      </c>
      <c r="O32" s="27">
        <v>139.52537080098398</v>
      </c>
      <c r="P32" s="27">
        <v>124.1373167687946</v>
      </c>
      <c r="Q32" s="27">
        <v>91.19559430436092</v>
      </c>
      <c r="R32" s="27">
        <v>95.12178514782408</v>
      </c>
      <c r="S32" s="28"/>
      <c r="T32" s="27">
        <v>63.870498221661705</v>
      </c>
      <c r="U32" s="27">
        <v>148.48723232532853</v>
      </c>
      <c r="V32" s="27">
        <v>74.2880866530203</v>
      </c>
      <c r="W32" s="27">
        <v>106.9945975148848</v>
      </c>
      <c r="X32" s="27">
        <v>85.54719068739813</v>
      </c>
      <c r="Y32" s="27">
        <v>105.85478866554558</v>
      </c>
      <c r="Z32" s="27">
        <v>84.62780156208885</v>
      </c>
      <c r="AA32" s="27">
        <v>84.15804024350987</v>
      </c>
      <c r="AB32" s="27">
        <v>62.69028281809235</v>
      </c>
      <c r="AC32" s="27">
        <v>102.61173605110874</v>
      </c>
      <c r="AD32" s="27">
        <v>137.8138220931573</v>
      </c>
      <c r="AE32" s="27">
        <v>66.04720988515382</v>
      </c>
      <c r="AF32" s="27">
        <v>69.42993166011826</v>
      </c>
      <c r="AG32" s="27">
        <v>107.20368345259195</v>
      </c>
      <c r="AH32" s="27">
        <v>91.71495793579437</v>
      </c>
      <c r="AI32" s="27">
        <v>84.88896635318507</v>
      </c>
      <c r="AJ32" s="27">
        <v>82.95958067013328</v>
      </c>
      <c r="AK32" s="27">
        <v>97.50490285883613</v>
      </c>
      <c r="AL32" s="31" t="str">
        <f t="shared" si="0"/>
        <v>　　安芸区</v>
      </c>
    </row>
    <row r="33" spans="1:38" ht="25.5" customHeight="1">
      <c r="A33" s="31" t="s">
        <v>84</v>
      </c>
      <c r="B33" s="27">
        <v>92.89701784457009</v>
      </c>
      <c r="C33" s="27">
        <v>186.28362613497183</v>
      </c>
      <c r="D33" s="27">
        <v>94.11972331356813</v>
      </c>
      <c r="E33" s="27">
        <v>85.93001537860843</v>
      </c>
      <c r="F33" s="27">
        <v>72.65795074565052</v>
      </c>
      <c r="G33" s="27">
        <v>95.99700796525575</v>
      </c>
      <c r="H33" s="27">
        <v>99.12077886729136</v>
      </c>
      <c r="I33" s="27">
        <v>128.92759209908095</v>
      </c>
      <c r="J33" s="27">
        <v>95.62304899097856</v>
      </c>
      <c r="K33" s="27">
        <v>76.71284908036054</v>
      </c>
      <c r="L33" s="27">
        <v>94.50590313941069</v>
      </c>
      <c r="M33" s="40">
        <v>0</v>
      </c>
      <c r="N33" s="30" t="s">
        <v>126</v>
      </c>
      <c r="O33" s="27">
        <v>86.20007237932744</v>
      </c>
      <c r="P33" s="27">
        <v>72.04707411728674</v>
      </c>
      <c r="Q33" s="27">
        <v>41.08341484111657</v>
      </c>
      <c r="R33" s="27">
        <v>103.99102642452614</v>
      </c>
      <c r="S33" s="28"/>
      <c r="T33" s="27">
        <v>75.12210548572763</v>
      </c>
      <c r="U33" s="27">
        <v>135.61839566666936</v>
      </c>
      <c r="V33" s="27">
        <v>46.445544678816745</v>
      </c>
      <c r="W33" s="27">
        <v>157.57145427753002</v>
      </c>
      <c r="X33" s="27">
        <v>91.09732807297947</v>
      </c>
      <c r="Y33" s="27">
        <v>87.63156641424965</v>
      </c>
      <c r="Z33" s="27">
        <v>93.79845684678513</v>
      </c>
      <c r="AA33" s="27">
        <v>90.46154755950162</v>
      </c>
      <c r="AB33" s="27">
        <v>104.43393186377821</v>
      </c>
      <c r="AC33" s="27">
        <v>90.53882349818919</v>
      </c>
      <c r="AD33" s="27">
        <v>92.14722210889975</v>
      </c>
      <c r="AE33" s="27">
        <v>56.486643733089316</v>
      </c>
      <c r="AF33" s="27">
        <v>63.06823644908705</v>
      </c>
      <c r="AG33" s="27">
        <v>123.35186202428599</v>
      </c>
      <c r="AH33" s="27">
        <v>61.86136262394619</v>
      </c>
      <c r="AI33" s="27">
        <v>84.75391176612948</v>
      </c>
      <c r="AJ33" s="27">
        <v>99.3918691350443</v>
      </c>
      <c r="AK33" s="27">
        <v>78.52615477695687</v>
      </c>
      <c r="AL33" s="31" t="str">
        <f t="shared" si="0"/>
        <v>　　佐伯区</v>
      </c>
    </row>
    <row r="34" spans="1:38" ht="25.5" customHeight="1">
      <c r="A34" s="3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/>
      <c r="O34" s="27"/>
      <c r="P34" s="27"/>
      <c r="Q34" s="27"/>
      <c r="R34" s="27"/>
      <c r="S34" s="28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31"/>
    </row>
    <row r="35" spans="1:38" ht="25.5" customHeight="1">
      <c r="A35" s="31" t="s">
        <v>101</v>
      </c>
      <c r="B35" s="27">
        <v>96.88015518196025</v>
      </c>
      <c r="C35" s="27">
        <v>80.52564379389439</v>
      </c>
      <c r="D35" s="27">
        <v>97.64859368069682</v>
      </c>
      <c r="E35" s="27">
        <v>65.43927161544384</v>
      </c>
      <c r="F35" s="27">
        <v>98.2543575046125</v>
      </c>
      <c r="G35" s="27">
        <v>86.62932653928402</v>
      </c>
      <c r="H35" s="27">
        <v>77.80431640857539</v>
      </c>
      <c r="I35" s="27">
        <v>135.78192119142588</v>
      </c>
      <c r="J35" s="27">
        <v>84.54027383363243</v>
      </c>
      <c r="K35" s="27">
        <v>91.84960235367096</v>
      </c>
      <c r="L35" s="27">
        <v>99.56569336720345</v>
      </c>
      <c r="M35" s="27">
        <v>0</v>
      </c>
      <c r="N35" s="30" t="s">
        <v>124</v>
      </c>
      <c r="O35" s="27">
        <v>91.14290253237934</v>
      </c>
      <c r="P35" s="27">
        <v>95.1125291673309</v>
      </c>
      <c r="Q35" s="27">
        <v>58.129160973799934</v>
      </c>
      <c r="R35" s="27">
        <v>90.75180323983844</v>
      </c>
      <c r="S35" s="28"/>
      <c r="T35" s="27">
        <v>82.71088028592145</v>
      </c>
      <c r="U35" s="27">
        <v>123.29079066325185</v>
      </c>
      <c r="V35" s="27">
        <v>54.462540995150746</v>
      </c>
      <c r="W35" s="27">
        <v>104.32254496973098</v>
      </c>
      <c r="X35" s="27">
        <v>87.08256183270291</v>
      </c>
      <c r="Y35" s="27">
        <v>92.0411624211405</v>
      </c>
      <c r="Z35" s="27">
        <v>85.07727855352223</v>
      </c>
      <c r="AA35" s="27">
        <v>87.71912490742308</v>
      </c>
      <c r="AB35" s="27">
        <v>105.55803319205769</v>
      </c>
      <c r="AC35" s="27">
        <v>101.76910905779235</v>
      </c>
      <c r="AD35" s="27">
        <v>101.53275438693169</v>
      </c>
      <c r="AE35" s="27">
        <v>84.43206024171211</v>
      </c>
      <c r="AF35" s="27">
        <v>117.39517436850693</v>
      </c>
      <c r="AG35" s="27">
        <v>127.5713163030255</v>
      </c>
      <c r="AH35" s="27">
        <v>107.13295251525876</v>
      </c>
      <c r="AI35" s="27">
        <v>104.41987550542771</v>
      </c>
      <c r="AJ35" s="27">
        <v>117.71678303034993</v>
      </c>
      <c r="AK35" s="27">
        <v>90.55442800370822</v>
      </c>
      <c r="AL35" s="31" t="str">
        <f t="shared" si="0"/>
        <v>福山市</v>
      </c>
    </row>
    <row r="36" spans="1:38" ht="25.5" customHeight="1">
      <c r="A36" s="29" t="s">
        <v>93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9">
        <f t="shared" si="0"/>
      </c>
    </row>
    <row r="37" spans="1:38" ht="25.5" customHeight="1">
      <c r="A37" s="31" t="s">
        <v>70</v>
      </c>
      <c r="B37" s="27">
        <v>107.95244909331218</v>
      </c>
      <c r="C37" s="27">
        <v>128.26743872511085</v>
      </c>
      <c r="D37" s="27">
        <v>106.59550813806548</v>
      </c>
      <c r="E37" s="27">
        <v>76.49964386747187</v>
      </c>
      <c r="F37" s="27">
        <v>106.8880510585327</v>
      </c>
      <c r="G37" s="27">
        <v>95.40489841927513</v>
      </c>
      <c r="H37" s="27">
        <v>85.2995922530712</v>
      </c>
      <c r="I37" s="27">
        <v>154.291826975232</v>
      </c>
      <c r="J37" s="27">
        <v>81.28640698554392</v>
      </c>
      <c r="K37" s="27">
        <v>99.77346107460838</v>
      </c>
      <c r="L37" s="27">
        <v>108.47048326941973</v>
      </c>
      <c r="M37" s="27">
        <v>0</v>
      </c>
      <c r="N37" s="30" t="s">
        <v>126</v>
      </c>
      <c r="O37" s="27">
        <v>91.51024061897371</v>
      </c>
      <c r="P37" s="27">
        <v>109.45517209281562</v>
      </c>
      <c r="Q37" s="27">
        <v>73.01859035055676</v>
      </c>
      <c r="R37" s="27">
        <v>103.9277377158352</v>
      </c>
      <c r="S37" s="28"/>
      <c r="T37" s="27">
        <v>113.41294297638846</v>
      </c>
      <c r="U37" s="27">
        <v>139.17348805426417</v>
      </c>
      <c r="V37" s="27">
        <v>86.49863845831747</v>
      </c>
      <c r="W37" s="27">
        <v>84.75396160946656</v>
      </c>
      <c r="X37" s="27">
        <v>99.37309360199986</v>
      </c>
      <c r="Y37" s="27">
        <v>99.75055766901816</v>
      </c>
      <c r="Z37" s="27">
        <v>107.72786797696854</v>
      </c>
      <c r="AA37" s="27">
        <v>95.24129486013383</v>
      </c>
      <c r="AB37" s="27">
        <v>105.29871006447702</v>
      </c>
      <c r="AC37" s="27">
        <v>105.05954654972211</v>
      </c>
      <c r="AD37" s="27">
        <v>113.805479499245</v>
      </c>
      <c r="AE37" s="27">
        <v>138.0672735551743</v>
      </c>
      <c r="AF37" s="27">
        <v>122.02224311269386</v>
      </c>
      <c r="AG37" s="27">
        <v>113.60849348055243</v>
      </c>
      <c r="AH37" s="27">
        <v>124.00808784685702</v>
      </c>
      <c r="AI37" s="27">
        <v>129.08780056084527</v>
      </c>
      <c r="AJ37" s="27">
        <v>126.55843772582772</v>
      </c>
      <c r="AK37" s="27">
        <v>92.63921690161861</v>
      </c>
      <c r="AL37" s="31" t="str">
        <f t="shared" si="0"/>
        <v>呉市</v>
      </c>
    </row>
    <row r="38" spans="1:38" ht="25.5" customHeight="1">
      <c r="A38" s="35" t="s">
        <v>93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6"/>
      <c r="P38" s="36"/>
      <c r="Q38" s="36"/>
      <c r="R38" s="36"/>
      <c r="S38" s="28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5">
        <f t="shared" si="0"/>
      </c>
    </row>
    <row r="39" ht="25.5" customHeight="1">
      <c r="A39" s="38" t="s">
        <v>72</v>
      </c>
    </row>
    <row r="40" spans="1:38" ht="25.5" customHeight="1">
      <c r="A40" s="39" t="s">
        <v>71</v>
      </c>
      <c r="B40" s="27">
        <v>101.83064904655717</v>
      </c>
      <c r="C40" s="27">
        <v>96.37813546071825</v>
      </c>
      <c r="D40" s="27">
        <v>99.45307363999564</v>
      </c>
      <c r="E40" s="27">
        <v>82.53549307573257</v>
      </c>
      <c r="F40" s="27">
        <v>89.56345578981893</v>
      </c>
      <c r="G40" s="27">
        <v>87.03552614283365</v>
      </c>
      <c r="H40" s="27">
        <v>92.83513530261813</v>
      </c>
      <c r="I40" s="27">
        <v>136.6622652749589</v>
      </c>
      <c r="J40" s="27">
        <v>95.59326181500448</v>
      </c>
      <c r="K40" s="27">
        <v>97.26480853147382</v>
      </c>
      <c r="L40" s="27">
        <v>101.49211616892543</v>
      </c>
      <c r="M40" s="27">
        <v>91.89736351058957</v>
      </c>
      <c r="N40" s="30" t="s">
        <v>126</v>
      </c>
      <c r="O40" s="27">
        <v>88.94149403599147</v>
      </c>
      <c r="P40" s="27">
        <v>97.06283036740706</v>
      </c>
      <c r="Q40" s="27">
        <v>69.2707113787676</v>
      </c>
      <c r="R40" s="27">
        <v>101.96392983893463</v>
      </c>
      <c r="S40" s="28"/>
      <c r="T40" s="27">
        <v>84.96300793023089</v>
      </c>
      <c r="U40" s="27">
        <v>127.0527610933118</v>
      </c>
      <c r="V40" s="27">
        <v>59.87201344338212</v>
      </c>
      <c r="W40" s="27">
        <v>123.08648277015082</v>
      </c>
      <c r="X40" s="27">
        <v>97.14949578113158</v>
      </c>
      <c r="Y40" s="27">
        <v>90.70342570775067</v>
      </c>
      <c r="Z40" s="27">
        <v>96.6914051024001</v>
      </c>
      <c r="AA40" s="27">
        <v>98.38914938671337</v>
      </c>
      <c r="AB40" s="27">
        <v>77.44599413289761</v>
      </c>
      <c r="AC40" s="27">
        <v>106.58748113926595</v>
      </c>
      <c r="AD40" s="27">
        <v>109.1188639109691</v>
      </c>
      <c r="AE40" s="27">
        <v>94.3954775396412</v>
      </c>
      <c r="AF40" s="27">
        <v>118.20426437056845</v>
      </c>
      <c r="AG40" s="27">
        <v>106.03945712939493</v>
      </c>
      <c r="AH40" s="27">
        <v>99.66628961600556</v>
      </c>
      <c r="AI40" s="27">
        <v>121.87736857275193</v>
      </c>
      <c r="AJ40" s="27">
        <v>143.04166017649192</v>
      </c>
      <c r="AK40" s="27">
        <v>106.28987978709128</v>
      </c>
      <c r="AL40" s="39" t="str">
        <f>A40</f>
        <v>県立保健所　　計</v>
      </c>
    </row>
    <row r="41" spans="1:38" ht="25.5" customHeight="1">
      <c r="A41" s="29" t="s">
        <v>93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  <c r="P41" s="27"/>
      <c r="Q41" s="27"/>
      <c r="R41" s="27"/>
      <c r="S41" s="28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9">
        <f>A41</f>
      </c>
    </row>
    <row r="42" spans="1:38" ht="25.5" customHeight="1">
      <c r="A42" s="31" t="s">
        <v>129</v>
      </c>
      <c r="B42" s="27">
        <v>100.05325435556449</v>
      </c>
      <c r="C42" s="27">
        <v>104.40210646701308</v>
      </c>
      <c r="D42" s="27">
        <v>98.33534062250642</v>
      </c>
      <c r="E42" s="27">
        <v>91.08781116157219</v>
      </c>
      <c r="F42" s="27">
        <v>90.20144771141598</v>
      </c>
      <c r="G42" s="27">
        <v>85.0253670897084</v>
      </c>
      <c r="H42" s="27">
        <v>95.9420799002369</v>
      </c>
      <c r="I42" s="27">
        <v>125.50993240136728</v>
      </c>
      <c r="J42" s="27">
        <v>86.18205997437504</v>
      </c>
      <c r="K42" s="27">
        <v>86.30679645604368</v>
      </c>
      <c r="L42" s="27">
        <v>102.33309299508787</v>
      </c>
      <c r="M42" s="40">
        <v>278.9359430580166</v>
      </c>
      <c r="N42" s="30" t="s">
        <v>126</v>
      </c>
      <c r="O42" s="27">
        <v>108.82405351694166</v>
      </c>
      <c r="P42" s="27">
        <v>79.46537511970891</v>
      </c>
      <c r="Q42" s="27">
        <v>79.40991097573941</v>
      </c>
      <c r="R42" s="27">
        <v>107.23530738621861</v>
      </c>
      <c r="S42" s="28"/>
      <c r="T42" s="27">
        <v>83.60093811884003</v>
      </c>
      <c r="U42" s="27">
        <v>142.73010153514883</v>
      </c>
      <c r="V42" s="27">
        <v>63.514302499398376</v>
      </c>
      <c r="W42" s="27">
        <v>131.7611193538025</v>
      </c>
      <c r="X42" s="27">
        <v>95.60152524337774</v>
      </c>
      <c r="Y42" s="27">
        <v>74.19762227536283</v>
      </c>
      <c r="Z42" s="27">
        <v>92.1866998427976</v>
      </c>
      <c r="AA42" s="27">
        <v>98.97213943042583</v>
      </c>
      <c r="AB42" s="27">
        <v>70.94391671449992</v>
      </c>
      <c r="AC42" s="27">
        <v>98.28697480872243</v>
      </c>
      <c r="AD42" s="27">
        <v>99.48742290001078</v>
      </c>
      <c r="AE42" s="27">
        <v>103.26330102310696</v>
      </c>
      <c r="AF42" s="27">
        <v>112.87735765954723</v>
      </c>
      <c r="AG42" s="27">
        <v>100.03455617959472</v>
      </c>
      <c r="AH42" s="27">
        <v>93.91422927320725</v>
      </c>
      <c r="AI42" s="27">
        <v>114.38027304503808</v>
      </c>
      <c r="AJ42" s="27">
        <v>111.65168342647517</v>
      </c>
      <c r="AK42" s="27">
        <v>99.40401830345807</v>
      </c>
      <c r="AL42" s="31" t="str">
        <f>A42</f>
        <v>西部</v>
      </c>
    </row>
    <row r="43" spans="1:38" ht="25.5" customHeight="1">
      <c r="A43" s="31" t="s">
        <v>148</v>
      </c>
      <c r="B43" s="27">
        <v>92.46766457969134</v>
      </c>
      <c r="C43" s="27">
        <v>155.11817401090283</v>
      </c>
      <c r="D43" s="27">
        <v>94.92249950144547</v>
      </c>
      <c r="E43" s="27">
        <v>101.7782629093306</v>
      </c>
      <c r="F43" s="27">
        <v>91.71279561282263</v>
      </c>
      <c r="G43" s="27">
        <v>74.19361177206584</v>
      </c>
      <c r="H43" s="27">
        <v>74.94129646482881</v>
      </c>
      <c r="I43" s="27">
        <v>122.21448389951293</v>
      </c>
      <c r="J43" s="27">
        <v>82.00514889828645</v>
      </c>
      <c r="K43" s="27">
        <v>75.46750070108028</v>
      </c>
      <c r="L43" s="27">
        <v>101.81493068232707</v>
      </c>
      <c r="M43" s="40">
        <v>0</v>
      </c>
      <c r="N43" s="30" t="s">
        <v>126</v>
      </c>
      <c r="O43" s="27">
        <v>93.63800543407564</v>
      </c>
      <c r="P43" s="27">
        <v>70.52343884026524</v>
      </c>
      <c r="Q43" s="27">
        <v>87.37821024813883</v>
      </c>
      <c r="R43" s="27">
        <v>93.3641743843444</v>
      </c>
      <c r="S43" s="28"/>
      <c r="T43" s="27">
        <v>79.62444213125231</v>
      </c>
      <c r="U43" s="27">
        <v>111.49803921086148</v>
      </c>
      <c r="V43" s="27">
        <v>47.68757437957646</v>
      </c>
      <c r="W43" s="27">
        <v>116.24038908643335</v>
      </c>
      <c r="X43" s="27">
        <v>85.6655635305272</v>
      </c>
      <c r="Y43" s="27">
        <v>62.482547843355505</v>
      </c>
      <c r="Z43" s="27">
        <v>65.23387112921915</v>
      </c>
      <c r="AA43" s="27">
        <v>97.96780795065818</v>
      </c>
      <c r="AB43" s="27">
        <v>68.74398993815554</v>
      </c>
      <c r="AC43" s="27">
        <v>90.82363762561954</v>
      </c>
      <c r="AD43" s="27">
        <v>79.4896920748181</v>
      </c>
      <c r="AE43" s="27">
        <v>54.75954195285942</v>
      </c>
      <c r="AF43" s="27">
        <v>125.7101958228576</v>
      </c>
      <c r="AG43" s="27">
        <v>72.97213951280655</v>
      </c>
      <c r="AH43" s="27">
        <v>84.49352668939274</v>
      </c>
      <c r="AI43" s="27">
        <v>100.9159633785988</v>
      </c>
      <c r="AJ43" s="27">
        <v>109.77987680858267</v>
      </c>
      <c r="AK43" s="27">
        <v>70.39229119940616</v>
      </c>
      <c r="AL43" s="31" t="str">
        <f aca="true" t="shared" si="1" ref="AL43:AL73">A43</f>
        <v>　西部</v>
      </c>
    </row>
    <row r="44" spans="1:38" ht="25.5" customHeight="1">
      <c r="A44" s="31" t="s">
        <v>89</v>
      </c>
      <c r="B44" s="27">
        <v>99.14756420116484</v>
      </c>
      <c r="C44" s="40">
        <v>188.30857938595398</v>
      </c>
      <c r="D44" s="27">
        <v>101.14961917981819</v>
      </c>
      <c r="E44" s="27">
        <v>74.44925419715116</v>
      </c>
      <c r="F44" s="27">
        <v>84.70974542397413</v>
      </c>
      <c r="G44" s="27">
        <v>112.26063735874807</v>
      </c>
      <c r="H44" s="27">
        <v>107.8570814023113</v>
      </c>
      <c r="I44" s="27">
        <v>141.7727790271146</v>
      </c>
      <c r="J44" s="27">
        <v>51.958488631482695</v>
      </c>
      <c r="K44" s="27">
        <v>60.47184310041559</v>
      </c>
      <c r="L44" s="27">
        <v>109.47724406004966</v>
      </c>
      <c r="M44" s="40">
        <v>0</v>
      </c>
      <c r="N44" s="30" t="s">
        <v>126</v>
      </c>
      <c r="O44" s="27">
        <v>146.4870930222338</v>
      </c>
      <c r="P44" s="27">
        <v>58.54171990304321</v>
      </c>
      <c r="Q44" s="27">
        <v>92.72031196058028</v>
      </c>
      <c r="R44" s="27">
        <v>111.20073686123162</v>
      </c>
      <c r="S44" s="28"/>
      <c r="T44" s="27">
        <v>81.55248910429619</v>
      </c>
      <c r="U44" s="27">
        <v>140.06967395158054</v>
      </c>
      <c r="V44" s="27">
        <v>38.32200215599584</v>
      </c>
      <c r="W44" s="27">
        <v>145.81389451852033</v>
      </c>
      <c r="X44" s="27">
        <v>86.71670342161748</v>
      </c>
      <c r="Y44" s="27">
        <v>97.99422618019346</v>
      </c>
      <c r="Z44" s="27">
        <v>47.026784457788814</v>
      </c>
      <c r="AA44" s="27">
        <v>104.24791093346593</v>
      </c>
      <c r="AB44" s="27">
        <v>50.333545304670466</v>
      </c>
      <c r="AC44" s="27">
        <v>103.80092698379835</v>
      </c>
      <c r="AD44" s="27">
        <v>88.75727565577871</v>
      </c>
      <c r="AE44" s="40">
        <v>58.30988789924052</v>
      </c>
      <c r="AF44" s="27">
        <v>84.26997656662626</v>
      </c>
      <c r="AG44" s="27">
        <v>68.25898496432035</v>
      </c>
      <c r="AH44" s="27">
        <v>67.5186792536114</v>
      </c>
      <c r="AI44" s="27">
        <v>102.40229053443468</v>
      </c>
      <c r="AJ44" s="27">
        <v>54.675978532570554</v>
      </c>
      <c r="AK44" s="27">
        <v>79.94192713871968</v>
      </c>
      <c r="AL44" s="31" t="str">
        <f t="shared" si="1"/>
        <v>　　大竹市</v>
      </c>
    </row>
    <row r="45" spans="1:38" ht="25.5" customHeight="1">
      <c r="A45" s="31" t="s">
        <v>90</v>
      </c>
      <c r="B45" s="27">
        <v>90.4310659978484</v>
      </c>
      <c r="C45" s="27">
        <v>144.9022518389545</v>
      </c>
      <c r="D45" s="27">
        <v>93.01592775943416</v>
      </c>
      <c r="E45" s="27">
        <v>110.02041709503527</v>
      </c>
      <c r="F45" s="27">
        <v>93.85902124717951</v>
      </c>
      <c r="G45" s="27">
        <v>62.531369252206424</v>
      </c>
      <c r="H45" s="27">
        <v>65.01991885214035</v>
      </c>
      <c r="I45" s="27">
        <v>116.23523529311521</v>
      </c>
      <c r="J45" s="27">
        <v>91.3248264257518</v>
      </c>
      <c r="K45" s="27">
        <v>80.01458399150886</v>
      </c>
      <c r="L45" s="27">
        <v>99.45155888260132</v>
      </c>
      <c r="M45" s="40">
        <v>0</v>
      </c>
      <c r="N45" s="30" t="s">
        <v>126</v>
      </c>
      <c r="O45" s="27">
        <v>77.8411723853576</v>
      </c>
      <c r="P45" s="27">
        <v>74.166554823502</v>
      </c>
      <c r="Q45" s="27">
        <v>85.73172599683136</v>
      </c>
      <c r="R45" s="27">
        <v>87.9122941566216</v>
      </c>
      <c r="S45" s="28"/>
      <c r="T45" s="27">
        <v>79.03657856370448</v>
      </c>
      <c r="U45" s="27">
        <v>102.80317942652626</v>
      </c>
      <c r="V45" s="27">
        <v>50.53780780051841</v>
      </c>
      <c r="W45" s="27">
        <v>107.11256312541641</v>
      </c>
      <c r="X45" s="27">
        <v>85.34202350671934</v>
      </c>
      <c r="Y45" s="27">
        <v>52.28093684221533</v>
      </c>
      <c r="Z45" s="27">
        <v>70.70907544030216</v>
      </c>
      <c r="AA45" s="27">
        <v>95.99232748232075</v>
      </c>
      <c r="AB45" s="27">
        <v>74.41451358348579</v>
      </c>
      <c r="AC45" s="27">
        <v>86.75625686485994</v>
      </c>
      <c r="AD45" s="27">
        <v>76.56486968855259</v>
      </c>
      <c r="AE45" s="27">
        <v>53.670258518901235</v>
      </c>
      <c r="AF45" s="27">
        <v>137.6560379268296</v>
      </c>
      <c r="AG45" s="27">
        <v>74.44070834800436</v>
      </c>
      <c r="AH45" s="27">
        <v>89.80602084392463</v>
      </c>
      <c r="AI45" s="27">
        <v>100.47979949415652</v>
      </c>
      <c r="AJ45" s="27">
        <v>125.0569293248722</v>
      </c>
      <c r="AK45" s="27">
        <v>67.85179790048309</v>
      </c>
      <c r="AL45" s="31" t="str">
        <f t="shared" si="1"/>
        <v>　　廿日市市</v>
      </c>
    </row>
    <row r="46" spans="1:38" ht="25.5" customHeight="1">
      <c r="A46" s="31" t="s">
        <v>142</v>
      </c>
      <c r="B46" s="27">
        <v>101.60277742068719</v>
      </c>
      <c r="C46" s="27">
        <v>81.92781389474423</v>
      </c>
      <c r="D46" s="27">
        <v>95.9005920069959</v>
      </c>
      <c r="E46" s="27">
        <v>80.45446378906811</v>
      </c>
      <c r="F46" s="27">
        <v>79.93000212288732</v>
      </c>
      <c r="G46" s="27">
        <v>95.10266238198669</v>
      </c>
      <c r="H46" s="27">
        <v>111.26248665216156</v>
      </c>
      <c r="I46" s="27">
        <v>115.86569709109808</v>
      </c>
      <c r="J46" s="27">
        <v>89.74972634699965</v>
      </c>
      <c r="K46" s="27">
        <v>96.98467093266026</v>
      </c>
      <c r="L46" s="27">
        <v>95.60079802581289</v>
      </c>
      <c r="M46" s="40">
        <v>546.9890985072667</v>
      </c>
      <c r="N46" s="30" t="s">
        <v>126</v>
      </c>
      <c r="O46" s="27">
        <v>119.75070640086342</v>
      </c>
      <c r="P46" s="27">
        <v>72.05393216235515</v>
      </c>
      <c r="Q46" s="27">
        <v>69.81946298091512</v>
      </c>
      <c r="R46" s="27">
        <v>112.872994717188</v>
      </c>
      <c r="S46" s="28"/>
      <c r="T46" s="27">
        <v>79.0391313764679</v>
      </c>
      <c r="U46" s="27">
        <v>156.3638208821159</v>
      </c>
      <c r="V46" s="27">
        <v>63.440473013947575</v>
      </c>
      <c r="W46" s="27">
        <v>149.35223354290778</v>
      </c>
      <c r="X46" s="27">
        <v>94.54154761464231</v>
      </c>
      <c r="Y46" s="27">
        <v>63.57207737337976</v>
      </c>
      <c r="Z46" s="27">
        <v>109.95890292875468</v>
      </c>
      <c r="AA46" s="27">
        <v>92.98201584383875</v>
      </c>
      <c r="AB46" s="27">
        <v>80.99251181971265</v>
      </c>
      <c r="AC46" s="27">
        <v>105.7212552145935</v>
      </c>
      <c r="AD46" s="27">
        <v>102.88172959167021</v>
      </c>
      <c r="AE46" s="27">
        <v>131.42659627458173</v>
      </c>
      <c r="AF46" s="27">
        <v>98.80608287298446</v>
      </c>
      <c r="AG46" s="27">
        <v>117.49800461090656</v>
      </c>
      <c r="AH46" s="27">
        <v>101.26503610380631</v>
      </c>
      <c r="AI46" s="27">
        <v>115.2293400136509</v>
      </c>
      <c r="AJ46" s="27">
        <v>110.2919030091128</v>
      </c>
      <c r="AK46" s="27">
        <v>119.17091962203857</v>
      </c>
      <c r="AL46" s="31" t="str">
        <f t="shared" si="1"/>
        <v>　広島支所</v>
      </c>
    </row>
    <row r="47" spans="1:38" ht="25.5" customHeight="1">
      <c r="A47" s="31" t="s">
        <v>85</v>
      </c>
      <c r="B47" s="27">
        <v>94.03227239783713</v>
      </c>
      <c r="C47" s="40">
        <v>84.57235355134112</v>
      </c>
      <c r="D47" s="27">
        <v>100.72732117549825</v>
      </c>
      <c r="E47" s="27">
        <v>112.69329197924472</v>
      </c>
      <c r="F47" s="27">
        <v>76.60025454994114</v>
      </c>
      <c r="G47" s="27">
        <v>120.37095232252743</v>
      </c>
      <c r="H47" s="27">
        <v>120.0184988512896</v>
      </c>
      <c r="I47" s="27">
        <v>97.25172154603217</v>
      </c>
      <c r="J47" s="27">
        <v>136.0072766915414</v>
      </c>
      <c r="K47" s="27">
        <v>98.67997147789987</v>
      </c>
      <c r="L47" s="27">
        <v>92.22361983702395</v>
      </c>
      <c r="M47" s="40">
        <v>0</v>
      </c>
      <c r="N47" s="30" t="s">
        <v>126</v>
      </c>
      <c r="O47" s="27">
        <v>89.45836665125</v>
      </c>
      <c r="P47" s="27">
        <v>64.44060360546789</v>
      </c>
      <c r="Q47" s="27">
        <v>56.08460474795438</v>
      </c>
      <c r="R47" s="27">
        <v>96.88593003436067</v>
      </c>
      <c r="S47" s="28"/>
      <c r="T47" s="27">
        <v>39.536209620588046</v>
      </c>
      <c r="U47" s="27">
        <v>153.38153650233065</v>
      </c>
      <c r="V47" s="27">
        <v>59.99321422207863</v>
      </c>
      <c r="W47" s="27">
        <v>142.96422230322352</v>
      </c>
      <c r="X47" s="27">
        <v>91.53310528111619</v>
      </c>
      <c r="Y47" s="27">
        <v>91.6748257261563</v>
      </c>
      <c r="Z47" s="27">
        <v>92.77032240278206</v>
      </c>
      <c r="AA47" s="27">
        <v>93.2883365414056</v>
      </c>
      <c r="AB47" s="27">
        <v>61.58692977541534</v>
      </c>
      <c r="AC47" s="27">
        <v>117.09134279081583</v>
      </c>
      <c r="AD47" s="27">
        <v>85.3677608992435</v>
      </c>
      <c r="AE47" s="27">
        <v>101.40326913999382</v>
      </c>
      <c r="AF47" s="27">
        <v>66.80621285446091</v>
      </c>
      <c r="AG47" s="27">
        <v>101.30681357336549</v>
      </c>
      <c r="AH47" s="27">
        <v>43.24173983313185</v>
      </c>
      <c r="AI47" s="27">
        <v>54.37868814183228</v>
      </c>
      <c r="AJ47" s="27">
        <v>45.85970763335751</v>
      </c>
      <c r="AK47" s="27">
        <v>83.9226842689213</v>
      </c>
      <c r="AL47" s="31" t="str">
        <f t="shared" si="1"/>
        <v>　　府中町</v>
      </c>
    </row>
    <row r="48" spans="1:38" ht="25.5" customHeight="1">
      <c r="A48" s="31" t="s">
        <v>86</v>
      </c>
      <c r="B48" s="27">
        <v>95.9476697381346</v>
      </c>
      <c r="C48" s="27">
        <v>0</v>
      </c>
      <c r="D48" s="27">
        <v>95.00279043397248</v>
      </c>
      <c r="E48" s="27">
        <v>75.08171035278107</v>
      </c>
      <c r="F48" s="27">
        <v>63.90815953481318</v>
      </c>
      <c r="G48" s="27">
        <v>103.34913197064057</v>
      </c>
      <c r="H48" s="27">
        <v>109.51901560414765</v>
      </c>
      <c r="I48" s="27">
        <v>124.45583481264251</v>
      </c>
      <c r="J48" s="27">
        <v>112.70031071475664</v>
      </c>
      <c r="K48" s="27">
        <v>98.45978537243688</v>
      </c>
      <c r="L48" s="27">
        <v>99.49252181041898</v>
      </c>
      <c r="M48" s="40">
        <v>0</v>
      </c>
      <c r="N48" s="30" t="s">
        <v>126</v>
      </c>
      <c r="O48" s="27">
        <v>93.62732625869651</v>
      </c>
      <c r="P48" s="27">
        <v>74.34014571560641</v>
      </c>
      <c r="Q48" s="40">
        <v>53.63523534604917</v>
      </c>
      <c r="R48" s="27">
        <v>107.52529818466536</v>
      </c>
      <c r="S48" s="28"/>
      <c r="T48" s="27">
        <v>96.9624750142708</v>
      </c>
      <c r="U48" s="27">
        <v>123.64743534719646</v>
      </c>
      <c r="V48" s="27">
        <v>30.748927016191768</v>
      </c>
      <c r="W48" s="27">
        <v>136.82443757428112</v>
      </c>
      <c r="X48" s="27">
        <v>78.03186730106194</v>
      </c>
      <c r="Y48" s="27">
        <v>18.71690733801967</v>
      </c>
      <c r="Z48" s="27">
        <v>106.74058491705722</v>
      </c>
      <c r="AA48" s="27">
        <v>69.07835315824504</v>
      </c>
      <c r="AB48" s="27">
        <v>49.63259471760295</v>
      </c>
      <c r="AC48" s="27">
        <v>103.00029340062741</v>
      </c>
      <c r="AD48" s="27">
        <v>176.17245521641135</v>
      </c>
      <c r="AE48" s="27">
        <v>192.07443268415378</v>
      </c>
      <c r="AF48" s="27">
        <v>103.08469710482879</v>
      </c>
      <c r="AG48" s="27">
        <v>85.03502592717939</v>
      </c>
      <c r="AH48" s="27">
        <v>34.909686024029384</v>
      </c>
      <c r="AI48" s="27">
        <v>82.15277888392438</v>
      </c>
      <c r="AJ48" s="27">
        <v>99.3970409832223</v>
      </c>
      <c r="AK48" s="27">
        <v>75.90126746261515</v>
      </c>
      <c r="AL48" s="31" t="str">
        <f t="shared" si="1"/>
        <v>　　海田町</v>
      </c>
    </row>
    <row r="49" spans="1:38" ht="25.5" customHeight="1">
      <c r="A49" s="31" t="s">
        <v>87</v>
      </c>
      <c r="B49" s="27">
        <v>107.86069485769805</v>
      </c>
      <c r="C49" s="27">
        <v>222.29516796993383</v>
      </c>
      <c r="D49" s="27">
        <v>106.29366282181456</v>
      </c>
      <c r="E49" s="27">
        <v>65.17075575918622</v>
      </c>
      <c r="F49" s="27">
        <v>134.12741532178597</v>
      </c>
      <c r="G49" s="27">
        <v>99.04136448438922</v>
      </c>
      <c r="H49" s="27">
        <v>140.05066602171541</v>
      </c>
      <c r="I49" s="27">
        <v>122.25820173362129</v>
      </c>
      <c r="J49" s="27">
        <v>62.48542527455469</v>
      </c>
      <c r="K49" s="27">
        <v>101.33341015370902</v>
      </c>
      <c r="L49" s="27">
        <v>107.38250285495332</v>
      </c>
      <c r="M49" s="44">
        <v>1127.789870191386</v>
      </c>
      <c r="N49" s="30" t="s">
        <v>126</v>
      </c>
      <c r="O49" s="27">
        <v>193.51101658217402</v>
      </c>
      <c r="P49" s="27">
        <v>146.59444447035762</v>
      </c>
      <c r="Q49" s="27">
        <v>97.88998144984852</v>
      </c>
      <c r="R49" s="27">
        <v>130.69947420970757</v>
      </c>
      <c r="S49" s="28"/>
      <c r="T49" s="27">
        <v>71.28832512776755</v>
      </c>
      <c r="U49" s="27">
        <v>147.49413946786237</v>
      </c>
      <c r="V49" s="27">
        <v>94.60629637068487</v>
      </c>
      <c r="W49" s="27">
        <v>214.50761641934562</v>
      </c>
      <c r="X49" s="27">
        <v>83.42817349604769</v>
      </c>
      <c r="Y49" s="27">
        <v>35.70351727844942</v>
      </c>
      <c r="Z49" s="27">
        <v>108.06916231863902</v>
      </c>
      <c r="AA49" s="27">
        <v>81.47896863294743</v>
      </c>
      <c r="AB49" s="27">
        <v>105.27455604215794</v>
      </c>
      <c r="AC49" s="27">
        <v>100.25666098375217</v>
      </c>
      <c r="AD49" s="27">
        <v>131.17619131946597</v>
      </c>
      <c r="AE49" s="27">
        <v>179.6419018328863</v>
      </c>
      <c r="AF49" s="27">
        <v>77.56769763904613</v>
      </c>
      <c r="AG49" s="27">
        <v>55.24503548775345</v>
      </c>
      <c r="AH49" s="27">
        <v>48.96261280169946</v>
      </c>
      <c r="AI49" s="27">
        <v>123.87618858096904</v>
      </c>
      <c r="AJ49" s="27">
        <v>85.9006016649942</v>
      </c>
      <c r="AK49" s="27">
        <v>118.02246103613281</v>
      </c>
      <c r="AL49" s="31" t="str">
        <f t="shared" si="1"/>
        <v>　　熊野町</v>
      </c>
    </row>
    <row r="50" spans="1:38" ht="25.5" customHeight="1">
      <c r="A50" s="31" t="s">
        <v>88</v>
      </c>
      <c r="B50" s="27">
        <v>107.69297874694408</v>
      </c>
      <c r="C50" s="40">
        <v>0</v>
      </c>
      <c r="D50" s="27">
        <v>104.6289312718795</v>
      </c>
      <c r="E50" s="27">
        <v>74.04723880623261</v>
      </c>
      <c r="F50" s="27">
        <v>85.60168892132242</v>
      </c>
      <c r="G50" s="27">
        <v>150.42568588785187</v>
      </c>
      <c r="H50" s="27">
        <v>164.34778785823195</v>
      </c>
      <c r="I50" s="27">
        <v>112.83681588046002</v>
      </c>
      <c r="J50" s="27">
        <v>106.02744838583811</v>
      </c>
      <c r="K50" s="27">
        <v>135.9440204274923</v>
      </c>
      <c r="L50" s="27">
        <v>107.2039383030245</v>
      </c>
      <c r="M50" s="40">
        <v>0</v>
      </c>
      <c r="N50" s="30" t="s">
        <v>126</v>
      </c>
      <c r="O50" s="27">
        <v>120.39397725115668</v>
      </c>
      <c r="P50" s="27">
        <v>72.10304390210138</v>
      </c>
      <c r="Q50" s="40">
        <v>73.79082661959795</v>
      </c>
      <c r="R50" s="27">
        <v>109.16901014457068</v>
      </c>
      <c r="S50" s="28"/>
      <c r="T50" s="27">
        <v>113.73576934499714</v>
      </c>
      <c r="U50" s="27">
        <v>130.28738792027457</v>
      </c>
      <c r="V50" s="27">
        <v>15.44227207708288</v>
      </c>
      <c r="W50" s="27">
        <v>132.22804605572438</v>
      </c>
      <c r="X50" s="27">
        <v>82.81090921106019</v>
      </c>
      <c r="Y50" s="27">
        <v>34.598807794281015</v>
      </c>
      <c r="Z50" s="27">
        <v>125.0542302479248</v>
      </c>
      <c r="AA50" s="27">
        <v>72.64414800990903</v>
      </c>
      <c r="AB50" s="27">
        <v>122.36783722923977</v>
      </c>
      <c r="AC50" s="27">
        <v>112.13789613498142</v>
      </c>
      <c r="AD50" s="27">
        <v>141.50554255984378</v>
      </c>
      <c r="AE50" s="27">
        <v>0</v>
      </c>
      <c r="AF50" s="27">
        <v>157.1143745512421</v>
      </c>
      <c r="AG50" s="27">
        <v>228.41114920501496</v>
      </c>
      <c r="AH50" s="27">
        <v>38.77232098286284</v>
      </c>
      <c r="AI50" s="27">
        <v>116.22842480807394</v>
      </c>
      <c r="AJ50" s="27">
        <v>66.45937986088057</v>
      </c>
      <c r="AK50" s="27">
        <v>110.16738465199407</v>
      </c>
      <c r="AL50" s="31" t="str">
        <f t="shared" si="1"/>
        <v>　　坂町</v>
      </c>
    </row>
    <row r="51" spans="1:38" ht="25.5" customHeight="1">
      <c r="A51" s="31" t="s">
        <v>103</v>
      </c>
      <c r="B51" s="27">
        <v>103.98233200121463</v>
      </c>
      <c r="C51" s="27">
        <v>121.70476735829459</v>
      </c>
      <c r="D51" s="27">
        <v>93.04130586266554</v>
      </c>
      <c r="E51" s="27">
        <v>63.13798784283784</v>
      </c>
      <c r="F51" s="27">
        <v>63.694350634231064</v>
      </c>
      <c r="G51" s="27">
        <v>61.53534300524136</v>
      </c>
      <c r="H51" s="27">
        <v>124.50275157306115</v>
      </c>
      <c r="I51" s="27">
        <v>101.65858892359965</v>
      </c>
      <c r="J51" s="27">
        <v>65.40597638190192</v>
      </c>
      <c r="K51" s="27">
        <v>97.62935981703282</v>
      </c>
      <c r="L51" s="27">
        <v>94.10126435833304</v>
      </c>
      <c r="M51" s="44">
        <v>1610.2540980966796</v>
      </c>
      <c r="N51" s="30" t="s">
        <v>126</v>
      </c>
      <c r="O51" s="27">
        <v>134.18641738245972</v>
      </c>
      <c r="P51" s="27">
        <v>42.229120427246094</v>
      </c>
      <c r="Q51" s="27">
        <v>39.476198221044605</v>
      </c>
      <c r="R51" s="27">
        <v>123.62700828000881</v>
      </c>
      <c r="S51" s="28"/>
      <c r="T51" s="27">
        <v>86.57390011534261</v>
      </c>
      <c r="U51" s="27">
        <v>262.1732751050289</v>
      </c>
      <c r="V51" s="27">
        <v>34.59063966913361</v>
      </c>
      <c r="W51" s="27">
        <v>126.30859887765897</v>
      </c>
      <c r="X51" s="27">
        <v>92.08237405388003</v>
      </c>
      <c r="Y51" s="27">
        <v>77.46403123703863</v>
      </c>
      <c r="Z51" s="27">
        <v>92.94789923805537</v>
      </c>
      <c r="AA51" s="27">
        <v>93.29267583410885</v>
      </c>
      <c r="AB51" s="27">
        <v>74.56041382927577</v>
      </c>
      <c r="AC51" s="27">
        <v>108.35935042509762</v>
      </c>
      <c r="AD51" s="27">
        <v>76.44353792924502</v>
      </c>
      <c r="AE51" s="27">
        <v>76.56076781262824</v>
      </c>
      <c r="AF51" s="27">
        <v>113.57082810623598</v>
      </c>
      <c r="AG51" s="27">
        <v>129.19560020076995</v>
      </c>
      <c r="AH51" s="27">
        <v>133.30238178982822</v>
      </c>
      <c r="AI51" s="27">
        <v>137.2880450012527</v>
      </c>
      <c r="AJ51" s="27">
        <v>180.44996100025216</v>
      </c>
      <c r="AK51" s="27">
        <v>163.4604356275096</v>
      </c>
      <c r="AL51" s="31" t="str">
        <f>A51</f>
        <v>　　安芸高田市</v>
      </c>
    </row>
    <row r="52" spans="1:38" ht="25.5" customHeight="1">
      <c r="A52" s="31" t="s">
        <v>104</v>
      </c>
      <c r="B52" s="27">
        <v>102.20065187287399</v>
      </c>
      <c r="C52" s="40">
        <v>96.18427367888496</v>
      </c>
      <c r="D52" s="27">
        <v>95.0467838954744</v>
      </c>
      <c r="E52" s="27">
        <v>95.02088654107058</v>
      </c>
      <c r="F52" s="27">
        <v>99.62039647921593</v>
      </c>
      <c r="G52" s="27">
        <v>127.56470284672233</v>
      </c>
      <c r="H52" s="27">
        <v>61.39210276546867</v>
      </c>
      <c r="I52" s="27">
        <v>78.02229705600807</v>
      </c>
      <c r="J52" s="27">
        <v>93.75932319269997</v>
      </c>
      <c r="K52" s="27">
        <v>92.69048158796274</v>
      </c>
      <c r="L52" s="27">
        <v>103.79711614780105</v>
      </c>
      <c r="M52" s="40">
        <v>0</v>
      </c>
      <c r="N52" s="30" t="s">
        <v>126</v>
      </c>
      <c r="O52" s="27">
        <v>160.3514904671039</v>
      </c>
      <c r="P52" s="27">
        <v>68.18831156876075</v>
      </c>
      <c r="Q52" s="27">
        <v>125.06698900598631</v>
      </c>
      <c r="R52" s="27">
        <v>102.32421924331886</v>
      </c>
      <c r="S52" s="28"/>
      <c r="T52" s="27">
        <v>77.47780309364994</v>
      </c>
      <c r="U52" s="27">
        <v>55.008844046901636</v>
      </c>
      <c r="V52" s="27">
        <v>124.79767177463535</v>
      </c>
      <c r="W52" s="27">
        <v>158.38386511889263</v>
      </c>
      <c r="X52" s="27">
        <v>90.80673347222464</v>
      </c>
      <c r="Y52" s="27">
        <v>76.63231623091616</v>
      </c>
      <c r="Z52" s="27">
        <v>110.18208231831916</v>
      </c>
      <c r="AA52" s="27">
        <v>87.82580308188793</v>
      </c>
      <c r="AB52" s="27">
        <v>64.2242745921705</v>
      </c>
      <c r="AC52" s="27">
        <v>98.44415359423104</v>
      </c>
      <c r="AD52" s="27">
        <v>78.35066916508295</v>
      </c>
      <c r="AE52" s="27">
        <v>243.87002215559147</v>
      </c>
      <c r="AF52" s="27">
        <v>118.95207975816248</v>
      </c>
      <c r="AG52" s="27">
        <v>202.12503481603727</v>
      </c>
      <c r="AH52" s="27">
        <v>178.52445963621477</v>
      </c>
      <c r="AI52" s="27">
        <v>139.74146276705176</v>
      </c>
      <c r="AJ52" s="27">
        <v>123.16413591737165</v>
      </c>
      <c r="AK52" s="27">
        <v>148.75907210582128</v>
      </c>
      <c r="AL52" s="31" t="str">
        <f>A52</f>
        <v>　　安芸太田町</v>
      </c>
    </row>
    <row r="53" spans="1:38" ht="25.5" customHeight="1">
      <c r="A53" s="31" t="s">
        <v>114</v>
      </c>
      <c r="B53" s="27">
        <v>103.68244102116427</v>
      </c>
      <c r="C53" s="27">
        <v>0</v>
      </c>
      <c r="D53" s="27">
        <v>82.23208569759694</v>
      </c>
      <c r="E53" s="27">
        <v>74.01199308839001</v>
      </c>
      <c r="F53" s="27">
        <v>64.62680443941406</v>
      </c>
      <c r="G53" s="27">
        <v>63.74591758104873</v>
      </c>
      <c r="H53" s="27">
        <v>50.045561479170644</v>
      </c>
      <c r="I53" s="27">
        <v>173.02961944096205</v>
      </c>
      <c r="J53" s="27">
        <v>66.43357970700893</v>
      </c>
      <c r="K53" s="27">
        <v>71.7990498635916</v>
      </c>
      <c r="L53" s="27">
        <v>80.83167848714892</v>
      </c>
      <c r="M53" s="40">
        <v>0</v>
      </c>
      <c r="N53" s="30" t="s">
        <v>126</v>
      </c>
      <c r="O53" s="27">
        <v>77.80666133950392</v>
      </c>
      <c r="P53" s="27">
        <v>67.58961030534283</v>
      </c>
      <c r="Q53" s="27">
        <v>95.99434785279844</v>
      </c>
      <c r="R53" s="27">
        <v>113.13556187220057</v>
      </c>
      <c r="S53" s="28"/>
      <c r="T53" s="27">
        <v>97.06561583862361</v>
      </c>
      <c r="U53" s="27">
        <v>82.57032239123654</v>
      </c>
      <c r="V53" s="27">
        <v>104.37692818978677</v>
      </c>
      <c r="W53" s="27">
        <v>162.07710818421867</v>
      </c>
      <c r="X53" s="27">
        <v>127.48044622964014</v>
      </c>
      <c r="Y53" s="27">
        <v>71.42718114950976</v>
      </c>
      <c r="Z53" s="27">
        <v>158.4526545958038</v>
      </c>
      <c r="AA53" s="27">
        <v>123.45948442445591</v>
      </c>
      <c r="AB53" s="27">
        <v>108.39730038691333</v>
      </c>
      <c r="AC53" s="27">
        <v>95.47568355389411</v>
      </c>
      <c r="AD53" s="27">
        <v>104.8749549693162</v>
      </c>
      <c r="AE53" s="27">
        <v>185.37422111931426</v>
      </c>
      <c r="AF53" s="27">
        <v>110.5859609095216</v>
      </c>
      <c r="AG53" s="27">
        <v>83.27780323148411</v>
      </c>
      <c r="AH53" s="27">
        <v>140.38941997253204</v>
      </c>
      <c r="AI53" s="27">
        <v>179.25793712131994</v>
      </c>
      <c r="AJ53" s="27">
        <v>180.4259821353018</v>
      </c>
      <c r="AK53" s="27">
        <v>182.25190117727547</v>
      </c>
      <c r="AL53" s="31" t="str">
        <f>A53</f>
        <v>    北広島町</v>
      </c>
    </row>
    <row r="54" spans="1:38" ht="25.5" customHeight="1">
      <c r="A54" s="31" t="s">
        <v>131</v>
      </c>
      <c r="B54" s="27">
        <v>119.19650851717488</v>
      </c>
      <c r="C54" s="27">
        <v>36.83739201578998</v>
      </c>
      <c r="D54" s="27">
        <v>121.9149244754669</v>
      </c>
      <c r="E54" s="27">
        <v>103.10585110883576</v>
      </c>
      <c r="F54" s="27">
        <v>133.20882988049746</v>
      </c>
      <c r="G54" s="27">
        <v>75.83865225614304</v>
      </c>
      <c r="H54" s="27">
        <v>99.23131876508891</v>
      </c>
      <c r="I54" s="27">
        <v>183.86805869606314</v>
      </c>
      <c r="J54" s="27">
        <v>84.02584635033736</v>
      </c>
      <c r="K54" s="27">
        <v>74.49968109480261</v>
      </c>
      <c r="L54" s="27">
        <v>135.55369964740757</v>
      </c>
      <c r="M54" s="27">
        <v>0</v>
      </c>
      <c r="N54" s="30" t="s">
        <v>124</v>
      </c>
      <c r="O54" s="27">
        <v>111.93250917426829</v>
      </c>
      <c r="P54" s="27">
        <v>146.7160545509853</v>
      </c>
      <c r="Q54" s="27">
        <v>96.00337931895201</v>
      </c>
      <c r="R54" s="27">
        <v>128.85057183078465</v>
      </c>
      <c r="S54" s="28"/>
      <c r="T54" s="27">
        <v>118.71424964889667</v>
      </c>
      <c r="U54" s="27">
        <v>188.38879774272544</v>
      </c>
      <c r="V54" s="27">
        <v>118.63745399897199</v>
      </c>
      <c r="W54" s="27">
        <v>104.17586934026939</v>
      </c>
      <c r="X54" s="27">
        <v>133.89183840948655</v>
      </c>
      <c r="Y54" s="27">
        <v>175.92961207017882</v>
      </c>
      <c r="Z54" s="27">
        <v>104.93747890592708</v>
      </c>
      <c r="AA54" s="27">
        <v>128.36941220569256</v>
      </c>
      <c r="AB54" s="27">
        <v>32.324052505251444</v>
      </c>
      <c r="AC54" s="27">
        <v>89.52429778096906</v>
      </c>
      <c r="AD54" s="27">
        <v>147.81378043687306</v>
      </c>
      <c r="AE54" s="27">
        <v>138.1311500016806</v>
      </c>
      <c r="AF54" s="27">
        <v>133.3679158456072</v>
      </c>
      <c r="AG54" s="27">
        <v>110.41659075526051</v>
      </c>
      <c r="AH54" s="27">
        <v>91.48412686360027</v>
      </c>
      <c r="AI54" s="27">
        <v>160.72631294600873</v>
      </c>
      <c r="AJ54" s="27">
        <v>127.02601734184593</v>
      </c>
      <c r="AK54" s="27">
        <v>121.17139110133965</v>
      </c>
      <c r="AL54" s="31" t="str">
        <f t="shared" si="1"/>
        <v>　呉支所</v>
      </c>
    </row>
    <row r="55" spans="1:38" ht="25.5" customHeight="1">
      <c r="A55" s="31" t="s">
        <v>102</v>
      </c>
      <c r="B55" s="27">
        <v>119.19650851717488</v>
      </c>
      <c r="C55" s="27">
        <v>36.83739201578998</v>
      </c>
      <c r="D55" s="27">
        <v>121.9149244754669</v>
      </c>
      <c r="E55" s="27">
        <v>103.10585110883576</v>
      </c>
      <c r="F55" s="27">
        <v>133.20882988049746</v>
      </c>
      <c r="G55" s="27">
        <v>75.83865225614304</v>
      </c>
      <c r="H55" s="27">
        <v>99.23131876508891</v>
      </c>
      <c r="I55" s="27">
        <v>183.86805869606314</v>
      </c>
      <c r="J55" s="27">
        <v>84.02584635033736</v>
      </c>
      <c r="K55" s="27">
        <v>74.49968109480261</v>
      </c>
      <c r="L55" s="27">
        <v>135.55369964740757</v>
      </c>
      <c r="M55" s="27">
        <v>0</v>
      </c>
      <c r="N55" s="30" t="s">
        <v>126</v>
      </c>
      <c r="O55" s="27">
        <v>111.93250917426829</v>
      </c>
      <c r="P55" s="27">
        <v>146.7160545509853</v>
      </c>
      <c r="Q55" s="27">
        <v>96.00337931895201</v>
      </c>
      <c r="R55" s="27">
        <v>128.85057183078465</v>
      </c>
      <c r="S55" s="28"/>
      <c r="T55" s="27">
        <v>118.71424964889667</v>
      </c>
      <c r="U55" s="27">
        <v>188.38879774272544</v>
      </c>
      <c r="V55" s="27">
        <v>118.63745399897199</v>
      </c>
      <c r="W55" s="27">
        <v>104.17586934026939</v>
      </c>
      <c r="X55" s="27">
        <v>133.89183840948655</v>
      </c>
      <c r="Y55" s="27">
        <v>175.92961207017882</v>
      </c>
      <c r="Z55" s="27">
        <v>104.93747890592708</v>
      </c>
      <c r="AA55" s="27">
        <v>128.36941220569256</v>
      </c>
      <c r="AB55" s="27">
        <v>32.324052505251444</v>
      </c>
      <c r="AC55" s="27">
        <v>89.52429778096906</v>
      </c>
      <c r="AD55" s="27">
        <v>147.81378043687306</v>
      </c>
      <c r="AE55" s="27">
        <v>138.1311500016806</v>
      </c>
      <c r="AF55" s="27">
        <v>133.3679158456072</v>
      </c>
      <c r="AG55" s="27">
        <v>110.41659075526051</v>
      </c>
      <c r="AH55" s="27">
        <v>91.48412686360027</v>
      </c>
      <c r="AI55" s="27">
        <v>160.72631294600873</v>
      </c>
      <c r="AJ55" s="27">
        <v>127.02601734184593</v>
      </c>
      <c r="AK55" s="27">
        <v>121.17139110133965</v>
      </c>
      <c r="AL55" s="31" t="str">
        <f t="shared" si="1"/>
        <v>　　江田島市</v>
      </c>
    </row>
    <row r="56" spans="1:38" ht="25.5" customHeight="1">
      <c r="A56" s="29" t="s">
        <v>93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0"/>
      <c r="O56" s="27"/>
      <c r="P56" s="27"/>
      <c r="Q56" s="27"/>
      <c r="R56" s="27"/>
      <c r="S56" s="28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31"/>
    </row>
    <row r="57" spans="1:38" ht="25.5" customHeight="1">
      <c r="A57" s="31" t="s">
        <v>133</v>
      </c>
      <c r="B57" s="27">
        <v>101.56628203773255</v>
      </c>
      <c r="C57" s="27">
        <v>112.1022731458364</v>
      </c>
      <c r="D57" s="27">
        <v>97.99730943970746</v>
      </c>
      <c r="E57" s="27">
        <v>86.51097007371148</v>
      </c>
      <c r="F57" s="27">
        <v>76.84261242051107</v>
      </c>
      <c r="G57" s="27">
        <v>87.5629503921728</v>
      </c>
      <c r="H57" s="27">
        <v>96.20008278783936</v>
      </c>
      <c r="I57" s="27">
        <v>130.44871612346185</v>
      </c>
      <c r="J57" s="27">
        <v>113.02631390896316</v>
      </c>
      <c r="K57" s="27">
        <v>107.70573434057506</v>
      </c>
      <c r="L57" s="27">
        <v>103.88928121699752</v>
      </c>
      <c r="M57" s="40">
        <v>0</v>
      </c>
      <c r="N57" s="30" t="s">
        <v>126</v>
      </c>
      <c r="O57" s="27">
        <v>85.65238274891419</v>
      </c>
      <c r="P57" s="27">
        <v>116.933514436447</v>
      </c>
      <c r="Q57" s="27">
        <v>57.90605595220034</v>
      </c>
      <c r="R57" s="27">
        <v>105.80464915262394</v>
      </c>
      <c r="S57" s="28"/>
      <c r="T57" s="27">
        <v>91.06107699254913</v>
      </c>
      <c r="U57" s="27">
        <v>136.1670795632305</v>
      </c>
      <c r="V57" s="27">
        <v>61.09538887375796</v>
      </c>
      <c r="W57" s="27">
        <v>120.08592872685762</v>
      </c>
      <c r="X57" s="27">
        <v>91.8020237692092</v>
      </c>
      <c r="Y57" s="27">
        <v>94.07728184391114</v>
      </c>
      <c r="Z57" s="27">
        <v>87.85038371605287</v>
      </c>
      <c r="AA57" s="27">
        <v>95.11996717219692</v>
      </c>
      <c r="AB57" s="27">
        <v>104.6635360716357</v>
      </c>
      <c r="AC57" s="27">
        <v>107.39148013868653</v>
      </c>
      <c r="AD57" s="27">
        <v>130.5233566253805</v>
      </c>
      <c r="AE57" s="27">
        <v>87.99515361802828</v>
      </c>
      <c r="AF57" s="27">
        <v>118.16168101442983</v>
      </c>
      <c r="AG57" s="27">
        <v>105.57780940263302</v>
      </c>
      <c r="AH57" s="27">
        <v>81.37265083514279</v>
      </c>
      <c r="AI57" s="27">
        <v>113.51053029554315</v>
      </c>
      <c r="AJ57" s="27">
        <v>155.00983438033867</v>
      </c>
      <c r="AK57" s="27">
        <v>95.1995002891685</v>
      </c>
      <c r="AL57" s="31" t="str">
        <f t="shared" si="1"/>
        <v>西部東</v>
      </c>
    </row>
    <row r="58" spans="1:38" ht="25.5" customHeight="1">
      <c r="A58" s="31" t="s">
        <v>105</v>
      </c>
      <c r="B58" s="27">
        <v>99.39474025661175</v>
      </c>
      <c r="C58" s="27">
        <v>80.46790477267214</v>
      </c>
      <c r="D58" s="27">
        <v>95.87439906582483</v>
      </c>
      <c r="E58" s="27">
        <v>87.37529780694052</v>
      </c>
      <c r="F58" s="27">
        <v>70.89838427755897</v>
      </c>
      <c r="G58" s="27">
        <v>85.3335939451234</v>
      </c>
      <c r="H58" s="27">
        <v>89.31805885360421</v>
      </c>
      <c r="I58" s="27">
        <v>129.86366479590842</v>
      </c>
      <c r="J58" s="27">
        <v>97.89076279419092</v>
      </c>
      <c r="K58" s="27">
        <v>127.49199031570842</v>
      </c>
      <c r="L58" s="27">
        <v>109.2029079760778</v>
      </c>
      <c r="M58" s="40">
        <v>0</v>
      </c>
      <c r="N58" s="30" t="s">
        <v>126</v>
      </c>
      <c r="O58" s="27">
        <v>73.38210797443368</v>
      </c>
      <c r="P58" s="27">
        <v>129.66878960409005</v>
      </c>
      <c r="Q58" s="27">
        <v>78.87158942815734</v>
      </c>
      <c r="R58" s="27">
        <v>99.99466840021674</v>
      </c>
      <c r="S58" s="28"/>
      <c r="T58" s="27">
        <v>91.70718893163522</v>
      </c>
      <c r="U58" s="27">
        <v>86.46853219162207</v>
      </c>
      <c r="V58" s="27">
        <v>77.77929447402</v>
      </c>
      <c r="W58" s="27">
        <v>138.86564817971436</v>
      </c>
      <c r="X58" s="27">
        <v>89.43651467435512</v>
      </c>
      <c r="Y58" s="27">
        <v>116.27424754089655</v>
      </c>
      <c r="Z58" s="27">
        <v>76.48270235915068</v>
      </c>
      <c r="AA58" s="27">
        <v>94.11445073315078</v>
      </c>
      <c r="AB58" s="27">
        <v>156.87309393743882</v>
      </c>
      <c r="AC58" s="27">
        <v>97.3560224917474</v>
      </c>
      <c r="AD58" s="27">
        <v>163.52347297692847</v>
      </c>
      <c r="AE58" s="27">
        <v>50.29776275551263</v>
      </c>
      <c r="AF58" s="27">
        <v>136.4436951447616</v>
      </c>
      <c r="AG58" s="27">
        <v>75.04938249368084</v>
      </c>
      <c r="AH58" s="27">
        <v>75.40646311537415</v>
      </c>
      <c r="AI58" s="27">
        <v>123.91065246623694</v>
      </c>
      <c r="AJ58" s="27">
        <v>143.80154550057384</v>
      </c>
      <c r="AK58" s="27">
        <v>90.2010502484118</v>
      </c>
      <c r="AL58" s="31" t="str">
        <f t="shared" si="1"/>
        <v>　　竹原市</v>
      </c>
    </row>
    <row r="59" spans="1:38" ht="25.5" customHeight="1">
      <c r="A59" s="31" t="s">
        <v>91</v>
      </c>
      <c r="B59" s="27">
        <v>101.03351640158323</v>
      </c>
      <c r="C59" s="27">
        <v>122.16537460124113</v>
      </c>
      <c r="D59" s="27">
        <v>97.78395966203965</v>
      </c>
      <c r="E59" s="27">
        <v>87.6519786279529</v>
      </c>
      <c r="F59" s="27">
        <v>81.21051075862724</v>
      </c>
      <c r="G59" s="27">
        <v>82.91776823415323</v>
      </c>
      <c r="H59" s="27">
        <v>95.80828604161191</v>
      </c>
      <c r="I59" s="27">
        <v>124.09115397335158</v>
      </c>
      <c r="J59" s="27">
        <v>117.06615217256602</v>
      </c>
      <c r="K59" s="27">
        <v>101.82450915432506</v>
      </c>
      <c r="L59" s="27">
        <v>101.7430417238462</v>
      </c>
      <c r="M59" s="40">
        <v>0</v>
      </c>
      <c r="N59" s="30" t="s">
        <v>126</v>
      </c>
      <c r="O59" s="27">
        <v>89.30980241528002</v>
      </c>
      <c r="P59" s="27">
        <v>109.61385789395493</v>
      </c>
      <c r="Q59" s="27">
        <v>58.58876509164198</v>
      </c>
      <c r="R59" s="27">
        <v>102.06187455741092</v>
      </c>
      <c r="S59" s="28"/>
      <c r="T59" s="27">
        <v>81.4425535861714</v>
      </c>
      <c r="U59" s="27">
        <v>145.21426459652503</v>
      </c>
      <c r="V59" s="27">
        <v>52.76330593476535</v>
      </c>
      <c r="W59" s="27">
        <v>112.52683601081044</v>
      </c>
      <c r="X59" s="27">
        <v>89.57846378389777</v>
      </c>
      <c r="Y59" s="27">
        <v>84.86378338548555</v>
      </c>
      <c r="Z59" s="27">
        <v>89.54206485845599</v>
      </c>
      <c r="AA59" s="27">
        <v>92.01862534661082</v>
      </c>
      <c r="AB59" s="27">
        <v>94.67521949976265</v>
      </c>
      <c r="AC59" s="27">
        <v>114.604803592928</v>
      </c>
      <c r="AD59" s="27">
        <v>123.68703304143389</v>
      </c>
      <c r="AE59" s="27">
        <v>93.99605565694448</v>
      </c>
      <c r="AF59" s="27">
        <v>105.64155671017315</v>
      </c>
      <c r="AG59" s="27">
        <v>115.06411503991869</v>
      </c>
      <c r="AH59" s="27">
        <v>81.19284869210915</v>
      </c>
      <c r="AI59" s="27">
        <v>111.56548282247766</v>
      </c>
      <c r="AJ59" s="27">
        <v>164.75018517546377</v>
      </c>
      <c r="AK59" s="27">
        <v>94.57792986974567</v>
      </c>
      <c r="AL59" s="31" t="str">
        <f t="shared" si="1"/>
        <v>　　東広島市</v>
      </c>
    </row>
    <row r="60" spans="1:38" ht="25.5" customHeight="1">
      <c r="A60" s="31" t="s">
        <v>106</v>
      </c>
      <c r="B60" s="27">
        <v>112.25587392660097</v>
      </c>
      <c r="C60" s="27">
        <v>100.10561142004815</v>
      </c>
      <c r="D60" s="27">
        <v>105.57339266826635</v>
      </c>
      <c r="E60" s="27">
        <v>72.00985814958068</v>
      </c>
      <c r="F60" s="27">
        <v>49.39350212673602</v>
      </c>
      <c r="G60" s="27">
        <v>138.58345992547444</v>
      </c>
      <c r="H60" s="27">
        <v>118.59880258695617</v>
      </c>
      <c r="I60" s="27">
        <v>196.7169008493101</v>
      </c>
      <c r="J60" s="27">
        <v>113.84224993269076</v>
      </c>
      <c r="K60" s="27">
        <v>115.99743877655182</v>
      </c>
      <c r="L60" s="27">
        <v>110.79815668128496</v>
      </c>
      <c r="M60" s="40">
        <v>0</v>
      </c>
      <c r="N60" s="30" t="s">
        <v>126</v>
      </c>
      <c r="O60" s="27">
        <v>78.30188272961928</v>
      </c>
      <c r="P60" s="27">
        <v>157.37576363779024</v>
      </c>
      <c r="Q60" s="27">
        <v>0</v>
      </c>
      <c r="R60" s="27">
        <v>155.884928386739</v>
      </c>
      <c r="S60" s="28"/>
      <c r="T60" s="27">
        <v>182.60083984647704</v>
      </c>
      <c r="U60" s="27">
        <v>175.5439552824872</v>
      </c>
      <c r="V60" s="27">
        <v>99.04007529309496</v>
      </c>
      <c r="W60" s="27">
        <v>140.74785700678632</v>
      </c>
      <c r="X60" s="27">
        <v>118.12896128859795</v>
      </c>
      <c r="Y60" s="27">
        <v>146.4441886552616</v>
      </c>
      <c r="Z60" s="27">
        <v>100.26215819946664</v>
      </c>
      <c r="AA60" s="27">
        <v>123.41889309528761</v>
      </c>
      <c r="AB60" s="27">
        <v>65.81760493684689</v>
      </c>
      <c r="AC60" s="27">
        <v>71.95208919273817</v>
      </c>
      <c r="AD60" s="27">
        <v>107.16622958721473</v>
      </c>
      <c r="AE60" s="40">
        <v>126.1742087299935</v>
      </c>
      <c r="AF60" s="27">
        <v>221.58074596266033</v>
      </c>
      <c r="AG60" s="27">
        <v>98.7638992551791</v>
      </c>
      <c r="AH60" s="27">
        <v>96.80862306675198</v>
      </c>
      <c r="AI60" s="27">
        <v>107.99485944469045</v>
      </c>
      <c r="AJ60" s="40">
        <v>38.3243960841665</v>
      </c>
      <c r="AK60" s="27">
        <v>123.04731599965793</v>
      </c>
      <c r="AL60" s="31" t="str">
        <f t="shared" si="1"/>
        <v>　　大崎上島町</v>
      </c>
    </row>
    <row r="61" spans="1:38" ht="25.5" customHeight="1">
      <c r="A61" s="31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4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31"/>
    </row>
    <row r="62" spans="1:38" ht="25.5" customHeight="1">
      <c r="A62" s="31" t="s">
        <v>135</v>
      </c>
      <c r="B62" s="27">
        <v>102.97469679198656</v>
      </c>
      <c r="C62" s="27">
        <v>85.07951642578436</v>
      </c>
      <c r="D62" s="27">
        <v>101.49625600238501</v>
      </c>
      <c r="E62" s="27">
        <v>77.23712472799791</v>
      </c>
      <c r="F62" s="27">
        <v>92.83644845232722</v>
      </c>
      <c r="G62" s="27">
        <v>81.91549556519746</v>
      </c>
      <c r="H62" s="27">
        <v>94.133894363906</v>
      </c>
      <c r="I62" s="27">
        <v>152.75958830907027</v>
      </c>
      <c r="J62" s="27">
        <v>92.87021596102863</v>
      </c>
      <c r="K62" s="27">
        <v>96.35688652619355</v>
      </c>
      <c r="L62" s="27">
        <v>105.3237134608704</v>
      </c>
      <c r="M62" s="40">
        <v>0</v>
      </c>
      <c r="N62" s="30" t="s">
        <v>124</v>
      </c>
      <c r="O62" s="27">
        <v>81.96408683428359</v>
      </c>
      <c r="P62" s="27">
        <v>109.5033408342048</v>
      </c>
      <c r="Q62" s="27">
        <v>62.84130229124464</v>
      </c>
      <c r="R62" s="27">
        <v>99.55403065899246</v>
      </c>
      <c r="S62" s="28"/>
      <c r="T62" s="27">
        <v>89.68057346780786</v>
      </c>
      <c r="U62" s="27">
        <v>113.54145140751977</v>
      </c>
      <c r="V62" s="27">
        <v>57.43997361207612</v>
      </c>
      <c r="W62" s="27">
        <v>121.12516168046137</v>
      </c>
      <c r="X62" s="27">
        <v>97.93220754997238</v>
      </c>
      <c r="Y62" s="27">
        <v>98.84724940471355</v>
      </c>
      <c r="Z62" s="27">
        <v>98.56194662132506</v>
      </c>
      <c r="AA62" s="27">
        <v>98.12909021626312</v>
      </c>
      <c r="AB62" s="27">
        <v>66.805007226853</v>
      </c>
      <c r="AC62" s="27">
        <v>107.63743253833833</v>
      </c>
      <c r="AD62" s="27">
        <v>110.58200391821953</v>
      </c>
      <c r="AE62" s="27">
        <v>92.4663118641814</v>
      </c>
      <c r="AF62" s="27">
        <v>120.87912087912088</v>
      </c>
      <c r="AG62" s="27">
        <v>107.59697391938398</v>
      </c>
      <c r="AH62" s="27">
        <v>97.74987629659763</v>
      </c>
      <c r="AI62" s="27">
        <v>130.7606279015853</v>
      </c>
      <c r="AJ62" s="27">
        <v>150.48017260003567</v>
      </c>
      <c r="AK62" s="27">
        <v>115.58504168921628</v>
      </c>
      <c r="AL62" s="31" t="str">
        <f t="shared" si="1"/>
        <v>東部</v>
      </c>
    </row>
    <row r="63" spans="1:38" ht="25.5" customHeight="1">
      <c r="A63" s="31" t="s">
        <v>149</v>
      </c>
      <c r="B63" s="27">
        <v>102.30294255125796</v>
      </c>
      <c r="C63" s="27">
        <v>78.04666281422219</v>
      </c>
      <c r="D63" s="27">
        <v>102.24635045325579</v>
      </c>
      <c r="E63" s="27">
        <v>76.14879904252675</v>
      </c>
      <c r="F63" s="27">
        <v>96.92573188493482</v>
      </c>
      <c r="G63" s="27">
        <v>84.09773704856156</v>
      </c>
      <c r="H63" s="27">
        <v>100.30010477160344</v>
      </c>
      <c r="I63" s="27">
        <v>153.03137183043748</v>
      </c>
      <c r="J63" s="27">
        <v>89.87016198457238</v>
      </c>
      <c r="K63" s="27">
        <v>97.134365663065</v>
      </c>
      <c r="L63" s="27">
        <v>103.04879219789491</v>
      </c>
      <c r="M63" s="40">
        <v>0</v>
      </c>
      <c r="N63" s="30" t="s">
        <v>124</v>
      </c>
      <c r="O63" s="27">
        <v>85.67954589840673</v>
      </c>
      <c r="P63" s="27">
        <v>117.15001920714276</v>
      </c>
      <c r="Q63" s="27">
        <v>75.06033124244274</v>
      </c>
      <c r="R63" s="27">
        <v>98.91738083089471</v>
      </c>
      <c r="S63" s="28"/>
      <c r="T63" s="27">
        <v>87.21633510501796</v>
      </c>
      <c r="U63" s="27">
        <v>123.82578638073115</v>
      </c>
      <c r="V63" s="27">
        <v>50.144850382524275</v>
      </c>
      <c r="W63" s="27">
        <v>114.86761275631207</v>
      </c>
      <c r="X63" s="27">
        <v>95.79516704981906</v>
      </c>
      <c r="Y63" s="27">
        <v>97.35205220559848</v>
      </c>
      <c r="Z63" s="27">
        <v>93.99926084716819</v>
      </c>
      <c r="AA63" s="27">
        <v>97.40567255607337</v>
      </c>
      <c r="AB63" s="27">
        <v>63.80325691500944</v>
      </c>
      <c r="AC63" s="27">
        <v>105.48539920660343</v>
      </c>
      <c r="AD63" s="27">
        <v>109.0021787502331</v>
      </c>
      <c r="AE63" s="27">
        <v>91.72770333151004</v>
      </c>
      <c r="AF63" s="27">
        <v>120.09569911566675</v>
      </c>
      <c r="AG63" s="27">
        <v>101.52905526198788</v>
      </c>
      <c r="AH63" s="27">
        <v>108.39093700799091</v>
      </c>
      <c r="AI63" s="27">
        <v>131.21462657361104</v>
      </c>
      <c r="AJ63" s="27">
        <v>143.9350294901579</v>
      </c>
      <c r="AK63" s="27">
        <v>108.98540204079417</v>
      </c>
      <c r="AL63" s="31" t="str">
        <f t="shared" si="1"/>
        <v>　東部</v>
      </c>
    </row>
    <row r="64" spans="1:38" ht="25.5" customHeight="1">
      <c r="A64" s="31" t="s">
        <v>92</v>
      </c>
      <c r="B64" s="27">
        <v>101.55954512341718</v>
      </c>
      <c r="C64" s="27">
        <v>51.45542307356362</v>
      </c>
      <c r="D64" s="27">
        <v>99.38492855186522</v>
      </c>
      <c r="E64" s="27">
        <v>83.9264891754842</v>
      </c>
      <c r="F64" s="27">
        <v>99.38082555676328</v>
      </c>
      <c r="G64" s="27">
        <v>91.99088410584524</v>
      </c>
      <c r="H64" s="27">
        <v>78.415003708198</v>
      </c>
      <c r="I64" s="27">
        <v>153.27763021112432</v>
      </c>
      <c r="J64" s="27">
        <v>108.72760075514944</v>
      </c>
      <c r="K64" s="27">
        <v>98.77128211489446</v>
      </c>
      <c r="L64" s="27">
        <v>89.69663662626643</v>
      </c>
      <c r="M64" s="40">
        <v>0</v>
      </c>
      <c r="N64" s="30" t="s">
        <v>126</v>
      </c>
      <c r="O64" s="27">
        <v>97.44446326823996</v>
      </c>
      <c r="P64" s="27">
        <v>113.15930370817242</v>
      </c>
      <c r="Q64" s="27">
        <v>67.46966247710986</v>
      </c>
      <c r="R64" s="27">
        <v>102.29600040181496</v>
      </c>
      <c r="S64" s="28"/>
      <c r="T64" s="27">
        <v>95.12971473232913</v>
      </c>
      <c r="U64" s="27">
        <v>148.42909719796583</v>
      </c>
      <c r="V64" s="27">
        <v>44.26152121643266</v>
      </c>
      <c r="W64" s="27">
        <v>102.48354410212883</v>
      </c>
      <c r="X64" s="27">
        <v>108.74957121709888</v>
      </c>
      <c r="Y64" s="27">
        <v>117.02149466954985</v>
      </c>
      <c r="Z64" s="27">
        <v>96.18563376238686</v>
      </c>
      <c r="AA64" s="27">
        <v>115.93992104101491</v>
      </c>
      <c r="AB64" s="27">
        <v>75.22402131458715</v>
      </c>
      <c r="AC64" s="27">
        <v>105.73157340679897</v>
      </c>
      <c r="AD64" s="27">
        <v>103.47663834203298</v>
      </c>
      <c r="AE64" s="27">
        <v>48.05520582044653</v>
      </c>
      <c r="AF64" s="27">
        <v>108.36921768691138</v>
      </c>
      <c r="AG64" s="27">
        <v>118.73131361598274</v>
      </c>
      <c r="AH64" s="27">
        <v>86.47217345413362</v>
      </c>
      <c r="AI64" s="27">
        <v>123.4613516404589</v>
      </c>
      <c r="AJ64" s="27">
        <v>134.58752545436056</v>
      </c>
      <c r="AK64" s="27">
        <v>108.4665136252615</v>
      </c>
      <c r="AL64" s="31" t="str">
        <f t="shared" si="1"/>
        <v>　　三原市</v>
      </c>
    </row>
    <row r="65" spans="1:38" ht="25.5" customHeight="1">
      <c r="A65" s="31" t="s">
        <v>107</v>
      </c>
      <c r="B65" s="27">
        <v>103.10012285295073</v>
      </c>
      <c r="C65" s="27">
        <v>108.99457617836342</v>
      </c>
      <c r="D65" s="27">
        <v>107.13517581155874</v>
      </c>
      <c r="E65" s="27">
        <v>72.63919237287362</v>
      </c>
      <c r="F65" s="27">
        <v>100.88235495718169</v>
      </c>
      <c r="G65" s="27">
        <v>79.44229193217916</v>
      </c>
      <c r="H65" s="27">
        <v>114.39396896445244</v>
      </c>
      <c r="I65" s="27">
        <v>166.7715867912152</v>
      </c>
      <c r="J65" s="27">
        <v>72.17726711698796</v>
      </c>
      <c r="K65" s="27">
        <v>97.85939804298941</v>
      </c>
      <c r="L65" s="27">
        <v>113.1460564828237</v>
      </c>
      <c r="M65" s="40">
        <v>0</v>
      </c>
      <c r="N65" s="30" t="s">
        <v>126</v>
      </c>
      <c r="O65" s="27">
        <v>75.95397432208799</v>
      </c>
      <c r="P65" s="27">
        <v>131.16764176931133</v>
      </c>
      <c r="Q65" s="27">
        <v>87.71295540634972</v>
      </c>
      <c r="R65" s="27">
        <v>94.7085053553852</v>
      </c>
      <c r="S65" s="28"/>
      <c r="T65" s="27">
        <v>86.36630743316394</v>
      </c>
      <c r="U65" s="27">
        <v>104.93106212847519</v>
      </c>
      <c r="V65" s="27">
        <v>51.99755962742154</v>
      </c>
      <c r="W65" s="27">
        <v>114.25796503648364</v>
      </c>
      <c r="X65" s="27">
        <v>88.00974764854533</v>
      </c>
      <c r="Y65" s="27">
        <v>79.85734496847752</v>
      </c>
      <c r="Z65" s="27">
        <v>93.8039577953481</v>
      </c>
      <c r="AA65" s="27">
        <v>85.9570083157675</v>
      </c>
      <c r="AB65" s="27">
        <v>56.26079878392465</v>
      </c>
      <c r="AC65" s="27">
        <v>99.48053600080577</v>
      </c>
      <c r="AD65" s="27">
        <v>120.08932492448557</v>
      </c>
      <c r="AE65" s="27">
        <v>115.15571722487704</v>
      </c>
      <c r="AF65" s="27">
        <v>136.7101527366035</v>
      </c>
      <c r="AG65" s="27">
        <v>91.5846768905855</v>
      </c>
      <c r="AH65" s="27">
        <v>114.88749168465877</v>
      </c>
      <c r="AI65" s="27">
        <v>129.6524587931627</v>
      </c>
      <c r="AJ65" s="27">
        <v>135.7912255171416</v>
      </c>
      <c r="AK65" s="27">
        <v>104.97475676588168</v>
      </c>
      <c r="AL65" s="31" t="str">
        <f t="shared" si="1"/>
        <v>　　尾道市</v>
      </c>
    </row>
    <row r="66" spans="1:38" ht="25.5" customHeight="1">
      <c r="A66" s="31" t="s">
        <v>108</v>
      </c>
      <c r="B66" s="27">
        <v>100.42584395352353</v>
      </c>
      <c r="C66" s="27">
        <v>0</v>
      </c>
      <c r="D66" s="27">
        <v>83.30872271749055</v>
      </c>
      <c r="E66" s="27">
        <v>65.79280660928217</v>
      </c>
      <c r="F66" s="27">
        <v>62.25201908198691</v>
      </c>
      <c r="G66" s="27">
        <v>81.14021475380639</v>
      </c>
      <c r="H66" s="27">
        <v>101.24101232913047</v>
      </c>
      <c r="I66" s="27">
        <v>62.508094309868646</v>
      </c>
      <c r="J66" s="27">
        <v>122.61040571877567</v>
      </c>
      <c r="K66" s="27">
        <v>85.57895247544032</v>
      </c>
      <c r="L66" s="27">
        <v>94.37081302191167</v>
      </c>
      <c r="M66" s="40">
        <v>0</v>
      </c>
      <c r="N66" s="30" t="s">
        <v>126</v>
      </c>
      <c r="O66" s="27">
        <v>98.8392711354932</v>
      </c>
      <c r="P66" s="27">
        <v>45.251571587081216</v>
      </c>
      <c r="Q66" s="27">
        <v>31.17167143437381</v>
      </c>
      <c r="R66" s="27">
        <v>110.81196844325359</v>
      </c>
      <c r="S66" s="28"/>
      <c r="T66" s="27">
        <v>61.083976965553774</v>
      </c>
      <c r="U66" s="27">
        <v>141.2638236334833</v>
      </c>
      <c r="V66" s="27">
        <v>61.989435209434404</v>
      </c>
      <c r="W66" s="27">
        <v>163.96064745366036</v>
      </c>
      <c r="X66" s="27">
        <v>91.99833929854945</v>
      </c>
      <c r="Y66" s="27">
        <v>128.52479243246023</v>
      </c>
      <c r="Z66" s="27">
        <v>86.25071457582149</v>
      </c>
      <c r="AA66" s="27">
        <v>94.14677326887345</v>
      </c>
      <c r="AB66" s="27">
        <v>64.4119893900571</v>
      </c>
      <c r="AC66" s="27">
        <v>137.38652148098714</v>
      </c>
      <c r="AD66" s="27">
        <v>67.98941586100152</v>
      </c>
      <c r="AE66" s="27">
        <v>121.37189075558857</v>
      </c>
      <c r="AF66" s="27">
        <v>56.91264819105045</v>
      </c>
      <c r="AG66" s="27">
        <v>94.63177593088096</v>
      </c>
      <c r="AH66" s="27">
        <v>148.0938690026796</v>
      </c>
      <c r="AI66" s="27">
        <v>173.5950134756903</v>
      </c>
      <c r="AJ66" s="27">
        <v>246.85501957845136</v>
      </c>
      <c r="AK66" s="27">
        <v>143.21682167500666</v>
      </c>
      <c r="AL66" s="31" t="str">
        <f t="shared" si="1"/>
        <v>　　世羅町</v>
      </c>
    </row>
    <row r="67" spans="1:38" ht="25.5" customHeight="1">
      <c r="A67" s="31" t="s">
        <v>137</v>
      </c>
      <c r="B67" s="27">
        <v>105.80954311967577</v>
      </c>
      <c r="C67" s="27">
        <v>114.24887174478783</v>
      </c>
      <c r="D67" s="27">
        <v>98.28648237351263</v>
      </c>
      <c r="E67" s="27">
        <v>82.02399400049167</v>
      </c>
      <c r="F67" s="27">
        <v>75.35155361528653</v>
      </c>
      <c r="G67" s="27">
        <v>72.60906756557574</v>
      </c>
      <c r="H67" s="27">
        <v>67.25749888417941</v>
      </c>
      <c r="I67" s="27">
        <v>151.5802085157559</v>
      </c>
      <c r="J67" s="27">
        <v>105.50017907745914</v>
      </c>
      <c r="K67" s="27">
        <v>92.98799094355698</v>
      </c>
      <c r="L67" s="27">
        <v>114.99620396888261</v>
      </c>
      <c r="M67" s="40">
        <v>0</v>
      </c>
      <c r="N67" s="30" t="s">
        <v>126</v>
      </c>
      <c r="O67" s="27">
        <v>65.79588493527915</v>
      </c>
      <c r="P67" s="27">
        <v>76.68850513866239</v>
      </c>
      <c r="Q67" s="27">
        <v>12.395379894842558</v>
      </c>
      <c r="R67" s="27">
        <v>102.22609420359899</v>
      </c>
      <c r="S67" s="28"/>
      <c r="T67" s="27">
        <v>100.12309330865376</v>
      </c>
      <c r="U67" s="27">
        <v>69.96157710185568</v>
      </c>
      <c r="V67" s="27">
        <v>88.13498283918409</v>
      </c>
      <c r="W67" s="27">
        <v>146.9135355078122</v>
      </c>
      <c r="X67" s="27">
        <v>106.85001128837565</v>
      </c>
      <c r="Y67" s="27">
        <v>105.53325359416581</v>
      </c>
      <c r="Z67" s="27">
        <v>118.18255172332171</v>
      </c>
      <c r="AA67" s="27">
        <v>101.08230383546322</v>
      </c>
      <c r="AB67" s="27">
        <v>79.38555579812252</v>
      </c>
      <c r="AC67" s="27">
        <v>116.36970552003976</v>
      </c>
      <c r="AD67" s="27">
        <v>116.99917756460476</v>
      </c>
      <c r="AE67" s="27">
        <v>95.54365293959157</v>
      </c>
      <c r="AF67" s="27">
        <v>124.41054201133849</v>
      </c>
      <c r="AG67" s="27">
        <v>132.48149355201758</v>
      </c>
      <c r="AH67" s="27">
        <v>55.599297101330656</v>
      </c>
      <c r="AI67" s="27">
        <v>128.79690261282633</v>
      </c>
      <c r="AJ67" s="27">
        <v>180.2265207063251</v>
      </c>
      <c r="AK67" s="27">
        <v>146.6709935931137</v>
      </c>
      <c r="AL67" s="31" t="str">
        <f t="shared" si="1"/>
        <v>　福山支所</v>
      </c>
    </row>
    <row r="68" spans="1:38" ht="25.5" customHeight="1">
      <c r="A68" s="31" t="s">
        <v>73</v>
      </c>
      <c r="B68" s="27">
        <v>96.27742050817733</v>
      </c>
      <c r="C68" s="40">
        <v>110.92291190391414</v>
      </c>
      <c r="D68" s="27">
        <v>94.95972083185723</v>
      </c>
      <c r="E68" s="27">
        <v>65.09825139586926</v>
      </c>
      <c r="F68" s="27">
        <v>75.34287850058048</v>
      </c>
      <c r="G68" s="27">
        <v>77.4170788764837</v>
      </c>
      <c r="H68" s="27">
        <v>66.80378571914918</v>
      </c>
      <c r="I68" s="27">
        <v>147.27375482378767</v>
      </c>
      <c r="J68" s="27">
        <v>103.80455636605579</v>
      </c>
      <c r="K68" s="27">
        <v>74.47535581701446</v>
      </c>
      <c r="L68" s="27">
        <v>107.06211370934633</v>
      </c>
      <c r="M68" s="40">
        <v>0</v>
      </c>
      <c r="N68" s="30" t="s">
        <v>126</v>
      </c>
      <c r="O68" s="27">
        <v>50.31695657284365</v>
      </c>
      <c r="P68" s="27">
        <v>71.46503561221833</v>
      </c>
      <c r="Q68" s="27">
        <v>18.119066911539818</v>
      </c>
      <c r="R68" s="27">
        <v>84.80719804385912</v>
      </c>
      <c r="S68" s="28"/>
      <c r="T68" s="27">
        <v>89.52749180375812</v>
      </c>
      <c r="U68" s="27">
        <v>44.666975315466104</v>
      </c>
      <c r="V68" s="27">
        <v>80.23323265845596</v>
      </c>
      <c r="W68" s="27">
        <v>121.2068570167435</v>
      </c>
      <c r="X68" s="27">
        <v>91.39022753194782</v>
      </c>
      <c r="Y68" s="27">
        <v>61.97574605739079</v>
      </c>
      <c r="Z68" s="27">
        <v>105.33736781836159</v>
      </c>
      <c r="AA68" s="27">
        <v>89.06292835763749</v>
      </c>
      <c r="AB68" s="27">
        <v>77.99359672570883</v>
      </c>
      <c r="AC68" s="27">
        <v>115.53592454117695</v>
      </c>
      <c r="AD68" s="27">
        <v>102.35060096008274</v>
      </c>
      <c r="AE68" s="27">
        <v>34.5900832998386</v>
      </c>
      <c r="AF68" s="27">
        <v>89.43922633638192</v>
      </c>
      <c r="AG68" s="27">
        <v>139.17402996695213</v>
      </c>
      <c r="AH68" s="27">
        <v>56.687952520438486</v>
      </c>
      <c r="AI68" s="27">
        <v>94.37585198783465</v>
      </c>
      <c r="AJ68" s="27">
        <v>140.82010460469422</v>
      </c>
      <c r="AK68" s="27">
        <v>120.76307469732058</v>
      </c>
      <c r="AL68" s="31" t="str">
        <f t="shared" si="1"/>
        <v>　　府中市</v>
      </c>
    </row>
    <row r="69" spans="1:38" ht="25.5" customHeight="1">
      <c r="A69" s="31" t="s">
        <v>109</v>
      </c>
      <c r="B69" s="27">
        <v>128.21609525887823</v>
      </c>
      <c r="C69" s="27">
        <v>121.53732563191812</v>
      </c>
      <c r="D69" s="27">
        <v>106.55941698740561</v>
      </c>
      <c r="E69" s="27">
        <v>128.9694042013331</v>
      </c>
      <c r="F69" s="27">
        <v>75.37306142534196</v>
      </c>
      <c r="G69" s="27">
        <v>60.80758708425568</v>
      </c>
      <c r="H69" s="27">
        <v>68.46651439713864</v>
      </c>
      <c r="I69" s="27">
        <v>162.95468167223464</v>
      </c>
      <c r="J69" s="27">
        <v>109.47402838150677</v>
      </c>
      <c r="K69" s="27">
        <v>141.273878927756</v>
      </c>
      <c r="L69" s="27">
        <v>134.2402428084696</v>
      </c>
      <c r="M69" s="40">
        <v>0</v>
      </c>
      <c r="N69" s="30" t="s">
        <v>126</v>
      </c>
      <c r="O69" s="27">
        <v>106.90445067281651</v>
      </c>
      <c r="P69" s="27">
        <v>89.81838273918224</v>
      </c>
      <c r="Q69" s="40">
        <v>0</v>
      </c>
      <c r="R69" s="27">
        <v>142.2946543834402</v>
      </c>
      <c r="S69" s="28"/>
      <c r="T69" s="27">
        <v>125.34116297798067</v>
      </c>
      <c r="U69" s="27">
        <v>130.36256020454124</v>
      </c>
      <c r="V69" s="27">
        <v>106.4880129106067</v>
      </c>
      <c r="W69" s="27">
        <v>202.30117215506067</v>
      </c>
      <c r="X69" s="27">
        <v>141.6279083367121</v>
      </c>
      <c r="Y69" s="27">
        <v>232.77726293769558</v>
      </c>
      <c r="Z69" s="27">
        <v>150.47821072499138</v>
      </c>
      <c r="AA69" s="27">
        <v>126.15577035576113</v>
      </c>
      <c r="AB69" s="27">
        <v>82.57876982406594</v>
      </c>
      <c r="AC69" s="27">
        <v>118.07389876172915</v>
      </c>
      <c r="AD69" s="27">
        <v>147.06876199967294</v>
      </c>
      <c r="AE69" s="27">
        <v>231.55902516737856</v>
      </c>
      <c r="AF69" s="27">
        <v>230.3931374286933</v>
      </c>
      <c r="AG69" s="27">
        <v>118.26393943264395</v>
      </c>
      <c r="AH69" s="27">
        <v>53.54278796047579</v>
      </c>
      <c r="AI69" s="27">
        <v>217.2440770044366</v>
      </c>
      <c r="AJ69" s="27">
        <v>303.9401978319117</v>
      </c>
      <c r="AK69" s="27">
        <v>242.8588295250578</v>
      </c>
      <c r="AL69" s="31" t="str">
        <f t="shared" si="1"/>
        <v>　　神石高原町</v>
      </c>
    </row>
    <row r="70" spans="1:38" ht="25.5" customHeight="1">
      <c r="A70" s="29" t="s">
        <v>93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0"/>
      <c r="O70" s="27"/>
      <c r="P70" s="27"/>
      <c r="Q70" s="27"/>
      <c r="R70" s="27"/>
      <c r="S70" s="28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31"/>
    </row>
    <row r="71" spans="1:38" ht="25.5" customHeight="1">
      <c r="A71" s="31" t="s">
        <v>139</v>
      </c>
      <c r="B71" s="27">
        <v>103.46074810429964</v>
      </c>
      <c r="C71" s="27">
        <v>88.2339619578293</v>
      </c>
      <c r="D71" s="27">
        <v>98.56469659911598</v>
      </c>
      <c r="E71" s="27">
        <v>68.1940750335619</v>
      </c>
      <c r="F71" s="27">
        <v>96.04689968089379</v>
      </c>
      <c r="G71" s="27">
        <v>105.91094515833586</v>
      </c>
      <c r="H71" s="27">
        <v>75.56939033659076</v>
      </c>
      <c r="I71" s="27">
        <v>128.90010497292414</v>
      </c>
      <c r="J71" s="27">
        <v>103.8615892761909</v>
      </c>
      <c r="K71" s="27">
        <v>114.51185579857545</v>
      </c>
      <c r="L71" s="27">
        <v>85.40182879201792</v>
      </c>
      <c r="M71" s="40">
        <v>0</v>
      </c>
      <c r="N71" s="30" t="s">
        <v>126</v>
      </c>
      <c r="O71" s="27">
        <v>59.64877607670515</v>
      </c>
      <c r="P71" s="27">
        <v>80.1904886107282</v>
      </c>
      <c r="Q71" s="27">
        <v>76.37483291414158</v>
      </c>
      <c r="R71" s="27">
        <v>90.6786140883423</v>
      </c>
      <c r="S71" s="28"/>
      <c r="T71" s="27">
        <v>67.24844581170184</v>
      </c>
      <c r="U71" s="27">
        <v>112.82318026590889</v>
      </c>
      <c r="V71" s="27">
        <v>55.92643637893886</v>
      </c>
      <c r="W71" s="27">
        <v>111.77986086156989</v>
      </c>
      <c r="X71" s="27">
        <v>105.47158805995467</v>
      </c>
      <c r="Y71" s="27">
        <v>109.21718003716734</v>
      </c>
      <c r="Z71" s="27">
        <v>115.58645770714445</v>
      </c>
      <c r="AA71" s="27">
        <v>101.52881329380095</v>
      </c>
      <c r="AB71" s="27">
        <v>87.50488249899068</v>
      </c>
      <c r="AC71" s="27">
        <v>121.30906569976334</v>
      </c>
      <c r="AD71" s="27">
        <v>102.41759169246222</v>
      </c>
      <c r="AE71" s="27">
        <v>86.42427702388373</v>
      </c>
      <c r="AF71" s="27">
        <v>126.10525610471781</v>
      </c>
      <c r="AG71" s="27">
        <v>116.2222955621803</v>
      </c>
      <c r="AH71" s="27">
        <v>135.3129938544183</v>
      </c>
      <c r="AI71" s="27">
        <v>129.1462185783285</v>
      </c>
      <c r="AJ71" s="27">
        <v>195.52325527774443</v>
      </c>
      <c r="AK71" s="27">
        <v>122.96655066145176</v>
      </c>
      <c r="AL71" s="31" t="str">
        <f t="shared" si="1"/>
        <v>北部</v>
      </c>
    </row>
    <row r="72" spans="1:38" ht="25.5" customHeight="1">
      <c r="A72" s="31" t="s">
        <v>74</v>
      </c>
      <c r="B72" s="27">
        <v>104.99302941261948</v>
      </c>
      <c r="C72" s="27">
        <v>73.64623039008015</v>
      </c>
      <c r="D72" s="27">
        <v>104.36019078194224</v>
      </c>
      <c r="E72" s="27">
        <v>70.06756404998649</v>
      </c>
      <c r="F72" s="27">
        <v>107.5738410199608</v>
      </c>
      <c r="G72" s="27">
        <v>118.6552041051888</v>
      </c>
      <c r="H72" s="27">
        <v>109.72724870766841</v>
      </c>
      <c r="I72" s="27">
        <v>126.53548232957002</v>
      </c>
      <c r="J72" s="27">
        <v>115.53051848760877</v>
      </c>
      <c r="K72" s="27">
        <v>121.20962355927212</v>
      </c>
      <c r="L72" s="27">
        <v>92.4590626103429</v>
      </c>
      <c r="M72" s="40">
        <v>0</v>
      </c>
      <c r="N72" s="30" t="s">
        <v>126</v>
      </c>
      <c r="O72" s="27">
        <v>73.48276101774799</v>
      </c>
      <c r="P72" s="27">
        <v>63.97754814577071</v>
      </c>
      <c r="Q72" s="27">
        <v>47.83648723280034</v>
      </c>
      <c r="R72" s="27">
        <v>92.12909930339625</v>
      </c>
      <c r="S72" s="28"/>
      <c r="T72" s="27">
        <v>57.296256462530096</v>
      </c>
      <c r="U72" s="27">
        <v>141.49661347699677</v>
      </c>
      <c r="V72" s="27">
        <v>67.89738334191495</v>
      </c>
      <c r="W72" s="27">
        <v>111.25488213674643</v>
      </c>
      <c r="X72" s="27">
        <v>95.49331019330911</v>
      </c>
      <c r="Y72" s="27">
        <v>72.76811909627288</v>
      </c>
      <c r="Z72" s="27">
        <v>120.91001028961215</v>
      </c>
      <c r="AA72" s="27">
        <v>85.94632421430181</v>
      </c>
      <c r="AB72" s="27">
        <v>73.85044398886926</v>
      </c>
      <c r="AC72" s="27">
        <v>133.85173970026102</v>
      </c>
      <c r="AD72" s="27">
        <v>108.01148995369702</v>
      </c>
      <c r="AE72" s="27">
        <v>92.44540752015655</v>
      </c>
      <c r="AF72" s="27">
        <v>112.85746447648859</v>
      </c>
      <c r="AG72" s="27">
        <v>146.09856691133044</v>
      </c>
      <c r="AH72" s="27">
        <v>109.48627397954684</v>
      </c>
      <c r="AI72" s="27">
        <v>136.23589372894088</v>
      </c>
      <c r="AJ72" s="27">
        <v>224.42213116404264</v>
      </c>
      <c r="AK72" s="27">
        <v>115.81004592869391</v>
      </c>
      <c r="AL72" s="31" t="str">
        <f t="shared" si="1"/>
        <v>　　三次市</v>
      </c>
    </row>
    <row r="73" spans="1:38" ht="25.5" customHeight="1">
      <c r="A73" s="31" t="s">
        <v>75</v>
      </c>
      <c r="B73" s="27">
        <v>101.69535895203934</v>
      </c>
      <c r="C73" s="27">
        <v>104.84855360371822</v>
      </c>
      <c r="D73" s="27">
        <v>91.87376952789633</v>
      </c>
      <c r="E73" s="27">
        <v>65.9885463680069</v>
      </c>
      <c r="F73" s="27">
        <v>82.74693249771995</v>
      </c>
      <c r="G73" s="27">
        <v>91.21535567945698</v>
      </c>
      <c r="H73" s="27">
        <v>35.50434408964066</v>
      </c>
      <c r="I73" s="27">
        <v>131.647815013004</v>
      </c>
      <c r="J73" s="27">
        <v>90.55747718064772</v>
      </c>
      <c r="K73" s="27">
        <v>106.70339262860087</v>
      </c>
      <c r="L73" s="27">
        <v>77.30920383005994</v>
      </c>
      <c r="M73" s="40">
        <v>0</v>
      </c>
      <c r="N73" s="30" t="s">
        <v>126</v>
      </c>
      <c r="O73" s="27">
        <v>43.332922248344275</v>
      </c>
      <c r="P73" s="27">
        <v>99.008190403047</v>
      </c>
      <c r="Q73" s="27">
        <v>108.84110885144875</v>
      </c>
      <c r="R73" s="27">
        <v>89.01288713744493</v>
      </c>
      <c r="S73" s="28"/>
      <c r="T73" s="27">
        <v>78.72510429283916</v>
      </c>
      <c r="U73" s="27">
        <v>79.71003084977468</v>
      </c>
      <c r="V73" s="27">
        <v>42.13130854276982</v>
      </c>
      <c r="W73" s="27">
        <v>112.37641563316333</v>
      </c>
      <c r="X73" s="27">
        <v>116.86533652140578</v>
      </c>
      <c r="Y73" s="27">
        <v>153.82502937248455</v>
      </c>
      <c r="Z73" s="27">
        <v>109.37013302908021</v>
      </c>
      <c r="AA73" s="27">
        <v>119.0261259853423</v>
      </c>
      <c r="AB73" s="27">
        <v>103.10171673262599</v>
      </c>
      <c r="AC73" s="27">
        <v>107.22454833274564</v>
      </c>
      <c r="AD73" s="27">
        <v>96.16049630651233</v>
      </c>
      <c r="AE73" s="27">
        <v>79.5186892775409</v>
      </c>
      <c r="AF73" s="27">
        <v>142.32017124297874</v>
      </c>
      <c r="AG73" s="27">
        <v>82.48637015841095</v>
      </c>
      <c r="AH73" s="27">
        <v>164.16722073103662</v>
      </c>
      <c r="AI73" s="27">
        <v>120.71302371986114</v>
      </c>
      <c r="AJ73" s="27">
        <v>158.9063363399806</v>
      </c>
      <c r="AK73" s="27">
        <v>132.63831563345752</v>
      </c>
      <c r="AL73" s="31" t="str">
        <f t="shared" si="1"/>
        <v>　　庄原市</v>
      </c>
    </row>
    <row r="74" spans="1:38" ht="25.5" customHeight="1">
      <c r="A74" s="41"/>
      <c r="B74" s="42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6"/>
      <c r="P74" s="36"/>
      <c r="Q74" s="36"/>
      <c r="R74" s="36"/>
      <c r="S74" s="28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43"/>
    </row>
    <row r="75" ht="25.5" customHeight="1">
      <c r="A75" s="38" t="s">
        <v>72</v>
      </c>
    </row>
  </sheetData>
  <printOptions/>
  <pageMargins left="0.25" right="0.11811023622047245" top="0.8" bottom="0.35433070866141736" header="0.5118110236220472" footer="0.5118110236220472"/>
  <pageSetup horizontalDpi="600" verticalDpi="600" orientation="landscape" paperSize="8" scale="57" r:id="rId1"/>
  <headerFooter alignWithMargins="0">
    <oddHeader>&amp;C&amp;"ＭＳ Ｐ明朝,太字"&amp;35１　標準化死亡比，選択死因・性（男）･　　　　　　　　　保健医療圏・保健所・市町別（&amp;P）</oddHeader>
  </headerFooter>
  <rowBreaks count="1" manualBreakCount="1">
    <brk id="39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75"/>
  <sheetViews>
    <sheetView zoomScale="75" zoomScaleNormal="75" workbookViewId="0" topLeftCell="T58">
      <selection activeCell="N6" sqref="N6"/>
    </sheetView>
  </sheetViews>
  <sheetFormatPr defaultColWidth="7.625" defaultRowHeight="14.25"/>
  <cols>
    <col min="1" max="1" width="24.50390625" style="7" customWidth="1"/>
    <col min="2" max="2" width="11.125" style="7" customWidth="1"/>
    <col min="3" max="18" width="7.625" style="7" customWidth="1"/>
    <col min="19" max="19" width="15.50390625" style="8" customWidth="1"/>
    <col min="20" max="37" width="7.625" style="7" customWidth="1"/>
    <col min="38" max="38" width="22.625" style="7" customWidth="1"/>
    <col min="39" max="16384" width="7.625" style="9" customWidth="1"/>
  </cols>
  <sheetData>
    <row r="1" spans="2:38" s="1" customFormat="1" ht="9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116</v>
      </c>
      <c r="S1" s="4"/>
      <c r="T1" s="2"/>
      <c r="U1" s="2"/>
      <c r="V1" s="5" t="s">
        <v>110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0.5" customHeight="1">
      <c r="A2" s="6"/>
    </row>
    <row r="3" spans="1:38" ht="19.5" customHeight="1">
      <c r="A3" s="10"/>
      <c r="AG3" s="11"/>
      <c r="AH3" s="11"/>
      <c r="AI3" s="11"/>
      <c r="AJ3" s="11"/>
      <c r="AK3" s="11"/>
      <c r="AL3" s="12" t="s">
        <v>127</v>
      </c>
    </row>
    <row r="4" spans="1:38" ht="19.5" customHeight="1">
      <c r="A4" s="13" t="s">
        <v>93</v>
      </c>
      <c r="B4" s="14" t="s">
        <v>93</v>
      </c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7"/>
      <c r="T4" s="15" t="s">
        <v>16</v>
      </c>
      <c r="U4" s="15" t="s">
        <v>17</v>
      </c>
      <c r="V4" s="15" t="s">
        <v>18</v>
      </c>
      <c r="W4" s="15" t="s">
        <v>19</v>
      </c>
      <c r="X4" s="15" t="s">
        <v>20</v>
      </c>
      <c r="Y4" s="15" t="s">
        <v>21</v>
      </c>
      <c r="Z4" s="15" t="s">
        <v>22</v>
      </c>
      <c r="AA4" s="15" t="s">
        <v>23</v>
      </c>
      <c r="AB4" s="15" t="s">
        <v>24</v>
      </c>
      <c r="AC4" s="15" t="s">
        <v>25</v>
      </c>
      <c r="AD4" s="15" t="s">
        <v>26</v>
      </c>
      <c r="AE4" s="15" t="s">
        <v>27</v>
      </c>
      <c r="AF4" s="15" t="s">
        <v>28</v>
      </c>
      <c r="AG4" s="15" t="s">
        <v>29</v>
      </c>
      <c r="AH4" s="15" t="s">
        <v>30</v>
      </c>
      <c r="AI4" s="15" t="s">
        <v>31</v>
      </c>
      <c r="AJ4" s="15" t="s">
        <v>32</v>
      </c>
      <c r="AK4" s="15" t="s">
        <v>33</v>
      </c>
      <c r="AL4" s="13">
        <f aca="true" t="shared" si="0" ref="AL4:AL38">A4</f>
      </c>
    </row>
    <row r="5" spans="1:38" ht="17.25">
      <c r="A5" s="18" t="s">
        <v>93</v>
      </c>
      <c r="B5" s="19" t="s">
        <v>93</v>
      </c>
      <c r="C5" s="19" t="s">
        <v>93</v>
      </c>
      <c r="D5" s="19" t="s">
        <v>93</v>
      </c>
      <c r="E5" s="19" t="s">
        <v>93</v>
      </c>
      <c r="F5" s="19" t="s">
        <v>93</v>
      </c>
      <c r="G5" s="20" t="s">
        <v>93</v>
      </c>
      <c r="H5" s="19" t="s">
        <v>93</v>
      </c>
      <c r="I5" s="19" t="s">
        <v>93</v>
      </c>
      <c r="J5" s="19" t="s">
        <v>93</v>
      </c>
      <c r="K5" s="19" t="s">
        <v>93</v>
      </c>
      <c r="L5" s="19" t="s">
        <v>93</v>
      </c>
      <c r="M5" s="19" t="s">
        <v>93</v>
      </c>
      <c r="N5" s="19" t="s">
        <v>93</v>
      </c>
      <c r="O5" s="19" t="s">
        <v>93</v>
      </c>
      <c r="P5" s="19" t="s">
        <v>93</v>
      </c>
      <c r="Q5" s="19" t="s">
        <v>93</v>
      </c>
      <c r="R5" s="19" t="s">
        <v>93</v>
      </c>
      <c r="S5" s="19"/>
      <c r="T5" s="19" t="s">
        <v>93</v>
      </c>
      <c r="U5" s="19" t="s">
        <v>93</v>
      </c>
      <c r="V5" s="19" t="s">
        <v>93</v>
      </c>
      <c r="W5" s="19" t="s">
        <v>93</v>
      </c>
      <c r="X5" s="19" t="s">
        <v>93</v>
      </c>
      <c r="Y5" s="19" t="s">
        <v>93</v>
      </c>
      <c r="Z5" s="19" t="s">
        <v>93</v>
      </c>
      <c r="AA5" s="19" t="s">
        <v>93</v>
      </c>
      <c r="AB5" s="19" t="s">
        <v>93</v>
      </c>
      <c r="AC5" s="21" t="s">
        <v>93</v>
      </c>
      <c r="AD5" s="19" t="s">
        <v>93</v>
      </c>
      <c r="AE5" s="21" t="s">
        <v>93</v>
      </c>
      <c r="AF5" s="21" t="s">
        <v>93</v>
      </c>
      <c r="AG5" s="21" t="s">
        <v>93</v>
      </c>
      <c r="AH5" s="21" t="s">
        <v>93</v>
      </c>
      <c r="AI5" s="21" t="s">
        <v>93</v>
      </c>
      <c r="AJ5" s="19" t="s">
        <v>93</v>
      </c>
      <c r="AK5" s="21" t="s">
        <v>93</v>
      </c>
      <c r="AL5" s="18">
        <f t="shared" si="0"/>
      </c>
    </row>
    <row r="6" spans="1:38" ht="207" customHeight="1">
      <c r="A6" s="22" t="s">
        <v>113</v>
      </c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  <c r="G6" s="24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  <c r="N6" s="23" t="s">
        <v>46</v>
      </c>
      <c r="O6" s="23" t="s">
        <v>47</v>
      </c>
      <c r="P6" s="23" t="s">
        <v>48</v>
      </c>
      <c r="Q6" s="23" t="s">
        <v>49</v>
      </c>
      <c r="R6" s="23" t="s">
        <v>50</v>
      </c>
      <c r="S6" s="25"/>
      <c r="T6" s="23" t="s">
        <v>51</v>
      </c>
      <c r="U6" s="23" t="s">
        <v>52</v>
      </c>
      <c r="V6" s="23" t="s">
        <v>53</v>
      </c>
      <c r="W6" s="23" t="s">
        <v>54</v>
      </c>
      <c r="X6" s="23" t="s">
        <v>55</v>
      </c>
      <c r="Y6" s="23" t="s">
        <v>56</v>
      </c>
      <c r="Z6" s="23" t="s">
        <v>57</v>
      </c>
      <c r="AA6" s="23" t="s">
        <v>58</v>
      </c>
      <c r="AB6" s="23" t="s">
        <v>59</v>
      </c>
      <c r="AC6" s="23" t="s">
        <v>60</v>
      </c>
      <c r="AD6" s="23" t="s">
        <v>61</v>
      </c>
      <c r="AE6" s="23" t="s">
        <v>62</v>
      </c>
      <c r="AF6" s="23" t="s">
        <v>63</v>
      </c>
      <c r="AG6" s="23" t="s">
        <v>64</v>
      </c>
      <c r="AH6" s="23" t="s">
        <v>65</v>
      </c>
      <c r="AI6" s="23" t="s">
        <v>66</v>
      </c>
      <c r="AJ6" s="23" t="s">
        <v>67</v>
      </c>
      <c r="AK6" s="23" t="s">
        <v>68</v>
      </c>
      <c r="AL6" s="22" t="str">
        <f t="shared" si="0"/>
        <v>保健医療圏
保　健　所
市　　　町</v>
      </c>
    </row>
    <row r="7" spans="1:38" ht="45" customHeight="1">
      <c r="A7" s="26" t="s">
        <v>76</v>
      </c>
      <c r="B7" s="45">
        <v>99.71965679975534</v>
      </c>
      <c r="C7" s="45">
        <v>120.31250714355511</v>
      </c>
      <c r="D7" s="45">
        <v>95.82383505439057</v>
      </c>
      <c r="E7" s="45">
        <v>92.27479253498474</v>
      </c>
      <c r="F7" s="45">
        <v>95.6093237022285</v>
      </c>
      <c r="G7" s="45">
        <v>94.56781699654232</v>
      </c>
      <c r="H7" s="45">
        <v>90.1288588336027</v>
      </c>
      <c r="I7" s="45">
        <v>131.4318378963708</v>
      </c>
      <c r="J7" s="45">
        <v>87.06481764870708</v>
      </c>
      <c r="K7" s="45">
        <v>100.35522511018209</v>
      </c>
      <c r="L7" s="45">
        <v>97.80393300034076</v>
      </c>
      <c r="M7" s="45">
        <v>88.83757431657038</v>
      </c>
      <c r="N7" s="45">
        <v>88.6264428425496</v>
      </c>
      <c r="O7" s="45">
        <v>93.42086505085234</v>
      </c>
      <c r="P7" s="45">
        <v>101.62946743965276</v>
      </c>
      <c r="Q7" s="45">
        <v>86.76480868101305</v>
      </c>
      <c r="R7" s="45">
        <v>101.79148950037992</v>
      </c>
      <c r="S7" s="46"/>
      <c r="T7" s="45">
        <v>83.60154340834546</v>
      </c>
      <c r="U7" s="45">
        <v>130.73231091369678</v>
      </c>
      <c r="V7" s="45">
        <v>69.89814210702139</v>
      </c>
      <c r="W7" s="45">
        <v>113.62787652108072</v>
      </c>
      <c r="X7" s="45">
        <v>94.48793978332921</v>
      </c>
      <c r="Y7" s="45">
        <v>89.76514523959223</v>
      </c>
      <c r="Z7" s="45">
        <v>101.98741300105847</v>
      </c>
      <c r="AA7" s="45">
        <v>92.92556953940246</v>
      </c>
      <c r="AB7" s="45">
        <v>104.34592615592062</v>
      </c>
      <c r="AC7" s="45">
        <v>101.53302787140757</v>
      </c>
      <c r="AD7" s="45">
        <v>88.46262850258343</v>
      </c>
      <c r="AE7" s="45">
        <v>101.28181857393727</v>
      </c>
      <c r="AF7" s="45">
        <v>107.54350280288105</v>
      </c>
      <c r="AG7" s="45">
        <v>111.86283910629405</v>
      </c>
      <c r="AH7" s="45">
        <v>97.2190676851625</v>
      </c>
      <c r="AI7" s="45">
        <v>101.59023285837554</v>
      </c>
      <c r="AJ7" s="45">
        <v>112.64213539712009</v>
      </c>
      <c r="AK7" s="45">
        <v>94.94353939194727</v>
      </c>
      <c r="AL7" s="26" t="str">
        <f t="shared" si="0"/>
        <v>総数</v>
      </c>
    </row>
    <row r="8" spans="1:38" ht="25.5" customHeight="1">
      <c r="A8" s="29" t="s">
        <v>93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7"/>
      <c r="O8" s="45"/>
      <c r="P8" s="45"/>
      <c r="Q8" s="45"/>
      <c r="R8" s="45"/>
      <c r="S8" s="46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29">
        <f t="shared" si="0"/>
      </c>
    </row>
    <row r="9" spans="1:38" ht="33" customHeight="1">
      <c r="A9" s="31" t="s">
        <v>95</v>
      </c>
      <c r="B9" s="45">
        <v>99.5438790656094</v>
      </c>
      <c r="C9" s="45">
        <v>117.7611976394222</v>
      </c>
      <c r="D9" s="45">
        <v>97.07611242713222</v>
      </c>
      <c r="E9" s="45">
        <v>108.62503016155003</v>
      </c>
      <c r="F9" s="45">
        <v>95.3708285215713</v>
      </c>
      <c r="G9" s="45">
        <v>95.68505917077488</v>
      </c>
      <c r="H9" s="45">
        <v>82.05533015652755</v>
      </c>
      <c r="I9" s="45">
        <v>131.70295589601992</v>
      </c>
      <c r="J9" s="45">
        <v>90.3695683741444</v>
      </c>
      <c r="K9" s="45">
        <v>97.02419284834343</v>
      </c>
      <c r="L9" s="45">
        <v>103.02834385812791</v>
      </c>
      <c r="M9" s="45">
        <v>94.35143224381376</v>
      </c>
      <c r="N9" s="45">
        <v>84.29224293646993</v>
      </c>
      <c r="O9" s="45">
        <v>89.26452917005022</v>
      </c>
      <c r="P9" s="45">
        <v>95.57349592213824</v>
      </c>
      <c r="Q9" s="45">
        <v>84.29495347328728</v>
      </c>
      <c r="R9" s="45">
        <v>105.83442949441735</v>
      </c>
      <c r="S9" s="46"/>
      <c r="T9" s="45">
        <v>75.8091040905988</v>
      </c>
      <c r="U9" s="45">
        <v>145.8348902401341</v>
      </c>
      <c r="V9" s="45">
        <v>66.84377793526693</v>
      </c>
      <c r="W9" s="45">
        <v>122.48600130272325</v>
      </c>
      <c r="X9" s="45">
        <v>92.54720498322473</v>
      </c>
      <c r="Y9" s="45">
        <v>87.33823004153689</v>
      </c>
      <c r="Z9" s="45">
        <v>99.61045828226254</v>
      </c>
      <c r="AA9" s="45">
        <v>91.15536117301822</v>
      </c>
      <c r="AB9" s="45">
        <v>120.2751544376491</v>
      </c>
      <c r="AC9" s="45">
        <v>96.09469275185566</v>
      </c>
      <c r="AD9" s="45">
        <v>108.19960836369961</v>
      </c>
      <c r="AE9" s="45">
        <v>111.3013975369397</v>
      </c>
      <c r="AF9" s="45">
        <v>114.145639956817</v>
      </c>
      <c r="AG9" s="45">
        <v>108.59408842864352</v>
      </c>
      <c r="AH9" s="45">
        <v>90.4107370828894</v>
      </c>
      <c r="AI9" s="45">
        <v>96.57633774490343</v>
      </c>
      <c r="AJ9" s="45">
        <v>87.57559141908082</v>
      </c>
      <c r="AK9" s="45">
        <v>93.10199316766254</v>
      </c>
      <c r="AL9" s="31" t="str">
        <f t="shared" si="0"/>
        <v>広島二次保健医療圏</v>
      </c>
    </row>
    <row r="10" spans="1:38" ht="25.5" customHeight="1">
      <c r="A10" s="3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7"/>
      <c r="O10" s="45"/>
      <c r="P10" s="45"/>
      <c r="Q10" s="45"/>
      <c r="R10" s="45"/>
      <c r="S10" s="46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31"/>
    </row>
    <row r="11" spans="1:38" ht="33" customHeight="1">
      <c r="A11" s="31" t="s">
        <v>96</v>
      </c>
      <c r="B11" s="45">
        <v>93.0485760413401</v>
      </c>
      <c r="C11" s="45">
        <v>109.39899256655725</v>
      </c>
      <c r="D11" s="45">
        <v>92.97422037868816</v>
      </c>
      <c r="E11" s="45">
        <v>66.36068701892056</v>
      </c>
      <c r="F11" s="45">
        <v>82.55750471820883</v>
      </c>
      <c r="G11" s="45">
        <v>92.14014989312334</v>
      </c>
      <c r="H11" s="45">
        <v>77.84658442758871</v>
      </c>
      <c r="I11" s="45">
        <v>137.32589464835016</v>
      </c>
      <c r="J11" s="45">
        <v>85.35123759851156</v>
      </c>
      <c r="K11" s="45">
        <v>111.69243203440331</v>
      </c>
      <c r="L11" s="45">
        <v>98.0121538991321</v>
      </c>
      <c r="M11" s="45">
        <v>84.21512131289865</v>
      </c>
      <c r="N11" s="45">
        <v>80.771776115714</v>
      </c>
      <c r="O11" s="45">
        <v>81.61621433419042</v>
      </c>
      <c r="P11" s="45">
        <v>77.76344895646092</v>
      </c>
      <c r="Q11" s="45">
        <v>68.63408266451923</v>
      </c>
      <c r="R11" s="45">
        <v>89.09986601226045</v>
      </c>
      <c r="S11" s="46"/>
      <c r="T11" s="45">
        <v>74.97559096290517</v>
      </c>
      <c r="U11" s="45">
        <v>102.49594834694298</v>
      </c>
      <c r="V11" s="45">
        <v>65.15716530885408</v>
      </c>
      <c r="W11" s="45">
        <v>100.69467050485382</v>
      </c>
      <c r="X11" s="45">
        <v>95.45509554411672</v>
      </c>
      <c r="Y11" s="45">
        <v>81.90541175860898</v>
      </c>
      <c r="Z11" s="45">
        <v>85.25138524366943</v>
      </c>
      <c r="AA11" s="45">
        <v>97.92193455444323</v>
      </c>
      <c r="AB11" s="45">
        <v>94.68614265935028</v>
      </c>
      <c r="AC11" s="45">
        <v>92.23600949469241</v>
      </c>
      <c r="AD11" s="45">
        <v>66.4318143857145</v>
      </c>
      <c r="AE11" s="45">
        <v>23.530541230684957</v>
      </c>
      <c r="AF11" s="45">
        <v>87.8750491948767</v>
      </c>
      <c r="AG11" s="45">
        <v>91.43948853983262</v>
      </c>
      <c r="AH11" s="45">
        <v>101.59773547046382</v>
      </c>
      <c r="AI11" s="45">
        <v>97.98879842139611</v>
      </c>
      <c r="AJ11" s="45">
        <v>171.54566904685225</v>
      </c>
      <c r="AK11" s="45">
        <v>78.76036075316878</v>
      </c>
      <c r="AL11" s="31" t="str">
        <f t="shared" si="0"/>
        <v>広島西二次保健医療圏</v>
      </c>
    </row>
    <row r="12" spans="1:38" ht="25.5" customHeight="1">
      <c r="A12" s="3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7"/>
      <c r="O12" s="45"/>
      <c r="P12" s="45"/>
      <c r="Q12" s="45"/>
      <c r="R12" s="45"/>
      <c r="S12" s="46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31"/>
    </row>
    <row r="13" spans="1:38" ht="33" customHeight="1">
      <c r="A13" s="31" t="s">
        <v>97</v>
      </c>
      <c r="B13" s="45">
        <v>106.41276611886153</v>
      </c>
      <c r="C13" s="45">
        <v>165.24643156853912</v>
      </c>
      <c r="D13" s="45">
        <v>100.84112164297292</v>
      </c>
      <c r="E13" s="45">
        <v>96.0824156528504</v>
      </c>
      <c r="F13" s="45">
        <v>97.98792387343481</v>
      </c>
      <c r="G13" s="45">
        <v>99.50527101126355</v>
      </c>
      <c r="H13" s="45">
        <v>108.5783075275224</v>
      </c>
      <c r="I13" s="45">
        <v>142.46451829848368</v>
      </c>
      <c r="J13" s="45">
        <v>97.52265670741289</v>
      </c>
      <c r="K13" s="45">
        <v>98.98902567354475</v>
      </c>
      <c r="L13" s="45">
        <v>104.70275475188622</v>
      </c>
      <c r="M13" s="45">
        <v>92.6781100791461</v>
      </c>
      <c r="N13" s="45">
        <v>92.03802464364128</v>
      </c>
      <c r="O13" s="45">
        <v>120.2275383958431</v>
      </c>
      <c r="P13" s="45">
        <v>120.35404316260083</v>
      </c>
      <c r="Q13" s="45">
        <v>134.28200886959527</v>
      </c>
      <c r="R13" s="45">
        <v>107.04353053396194</v>
      </c>
      <c r="S13" s="46"/>
      <c r="T13" s="45">
        <v>117.93770886305262</v>
      </c>
      <c r="U13" s="45">
        <v>156.4703021387028</v>
      </c>
      <c r="V13" s="45">
        <v>102.1706530442208</v>
      </c>
      <c r="W13" s="45">
        <v>84.28704492799358</v>
      </c>
      <c r="X13" s="45">
        <v>100.6213878750334</v>
      </c>
      <c r="Y13" s="45">
        <v>101.91687550606372</v>
      </c>
      <c r="Z13" s="45">
        <v>114.367347614357</v>
      </c>
      <c r="AA13" s="45">
        <v>93.98689050385096</v>
      </c>
      <c r="AB13" s="45">
        <v>98.21240408464205</v>
      </c>
      <c r="AC13" s="45">
        <v>93.9461994861741</v>
      </c>
      <c r="AD13" s="45">
        <v>98.76893099907439</v>
      </c>
      <c r="AE13" s="45">
        <v>109.35506424491159</v>
      </c>
      <c r="AF13" s="45">
        <v>116.16703374385528</v>
      </c>
      <c r="AG13" s="45">
        <v>121.89738397852703</v>
      </c>
      <c r="AH13" s="45">
        <v>116.07190346645375</v>
      </c>
      <c r="AI13" s="45">
        <v>110.58639378005559</v>
      </c>
      <c r="AJ13" s="45">
        <v>108.34395579292892</v>
      </c>
      <c r="AK13" s="45">
        <v>91.94733814087405</v>
      </c>
      <c r="AL13" s="29" t="str">
        <f t="shared" si="0"/>
        <v>呉二次保健医療圏</v>
      </c>
    </row>
    <row r="14" spans="1:38" ht="25.5" customHeight="1">
      <c r="A14" s="31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7"/>
      <c r="O14" s="45"/>
      <c r="P14" s="45"/>
      <c r="Q14" s="45"/>
      <c r="R14" s="45"/>
      <c r="S14" s="46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31"/>
    </row>
    <row r="15" spans="1:38" ht="33" customHeight="1">
      <c r="A15" s="32" t="s">
        <v>98</v>
      </c>
      <c r="B15" s="45">
        <v>99.62808160240944</v>
      </c>
      <c r="C15" s="45">
        <v>146.38720763180925</v>
      </c>
      <c r="D15" s="45">
        <v>94.93386737848311</v>
      </c>
      <c r="E15" s="45">
        <v>66.22936301327177</v>
      </c>
      <c r="F15" s="45">
        <v>98.04897508393172</v>
      </c>
      <c r="G15" s="45">
        <v>84.43451707414101</v>
      </c>
      <c r="H15" s="45">
        <v>108.89345308739593</v>
      </c>
      <c r="I15" s="45">
        <v>119.8812066892004</v>
      </c>
      <c r="J15" s="45">
        <v>87.19658321831491</v>
      </c>
      <c r="K15" s="45">
        <v>115.6330270254321</v>
      </c>
      <c r="L15" s="45">
        <v>95.74241130445658</v>
      </c>
      <c r="M15" s="45">
        <v>77.1511875385571</v>
      </c>
      <c r="N15" s="45">
        <v>89.63901472380576</v>
      </c>
      <c r="O15" s="45">
        <v>72.63710262678319</v>
      </c>
      <c r="P15" s="45">
        <v>112.08475210410678</v>
      </c>
      <c r="Q15" s="45">
        <v>64.32234466244654</v>
      </c>
      <c r="R15" s="45">
        <v>101.25868099805449</v>
      </c>
      <c r="S15" s="46"/>
      <c r="T15" s="45">
        <v>80.60652883690945</v>
      </c>
      <c r="U15" s="45">
        <v>122.87602489632098</v>
      </c>
      <c r="V15" s="45">
        <v>60.61126518665758</v>
      </c>
      <c r="W15" s="45">
        <v>118.56106582573626</v>
      </c>
      <c r="X15" s="45">
        <v>94.66303381003354</v>
      </c>
      <c r="Y15" s="45">
        <v>97.47761465570478</v>
      </c>
      <c r="Z15" s="45">
        <v>99.85112722463056</v>
      </c>
      <c r="AA15" s="45">
        <v>91.44503117380822</v>
      </c>
      <c r="AB15" s="45">
        <v>111.55541374737601</v>
      </c>
      <c r="AC15" s="45">
        <v>111.06651536580627</v>
      </c>
      <c r="AD15" s="45">
        <v>100.03381142826275</v>
      </c>
      <c r="AE15" s="45">
        <v>94.26231568575207</v>
      </c>
      <c r="AF15" s="45">
        <v>84.5737000277</v>
      </c>
      <c r="AG15" s="45">
        <v>124.12781107228412</v>
      </c>
      <c r="AH15" s="45">
        <v>92.59448159407982</v>
      </c>
      <c r="AI15" s="45">
        <v>104.19467206382261</v>
      </c>
      <c r="AJ15" s="45">
        <v>129.62528147124158</v>
      </c>
      <c r="AK15" s="45">
        <v>79.9983910499035</v>
      </c>
      <c r="AL15" s="32" t="str">
        <f t="shared" si="0"/>
        <v>広島中央二次保健医療圏</v>
      </c>
    </row>
    <row r="16" spans="1:38" ht="25.5" customHeight="1">
      <c r="A16" s="29" t="s">
        <v>93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7"/>
      <c r="O16" s="45"/>
      <c r="P16" s="45"/>
      <c r="Q16" s="45"/>
      <c r="R16" s="45"/>
      <c r="S16" s="46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29">
        <f t="shared" si="0"/>
      </c>
    </row>
    <row r="17" spans="1:38" ht="33" customHeight="1">
      <c r="A17" s="31" t="s">
        <v>99</v>
      </c>
      <c r="B17" s="45">
        <v>100.51628401356972</v>
      </c>
      <c r="C17" s="45">
        <v>118.64664182544979</v>
      </c>
      <c r="D17" s="45">
        <v>95.12995637567234</v>
      </c>
      <c r="E17" s="45">
        <v>75.66207501408907</v>
      </c>
      <c r="F17" s="45">
        <v>95.57249867412662</v>
      </c>
      <c r="G17" s="45">
        <v>89.5282765218097</v>
      </c>
      <c r="H17" s="45">
        <v>101.075539350688</v>
      </c>
      <c r="I17" s="45">
        <v>145.37089692377631</v>
      </c>
      <c r="J17" s="45">
        <v>82.58939461324833</v>
      </c>
      <c r="K17" s="45">
        <v>93.50669898752182</v>
      </c>
      <c r="L17" s="45">
        <v>92.58954984831786</v>
      </c>
      <c r="M17" s="45">
        <v>89.02475062666352</v>
      </c>
      <c r="N17" s="45">
        <v>79.78109366032655</v>
      </c>
      <c r="O17" s="45">
        <v>98.59818037058128</v>
      </c>
      <c r="P17" s="45">
        <v>120.00565236540461</v>
      </c>
      <c r="Q17" s="45">
        <v>100.90902922437787</v>
      </c>
      <c r="R17" s="45">
        <v>99.3316869565201</v>
      </c>
      <c r="S17" s="46"/>
      <c r="T17" s="45">
        <v>80.23776536694416</v>
      </c>
      <c r="U17" s="45">
        <v>127.54815052795941</v>
      </c>
      <c r="V17" s="45">
        <v>62.413725324740724</v>
      </c>
      <c r="W17" s="45">
        <v>109.54773032669172</v>
      </c>
      <c r="X17" s="45">
        <v>96.59683988012958</v>
      </c>
      <c r="Y17" s="45">
        <v>92.3391526302025</v>
      </c>
      <c r="Z17" s="45">
        <v>105.44442757039478</v>
      </c>
      <c r="AA17" s="45">
        <v>96.133931816194</v>
      </c>
      <c r="AB17" s="45">
        <v>78.70127343752856</v>
      </c>
      <c r="AC17" s="45">
        <v>108.27695994672715</v>
      </c>
      <c r="AD17" s="45">
        <v>77.82894598593319</v>
      </c>
      <c r="AE17" s="45">
        <v>106.77921257573139</v>
      </c>
      <c r="AF17" s="45">
        <v>113.77924853610355</v>
      </c>
      <c r="AG17" s="45">
        <v>102.34146829864753</v>
      </c>
      <c r="AH17" s="45">
        <v>98.55754820844926</v>
      </c>
      <c r="AI17" s="45">
        <v>102.4610301945172</v>
      </c>
      <c r="AJ17" s="45">
        <v>114.00275618763496</v>
      </c>
      <c r="AK17" s="45">
        <v>107.17543117627517</v>
      </c>
      <c r="AL17" s="31" t="str">
        <f t="shared" si="0"/>
        <v>尾三二次保健医療圏</v>
      </c>
    </row>
    <row r="18" spans="1:38" ht="25.5" customHeight="1">
      <c r="A18" s="31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7"/>
      <c r="O18" s="45"/>
      <c r="P18" s="45"/>
      <c r="Q18" s="45"/>
      <c r="R18" s="45"/>
      <c r="S18" s="46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31"/>
    </row>
    <row r="19" spans="1:38" ht="32.25" customHeight="1">
      <c r="A19" s="33" t="s">
        <v>111</v>
      </c>
      <c r="B19" s="45">
        <v>98.11500409253033</v>
      </c>
      <c r="C19" s="45">
        <v>79.93556947145002</v>
      </c>
      <c r="D19" s="45">
        <v>96.10221602237904</v>
      </c>
      <c r="E19" s="45">
        <v>83.20562611750523</v>
      </c>
      <c r="F19" s="45">
        <v>97.62445872031697</v>
      </c>
      <c r="G19" s="45">
        <v>98.3665494218536</v>
      </c>
      <c r="H19" s="45">
        <v>95.5533003751625</v>
      </c>
      <c r="I19" s="45">
        <v>128.23913286767</v>
      </c>
      <c r="J19" s="45">
        <v>85.12318005661862</v>
      </c>
      <c r="K19" s="45">
        <v>109.94238493569442</v>
      </c>
      <c r="L19" s="45">
        <v>92.49398163269797</v>
      </c>
      <c r="M19" s="45">
        <v>85.79889179221641</v>
      </c>
      <c r="N19" s="45">
        <v>102.6340208943195</v>
      </c>
      <c r="O19" s="45">
        <v>92.6027203005983</v>
      </c>
      <c r="P19" s="45">
        <v>95.988697274432</v>
      </c>
      <c r="Q19" s="45">
        <v>68.48747549109605</v>
      </c>
      <c r="R19" s="45">
        <v>98.1405535490689</v>
      </c>
      <c r="S19" s="46"/>
      <c r="T19" s="45">
        <v>90.23368056726974</v>
      </c>
      <c r="U19" s="45">
        <v>98.6329695489043</v>
      </c>
      <c r="V19" s="45">
        <v>63.04921510276179</v>
      </c>
      <c r="W19" s="45">
        <v>122.0998339325073</v>
      </c>
      <c r="X19" s="45">
        <v>89.9526911692883</v>
      </c>
      <c r="Y19" s="45">
        <v>78.65392703907588</v>
      </c>
      <c r="Z19" s="45">
        <v>97.09663575455293</v>
      </c>
      <c r="AA19" s="45">
        <v>91.43856515091238</v>
      </c>
      <c r="AB19" s="45">
        <v>100.64920818810421</v>
      </c>
      <c r="AC19" s="45">
        <v>108.85901829786553</v>
      </c>
      <c r="AD19" s="45">
        <v>49.23034017965481</v>
      </c>
      <c r="AE19" s="45">
        <v>99.29403923981276</v>
      </c>
      <c r="AF19" s="45">
        <v>105.47042962865021</v>
      </c>
      <c r="AG19" s="45">
        <v>122.67306405249394</v>
      </c>
      <c r="AH19" s="45">
        <v>89.78064803436881</v>
      </c>
      <c r="AI19" s="45">
        <v>107.19141917762538</v>
      </c>
      <c r="AJ19" s="45">
        <v>135.83920810740554</v>
      </c>
      <c r="AK19" s="45">
        <v>92.85683193235023</v>
      </c>
      <c r="AL19" s="33" t="str">
        <f t="shared" si="0"/>
        <v>福山・府中二次
保健医療圏</v>
      </c>
    </row>
    <row r="20" spans="1:38" ht="25.5" customHeight="1">
      <c r="A20" s="3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7"/>
      <c r="O20" s="45"/>
      <c r="P20" s="45"/>
      <c r="Q20" s="45"/>
      <c r="R20" s="45"/>
      <c r="S20" s="46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31"/>
    </row>
    <row r="21" spans="1:38" ht="33" customHeight="1">
      <c r="A21" s="31" t="s">
        <v>112</v>
      </c>
      <c r="B21" s="45">
        <v>95.81010598020112</v>
      </c>
      <c r="C21" s="45">
        <v>141.59545152931054</v>
      </c>
      <c r="D21" s="45">
        <v>80.08634971395364</v>
      </c>
      <c r="E21" s="45">
        <v>89.7517502488816</v>
      </c>
      <c r="F21" s="45">
        <v>94.36175800004132</v>
      </c>
      <c r="G21" s="45">
        <v>90.50115170608089</v>
      </c>
      <c r="H21" s="45">
        <v>52.38837524141411</v>
      </c>
      <c r="I21" s="45">
        <v>94.34420070450402</v>
      </c>
      <c r="J21" s="45">
        <v>60.10182926402037</v>
      </c>
      <c r="K21" s="45">
        <v>80.926392081765</v>
      </c>
      <c r="L21" s="45">
        <v>76.90946791300235</v>
      </c>
      <c r="M21" s="45">
        <v>62.226323013731445</v>
      </c>
      <c r="N21" s="45">
        <v>93.52092211371216</v>
      </c>
      <c r="O21" s="45">
        <v>96.97164554471586</v>
      </c>
      <c r="P21" s="45">
        <v>86.57953260271611</v>
      </c>
      <c r="Q21" s="45">
        <v>69.62282299793026</v>
      </c>
      <c r="R21" s="45">
        <v>92.82590705094107</v>
      </c>
      <c r="S21" s="46"/>
      <c r="T21" s="45">
        <v>60.44223056140504</v>
      </c>
      <c r="U21" s="45">
        <v>116.32791944478089</v>
      </c>
      <c r="V21" s="45">
        <v>73.75753932298329</v>
      </c>
      <c r="W21" s="45">
        <v>108.33812226985083</v>
      </c>
      <c r="X21" s="45">
        <v>101.71061363614096</v>
      </c>
      <c r="Y21" s="45">
        <v>108.95631257815748</v>
      </c>
      <c r="Z21" s="45">
        <v>115.97309507166959</v>
      </c>
      <c r="AA21" s="45">
        <v>96.62492792898864</v>
      </c>
      <c r="AB21" s="45">
        <v>80.53269105014337</v>
      </c>
      <c r="AC21" s="45">
        <v>110.3397125584284</v>
      </c>
      <c r="AD21" s="45">
        <v>85.54048869355573</v>
      </c>
      <c r="AE21" s="45">
        <v>88.0625964591204</v>
      </c>
      <c r="AF21" s="45">
        <v>81.99495883683421</v>
      </c>
      <c r="AG21" s="45">
        <v>102.00293404787422</v>
      </c>
      <c r="AH21" s="45">
        <v>118.61067544638428</v>
      </c>
      <c r="AI21" s="45">
        <v>97.60533241317599</v>
      </c>
      <c r="AJ21" s="45">
        <v>161.00823355854362</v>
      </c>
      <c r="AK21" s="45">
        <v>150.79243112471212</v>
      </c>
      <c r="AL21" s="31" t="str">
        <f t="shared" si="0"/>
        <v>備北二次保健医療圏</v>
      </c>
    </row>
    <row r="22" spans="1:38" ht="25.5" customHeight="1">
      <c r="A22" s="31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7"/>
      <c r="O22" s="45"/>
      <c r="P22" s="45"/>
      <c r="Q22" s="45"/>
      <c r="R22" s="45"/>
      <c r="S22" s="46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31"/>
    </row>
    <row r="23" spans="1:38" ht="25.5" customHeight="1">
      <c r="A23" s="31" t="s">
        <v>100</v>
      </c>
      <c r="B23" s="45">
        <v>100.51678348871707</v>
      </c>
      <c r="C23" s="45">
        <v>127.87080615723505</v>
      </c>
      <c r="D23" s="45">
        <v>98.15506245113734</v>
      </c>
      <c r="E23" s="45">
        <v>99.37765768503444</v>
      </c>
      <c r="F23" s="45">
        <v>97.87299499984132</v>
      </c>
      <c r="G23" s="45">
        <v>95.43409230582873</v>
      </c>
      <c r="H23" s="45">
        <v>89.85689147165802</v>
      </c>
      <c r="I23" s="45">
        <v>138.59543357406721</v>
      </c>
      <c r="J23" s="45">
        <v>91.71192627150862</v>
      </c>
      <c r="K23" s="45">
        <v>99.78194853837815</v>
      </c>
      <c r="L23" s="45">
        <v>103.36314593808689</v>
      </c>
      <c r="M23" s="45">
        <v>93.67885596367618</v>
      </c>
      <c r="N23" s="45">
        <v>89.19491363609468</v>
      </c>
      <c r="O23" s="45">
        <v>96.09103220319753</v>
      </c>
      <c r="P23" s="45">
        <v>101.0029609459062</v>
      </c>
      <c r="Q23" s="45">
        <v>91.17643519930142</v>
      </c>
      <c r="R23" s="45">
        <v>102.79091351418319</v>
      </c>
      <c r="S23" s="46"/>
      <c r="T23" s="45">
        <v>85.53614428921107</v>
      </c>
      <c r="U23" s="45">
        <v>133.4399928313914</v>
      </c>
      <c r="V23" s="45">
        <v>72.17482622528516</v>
      </c>
      <c r="W23" s="45">
        <v>113.3518001742156</v>
      </c>
      <c r="X23" s="45">
        <v>92.73178014467688</v>
      </c>
      <c r="Y23" s="45">
        <v>88.39997265795299</v>
      </c>
      <c r="Z23" s="45">
        <v>101.41586366074083</v>
      </c>
      <c r="AA23" s="45">
        <v>91.21300100058511</v>
      </c>
      <c r="AB23" s="45">
        <v>113.82789788368743</v>
      </c>
      <c r="AC23" s="45">
        <v>100.90862335572379</v>
      </c>
      <c r="AD23" s="45">
        <v>88.10485405051527</v>
      </c>
      <c r="AE23" s="45">
        <v>106.46837225208876</v>
      </c>
      <c r="AF23" s="45">
        <v>112.8822745429698</v>
      </c>
      <c r="AG23" s="45">
        <v>116.80359023687757</v>
      </c>
      <c r="AH23" s="45">
        <v>95.91334501224246</v>
      </c>
      <c r="AI23" s="45">
        <v>100.3194994518012</v>
      </c>
      <c r="AJ23" s="45">
        <v>94.3539822494495</v>
      </c>
      <c r="AK23" s="45">
        <v>90.9441358242809</v>
      </c>
      <c r="AL23" s="31" t="str">
        <f t="shared" si="0"/>
        <v>保健所設置市計</v>
      </c>
    </row>
    <row r="24" spans="1:38" ht="25.5" customHeight="1">
      <c r="A24" s="29" t="s">
        <v>93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7"/>
      <c r="O24" s="45"/>
      <c r="P24" s="45"/>
      <c r="Q24" s="45"/>
      <c r="R24" s="45"/>
      <c r="S24" s="46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29">
        <f t="shared" si="0"/>
      </c>
    </row>
    <row r="25" spans="1:38" ht="25.5" customHeight="1">
      <c r="A25" s="31" t="s">
        <v>69</v>
      </c>
      <c r="B25" s="45">
        <v>100.03590155599105</v>
      </c>
      <c r="C25" s="45">
        <v>131.3287362359942</v>
      </c>
      <c r="D25" s="45">
        <v>99.10506014812053</v>
      </c>
      <c r="E25" s="45">
        <v>108.15566183781841</v>
      </c>
      <c r="F25" s="45">
        <v>97.86127726380815</v>
      </c>
      <c r="G25" s="45">
        <v>95.19842887328194</v>
      </c>
      <c r="H25" s="45">
        <v>81.82401740368908</v>
      </c>
      <c r="I25" s="45">
        <v>139.4947287800107</v>
      </c>
      <c r="J25" s="45">
        <v>93.13523840665192</v>
      </c>
      <c r="K25" s="45">
        <v>99.02264736462088</v>
      </c>
      <c r="L25" s="45">
        <v>106.74176745223376</v>
      </c>
      <c r="M25" s="45">
        <v>96.3583286361972</v>
      </c>
      <c r="N25" s="45">
        <v>86.79416550410212</v>
      </c>
      <c r="O25" s="45">
        <v>89.29659474809041</v>
      </c>
      <c r="P25" s="45">
        <v>95.78693279712637</v>
      </c>
      <c r="Q25" s="45">
        <v>87.99853767550032</v>
      </c>
      <c r="R25" s="45">
        <v>105.9621720672081</v>
      </c>
      <c r="S25" s="46"/>
      <c r="T25" s="45">
        <v>75.94369624387323</v>
      </c>
      <c r="U25" s="45">
        <v>143.10118263492348</v>
      </c>
      <c r="V25" s="45">
        <v>68.77656319302913</v>
      </c>
      <c r="W25" s="45">
        <v>122.54729437885415</v>
      </c>
      <c r="X25" s="45">
        <v>93.50731385110655</v>
      </c>
      <c r="Y25" s="45">
        <v>89.64786213778766</v>
      </c>
      <c r="Z25" s="45">
        <v>99.44094529761533</v>
      </c>
      <c r="AA25" s="45">
        <v>92.28143442023176</v>
      </c>
      <c r="AB25" s="45">
        <v>123.44440920056252</v>
      </c>
      <c r="AC25" s="45">
        <v>97.08388429542669</v>
      </c>
      <c r="AD25" s="45">
        <v>104.05918333436577</v>
      </c>
      <c r="AE25" s="45">
        <v>118.12017257619702</v>
      </c>
      <c r="AF25" s="45">
        <v>115.39794760311806</v>
      </c>
      <c r="AG25" s="45">
        <v>106.26204503518125</v>
      </c>
      <c r="AH25" s="45">
        <v>87.8050608449941</v>
      </c>
      <c r="AI25" s="45">
        <v>92.76391671398049</v>
      </c>
      <c r="AJ25" s="45">
        <v>81.11827679717332</v>
      </c>
      <c r="AK25" s="45">
        <v>91.52784511423147</v>
      </c>
      <c r="AL25" s="31" t="str">
        <f t="shared" si="0"/>
        <v>広島市</v>
      </c>
    </row>
    <row r="26" spans="1:38" ht="25.5" customHeight="1">
      <c r="A26" s="31" t="s">
        <v>77</v>
      </c>
      <c r="B26" s="45">
        <v>98.76184934539275</v>
      </c>
      <c r="C26" s="45">
        <v>53.07249968819906</v>
      </c>
      <c r="D26" s="45">
        <v>102.79801457336643</v>
      </c>
      <c r="E26" s="45">
        <v>127.24537477522395</v>
      </c>
      <c r="F26" s="45">
        <v>93.24847430530231</v>
      </c>
      <c r="G26" s="45">
        <v>86.09277167671785</v>
      </c>
      <c r="H26" s="45">
        <v>71.09328196922704</v>
      </c>
      <c r="I26" s="45">
        <v>160.8898357647403</v>
      </c>
      <c r="J26" s="45">
        <v>105.82717287841399</v>
      </c>
      <c r="K26" s="45">
        <v>104.45326575485583</v>
      </c>
      <c r="L26" s="45">
        <v>122.49594331432172</v>
      </c>
      <c r="M26" s="45">
        <v>106.75580064315031</v>
      </c>
      <c r="N26" s="45">
        <v>101.58238140665115</v>
      </c>
      <c r="O26" s="45">
        <v>52.60640747358188</v>
      </c>
      <c r="P26" s="45">
        <v>91.21340647351275</v>
      </c>
      <c r="Q26" s="45">
        <v>109.13844809804168</v>
      </c>
      <c r="R26" s="45">
        <v>105.1289008995063</v>
      </c>
      <c r="S26" s="46"/>
      <c r="T26" s="45">
        <v>67.20292293183621</v>
      </c>
      <c r="U26" s="45">
        <v>176.94519166924346</v>
      </c>
      <c r="V26" s="45">
        <v>61.363868789251065</v>
      </c>
      <c r="W26" s="45">
        <v>116.47111040236686</v>
      </c>
      <c r="X26" s="45">
        <v>92.91687923908641</v>
      </c>
      <c r="Y26" s="45">
        <v>94.94793349213751</v>
      </c>
      <c r="Z26" s="45">
        <v>102.19775052262383</v>
      </c>
      <c r="AA26" s="45">
        <v>89.85991469295507</v>
      </c>
      <c r="AB26" s="45">
        <v>125.57726072795774</v>
      </c>
      <c r="AC26" s="45">
        <v>90.61637349402884</v>
      </c>
      <c r="AD26" s="45">
        <v>91.96291273673697</v>
      </c>
      <c r="AE26" s="45">
        <v>142.24127876047538</v>
      </c>
      <c r="AF26" s="45">
        <v>106.38917630271345</v>
      </c>
      <c r="AG26" s="45">
        <v>105.66923993990487</v>
      </c>
      <c r="AH26" s="45">
        <v>53.2946223061362</v>
      </c>
      <c r="AI26" s="45">
        <v>99.7467678930116</v>
      </c>
      <c r="AJ26" s="45">
        <v>84.00577409869823</v>
      </c>
      <c r="AK26" s="45">
        <v>96.40709154422815</v>
      </c>
      <c r="AL26" s="31" t="str">
        <f t="shared" si="0"/>
        <v>　　中区</v>
      </c>
    </row>
    <row r="27" spans="1:38" ht="25.5" customHeight="1">
      <c r="A27" s="31" t="s">
        <v>78</v>
      </c>
      <c r="B27" s="45">
        <v>106.69651432348128</v>
      </c>
      <c r="C27" s="45">
        <v>65.23993453824968</v>
      </c>
      <c r="D27" s="45">
        <v>103.56915000047893</v>
      </c>
      <c r="E27" s="45">
        <v>161.98238360587095</v>
      </c>
      <c r="F27" s="45">
        <v>103.63269833624658</v>
      </c>
      <c r="G27" s="45">
        <v>116.12068853489042</v>
      </c>
      <c r="H27" s="45">
        <v>110.6218960187364</v>
      </c>
      <c r="I27" s="45">
        <v>129.56659628033304</v>
      </c>
      <c r="J27" s="45">
        <v>70.70362809413014</v>
      </c>
      <c r="K27" s="45">
        <v>115.33431979875479</v>
      </c>
      <c r="L27" s="45">
        <v>92.72208124359823</v>
      </c>
      <c r="M27" s="45">
        <v>99.69193627894728</v>
      </c>
      <c r="N27" s="45">
        <v>98.19510442578839</v>
      </c>
      <c r="O27" s="45">
        <v>106.18613899234663</v>
      </c>
      <c r="P27" s="45">
        <v>77.44237770815994</v>
      </c>
      <c r="Q27" s="45">
        <v>45.33113585255724</v>
      </c>
      <c r="R27" s="45">
        <v>122.14978416172883</v>
      </c>
      <c r="S27" s="46"/>
      <c r="T27" s="45">
        <v>65.29466770128887</v>
      </c>
      <c r="U27" s="45">
        <v>185.29810243030872</v>
      </c>
      <c r="V27" s="45">
        <v>66.7424272158222</v>
      </c>
      <c r="W27" s="45">
        <v>155.70627833033424</v>
      </c>
      <c r="X27" s="45">
        <v>90.6634275302144</v>
      </c>
      <c r="Y27" s="45">
        <v>79.25972055083285</v>
      </c>
      <c r="Z27" s="45">
        <v>115.21090093739971</v>
      </c>
      <c r="AA27" s="45">
        <v>86.41008194864422</v>
      </c>
      <c r="AB27" s="45">
        <v>149.12045248408356</v>
      </c>
      <c r="AC27" s="45">
        <v>105.2341681472197</v>
      </c>
      <c r="AD27" s="45">
        <v>107.04031252345968</v>
      </c>
      <c r="AE27" s="45">
        <v>120.73772127559057</v>
      </c>
      <c r="AF27" s="45">
        <v>137.8624894906778</v>
      </c>
      <c r="AG27" s="45">
        <v>126.68121544123245</v>
      </c>
      <c r="AH27" s="45">
        <v>95.30606839428668</v>
      </c>
      <c r="AI27" s="45">
        <v>89.08575834275234</v>
      </c>
      <c r="AJ27" s="45">
        <v>78.02101261911857</v>
      </c>
      <c r="AK27" s="45">
        <v>105.48293515911233</v>
      </c>
      <c r="AL27" s="31" t="str">
        <f t="shared" si="0"/>
        <v>　　東区</v>
      </c>
    </row>
    <row r="28" spans="1:38" ht="25.5" customHeight="1">
      <c r="A28" s="31" t="s">
        <v>79</v>
      </c>
      <c r="B28" s="45">
        <v>102.07892722637666</v>
      </c>
      <c r="C28" s="45">
        <v>162.4300400281762</v>
      </c>
      <c r="D28" s="45">
        <v>110.9380250203295</v>
      </c>
      <c r="E28" s="45">
        <v>150.69430662999306</v>
      </c>
      <c r="F28" s="45">
        <v>111.26593817920755</v>
      </c>
      <c r="G28" s="45">
        <v>96.97287308348133</v>
      </c>
      <c r="H28" s="45">
        <v>79.11413685764661</v>
      </c>
      <c r="I28" s="45">
        <v>176.37363514535244</v>
      </c>
      <c r="J28" s="45">
        <v>95.86033095003248</v>
      </c>
      <c r="K28" s="45">
        <v>98.00172385032255</v>
      </c>
      <c r="L28" s="45">
        <v>122.10538486687254</v>
      </c>
      <c r="M28" s="45">
        <v>111.68627799178788</v>
      </c>
      <c r="N28" s="45">
        <v>82.5066614264175</v>
      </c>
      <c r="O28" s="45">
        <v>130.56992531987837</v>
      </c>
      <c r="P28" s="45">
        <v>77.18695179897158</v>
      </c>
      <c r="Q28" s="45">
        <v>107.05705664715393</v>
      </c>
      <c r="R28" s="45">
        <v>94.2045696514934</v>
      </c>
      <c r="S28" s="46"/>
      <c r="T28" s="45">
        <v>71.54360692676738</v>
      </c>
      <c r="U28" s="45">
        <v>125.23659340447304</v>
      </c>
      <c r="V28" s="45">
        <v>71.66378990298047</v>
      </c>
      <c r="W28" s="45">
        <v>100.24254776459398</v>
      </c>
      <c r="X28" s="45">
        <v>108.75505237494323</v>
      </c>
      <c r="Y28" s="45">
        <v>97.2704178920383</v>
      </c>
      <c r="Z28" s="45">
        <v>110.43665672409534</v>
      </c>
      <c r="AA28" s="45">
        <v>108.57956350744023</v>
      </c>
      <c r="AB28" s="45">
        <v>98.7102374142071</v>
      </c>
      <c r="AC28" s="45">
        <v>109.4806270670891</v>
      </c>
      <c r="AD28" s="45">
        <v>76.67279242958799</v>
      </c>
      <c r="AE28" s="45">
        <v>202.3005619909612</v>
      </c>
      <c r="AF28" s="45">
        <v>132.2448601749379</v>
      </c>
      <c r="AG28" s="45">
        <v>80.46993039875825</v>
      </c>
      <c r="AH28" s="45">
        <v>53.624234306580554</v>
      </c>
      <c r="AI28" s="45">
        <v>100.39651869259004</v>
      </c>
      <c r="AJ28" s="45">
        <v>75.09006490109398</v>
      </c>
      <c r="AK28" s="45">
        <v>77.28315527956784</v>
      </c>
      <c r="AL28" s="31" t="str">
        <f t="shared" si="0"/>
        <v>　　南区</v>
      </c>
    </row>
    <row r="29" spans="1:38" ht="25.5" customHeight="1">
      <c r="A29" s="31" t="s">
        <v>80</v>
      </c>
      <c r="B29" s="45">
        <v>97.1796577679928</v>
      </c>
      <c r="C29" s="45">
        <v>47.18914328818198</v>
      </c>
      <c r="D29" s="45">
        <v>99.73530051273394</v>
      </c>
      <c r="E29" s="45">
        <v>77.97058169952476</v>
      </c>
      <c r="F29" s="45">
        <v>101.97993854571234</v>
      </c>
      <c r="G29" s="45">
        <v>94.81659472159959</v>
      </c>
      <c r="H29" s="45">
        <v>106.1128847437659</v>
      </c>
      <c r="I29" s="45">
        <v>141.8387827040292</v>
      </c>
      <c r="J29" s="45">
        <v>96.41077633223264</v>
      </c>
      <c r="K29" s="45">
        <v>81.79596089760447</v>
      </c>
      <c r="L29" s="45">
        <v>109.5727166340363</v>
      </c>
      <c r="M29" s="45">
        <v>111.95651642074517</v>
      </c>
      <c r="N29" s="45">
        <v>72.35884359800934</v>
      </c>
      <c r="O29" s="45">
        <v>64.62794580235837</v>
      </c>
      <c r="P29" s="45">
        <v>101.27038096398262</v>
      </c>
      <c r="Q29" s="45">
        <v>75.33360309041039</v>
      </c>
      <c r="R29" s="45">
        <v>101.31359329047964</v>
      </c>
      <c r="S29" s="46"/>
      <c r="T29" s="45">
        <v>57.86574813266792</v>
      </c>
      <c r="U29" s="45">
        <v>159.3678872594127</v>
      </c>
      <c r="V29" s="45">
        <v>63.819729748038455</v>
      </c>
      <c r="W29" s="45">
        <v>117.77735926465589</v>
      </c>
      <c r="X29" s="45">
        <v>91.37861717379884</v>
      </c>
      <c r="Y29" s="45">
        <v>90.90378302342685</v>
      </c>
      <c r="Z29" s="45">
        <v>91.38491447824792</v>
      </c>
      <c r="AA29" s="45">
        <v>91.26363927335962</v>
      </c>
      <c r="AB29" s="45">
        <v>136.37739087406268</v>
      </c>
      <c r="AC29" s="45">
        <v>83.03363806632179</v>
      </c>
      <c r="AD29" s="45">
        <v>77.65936737643877</v>
      </c>
      <c r="AE29" s="45">
        <v>49.7662541251559</v>
      </c>
      <c r="AF29" s="45">
        <v>104.84805373795803</v>
      </c>
      <c r="AG29" s="45">
        <v>124.07843613744933</v>
      </c>
      <c r="AH29" s="45">
        <v>72.9721653994323</v>
      </c>
      <c r="AI29" s="45">
        <v>79.07112498921958</v>
      </c>
      <c r="AJ29" s="45">
        <v>54.74640370874037</v>
      </c>
      <c r="AK29" s="45">
        <v>108.94034348018778</v>
      </c>
      <c r="AL29" s="31" t="str">
        <f t="shared" si="0"/>
        <v>　　西区</v>
      </c>
    </row>
    <row r="30" spans="1:38" ht="25.5" customHeight="1">
      <c r="A30" s="31" t="s">
        <v>81</v>
      </c>
      <c r="B30" s="45">
        <v>98.66209535220773</v>
      </c>
      <c r="C30" s="45">
        <v>95.42253336329601</v>
      </c>
      <c r="D30" s="45">
        <v>93.82867546405605</v>
      </c>
      <c r="E30" s="45">
        <v>83.27134244506867</v>
      </c>
      <c r="F30" s="45">
        <v>111.77570397640835</v>
      </c>
      <c r="G30" s="45">
        <v>90.82739840023312</v>
      </c>
      <c r="H30" s="45">
        <v>69.29278554698638</v>
      </c>
      <c r="I30" s="45">
        <v>120.45014077724554</v>
      </c>
      <c r="J30" s="45">
        <v>83.61757637566227</v>
      </c>
      <c r="K30" s="45">
        <v>104.64420740126401</v>
      </c>
      <c r="L30" s="45">
        <v>105.82067463658042</v>
      </c>
      <c r="M30" s="45">
        <v>74.58649063127793</v>
      </c>
      <c r="N30" s="45">
        <v>66.46654741327353</v>
      </c>
      <c r="O30" s="45">
        <v>85.66552691202685</v>
      </c>
      <c r="P30" s="45">
        <v>129.58929924559985</v>
      </c>
      <c r="Q30" s="45">
        <v>86.69003990679664</v>
      </c>
      <c r="R30" s="45">
        <v>104.46755660891931</v>
      </c>
      <c r="S30" s="46"/>
      <c r="T30" s="45">
        <v>78.42103182287583</v>
      </c>
      <c r="U30" s="45">
        <v>116.81230643042224</v>
      </c>
      <c r="V30" s="45">
        <v>84.58227017466096</v>
      </c>
      <c r="W30" s="45">
        <v>118.04408887697511</v>
      </c>
      <c r="X30" s="45">
        <v>101.06942227715597</v>
      </c>
      <c r="Y30" s="45">
        <v>81.43885886278379</v>
      </c>
      <c r="Z30" s="45">
        <v>104.30632728555591</v>
      </c>
      <c r="AA30" s="45">
        <v>106.76390838535413</v>
      </c>
      <c r="AB30" s="45">
        <v>126.9707245187611</v>
      </c>
      <c r="AC30" s="45">
        <v>91.31810719849659</v>
      </c>
      <c r="AD30" s="45">
        <v>132.11664123773633</v>
      </c>
      <c r="AE30" s="45">
        <v>98.86021585633831</v>
      </c>
      <c r="AF30" s="45">
        <v>124.18250582497264</v>
      </c>
      <c r="AG30" s="45">
        <v>105.83092277467763</v>
      </c>
      <c r="AH30" s="45">
        <v>66.93971740635494</v>
      </c>
      <c r="AI30" s="45">
        <v>106.42078291684575</v>
      </c>
      <c r="AJ30" s="45">
        <v>61.35113721025671</v>
      </c>
      <c r="AK30" s="45">
        <v>75.0829136198462</v>
      </c>
      <c r="AL30" s="31" t="str">
        <f t="shared" si="0"/>
        <v>　　安佐南区</v>
      </c>
    </row>
    <row r="31" spans="1:38" ht="25.5" customHeight="1">
      <c r="A31" s="31" t="s">
        <v>82</v>
      </c>
      <c r="B31" s="45">
        <v>103.98315306438677</v>
      </c>
      <c r="C31" s="45">
        <v>379.5270760546168</v>
      </c>
      <c r="D31" s="45">
        <v>94.99234909261837</v>
      </c>
      <c r="E31" s="45">
        <v>67.9818368070757</v>
      </c>
      <c r="F31" s="45">
        <v>85.21008462144147</v>
      </c>
      <c r="G31" s="45">
        <v>89.0774118835107</v>
      </c>
      <c r="H31" s="45">
        <v>59.948398416922664</v>
      </c>
      <c r="I31" s="45">
        <v>120.45547830009615</v>
      </c>
      <c r="J31" s="45">
        <v>104.6570656512588</v>
      </c>
      <c r="K31" s="45">
        <v>101.52672302793297</v>
      </c>
      <c r="L31" s="45">
        <v>102.33306723487183</v>
      </c>
      <c r="M31" s="45">
        <v>88.85939446554072</v>
      </c>
      <c r="N31" s="45">
        <v>128.35744264213344</v>
      </c>
      <c r="O31" s="45">
        <v>117.12680583041622</v>
      </c>
      <c r="P31" s="45">
        <v>107.16601457039852</v>
      </c>
      <c r="Q31" s="45">
        <v>144.51760350280836</v>
      </c>
      <c r="R31" s="45">
        <v>113.12564470952036</v>
      </c>
      <c r="S31" s="46"/>
      <c r="T31" s="45">
        <v>107.9957223157795</v>
      </c>
      <c r="U31" s="45">
        <v>101.45877425625645</v>
      </c>
      <c r="V31" s="45">
        <v>73.39090021855966</v>
      </c>
      <c r="W31" s="45">
        <v>136.5766962314729</v>
      </c>
      <c r="X31" s="45">
        <v>82.45250861584022</v>
      </c>
      <c r="Y31" s="45">
        <v>82.88729367473184</v>
      </c>
      <c r="Z31" s="45">
        <v>101.34870735085828</v>
      </c>
      <c r="AA31" s="45">
        <v>72.47119315092235</v>
      </c>
      <c r="AB31" s="45">
        <v>120.84326977719361</v>
      </c>
      <c r="AC31" s="45">
        <v>104.85662136692761</v>
      </c>
      <c r="AD31" s="45">
        <v>144.76615044780823</v>
      </c>
      <c r="AE31" s="45">
        <v>113.3376359658098</v>
      </c>
      <c r="AF31" s="45">
        <v>94.73272173046117</v>
      </c>
      <c r="AG31" s="45">
        <v>114.34011143038427</v>
      </c>
      <c r="AH31" s="45">
        <v>161.92791882948268</v>
      </c>
      <c r="AI31" s="45">
        <v>96.28757853441297</v>
      </c>
      <c r="AJ31" s="45">
        <v>122.18082221520004</v>
      </c>
      <c r="AK31" s="45">
        <v>99.61082624862506</v>
      </c>
      <c r="AL31" s="31" t="str">
        <f t="shared" si="0"/>
        <v>　　安佐北区</v>
      </c>
    </row>
    <row r="32" spans="1:38" ht="25.5" customHeight="1">
      <c r="A32" s="31" t="s">
        <v>83</v>
      </c>
      <c r="B32" s="45">
        <v>99.56448169433959</v>
      </c>
      <c r="C32" s="45">
        <v>109.05791411471148</v>
      </c>
      <c r="D32" s="45">
        <v>85.16108964551545</v>
      </c>
      <c r="E32" s="45">
        <v>110.25193007028781</v>
      </c>
      <c r="F32" s="45">
        <v>78.66066331480845</v>
      </c>
      <c r="G32" s="45">
        <v>106.96080663310124</v>
      </c>
      <c r="H32" s="45">
        <v>67.88747967052848</v>
      </c>
      <c r="I32" s="45">
        <v>103.79641471435157</v>
      </c>
      <c r="J32" s="45">
        <v>72.13596764269036</v>
      </c>
      <c r="K32" s="45">
        <v>104.97855372807459</v>
      </c>
      <c r="L32" s="45">
        <v>77.41839984528706</v>
      </c>
      <c r="M32" s="45">
        <v>72.59003910646332</v>
      </c>
      <c r="N32" s="45">
        <v>53.2541586006032</v>
      </c>
      <c r="O32" s="45">
        <v>49.69402765994426</v>
      </c>
      <c r="P32" s="45">
        <v>104.12997233634154</v>
      </c>
      <c r="Q32" s="45">
        <v>32.42714242617069</v>
      </c>
      <c r="R32" s="45">
        <v>111.30408235548059</v>
      </c>
      <c r="S32" s="46"/>
      <c r="T32" s="45">
        <v>86.69797243081094</v>
      </c>
      <c r="U32" s="45">
        <v>165.9355990548774</v>
      </c>
      <c r="V32" s="45">
        <v>50.24046882682979</v>
      </c>
      <c r="W32" s="45">
        <v>121.97195446899877</v>
      </c>
      <c r="X32" s="45">
        <v>90.2902231811549</v>
      </c>
      <c r="Y32" s="45">
        <v>95.72382111219332</v>
      </c>
      <c r="Z32" s="45">
        <v>78.1799913678506</v>
      </c>
      <c r="AA32" s="45">
        <v>94.6881196821994</v>
      </c>
      <c r="AB32" s="45">
        <v>109.4523725662444</v>
      </c>
      <c r="AC32" s="45">
        <v>101.48398594288575</v>
      </c>
      <c r="AD32" s="45">
        <v>155.2443635846879</v>
      </c>
      <c r="AE32" s="45">
        <v>201.04913181240622</v>
      </c>
      <c r="AF32" s="45">
        <v>127.85109722521923</v>
      </c>
      <c r="AG32" s="45">
        <v>105.66036300462993</v>
      </c>
      <c r="AH32" s="45">
        <v>108.86293784608803</v>
      </c>
      <c r="AI32" s="45">
        <v>103.31369641296138</v>
      </c>
      <c r="AJ32" s="45">
        <v>85.1283714559463</v>
      </c>
      <c r="AK32" s="45">
        <v>77.13924169039849</v>
      </c>
      <c r="AL32" s="31" t="str">
        <f t="shared" si="0"/>
        <v>　　安芸区</v>
      </c>
    </row>
    <row r="33" spans="1:38" ht="25.5" customHeight="1">
      <c r="A33" s="31" t="s">
        <v>84</v>
      </c>
      <c r="B33" s="45">
        <v>93.50820853582958</v>
      </c>
      <c r="C33" s="45">
        <v>94.76175946054025</v>
      </c>
      <c r="D33" s="45">
        <v>97.47205772974101</v>
      </c>
      <c r="E33" s="45">
        <v>114.79615264520946</v>
      </c>
      <c r="F33" s="45">
        <v>85.69644082166059</v>
      </c>
      <c r="G33" s="45">
        <v>91.29270403707422</v>
      </c>
      <c r="H33" s="45">
        <v>91.51566944365882</v>
      </c>
      <c r="I33" s="45">
        <v>150.92633870247496</v>
      </c>
      <c r="J33" s="45">
        <v>102.233034224815</v>
      </c>
      <c r="K33" s="45">
        <v>86.7402847234075</v>
      </c>
      <c r="L33" s="45">
        <v>105.35982925745834</v>
      </c>
      <c r="M33" s="45">
        <v>101.23140545580797</v>
      </c>
      <c r="N33" s="45">
        <v>79.52485339119914</v>
      </c>
      <c r="O33" s="45">
        <v>93.08980086659444</v>
      </c>
      <c r="P33" s="45">
        <v>67.54285389673743</v>
      </c>
      <c r="Q33" s="45">
        <v>56.32754895302108</v>
      </c>
      <c r="R33" s="45">
        <v>100.51054780322701</v>
      </c>
      <c r="S33" s="46"/>
      <c r="T33" s="45">
        <v>73.59194172443372</v>
      </c>
      <c r="U33" s="45">
        <v>138.4523606026176</v>
      </c>
      <c r="V33" s="45">
        <v>66.42073559055072</v>
      </c>
      <c r="W33" s="45">
        <v>117.6346618216522</v>
      </c>
      <c r="X33" s="45">
        <v>88.73324084632146</v>
      </c>
      <c r="Y33" s="45">
        <v>100.16913558543601</v>
      </c>
      <c r="Z33" s="45">
        <v>82.49433867035906</v>
      </c>
      <c r="AA33" s="45">
        <v>89.5386678598401</v>
      </c>
      <c r="AB33" s="45">
        <v>114.39297494946375</v>
      </c>
      <c r="AC33" s="45">
        <v>95.72753313643243</v>
      </c>
      <c r="AD33" s="45">
        <v>62.27188597325768</v>
      </c>
      <c r="AE33" s="45">
        <v>66.28335005330838</v>
      </c>
      <c r="AF33" s="45">
        <v>106.7596603531741</v>
      </c>
      <c r="AG33" s="45">
        <v>83.68523484863005</v>
      </c>
      <c r="AH33" s="45">
        <v>96.89057469166046</v>
      </c>
      <c r="AI33" s="45">
        <v>68.47922847847461</v>
      </c>
      <c r="AJ33" s="45">
        <v>97.27743955402833</v>
      </c>
      <c r="AK33" s="45">
        <v>88.84818781249359</v>
      </c>
      <c r="AL33" s="31" t="str">
        <f t="shared" si="0"/>
        <v>　　佐伯区</v>
      </c>
    </row>
    <row r="34" spans="1:38" ht="25.5" customHeight="1">
      <c r="A34" s="3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7"/>
      <c r="O34" s="45"/>
      <c r="P34" s="45"/>
      <c r="Q34" s="45"/>
      <c r="R34" s="45"/>
      <c r="S34" s="46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31"/>
    </row>
    <row r="35" spans="1:38" ht="25.5" customHeight="1">
      <c r="A35" s="31" t="s">
        <v>101</v>
      </c>
      <c r="B35" s="45">
        <v>97.88761202999171</v>
      </c>
      <c r="C35" s="45">
        <v>81.52934826773111</v>
      </c>
      <c r="D35" s="45">
        <v>95.3222112041358</v>
      </c>
      <c r="E35" s="45">
        <v>82.41268851110067</v>
      </c>
      <c r="F35" s="45">
        <v>99.35945570278723</v>
      </c>
      <c r="G35" s="45">
        <v>94.41938284254138</v>
      </c>
      <c r="H35" s="45">
        <v>97.61204707928812</v>
      </c>
      <c r="I35" s="45">
        <v>131.71871497465395</v>
      </c>
      <c r="J35" s="45">
        <v>85.62748587294924</v>
      </c>
      <c r="K35" s="45">
        <v>104.1091252852524</v>
      </c>
      <c r="L35" s="45">
        <v>96.0835788675642</v>
      </c>
      <c r="M35" s="45">
        <v>86.7587930012607</v>
      </c>
      <c r="N35" s="45">
        <v>92.50712205369788</v>
      </c>
      <c r="O35" s="45">
        <v>97.84156790315338</v>
      </c>
      <c r="P35" s="45">
        <v>102.36484448106795</v>
      </c>
      <c r="Q35" s="45">
        <v>69.8840079794725</v>
      </c>
      <c r="R35" s="45">
        <v>95.55190859627979</v>
      </c>
      <c r="S35" s="46"/>
      <c r="T35" s="45">
        <v>82.14259668663945</v>
      </c>
      <c r="U35" s="45">
        <v>105.14874239535119</v>
      </c>
      <c r="V35" s="45">
        <v>62.71518842802861</v>
      </c>
      <c r="W35" s="45">
        <v>116.20350610225097</v>
      </c>
      <c r="X35" s="45">
        <v>88.61788108644475</v>
      </c>
      <c r="Y35" s="45">
        <v>77.95599384147648</v>
      </c>
      <c r="Z35" s="45">
        <v>95.65122240431407</v>
      </c>
      <c r="AA35" s="45">
        <v>90.0492302426207</v>
      </c>
      <c r="AB35" s="45">
        <v>102.98723061327625</v>
      </c>
      <c r="AC35" s="45">
        <v>110.91672951275619</v>
      </c>
      <c r="AD35" s="45">
        <v>51.51864073218293</v>
      </c>
      <c r="AE35" s="45">
        <v>91.30835382908131</v>
      </c>
      <c r="AF35" s="45">
        <v>105.50641639300264</v>
      </c>
      <c r="AG35" s="45">
        <v>131.11552737873865</v>
      </c>
      <c r="AH35" s="45">
        <v>94.95943758069664</v>
      </c>
      <c r="AI35" s="45">
        <v>106.61942968295803</v>
      </c>
      <c r="AJ35" s="45">
        <v>118.1124068182749</v>
      </c>
      <c r="AK35" s="45">
        <v>89.41380035880921</v>
      </c>
      <c r="AL35" s="31" t="str">
        <f t="shared" si="0"/>
        <v>福山市</v>
      </c>
    </row>
    <row r="36" spans="1:38" ht="25.5" customHeight="1">
      <c r="A36" s="29" t="s">
        <v>93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8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29">
        <f t="shared" si="0"/>
      </c>
    </row>
    <row r="37" spans="1:38" ht="25.5" customHeight="1">
      <c r="A37" s="31" t="s">
        <v>70</v>
      </c>
      <c r="B37" s="45">
        <v>105.57897961632428</v>
      </c>
      <c r="C37" s="45">
        <v>180.9236696104623</v>
      </c>
      <c r="D37" s="45">
        <v>99.2714706853892</v>
      </c>
      <c r="E37" s="45">
        <v>96.37755328233035</v>
      </c>
      <c r="F37" s="45">
        <v>95.78995433043684</v>
      </c>
      <c r="G37" s="45">
        <v>97.58210554154141</v>
      </c>
      <c r="H37" s="45">
        <v>103.95347672402903</v>
      </c>
      <c r="I37" s="45">
        <v>145.52732336365756</v>
      </c>
      <c r="J37" s="45">
        <v>95.96637172338927</v>
      </c>
      <c r="K37" s="45">
        <v>95.95566342030737</v>
      </c>
      <c r="L37" s="45">
        <v>103.40296357242735</v>
      </c>
      <c r="M37" s="45">
        <v>94.91870380294041</v>
      </c>
      <c r="N37" s="45">
        <v>92.46064354919426</v>
      </c>
      <c r="O37" s="45">
        <v>115.82910907266246</v>
      </c>
      <c r="P37" s="45">
        <v>114.30531481456599</v>
      </c>
      <c r="Q37" s="45">
        <v>128.41447023281563</v>
      </c>
      <c r="R37" s="45">
        <v>103.63123379186237</v>
      </c>
      <c r="S37" s="46"/>
      <c r="T37" s="45">
        <v>117.5236419926331</v>
      </c>
      <c r="U37" s="45">
        <v>144.402872461939</v>
      </c>
      <c r="V37" s="45">
        <v>94.7504222499187</v>
      </c>
      <c r="W37" s="45">
        <v>83.92101755011585</v>
      </c>
      <c r="X37" s="45">
        <v>96.123307463431</v>
      </c>
      <c r="Y37" s="45">
        <v>99.62056699570978</v>
      </c>
      <c r="Z37" s="45">
        <v>115.23915888910487</v>
      </c>
      <c r="AA37" s="45">
        <v>89.82107865684253</v>
      </c>
      <c r="AB37" s="45">
        <v>101.07776903060477</v>
      </c>
      <c r="AC37" s="45">
        <v>98.10707632445424</v>
      </c>
      <c r="AD37" s="45">
        <v>92.81035518371841</v>
      </c>
      <c r="AE37" s="45">
        <v>93.31706542421033</v>
      </c>
      <c r="AF37" s="45">
        <v>115.6429958433516</v>
      </c>
      <c r="AG37" s="45">
        <v>127.01164148934569</v>
      </c>
      <c r="AH37" s="45">
        <v>119.1874701791273</v>
      </c>
      <c r="AI37" s="45">
        <v>114.62830225511699</v>
      </c>
      <c r="AJ37" s="45">
        <v>103.86741220964029</v>
      </c>
      <c r="AK37" s="45">
        <v>91.13578156718134</v>
      </c>
      <c r="AL37" s="31" t="str">
        <f t="shared" si="0"/>
        <v>呉市</v>
      </c>
    </row>
    <row r="38" spans="1:38" ht="25.5" customHeight="1">
      <c r="A38" s="35" t="s">
        <v>93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49"/>
      <c r="P38" s="49"/>
      <c r="Q38" s="49"/>
      <c r="R38" s="49"/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35">
        <f t="shared" si="0"/>
      </c>
    </row>
    <row r="39" ht="25.5" customHeight="1">
      <c r="A39" s="38" t="s">
        <v>72</v>
      </c>
    </row>
    <row r="40" spans="1:38" ht="25.5" customHeight="1">
      <c r="A40" s="39" t="s">
        <v>71</v>
      </c>
      <c r="B40" s="27">
        <v>98.65703936911572</v>
      </c>
      <c r="C40" s="27">
        <v>110.51397285927528</v>
      </c>
      <c r="D40" s="27">
        <v>92.5243912614656</v>
      </c>
      <c r="E40" s="27">
        <v>82.1281120878842</v>
      </c>
      <c r="F40" s="27">
        <v>92.45754901047313</v>
      </c>
      <c r="G40" s="27">
        <v>93.37322292369926</v>
      </c>
      <c r="H40" s="27">
        <v>90.51850484076269</v>
      </c>
      <c r="I40" s="27">
        <v>121.55731329465512</v>
      </c>
      <c r="J40" s="27">
        <v>80.83249853388416</v>
      </c>
      <c r="K40" s="27">
        <v>101.15646440202948</v>
      </c>
      <c r="L40" s="27">
        <v>90.06341467989554</v>
      </c>
      <c r="M40" s="27">
        <v>80.99208602588381</v>
      </c>
      <c r="N40" s="27">
        <v>87.74869070886878</v>
      </c>
      <c r="O40" s="27">
        <v>89.48074851637305</v>
      </c>
      <c r="P40" s="27">
        <v>102.4635342777412</v>
      </c>
      <c r="Q40" s="27">
        <v>81.20799165251042</v>
      </c>
      <c r="R40" s="27">
        <v>100.50372959138323</v>
      </c>
      <c r="S40" s="28"/>
      <c r="T40" s="27">
        <v>81.08004673221164</v>
      </c>
      <c r="U40" s="27">
        <v>127.19820403303528</v>
      </c>
      <c r="V40" s="27">
        <v>66.9428834132759</v>
      </c>
      <c r="W40" s="27">
        <v>113.97783634771947</v>
      </c>
      <c r="X40" s="27">
        <v>96.7665321076175</v>
      </c>
      <c r="Y40" s="27">
        <v>91.71532581414374</v>
      </c>
      <c r="Z40" s="27">
        <v>102.75315861286214</v>
      </c>
      <c r="AA40" s="27">
        <v>95.07806037240441</v>
      </c>
      <c r="AB40" s="27">
        <v>91.89268048603655</v>
      </c>
      <c r="AC40" s="27">
        <v>102.32005382213889</v>
      </c>
      <c r="AD40" s="27">
        <v>88.91723289356976</v>
      </c>
      <c r="AE40" s="27">
        <v>94.41600485380364</v>
      </c>
      <c r="AF40" s="27">
        <v>99.95828494603276</v>
      </c>
      <c r="AG40" s="27">
        <v>105.55914718475219</v>
      </c>
      <c r="AH40" s="27">
        <v>98.82971605363416</v>
      </c>
      <c r="AI40" s="27">
        <v>103.34840404240137</v>
      </c>
      <c r="AJ40" s="27">
        <v>140.719232219976</v>
      </c>
      <c r="AK40" s="27">
        <v>101.9670609380817</v>
      </c>
      <c r="AL40" s="39" t="str">
        <f>A40</f>
        <v>県立保健所　　計</v>
      </c>
    </row>
    <row r="41" spans="1:38" ht="25.5" customHeight="1">
      <c r="A41" s="29" t="s">
        <v>93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  <c r="P41" s="27"/>
      <c r="Q41" s="27"/>
      <c r="R41" s="27"/>
      <c r="S41" s="28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9">
        <f>A41</f>
      </c>
    </row>
    <row r="42" spans="1:38" ht="25.5" customHeight="1">
      <c r="A42" s="31" t="s">
        <v>129</v>
      </c>
      <c r="B42" s="27">
        <v>97.53314445114239</v>
      </c>
      <c r="C42" s="27">
        <v>78.3569795108252</v>
      </c>
      <c r="D42" s="27">
        <v>92.29091135099075</v>
      </c>
      <c r="E42" s="27">
        <v>92.29155384615822</v>
      </c>
      <c r="F42" s="27">
        <v>86.7168845666541</v>
      </c>
      <c r="G42" s="27">
        <v>97.45839852295879</v>
      </c>
      <c r="H42" s="27">
        <v>87.60444228986186</v>
      </c>
      <c r="I42" s="27">
        <v>114.40990875617261</v>
      </c>
      <c r="J42" s="27">
        <v>84.30188783894147</v>
      </c>
      <c r="K42" s="27">
        <v>100.30830101291959</v>
      </c>
      <c r="L42" s="27">
        <v>93.58378615252595</v>
      </c>
      <c r="M42" s="27">
        <v>82.92344169789956</v>
      </c>
      <c r="N42" s="27">
        <v>76.80554921489542</v>
      </c>
      <c r="O42" s="27">
        <v>93.04382258594131</v>
      </c>
      <c r="P42" s="27">
        <v>96.30902301882868</v>
      </c>
      <c r="Q42" s="27">
        <v>81.56540568261347</v>
      </c>
      <c r="R42" s="27">
        <v>102.38919248542277</v>
      </c>
      <c r="S42" s="28"/>
      <c r="T42" s="27">
        <v>80.63679932208994</v>
      </c>
      <c r="U42" s="27">
        <v>147.04771665446466</v>
      </c>
      <c r="V42" s="27">
        <v>71.99768501026274</v>
      </c>
      <c r="W42" s="27">
        <v>110.24251026681826</v>
      </c>
      <c r="X42" s="27">
        <v>95.93171582595384</v>
      </c>
      <c r="Y42" s="27">
        <v>83.08499820833137</v>
      </c>
      <c r="Z42" s="27">
        <v>95.84835237749483</v>
      </c>
      <c r="AA42" s="27">
        <v>94.71244239808667</v>
      </c>
      <c r="AB42" s="27">
        <v>99.08548677082499</v>
      </c>
      <c r="AC42" s="27">
        <v>89.1153020099494</v>
      </c>
      <c r="AD42" s="27">
        <v>105.84570364392485</v>
      </c>
      <c r="AE42" s="27">
        <v>76.37896168657306</v>
      </c>
      <c r="AF42" s="27">
        <v>101.92630870577403</v>
      </c>
      <c r="AG42" s="27">
        <v>105.23508120657058</v>
      </c>
      <c r="AH42" s="27">
        <v>100.57098444564434</v>
      </c>
      <c r="AI42" s="27">
        <v>104.64570602483218</v>
      </c>
      <c r="AJ42" s="27">
        <v>142.70620468370623</v>
      </c>
      <c r="AK42" s="27">
        <v>92.51333652147699</v>
      </c>
      <c r="AL42" s="31" t="str">
        <f>A42</f>
        <v>西部</v>
      </c>
    </row>
    <row r="43" spans="1:38" ht="25.5" customHeight="1">
      <c r="A43" s="31" t="s">
        <v>148</v>
      </c>
      <c r="B43" s="27">
        <v>93.0485760413401</v>
      </c>
      <c r="C43" s="27">
        <v>109.39899256655725</v>
      </c>
      <c r="D43" s="27">
        <v>92.97422037868816</v>
      </c>
      <c r="E43" s="27">
        <v>66.36068701892056</v>
      </c>
      <c r="F43" s="27">
        <v>82.55750471820883</v>
      </c>
      <c r="G43" s="27">
        <v>92.14014989312334</v>
      </c>
      <c r="H43" s="27">
        <v>77.84658442758871</v>
      </c>
      <c r="I43" s="27">
        <v>137.32589464835016</v>
      </c>
      <c r="J43" s="27">
        <v>85.35123759851156</v>
      </c>
      <c r="K43" s="27">
        <v>111.69243203440331</v>
      </c>
      <c r="L43" s="27">
        <v>98.0121538991321</v>
      </c>
      <c r="M43" s="27">
        <v>84.21512131289865</v>
      </c>
      <c r="N43" s="27">
        <v>80.771776115714</v>
      </c>
      <c r="O43" s="27">
        <v>81.61621433419042</v>
      </c>
      <c r="P43" s="27">
        <v>77.76344895646092</v>
      </c>
      <c r="Q43" s="27">
        <v>68.63408266451923</v>
      </c>
      <c r="R43" s="27">
        <v>89.09986601226045</v>
      </c>
      <c r="S43" s="28"/>
      <c r="T43" s="27">
        <v>74.97559096290517</v>
      </c>
      <c r="U43" s="27">
        <v>102.49594834694298</v>
      </c>
      <c r="V43" s="27">
        <v>65.15716530885408</v>
      </c>
      <c r="W43" s="27">
        <v>100.69467050485382</v>
      </c>
      <c r="X43" s="27">
        <v>95.45509554411672</v>
      </c>
      <c r="Y43" s="27">
        <v>81.90541175860898</v>
      </c>
      <c r="Z43" s="27">
        <v>85.25138524366943</v>
      </c>
      <c r="AA43" s="27">
        <v>97.92193455444323</v>
      </c>
      <c r="AB43" s="27">
        <v>94.68614265935028</v>
      </c>
      <c r="AC43" s="27">
        <v>92.23600949469241</v>
      </c>
      <c r="AD43" s="27">
        <v>66.4318143857145</v>
      </c>
      <c r="AE43" s="27">
        <v>23.530541230684957</v>
      </c>
      <c r="AF43" s="27">
        <v>87.8750491948767</v>
      </c>
      <c r="AG43" s="27">
        <v>91.43948853983262</v>
      </c>
      <c r="AH43" s="27">
        <v>101.59773547046382</v>
      </c>
      <c r="AI43" s="27">
        <v>97.98879842139611</v>
      </c>
      <c r="AJ43" s="27">
        <v>171.54566904685225</v>
      </c>
      <c r="AK43" s="27">
        <v>78.76036075316878</v>
      </c>
      <c r="AL43" s="31" t="str">
        <f aca="true" t="shared" si="1" ref="AL43:AL73">A43</f>
        <v>　西部</v>
      </c>
    </row>
    <row r="44" spans="1:38" ht="25.5" customHeight="1">
      <c r="A44" s="31" t="s">
        <v>89</v>
      </c>
      <c r="B44" s="27">
        <v>98.32276850609543</v>
      </c>
      <c r="C44" s="27">
        <v>88.38630471885642</v>
      </c>
      <c r="D44" s="27">
        <v>92.81370315050782</v>
      </c>
      <c r="E44" s="27">
        <v>120.08583735654246</v>
      </c>
      <c r="F44" s="27">
        <v>126.83619169260996</v>
      </c>
      <c r="G44" s="27">
        <v>107.92241790954866</v>
      </c>
      <c r="H44" s="27">
        <v>54.903334444210806</v>
      </c>
      <c r="I44" s="27">
        <v>85.91799728585046</v>
      </c>
      <c r="J44" s="27">
        <v>45.50958101831783</v>
      </c>
      <c r="K44" s="27">
        <v>137.032536588432</v>
      </c>
      <c r="L44" s="27">
        <v>73.77985210479163</v>
      </c>
      <c r="M44" s="27">
        <v>66.43870660580792</v>
      </c>
      <c r="N44" s="27">
        <v>119.42175983886023</v>
      </c>
      <c r="O44" s="40">
        <v>117.02566630318493</v>
      </c>
      <c r="P44" s="27">
        <v>71.64718306817393</v>
      </c>
      <c r="Q44" s="27">
        <v>34.25586079240315</v>
      </c>
      <c r="R44" s="27">
        <v>96.60455733072592</v>
      </c>
      <c r="S44" s="28"/>
      <c r="T44" s="27">
        <v>69.2266529074848</v>
      </c>
      <c r="U44" s="27">
        <v>124.03596031478992</v>
      </c>
      <c r="V44" s="27">
        <v>41.012601121694644</v>
      </c>
      <c r="W44" s="27">
        <v>108.09095183432957</v>
      </c>
      <c r="X44" s="27">
        <v>107.34195604912702</v>
      </c>
      <c r="Y44" s="27">
        <v>70.9461488774979</v>
      </c>
      <c r="Z44" s="27">
        <v>109.09829802109326</v>
      </c>
      <c r="AA44" s="27">
        <v>112.44845704090632</v>
      </c>
      <c r="AB44" s="27">
        <v>72.02750586393931</v>
      </c>
      <c r="AC44" s="27">
        <v>113.95891196234678</v>
      </c>
      <c r="AD44" s="27">
        <v>37.98828479285273</v>
      </c>
      <c r="AE44" s="27">
        <v>48.05933982807251</v>
      </c>
      <c r="AF44" s="27">
        <v>89.32479388303811</v>
      </c>
      <c r="AG44" s="27">
        <v>135.46740403079872</v>
      </c>
      <c r="AH44" s="27">
        <v>80.62717839518427</v>
      </c>
      <c r="AI44" s="27">
        <v>86.46632298275321</v>
      </c>
      <c r="AJ44" s="27">
        <v>56.111495786587774</v>
      </c>
      <c r="AK44" s="27">
        <v>47.15059967547185</v>
      </c>
      <c r="AL44" s="31" t="str">
        <f t="shared" si="1"/>
        <v>　　大竹市</v>
      </c>
    </row>
    <row r="45" spans="1:38" ht="25.5" customHeight="1">
      <c r="A45" s="31" t="s">
        <v>90</v>
      </c>
      <c r="B45" s="27">
        <v>91.34659707553519</v>
      </c>
      <c r="C45" s="27">
        <v>116.31190083014712</v>
      </c>
      <c r="D45" s="27">
        <v>93.02425393081857</v>
      </c>
      <c r="E45" s="27">
        <v>49.688200331892325</v>
      </c>
      <c r="F45" s="27">
        <v>68.61987955339687</v>
      </c>
      <c r="G45" s="27">
        <v>87.13425939209289</v>
      </c>
      <c r="H45" s="27">
        <v>84.94611676684717</v>
      </c>
      <c r="I45" s="27">
        <v>153.84823853530324</v>
      </c>
      <c r="J45" s="27">
        <v>98.25377254570982</v>
      </c>
      <c r="K45" s="27">
        <v>103.67519518928998</v>
      </c>
      <c r="L45" s="27">
        <v>105.68059884722373</v>
      </c>
      <c r="M45" s="27">
        <v>89.18654899616358</v>
      </c>
      <c r="N45" s="27">
        <v>69.52168271207793</v>
      </c>
      <c r="O45" s="27">
        <v>70.8911456533732</v>
      </c>
      <c r="P45" s="27">
        <v>79.74908545244098</v>
      </c>
      <c r="Q45" s="27">
        <v>80.12079468840336</v>
      </c>
      <c r="R45" s="27">
        <v>86.62447650256078</v>
      </c>
      <c r="S45" s="28"/>
      <c r="T45" s="27">
        <v>76.86356387224129</v>
      </c>
      <c r="U45" s="27">
        <v>95.43217642261723</v>
      </c>
      <c r="V45" s="27">
        <v>73.08275142634933</v>
      </c>
      <c r="W45" s="27">
        <v>98.23543756675517</v>
      </c>
      <c r="X45" s="27">
        <v>91.5529024153816</v>
      </c>
      <c r="Y45" s="27">
        <v>85.29340419281904</v>
      </c>
      <c r="Z45" s="27">
        <v>77.5731568658179</v>
      </c>
      <c r="AA45" s="27">
        <v>93.05772232273861</v>
      </c>
      <c r="AB45" s="27">
        <v>102.09806416965431</v>
      </c>
      <c r="AC45" s="27">
        <v>84.98254109796909</v>
      </c>
      <c r="AD45" s="27">
        <v>75.9039256182011</v>
      </c>
      <c r="AE45" s="27">
        <v>15.579160753726029</v>
      </c>
      <c r="AF45" s="27">
        <v>87.42358483270742</v>
      </c>
      <c r="AG45" s="27">
        <v>76.82387899017372</v>
      </c>
      <c r="AH45" s="27">
        <v>108.66337895350988</v>
      </c>
      <c r="AI45" s="27">
        <v>101.61240278126029</v>
      </c>
      <c r="AJ45" s="27">
        <v>205.34020889013044</v>
      </c>
      <c r="AK45" s="27">
        <v>87.10226926297794</v>
      </c>
      <c r="AL45" s="31" t="str">
        <f t="shared" si="1"/>
        <v>　　廿日市市</v>
      </c>
    </row>
    <row r="46" spans="1:38" ht="25.5" customHeight="1">
      <c r="A46" s="31" t="s">
        <v>142</v>
      </c>
      <c r="B46" s="27">
        <v>97.38634197296822</v>
      </c>
      <c r="C46" s="40">
        <v>60.21695869131688</v>
      </c>
      <c r="D46" s="27">
        <v>87.53526644603262</v>
      </c>
      <c r="E46" s="27">
        <v>110.84993634442404</v>
      </c>
      <c r="F46" s="27">
        <v>83.88170600823246</v>
      </c>
      <c r="G46" s="27">
        <v>97.90258481813648</v>
      </c>
      <c r="H46" s="27">
        <v>83.15685073696928</v>
      </c>
      <c r="I46" s="27">
        <v>96.27153501978171</v>
      </c>
      <c r="J46" s="27">
        <v>78.18114179648536</v>
      </c>
      <c r="K46" s="27">
        <v>87.79017998257271</v>
      </c>
      <c r="L46" s="27">
        <v>85.93223345131985</v>
      </c>
      <c r="M46" s="27">
        <v>83.29230705195359</v>
      </c>
      <c r="N46" s="27">
        <v>71.24186357592191</v>
      </c>
      <c r="O46" s="27">
        <v>89.10599790293084</v>
      </c>
      <c r="P46" s="27">
        <v>94.64014975857299</v>
      </c>
      <c r="Q46" s="27">
        <v>69.13941877371447</v>
      </c>
      <c r="R46" s="27">
        <v>105.29686781549943</v>
      </c>
      <c r="S46" s="28"/>
      <c r="T46" s="27">
        <v>75.23496285955876</v>
      </c>
      <c r="U46" s="27">
        <v>157.51433416977773</v>
      </c>
      <c r="V46" s="27">
        <v>58.63306198515389</v>
      </c>
      <c r="W46" s="27">
        <v>122.23311394420439</v>
      </c>
      <c r="X46" s="27">
        <v>88.47161711936815</v>
      </c>
      <c r="Y46" s="27">
        <v>76.34467997959743</v>
      </c>
      <c r="Z46" s="27">
        <v>100.3584227159936</v>
      </c>
      <c r="AA46" s="27">
        <v>86.55747695211747</v>
      </c>
      <c r="AB46" s="27">
        <v>106.63882463671845</v>
      </c>
      <c r="AC46" s="27">
        <v>92.04167652226354</v>
      </c>
      <c r="AD46" s="27">
        <v>125.33422459893046</v>
      </c>
      <c r="AE46" s="27">
        <v>81.61824161170563</v>
      </c>
      <c r="AF46" s="27">
        <v>108.2253520405051</v>
      </c>
      <c r="AG46" s="27">
        <v>118.28701288633027</v>
      </c>
      <c r="AH46" s="27">
        <v>100.8080296740846</v>
      </c>
      <c r="AI46" s="27">
        <v>114.08749430474452</v>
      </c>
      <c r="AJ46" s="27">
        <v>121.13156064885233</v>
      </c>
      <c r="AK46" s="27">
        <v>102.64599399870573</v>
      </c>
      <c r="AL46" s="31" t="str">
        <f t="shared" si="1"/>
        <v>　広島支所</v>
      </c>
    </row>
    <row r="47" spans="1:38" ht="25.5" customHeight="1">
      <c r="A47" s="31" t="s">
        <v>85</v>
      </c>
      <c r="B47" s="27">
        <v>92.8497254114487</v>
      </c>
      <c r="C47" s="40">
        <v>172.8621916678695</v>
      </c>
      <c r="D47" s="27">
        <v>96.74941234810063</v>
      </c>
      <c r="E47" s="27">
        <v>173.42889033952522</v>
      </c>
      <c r="F47" s="27">
        <v>81.17916764669924</v>
      </c>
      <c r="G47" s="27">
        <v>110.80382501895411</v>
      </c>
      <c r="H47" s="27">
        <v>82.7398130742143</v>
      </c>
      <c r="I47" s="27">
        <v>116.97810136520128</v>
      </c>
      <c r="J47" s="27">
        <v>56.93063194638215</v>
      </c>
      <c r="K47" s="27">
        <v>90.26319260275083</v>
      </c>
      <c r="L47" s="27">
        <v>93.76052201413714</v>
      </c>
      <c r="M47" s="27">
        <v>87.64557686857934</v>
      </c>
      <c r="N47" s="27">
        <v>61.74573087443995</v>
      </c>
      <c r="O47" s="27">
        <v>115.40086027494641</v>
      </c>
      <c r="P47" s="27">
        <v>58.096587319315994</v>
      </c>
      <c r="Q47" s="27">
        <v>69.78587425736926</v>
      </c>
      <c r="R47" s="27">
        <v>94.57621632601465</v>
      </c>
      <c r="S47" s="28"/>
      <c r="T47" s="27">
        <v>70.58681902810164</v>
      </c>
      <c r="U47" s="27">
        <v>152.66580165298203</v>
      </c>
      <c r="V47" s="27">
        <v>28.594048915038844</v>
      </c>
      <c r="W47" s="27">
        <v>116.2205793959072</v>
      </c>
      <c r="X47" s="27">
        <v>97.11859240589308</v>
      </c>
      <c r="Y47" s="27">
        <v>67.79023558937205</v>
      </c>
      <c r="Z47" s="27">
        <v>106.42761038724964</v>
      </c>
      <c r="AA47" s="27">
        <v>100.22654320574861</v>
      </c>
      <c r="AB47" s="27">
        <v>115.61786999048003</v>
      </c>
      <c r="AC47" s="27">
        <v>96.58502274596601</v>
      </c>
      <c r="AD47" s="27">
        <v>152.8727659078445</v>
      </c>
      <c r="AE47" s="27">
        <v>136.79853133096762</v>
      </c>
      <c r="AF47" s="27">
        <v>99.44278890616248</v>
      </c>
      <c r="AG47" s="27">
        <v>107.30089401410669</v>
      </c>
      <c r="AH47" s="27">
        <v>19.70010030728216</v>
      </c>
      <c r="AI47" s="27">
        <v>56.737029904832134</v>
      </c>
      <c r="AJ47" s="27">
        <v>43.54053329751398</v>
      </c>
      <c r="AK47" s="27">
        <v>73.44063949171243</v>
      </c>
      <c r="AL47" s="31" t="str">
        <f t="shared" si="1"/>
        <v>　　府中町</v>
      </c>
    </row>
    <row r="48" spans="1:38" ht="25.5" customHeight="1">
      <c r="A48" s="31" t="s">
        <v>86</v>
      </c>
      <c r="B48" s="27">
        <v>95.23189803244371</v>
      </c>
      <c r="C48" s="40">
        <v>157.75284231183636</v>
      </c>
      <c r="D48" s="27">
        <v>87.2600185368007</v>
      </c>
      <c r="E48" s="27">
        <v>0</v>
      </c>
      <c r="F48" s="27">
        <v>83.55989312818222</v>
      </c>
      <c r="G48" s="27">
        <v>120.92198661603206</v>
      </c>
      <c r="H48" s="27">
        <v>42.92304199032429</v>
      </c>
      <c r="I48" s="27">
        <v>132.89623421141624</v>
      </c>
      <c r="J48" s="27">
        <v>51.87519761208092</v>
      </c>
      <c r="K48" s="27">
        <v>96.69563925873896</v>
      </c>
      <c r="L48" s="27">
        <v>94.828856041578</v>
      </c>
      <c r="M48" s="27">
        <v>115.02551796875554</v>
      </c>
      <c r="N48" s="27">
        <v>37.544097889477314</v>
      </c>
      <c r="O48" s="27">
        <v>70.22402869634709</v>
      </c>
      <c r="P48" s="27">
        <v>194.0478469068332</v>
      </c>
      <c r="Q48" s="27">
        <v>31.598991107411923</v>
      </c>
      <c r="R48" s="27">
        <v>100.04610457986054</v>
      </c>
      <c r="S48" s="28"/>
      <c r="T48" s="27">
        <v>70.09150913794686</v>
      </c>
      <c r="U48" s="27">
        <v>160.09717730138848</v>
      </c>
      <c r="V48" s="27">
        <v>20.802562875746293</v>
      </c>
      <c r="W48" s="27">
        <v>115.25114822249304</v>
      </c>
      <c r="X48" s="27">
        <v>85.55617637256037</v>
      </c>
      <c r="Y48" s="27">
        <v>49.548421876569684</v>
      </c>
      <c r="Z48" s="27">
        <v>93.09132794546585</v>
      </c>
      <c r="AA48" s="27">
        <v>89.33310603020799</v>
      </c>
      <c r="AB48" s="27">
        <v>105.32850591725014</v>
      </c>
      <c r="AC48" s="27">
        <v>95.69285748278351</v>
      </c>
      <c r="AD48" s="27">
        <v>69.5127020560467</v>
      </c>
      <c r="AE48" s="27">
        <v>0</v>
      </c>
      <c r="AF48" s="27">
        <v>161.8520732744799</v>
      </c>
      <c r="AG48" s="27">
        <v>123.00397856368663</v>
      </c>
      <c r="AH48" s="27">
        <v>55.857136132524</v>
      </c>
      <c r="AI48" s="27">
        <v>81.10982425049545</v>
      </c>
      <c r="AJ48" s="27">
        <v>237.57201401674882</v>
      </c>
      <c r="AK48" s="27">
        <v>99.99177845377157</v>
      </c>
      <c r="AL48" s="31" t="str">
        <f t="shared" si="1"/>
        <v>　　海田町</v>
      </c>
    </row>
    <row r="49" spans="1:38" ht="25.5" customHeight="1">
      <c r="A49" s="31" t="s">
        <v>87</v>
      </c>
      <c r="B49" s="27">
        <v>102.56376802759794</v>
      </c>
      <c r="C49" s="40">
        <v>0</v>
      </c>
      <c r="D49" s="27">
        <v>82.95956960930828</v>
      </c>
      <c r="E49" s="27">
        <v>112.41702218549932</v>
      </c>
      <c r="F49" s="27">
        <v>93.37825060633125</v>
      </c>
      <c r="G49" s="27">
        <v>101.7999984875429</v>
      </c>
      <c r="H49" s="27">
        <v>96.7498437973772</v>
      </c>
      <c r="I49" s="27">
        <v>101.39941330299462</v>
      </c>
      <c r="J49" s="27">
        <v>58.32020545508539</v>
      </c>
      <c r="K49" s="27">
        <v>95.32918206521833</v>
      </c>
      <c r="L49" s="27">
        <v>85.27441106507115</v>
      </c>
      <c r="M49" s="27">
        <v>74.04159327636518</v>
      </c>
      <c r="N49" s="27">
        <v>69.93840874034282</v>
      </c>
      <c r="O49" s="27">
        <v>97.84601776492298</v>
      </c>
      <c r="P49" s="27">
        <v>127.38539096566885</v>
      </c>
      <c r="Q49" s="27">
        <v>113.3095685398249</v>
      </c>
      <c r="R49" s="27">
        <v>118.03550591337056</v>
      </c>
      <c r="S49" s="28"/>
      <c r="T49" s="27">
        <v>68.54734208999264</v>
      </c>
      <c r="U49" s="27">
        <v>190.13047894247907</v>
      </c>
      <c r="V49" s="27">
        <v>94.21936850598891</v>
      </c>
      <c r="W49" s="27">
        <v>127.34918524656726</v>
      </c>
      <c r="X49" s="27">
        <v>90.16610464201513</v>
      </c>
      <c r="Y49" s="27">
        <v>90.6692090312879</v>
      </c>
      <c r="Z49" s="27">
        <v>105.59061476826943</v>
      </c>
      <c r="AA49" s="27">
        <v>82.97689181893084</v>
      </c>
      <c r="AB49" s="40">
        <v>75.94849704569839</v>
      </c>
      <c r="AC49" s="27">
        <v>100.77535720035307</v>
      </c>
      <c r="AD49" s="27">
        <v>219.5139772389093</v>
      </c>
      <c r="AE49" s="27">
        <v>151.90769480832665</v>
      </c>
      <c r="AF49" s="27">
        <v>111.2075733840242</v>
      </c>
      <c r="AG49" s="27">
        <v>138.26537605463068</v>
      </c>
      <c r="AH49" s="27">
        <v>72.4702438311177</v>
      </c>
      <c r="AI49" s="27">
        <v>123.30536470815503</v>
      </c>
      <c r="AJ49" s="27">
        <v>75.94554097148017</v>
      </c>
      <c r="AK49" s="27">
        <v>80.10728883632832</v>
      </c>
      <c r="AL49" s="31" t="str">
        <f t="shared" si="1"/>
        <v>　　熊野町</v>
      </c>
    </row>
    <row r="50" spans="1:38" ht="25.5" customHeight="1">
      <c r="A50" s="31" t="s">
        <v>88</v>
      </c>
      <c r="B50" s="27">
        <v>110.89004545142022</v>
      </c>
      <c r="C50" s="40">
        <v>0</v>
      </c>
      <c r="D50" s="27">
        <v>120.859273292668</v>
      </c>
      <c r="E50" s="27">
        <v>0</v>
      </c>
      <c r="F50" s="27">
        <v>170.93858689388662</v>
      </c>
      <c r="G50" s="27">
        <v>111.22332308595784</v>
      </c>
      <c r="H50" s="27">
        <v>126.27996584126923</v>
      </c>
      <c r="I50" s="27">
        <v>141.4789759412172</v>
      </c>
      <c r="J50" s="27">
        <v>136.67410401582686</v>
      </c>
      <c r="K50" s="27">
        <v>82.06064117261374</v>
      </c>
      <c r="L50" s="27">
        <v>124.23804364127508</v>
      </c>
      <c r="M50" s="27">
        <v>110.22929425379414</v>
      </c>
      <c r="N50" s="27">
        <v>61.81898658898904</v>
      </c>
      <c r="O50" s="27">
        <v>162.02448514019437</v>
      </c>
      <c r="P50" s="27">
        <v>22.933991385992837</v>
      </c>
      <c r="Q50" s="27">
        <v>74.276215418851</v>
      </c>
      <c r="R50" s="27">
        <v>114.69742732256437</v>
      </c>
      <c r="S50" s="28"/>
      <c r="T50" s="27">
        <v>51.131384136794864</v>
      </c>
      <c r="U50" s="27">
        <v>190.20746456514186</v>
      </c>
      <c r="V50" s="27">
        <v>103.25651693826356</v>
      </c>
      <c r="W50" s="27">
        <v>105.75289480924057</v>
      </c>
      <c r="X50" s="27">
        <v>79.5039992830506</v>
      </c>
      <c r="Y50" s="27">
        <v>54.28483797332986</v>
      </c>
      <c r="Z50" s="27">
        <v>61.11704851919503</v>
      </c>
      <c r="AA50" s="27">
        <v>90.61594515811473</v>
      </c>
      <c r="AB50" s="27">
        <v>187.3855275197063</v>
      </c>
      <c r="AC50" s="27">
        <v>107.13616996213861</v>
      </c>
      <c r="AD50" s="27">
        <v>83.15676380485436</v>
      </c>
      <c r="AE50" s="27">
        <v>212.43487543349994</v>
      </c>
      <c r="AF50" s="27">
        <v>175.71681478129847</v>
      </c>
      <c r="AG50" s="27">
        <v>172.8025989510882</v>
      </c>
      <c r="AH50" s="27">
        <v>51.73279276780155</v>
      </c>
      <c r="AI50" s="27">
        <v>101.86087597093787</v>
      </c>
      <c r="AJ50" s="27">
        <v>194.78938397857317</v>
      </c>
      <c r="AK50" s="27">
        <v>86.68181575866743</v>
      </c>
      <c r="AL50" s="31" t="str">
        <f t="shared" si="1"/>
        <v>　　坂町</v>
      </c>
    </row>
    <row r="51" spans="1:38" ht="25.5" customHeight="1">
      <c r="A51" s="31" t="s">
        <v>103</v>
      </c>
      <c r="B51" s="27">
        <v>94.62318225209516</v>
      </c>
      <c r="C51" s="40">
        <v>53.78602520735858</v>
      </c>
      <c r="D51" s="27">
        <v>86.14306181202348</v>
      </c>
      <c r="E51" s="27">
        <v>192.6863951843816</v>
      </c>
      <c r="F51" s="27">
        <v>76.0856404226741</v>
      </c>
      <c r="G51" s="27">
        <v>93.3426298301029</v>
      </c>
      <c r="H51" s="27">
        <v>94.65068407835412</v>
      </c>
      <c r="I51" s="27">
        <v>65.89603450843533</v>
      </c>
      <c r="J51" s="27">
        <v>101.51580990304127</v>
      </c>
      <c r="K51" s="27">
        <v>104.4609695448463</v>
      </c>
      <c r="L51" s="27">
        <v>80.43984089829817</v>
      </c>
      <c r="M51" s="27">
        <v>95.91287530175256</v>
      </c>
      <c r="N51" s="27">
        <v>79.41472932779999</v>
      </c>
      <c r="O51" s="27">
        <v>33.29664597890557</v>
      </c>
      <c r="P51" s="27">
        <v>77.27573165950663</v>
      </c>
      <c r="Q51" s="27">
        <v>59.84521036339508</v>
      </c>
      <c r="R51" s="27">
        <v>111.20599878648063</v>
      </c>
      <c r="S51" s="28"/>
      <c r="T51" s="27">
        <v>66.48959212221641</v>
      </c>
      <c r="U51" s="27">
        <v>213.126925258723</v>
      </c>
      <c r="V51" s="27">
        <v>56.737045425451605</v>
      </c>
      <c r="W51" s="27">
        <v>123.63720886528242</v>
      </c>
      <c r="X51" s="27">
        <v>83.70098840859585</v>
      </c>
      <c r="Y51" s="27">
        <v>86.402549912053</v>
      </c>
      <c r="Z51" s="27">
        <v>100.50487619507837</v>
      </c>
      <c r="AA51" s="27">
        <v>75.68577408228126</v>
      </c>
      <c r="AB51" s="27">
        <v>74.33739364177404</v>
      </c>
      <c r="AC51" s="27">
        <v>93.74038399884711</v>
      </c>
      <c r="AD51" s="27">
        <v>89.92787559557546</v>
      </c>
      <c r="AE51" s="27">
        <v>29.615940483806003</v>
      </c>
      <c r="AF51" s="27">
        <v>69.6885782946386</v>
      </c>
      <c r="AG51" s="27">
        <v>93.75859732852288</v>
      </c>
      <c r="AH51" s="27">
        <v>104.81760233289347</v>
      </c>
      <c r="AI51" s="27">
        <v>135.67394483644875</v>
      </c>
      <c r="AJ51" s="27">
        <v>166.4581431635745</v>
      </c>
      <c r="AK51" s="27">
        <v>128.5788827025481</v>
      </c>
      <c r="AL51" s="31" t="str">
        <f>A51</f>
        <v>　　安芸高田市</v>
      </c>
    </row>
    <row r="52" spans="1:38" ht="25.5" customHeight="1">
      <c r="A52" s="31" t="s">
        <v>104</v>
      </c>
      <c r="B52" s="27">
        <v>104.39880091593048</v>
      </c>
      <c r="C52" s="40">
        <v>0</v>
      </c>
      <c r="D52" s="27">
        <v>71.93247633053691</v>
      </c>
      <c r="E52" s="40">
        <v>0</v>
      </c>
      <c r="F52" s="27">
        <v>65.42787170085069</v>
      </c>
      <c r="G52" s="27">
        <v>79.94708302574526</v>
      </c>
      <c r="H52" s="27">
        <v>59.73367739931514</v>
      </c>
      <c r="I52" s="27">
        <v>63.45929029414269</v>
      </c>
      <c r="J52" s="27">
        <v>59.308252268837194</v>
      </c>
      <c r="K52" s="27">
        <v>87.53397412370677</v>
      </c>
      <c r="L52" s="27">
        <v>64.57781647065282</v>
      </c>
      <c r="M52" s="27">
        <v>54.935808423454006</v>
      </c>
      <c r="N52" s="27">
        <v>163.89224412733114</v>
      </c>
      <c r="O52" s="27">
        <v>106.63379502212118</v>
      </c>
      <c r="P52" s="27">
        <v>118.39045804478947</v>
      </c>
      <c r="Q52" s="27">
        <v>60.18706742426135</v>
      </c>
      <c r="R52" s="27">
        <v>110.83044496154886</v>
      </c>
      <c r="S52" s="28"/>
      <c r="T52" s="27">
        <v>128.74542670188734</v>
      </c>
      <c r="U52" s="27">
        <v>97.81690453959362</v>
      </c>
      <c r="V52" s="27">
        <v>107.94343893332021</v>
      </c>
      <c r="W52" s="27">
        <v>121.47961273194574</v>
      </c>
      <c r="X52" s="27">
        <v>88.57262393279906</v>
      </c>
      <c r="Y52" s="27">
        <v>68.12492612703323</v>
      </c>
      <c r="Z52" s="27">
        <v>132.47186584591807</v>
      </c>
      <c r="AA52" s="27">
        <v>81.64877366638977</v>
      </c>
      <c r="AB52" s="27">
        <v>181.51426917703927</v>
      </c>
      <c r="AC52" s="27">
        <v>73.51622700287108</v>
      </c>
      <c r="AD52" s="27">
        <v>67.9634777863072</v>
      </c>
      <c r="AE52" s="27">
        <v>0</v>
      </c>
      <c r="AF52" s="27">
        <v>136.71986618953258</v>
      </c>
      <c r="AG52" s="27">
        <v>182.4719289746264</v>
      </c>
      <c r="AH52" s="27">
        <v>205.66048023184607</v>
      </c>
      <c r="AI52" s="27">
        <v>147.1371524252617</v>
      </c>
      <c r="AJ52" s="27">
        <v>68.29518819422059</v>
      </c>
      <c r="AK52" s="27">
        <v>147.21539142805997</v>
      </c>
      <c r="AL52" s="31" t="str">
        <f>A52</f>
        <v>　　安芸太田町</v>
      </c>
    </row>
    <row r="53" spans="1:38" ht="25.5" customHeight="1">
      <c r="A53" s="31" t="s">
        <v>114</v>
      </c>
      <c r="B53" s="27">
        <v>94.84789180100799</v>
      </c>
      <c r="C53" s="40">
        <v>0</v>
      </c>
      <c r="D53" s="27">
        <v>74.34365038617071</v>
      </c>
      <c r="E53" s="27">
        <v>86.66239709923623</v>
      </c>
      <c r="F53" s="27">
        <v>62.10379589579197</v>
      </c>
      <c r="G53" s="27">
        <v>76.14326833100962</v>
      </c>
      <c r="H53" s="27">
        <v>74.39937016469193</v>
      </c>
      <c r="I53" s="27">
        <v>89.3123997827157</v>
      </c>
      <c r="J53" s="27">
        <v>76.1945863441624</v>
      </c>
      <c r="K53" s="27">
        <v>50.28594157817021</v>
      </c>
      <c r="L53" s="27">
        <v>73.30598422813604</v>
      </c>
      <c r="M53" s="27">
        <v>33.69903242495626</v>
      </c>
      <c r="N53" s="27">
        <v>62.594400179771114</v>
      </c>
      <c r="O53" s="27">
        <v>104.09626614500556</v>
      </c>
      <c r="P53" s="27">
        <v>101.78507612963877</v>
      </c>
      <c r="Q53" s="27">
        <v>80.07237261326277</v>
      </c>
      <c r="R53" s="27">
        <v>94.53236060538961</v>
      </c>
      <c r="S53" s="28"/>
      <c r="T53" s="27">
        <v>83.2729897748135</v>
      </c>
      <c r="U53" s="27">
        <v>69.54053594334727</v>
      </c>
      <c r="V53" s="27">
        <v>45.1980976120715</v>
      </c>
      <c r="W53" s="27">
        <v>133.77946810299525</v>
      </c>
      <c r="X53" s="27">
        <v>91.99663462753134</v>
      </c>
      <c r="Y53" s="27">
        <v>93.31508542699157</v>
      </c>
      <c r="Z53" s="27">
        <v>95.50577996432452</v>
      </c>
      <c r="AA53" s="27">
        <v>93.00859352899911</v>
      </c>
      <c r="AB53" s="27">
        <v>94.06668504886471</v>
      </c>
      <c r="AC53" s="27">
        <v>81.70145723903211</v>
      </c>
      <c r="AD53" s="27">
        <v>179.41132989724758</v>
      </c>
      <c r="AE53" s="27">
        <v>94.48223733938019</v>
      </c>
      <c r="AF53" s="27">
        <v>95.41950914568733</v>
      </c>
      <c r="AG53" s="27">
        <v>96.31912194632265</v>
      </c>
      <c r="AH53" s="27">
        <v>166.72339348402807</v>
      </c>
      <c r="AI53" s="27">
        <v>149.41306811517657</v>
      </c>
      <c r="AJ53" s="27">
        <v>97.53211244802354</v>
      </c>
      <c r="AK53" s="27">
        <v>140.72283435233726</v>
      </c>
      <c r="AL53" s="31" t="str">
        <f>A53</f>
        <v>    北広島町</v>
      </c>
    </row>
    <row r="54" spans="1:38" ht="25.5" customHeight="1">
      <c r="A54" s="31" t="s">
        <v>131</v>
      </c>
      <c r="B54" s="27">
        <v>111.84850963971438</v>
      </c>
      <c r="C54" s="27">
        <v>64.55644557375186</v>
      </c>
      <c r="D54" s="27">
        <v>111.50143496152272</v>
      </c>
      <c r="E54" s="27">
        <v>94.06600297875674</v>
      </c>
      <c r="F54" s="27">
        <v>112.74028611412632</v>
      </c>
      <c r="G54" s="27">
        <v>112.34741535783175</v>
      </c>
      <c r="H54" s="27">
        <v>140.2583861567994</v>
      </c>
      <c r="I54" s="27">
        <v>121.93441635481939</v>
      </c>
      <c r="J54" s="27">
        <v>107.72904896795572</v>
      </c>
      <c r="K54" s="27">
        <v>119.47043717817077</v>
      </c>
      <c r="L54" s="27">
        <v>113.44664244660463</v>
      </c>
      <c r="M54" s="27">
        <v>75.8706654942898</v>
      </c>
      <c r="N54" s="27">
        <v>88.98744743066544</v>
      </c>
      <c r="O54" s="27">
        <v>151.05996891941138</v>
      </c>
      <c r="P54" s="27">
        <v>159.82155998932697</v>
      </c>
      <c r="Q54" s="27">
        <v>171.14841195667256</v>
      </c>
      <c r="R54" s="27">
        <v>128.81569622582788</v>
      </c>
      <c r="S54" s="28"/>
      <c r="T54" s="27">
        <v>120.59756479266977</v>
      </c>
      <c r="U54" s="27">
        <v>234.15867626395706</v>
      </c>
      <c r="V54" s="27">
        <v>149.75078901551436</v>
      </c>
      <c r="W54" s="27">
        <v>86.59837312160211</v>
      </c>
      <c r="X54" s="27">
        <v>129.39025900420964</v>
      </c>
      <c r="Y54" s="27">
        <v>117.6122994733507</v>
      </c>
      <c r="Z54" s="27">
        <v>108.66423403668072</v>
      </c>
      <c r="AA54" s="27">
        <v>120.08322659649964</v>
      </c>
      <c r="AB54" s="27">
        <v>79.64774457499298</v>
      </c>
      <c r="AC54" s="27">
        <v>67.79875031173866</v>
      </c>
      <c r="AD54" s="27">
        <v>136.4338005463355</v>
      </c>
      <c r="AE54" s="27">
        <v>213.14811236031693</v>
      </c>
      <c r="AF54" s="27">
        <v>119.7391482655036</v>
      </c>
      <c r="AG54" s="27">
        <v>89.47289928918255</v>
      </c>
      <c r="AH54" s="27">
        <v>96.69378541836481</v>
      </c>
      <c r="AI54" s="27">
        <v>83.57333389420326</v>
      </c>
      <c r="AJ54" s="27">
        <v>140.68074474510524</v>
      </c>
      <c r="AK54" s="27">
        <v>98.48497871291949</v>
      </c>
      <c r="AL54" s="31" t="str">
        <f t="shared" si="1"/>
        <v>　呉支所</v>
      </c>
    </row>
    <row r="55" spans="1:38" ht="25.5" customHeight="1">
      <c r="A55" s="31" t="s">
        <v>102</v>
      </c>
      <c r="B55" s="27">
        <v>111.84850963971438</v>
      </c>
      <c r="C55" s="27">
        <v>64.55644557375186</v>
      </c>
      <c r="D55" s="27">
        <v>111.50143496152272</v>
      </c>
      <c r="E55" s="27">
        <v>94.06600297875674</v>
      </c>
      <c r="F55" s="27">
        <v>112.74028611412632</v>
      </c>
      <c r="G55" s="27">
        <v>112.34741535783175</v>
      </c>
      <c r="H55" s="27">
        <v>140.2583861567994</v>
      </c>
      <c r="I55" s="27">
        <v>121.93441635481939</v>
      </c>
      <c r="J55" s="27">
        <v>107.72904896795572</v>
      </c>
      <c r="K55" s="27">
        <v>119.47043717817077</v>
      </c>
      <c r="L55" s="27">
        <v>113.44664244660463</v>
      </c>
      <c r="M55" s="27">
        <v>75.8706654942898</v>
      </c>
      <c r="N55" s="27">
        <v>88.98744743066544</v>
      </c>
      <c r="O55" s="27">
        <v>151.05996891941138</v>
      </c>
      <c r="P55" s="27">
        <v>159.82155998932697</v>
      </c>
      <c r="Q55" s="27">
        <v>171.14841195667256</v>
      </c>
      <c r="R55" s="27">
        <v>128.81569622582788</v>
      </c>
      <c r="S55" s="28"/>
      <c r="T55" s="27">
        <v>120.59756479266977</v>
      </c>
      <c r="U55" s="27">
        <v>234.15867626395706</v>
      </c>
      <c r="V55" s="27">
        <v>149.75078901551436</v>
      </c>
      <c r="W55" s="27">
        <v>86.59837312160211</v>
      </c>
      <c r="X55" s="27">
        <v>129.39025900420964</v>
      </c>
      <c r="Y55" s="27">
        <v>117.6122994733507</v>
      </c>
      <c r="Z55" s="27">
        <v>108.66423403668072</v>
      </c>
      <c r="AA55" s="27">
        <v>120.08322659649964</v>
      </c>
      <c r="AB55" s="27">
        <v>79.64774457499298</v>
      </c>
      <c r="AC55" s="27">
        <v>67.79875031173866</v>
      </c>
      <c r="AD55" s="27">
        <v>136.4338005463355</v>
      </c>
      <c r="AE55" s="27">
        <v>213.14811236031693</v>
      </c>
      <c r="AF55" s="27">
        <v>119.7391482655036</v>
      </c>
      <c r="AG55" s="27">
        <v>89.47289928918255</v>
      </c>
      <c r="AH55" s="27">
        <v>96.69378541836481</v>
      </c>
      <c r="AI55" s="27">
        <v>83.57333389420326</v>
      </c>
      <c r="AJ55" s="27">
        <v>140.68074474510524</v>
      </c>
      <c r="AK55" s="27">
        <v>98.48497871291949</v>
      </c>
      <c r="AL55" s="31" t="str">
        <f t="shared" si="1"/>
        <v>　　江田島市</v>
      </c>
    </row>
    <row r="56" spans="1:38" ht="25.5" customHeight="1">
      <c r="A56" s="29" t="s">
        <v>93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0"/>
      <c r="O56" s="27"/>
      <c r="P56" s="27"/>
      <c r="Q56" s="27"/>
      <c r="R56" s="27"/>
      <c r="S56" s="28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31"/>
    </row>
    <row r="57" spans="1:38" ht="25.5" customHeight="1">
      <c r="A57" s="31" t="s">
        <v>133</v>
      </c>
      <c r="B57" s="27">
        <v>99.62808160240944</v>
      </c>
      <c r="C57" s="27">
        <v>146.38720763180925</v>
      </c>
      <c r="D57" s="27">
        <v>94.93386737848311</v>
      </c>
      <c r="E57" s="27">
        <v>66.22936301327177</v>
      </c>
      <c r="F57" s="27">
        <v>98.04897508393172</v>
      </c>
      <c r="G57" s="27">
        <v>84.43451707414101</v>
      </c>
      <c r="H57" s="27">
        <v>108.89345308739593</v>
      </c>
      <c r="I57" s="27">
        <v>119.8812066892004</v>
      </c>
      <c r="J57" s="27">
        <v>87.19658321831491</v>
      </c>
      <c r="K57" s="27">
        <v>115.6330270254321</v>
      </c>
      <c r="L57" s="27">
        <v>95.74241130445658</v>
      </c>
      <c r="M57" s="27">
        <v>77.1511875385571</v>
      </c>
      <c r="N57" s="27">
        <v>89.63901472380576</v>
      </c>
      <c r="O57" s="27">
        <v>72.63710262678319</v>
      </c>
      <c r="P57" s="27">
        <v>112.08475210410678</v>
      </c>
      <c r="Q57" s="27">
        <v>64.32234466244654</v>
      </c>
      <c r="R57" s="27">
        <v>101.25868099805449</v>
      </c>
      <c r="S57" s="28"/>
      <c r="T57" s="27">
        <v>80.60652883690945</v>
      </c>
      <c r="U57" s="27">
        <v>122.87602489632098</v>
      </c>
      <c r="V57" s="27">
        <v>60.61126518665758</v>
      </c>
      <c r="W57" s="27">
        <v>118.56106582573626</v>
      </c>
      <c r="X57" s="27">
        <v>94.66303381003354</v>
      </c>
      <c r="Y57" s="27">
        <v>97.47761465570478</v>
      </c>
      <c r="Z57" s="27">
        <v>99.85112722463056</v>
      </c>
      <c r="AA57" s="27">
        <v>91.44503117380822</v>
      </c>
      <c r="AB57" s="27">
        <v>111.55541374737601</v>
      </c>
      <c r="AC57" s="27">
        <v>111.06651536580627</v>
      </c>
      <c r="AD57" s="27">
        <v>100.03381142826275</v>
      </c>
      <c r="AE57" s="27">
        <v>94.26231568575207</v>
      </c>
      <c r="AF57" s="27">
        <v>84.5737000277</v>
      </c>
      <c r="AG57" s="27">
        <v>124.12781107228412</v>
      </c>
      <c r="AH57" s="27">
        <v>92.59448159407982</v>
      </c>
      <c r="AI57" s="27">
        <v>104.19467206382261</v>
      </c>
      <c r="AJ57" s="27">
        <v>129.62528147124158</v>
      </c>
      <c r="AK57" s="27">
        <v>79.9983910499035</v>
      </c>
      <c r="AL57" s="31" t="str">
        <f t="shared" si="1"/>
        <v>西部東</v>
      </c>
    </row>
    <row r="58" spans="1:38" ht="25.5" customHeight="1">
      <c r="A58" s="31" t="s">
        <v>105</v>
      </c>
      <c r="B58" s="27">
        <v>98.33331769951887</v>
      </c>
      <c r="C58" s="27">
        <v>0</v>
      </c>
      <c r="D58" s="27">
        <v>94.34938354471527</v>
      </c>
      <c r="E58" s="27">
        <v>66.5366540446634</v>
      </c>
      <c r="F58" s="27">
        <v>120.31368835171318</v>
      </c>
      <c r="G58" s="27">
        <v>100.16317783627662</v>
      </c>
      <c r="H58" s="27">
        <v>125.8879823555404</v>
      </c>
      <c r="I58" s="27">
        <v>71.17039718165228</v>
      </c>
      <c r="J58" s="27">
        <v>79.54761637709193</v>
      </c>
      <c r="K58" s="27">
        <v>103.45424359208108</v>
      </c>
      <c r="L58" s="27">
        <v>89.54775282632697</v>
      </c>
      <c r="M58" s="27">
        <v>53.17707309490033</v>
      </c>
      <c r="N58" s="27">
        <v>103.44406675866291</v>
      </c>
      <c r="O58" s="27">
        <v>99.46096137373888</v>
      </c>
      <c r="P58" s="27">
        <v>188.93252956506583</v>
      </c>
      <c r="Q58" s="27">
        <v>66.03098200087875</v>
      </c>
      <c r="R58" s="27">
        <v>122.27059226910191</v>
      </c>
      <c r="S58" s="28"/>
      <c r="T58" s="27">
        <v>91.26384175871995</v>
      </c>
      <c r="U58" s="27">
        <v>94.43022577058274</v>
      </c>
      <c r="V58" s="27">
        <v>69.21777545698266</v>
      </c>
      <c r="W58" s="27">
        <v>161.87743890689637</v>
      </c>
      <c r="X58" s="27">
        <v>76.50642632291147</v>
      </c>
      <c r="Y58" s="27">
        <v>85.49657760488176</v>
      </c>
      <c r="Z58" s="27">
        <v>84.07519027038033</v>
      </c>
      <c r="AA58" s="27">
        <v>70.59170324813357</v>
      </c>
      <c r="AB58" s="27">
        <v>95.672246782351</v>
      </c>
      <c r="AC58" s="27">
        <v>102.6475732143836</v>
      </c>
      <c r="AD58" s="27">
        <v>59.20497487562885</v>
      </c>
      <c r="AE58" s="27">
        <v>76.32783722020122</v>
      </c>
      <c r="AF58" s="27">
        <v>31.926125499683767</v>
      </c>
      <c r="AG58" s="27">
        <v>127.52895412977013</v>
      </c>
      <c r="AH58" s="27">
        <v>59.182256718629965</v>
      </c>
      <c r="AI58" s="27">
        <v>96.47681871697779</v>
      </c>
      <c r="AJ58" s="27">
        <v>73.03591809070475</v>
      </c>
      <c r="AK58" s="27">
        <v>52.4665761676524</v>
      </c>
      <c r="AL58" s="31" t="str">
        <f t="shared" si="1"/>
        <v>　　竹原市</v>
      </c>
    </row>
    <row r="59" spans="1:38" ht="25.5" customHeight="1">
      <c r="A59" s="31" t="s">
        <v>91</v>
      </c>
      <c r="B59" s="27">
        <v>99.85057032972452</v>
      </c>
      <c r="C59" s="27">
        <v>210.70650311908835</v>
      </c>
      <c r="D59" s="27">
        <v>94.07926990055955</v>
      </c>
      <c r="E59" s="27">
        <v>55.45668860348412</v>
      </c>
      <c r="F59" s="27">
        <v>89.06971448905034</v>
      </c>
      <c r="G59" s="27">
        <v>76.7496403592039</v>
      </c>
      <c r="H59" s="27">
        <v>110.6030323812182</v>
      </c>
      <c r="I59" s="27">
        <v>131.64848127797367</v>
      </c>
      <c r="J59" s="27">
        <v>77.50493656878832</v>
      </c>
      <c r="K59" s="27">
        <v>119.35263356219646</v>
      </c>
      <c r="L59" s="27">
        <v>99.33652406501571</v>
      </c>
      <c r="M59" s="27">
        <v>83.94827426343329</v>
      </c>
      <c r="N59" s="27">
        <v>83.45965960085677</v>
      </c>
      <c r="O59" s="27">
        <v>62.969744454608815</v>
      </c>
      <c r="P59" s="27">
        <v>87.30556686486</v>
      </c>
      <c r="Q59" s="27">
        <v>60.82650076008797</v>
      </c>
      <c r="R59" s="27">
        <v>92.70698979744351</v>
      </c>
      <c r="S59" s="28"/>
      <c r="T59" s="27">
        <v>75.11973204979377</v>
      </c>
      <c r="U59" s="27">
        <v>124.40980835166664</v>
      </c>
      <c r="V59" s="27">
        <v>49.74441389231592</v>
      </c>
      <c r="W59" s="27">
        <v>108.09155783910747</v>
      </c>
      <c r="X59" s="27">
        <v>100.99189198539203</v>
      </c>
      <c r="Y59" s="27">
        <v>106.70752081660264</v>
      </c>
      <c r="Z59" s="27">
        <v>104.66807547760177</v>
      </c>
      <c r="AA59" s="27">
        <v>97.62692289381394</v>
      </c>
      <c r="AB59" s="27">
        <v>125.72435084660205</v>
      </c>
      <c r="AC59" s="27">
        <v>117.50458662817167</v>
      </c>
      <c r="AD59" s="27">
        <v>122.16930330647146</v>
      </c>
      <c r="AE59" s="27">
        <v>89.55631228151759</v>
      </c>
      <c r="AF59" s="27">
        <v>94.42844439702037</v>
      </c>
      <c r="AG59" s="27">
        <v>117.80192425695031</v>
      </c>
      <c r="AH59" s="27">
        <v>98.80127453644153</v>
      </c>
      <c r="AI59" s="27">
        <v>100.38786351713168</v>
      </c>
      <c r="AJ59" s="27">
        <v>144.21290728353898</v>
      </c>
      <c r="AK59" s="27">
        <v>85.69008132667099</v>
      </c>
      <c r="AL59" s="31" t="str">
        <f t="shared" si="1"/>
        <v>　　東広島市</v>
      </c>
    </row>
    <row r="60" spans="1:38" ht="25.5" customHeight="1">
      <c r="A60" s="31" t="s">
        <v>106</v>
      </c>
      <c r="B60" s="27">
        <v>100.81640261356814</v>
      </c>
      <c r="C60" s="40">
        <v>0</v>
      </c>
      <c r="D60" s="27">
        <v>103.48847097634983</v>
      </c>
      <c r="E60" s="27">
        <v>156.99486705282172</v>
      </c>
      <c r="F60" s="27">
        <v>120.04469564130467</v>
      </c>
      <c r="G60" s="27">
        <v>109.92758794962786</v>
      </c>
      <c r="H60" s="27">
        <v>54.095634590479825</v>
      </c>
      <c r="I60" s="27">
        <v>138.68146058852022</v>
      </c>
      <c r="J60" s="27">
        <v>177.86799485715215</v>
      </c>
      <c r="K60" s="27">
        <v>113.6234647907584</v>
      </c>
      <c r="L60" s="27">
        <v>80.97052746409877</v>
      </c>
      <c r="M60" s="27">
        <v>64.28550994962909</v>
      </c>
      <c r="N60" s="27">
        <v>117.40816773400475</v>
      </c>
      <c r="O60" s="27">
        <v>96.45238483344119</v>
      </c>
      <c r="P60" s="27">
        <v>127.83354465435725</v>
      </c>
      <c r="Q60" s="27">
        <v>85.10889399290079</v>
      </c>
      <c r="R60" s="27">
        <v>117.24149663606667</v>
      </c>
      <c r="S60" s="28"/>
      <c r="T60" s="27">
        <v>97.35634012548428</v>
      </c>
      <c r="U60" s="27">
        <v>174.0544203523657</v>
      </c>
      <c r="V60" s="27">
        <v>121.20716273728193</v>
      </c>
      <c r="W60" s="27">
        <v>99.20605395023627</v>
      </c>
      <c r="X60" s="27">
        <v>88.19757058235405</v>
      </c>
      <c r="Y60" s="27">
        <v>46.55398120336455</v>
      </c>
      <c r="Z60" s="27">
        <v>98.25983470403074</v>
      </c>
      <c r="AA60" s="27">
        <v>93.1155472421995</v>
      </c>
      <c r="AB60" s="27">
        <v>42.10777189462025</v>
      </c>
      <c r="AC60" s="27">
        <v>84.0366041598203</v>
      </c>
      <c r="AD60" s="27">
        <v>31.923210632216843</v>
      </c>
      <c r="AE60" s="27">
        <v>169.89048010200221</v>
      </c>
      <c r="AF60" s="27">
        <v>124.64973424676661</v>
      </c>
      <c r="AG60" s="27">
        <v>161.72540073413816</v>
      </c>
      <c r="AH60" s="27">
        <v>120.99509477243286</v>
      </c>
      <c r="AI60" s="27">
        <v>153.2056625153323</v>
      </c>
      <c r="AJ60" s="27">
        <v>123.26276540014176</v>
      </c>
      <c r="AK60" s="27">
        <v>78.9522925508775</v>
      </c>
      <c r="AL60" s="31" t="str">
        <f t="shared" si="1"/>
        <v>　　大崎上島町</v>
      </c>
    </row>
    <row r="61" spans="1:38" ht="25.5" customHeight="1">
      <c r="A61" s="31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4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31"/>
    </row>
    <row r="62" spans="1:38" ht="25.5" customHeight="1">
      <c r="A62" s="31" t="s">
        <v>135</v>
      </c>
      <c r="B62" s="27">
        <v>100.27989504781955</v>
      </c>
      <c r="C62" s="27">
        <v>109.80889957207471</v>
      </c>
      <c r="D62" s="27">
        <v>96.10073615930308</v>
      </c>
      <c r="E62" s="27">
        <v>77.87097635798223</v>
      </c>
      <c r="F62" s="27">
        <v>94.22711578850706</v>
      </c>
      <c r="G62" s="27">
        <v>95.07510933637573</v>
      </c>
      <c r="H62" s="27">
        <v>97.94034351284454</v>
      </c>
      <c r="I62" s="27">
        <v>138.7582412221316</v>
      </c>
      <c r="J62" s="27">
        <v>82.58405063565661</v>
      </c>
      <c r="K62" s="27">
        <v>102.38819802053567</v>
      </c>
      <c r="L62" s="27">
        <v>89.00251197142136</v>
      </c>
      <c r="M62" s="27">
        <v>87.32010965908857</v>
      </c>
      <c r="N62" s="27">
        <v>95.19608140163788</v>
      </c>
      <c r="O62" s="27">
        <v>91.95616863244051</v>
      </c>
      <c r="P62" s="27">
        <v>109.40629643533049</v>
      </c>
      <c r="Q62" s="27">
        <v>93.4417905615974</v>
      </c>
      <c r="R62" s="27">
        <v>101.49390841575826</v>
      </c>
      <c r="S62" s="28"/>
      <c r="T62" s="27">
        <v>89.67730387925027</v>
      </c>
      <c r="U62" s="27">
        <v>115.97900219495092</v>
      </c>
      <c r="V62" s="27">
        <v>62.84499139422092</v>
      </c>
      <c r="W62" s="27">
        <v>117.3087017673105</v>
      </c>
      <c r="X62" s="27">
        <v>96.5752443928415</v>
      </c>
      <c r="Y62" s="27">
        <v>90.51483390563035</v>
      </c>
      <c r="Z62" s="27">
        <v>105.25557858862665</v>
      </c>
      <c r="AA62" s="27">
        <v>96.48782014998038</v>
      </c>
      <c r="AB62" s="27">
        <v>80.66801067076446</v>
      </c>
      <c r="AC62" s="27">
        <v>106.52756829274699</v>
      </c>
      <c r="AD62" s="27">
        <v>70.28556086237573</v>
      </c>
      <c r="AE62" s="27">
        <v>112.93609142342243</v>
      </c>
      <c r="AF62" s="27">
        <v>112.19913275011264</v>
      </c>
      <c r="AG62" s="27">
        <v>98.50340937080281</v>
      </c>
      <c r="AH62" s="27">
        <v>92.2710765383322</v>
      </c>
      <c r="AI62" s="27">
        <v>103.913946681095</v>
      </c>
      <c r="AJ62" s="27">
        <v>137.5716436395441</v>
      </c>
      <c r="AK62" s="27">
        <v>109.09514396604305</v>
      </c>
      <c r="AL62" s="31" t="str">
        <f t="shared" si="1"/>
        <v>東部</v>
      </c>
    </row>
    <row r="63" spans="1:38" ht="25.5" customHeight="1">
      <c r="A63" s="31" t="s">
        <v>149</v>
      </c>
      <c r="B63" s="27">
        <v>100.51628401356972</v>
      </c>
      <c r="C63" s="27">
        <v>118.64664182544979</v>
      </c>
      <c r="D63" s="27">
        <v>95.12995637567234</v>
      </c>
      <c r="E63" s="27">
        <v>75.66207501408907</v>
      </c>
      <c r="F63" s="27">
        <v>95.57249867412662</v>
      </c>
      <c r="G63" s="27">
        <v>89.5282765218097</v>
      </c>
      <c r="H63" s="27">
        <v>101.075539350688</v>
      </c>
      <c r="I63" s="27">
        <v>145.37089692377631</v>
      </c>
      <c r="J63" s="27">
        <v>82.58939461324833</v>
      </c>
      <c r="K63" s="27">
        <v>93.50669898752182</v>
      </c>
      <c r="L63" s="27">
        <v>92.58954984831786</v>
      </c>
      <c r="M63" s="27">
        <v>89.02475062666352</v>
      </c>
      <c r="N63" s="27">
        <v>79.78109366032655</v>
      </c>
      <c r="O63" s="27">
        <v>98.59818037058128</v>
      </c>
      <c r="P63" s="27">
        <v>120.00565236540461</v>
      </c>
      <c r="Q63" s="27">
        <v>100.90902922437787</v>
      </c>
      <c r="R63" s="27">
        <v>99.3316869565201</v>
      </c>
      <c r="S63" s="28"/>
      <c r="T63" s="27">
        <v>80.23776536694416</v>
      </c>
      <c r="U63" s="27">
        <v>127.54815052795941</v>
      </c>
      <c r="V63" s="27">
        <v>62.413725324740724</v>
      </c>
      <c r="W63" s="27">
        <v>109.54773032669172</v>
      </c>
      <c r="X63" s="27">
        <v>96.59683988012958</v>
      </c>
      <c r="Y63" s="27">
        <v>92.3391526302025</v>
      </c>
      <c r="Z63" s="27">
        <v>105.44442757039478</v>
      </c>
      <c r="AA63" s="27">
        <v>96.133931816194</v>
      </c>
      <c r="AB63" s="27">
        <v>78.70127343752856</v>
      </c>
      <c r="AC63" s="27">
        <v>108.27695994672715</v>
      </c>
      <c r="AD63" s="27">
        <v>77.82894598593319</v>
      </c>
      <c r="AE63" s="27">
        <v>106.77921257573139</v>
      </c>
      <c r="AF63" s="27">
        <v>113.77924853610355</v>
      </c>
      <c r="AG63" s="27">
        <v>102.34146829864753</v>
      </c>
      <c r="AH63" s="27">
        <v>98.55754820844926</v>
      </c>
      <c r="AI63" s="27">
        <v>102.4610301945172</v>
      </c>
      <c r="AJ63" s="27">
        <v>114.00275618763496</v>
      </c>
      <c r="AK63" s="27">
        <v>107.17543117627517</v>
      </c>
      <c r="AL63" s="31" t="str">
        <f t="shared" si="1"/>
        <v>　東部</v>
      </c>
    </row>
    <row r="64" spans="1:38" ht="25.5" customHeight="1">
      <c r="A64" s="31" t="s">
        <v>92</v>
      </c>
      <c r="B64" s="27">
        <v>99.37591416193538</v>
      </c>
      <c r="C64" s="27">
        <v>121.43102086573518</v>
      </c>
      <c r="D64" s="27">
        <v>98.9431669545619</v>
      </c>
      <c r="E64" s="27">
        <v>123.6401549952983</v>
      </c>
      <c r="F64" s="27">
        <v>91.73092970888736</v>
      </c>
      <c r="G64" s="27">
        <v>94.2677309302221</v>
      </c>
      <c r="H64" s="27">
        <v>150.21292103815153</v>
      </c>
      <c r="I64" s="27">
        <v>145.1660763957825</v>
      </c>
      <c r="J64" s="27">
        <v>86.17882320210533</v>
      </c>
      <c r="K64" s="27">
        <v>103.2112584971582</v>
      </c>
      <c r="L64" s="27">
        <v>79.11660865811632</v>
      </c>
      <c r="M64" s="27">
        <v>96.92818613495895</v>
      </c>
      <c r="N64" s="27">
        <v>71.41229694195256</v>
      </c>
      <c r="O64" s="27">
        <v>105.14609984857648</v>
      </c>
      <c r="P64" s="27">
        <v>110.40785397310022</v>
      </c>
      <c r="Q64" s="27">
        <v>37.59097309167663</v>
      </c>
      <c r="R64" s="27">
        <v>93.88483859351025</v>
      </c>
      <c r="S64" s="28"/>
      <c r="T64" s="27">
        <v>75.41318954697235</v>
      </c>
      <c r="U64" s="27">
        <v>148.5597682635895</v>
      </c>
      <c r="V64" s="27">
        <v>48.38254647373405</v>
      </c>
      <c r="W64" s="27">
        <v>93.43062437268937</v>
      </c>
      <c r="X64" s="27">
        <v>99.19793304002467</v>
      </c>
      <c r="Y64" s="27">
        <v>92.61451707858002</v>
      </c>
      <c r="Z64" s="27">
        <v>105.64410816583303</v>
      </c>
      <c r="AA64" s="27">
        <v>99.52619147328733</v>
      </c>
      <c r="AB64" s="27">
        <v>105.96547545467054</v>
      </c>
      <c r="AC64" s="27">
        <v>109.00335042973357</v>
      </c>
      <c r="AD64" s="27">
        <v>98.9895975478922</v>
      </c>
      <c r="AE64" s="27">
        <v>79.593320581599</v>
      </c>
      <c r="AF64" s="27">
        <v>103.36886620286838</v>
      </c>
      <c r="AG64" s="27">
        <v>114.74513431011006</v>
      </c>
      <c r="AH64" s="27">
        <v>87.47209190044373</v>
      </c>
      <c r="AI64" s="27">
        <v>123.70977021389875</v>
      </c>
      <c r="AJ64" s="27">
        <v>157.95486360794973</v>
      </c>
      <c r="AK64" s="27">
        <v>78.46921179300256</v>
      </c>
      <c r="AL64" s="31" t="str">
        <f t="shared" si="1"/>
        <v>　　三原市</v>
      </c>
    </row>
    <row r="65" spans="1:38" ht="25.5" customHeight="1">
      <c r="A65" s="31" t="s">
        <v>107</v>
      </c>
      <c r="B65" s="27">
        <v>101.99060085993719</v>
      </c>
      <c r="C65" s="27">
        <v>136.85242761761057</v>
      </c>
      <c r="D65" s="27">
        <v>96.31336126694261</v>
      </c>
      <c r="E65" s="27">
        <v>49.84188374409098</v>
      </c>
      <c r="F65" s="27">
        <v>103.40825864887286</v>
      </c>
      <c r="G65" s="27">
        <v>92.22872966302639</v>
      </c>
      <c r="H65" s="27">
        <v>78.18043825266233</v>
      </c>
      <c r="I65" s="27">
        <v>152.3253798022683</v>
      </c>
      <c r="J65" s="27">
        <v>77.96202509399379</v>
      </c>
      <c r="K65" s="27">
        <v>95.74985138781308</v>
      </c>
      <c r="L65" s="27">
        <v>103.40595522155081</v>
      </c>
      <c r="M65" s="27">
        <v>86.31725826891898</v>
      </c>
      <c r="N65" s="27">
        <v>84.6774507674414</v>
      </c>
      <c r="O65" s="27">
        <v>96.7124616992371</v>
      </c>
      <c r="P65" s="27">
        <v>131.56168808437613</v>
      </c>
      <c r="Q65" s="27">
        <v>154.80072385986782</v>
      </c>
      <c r="R65" s="27">
        <v>103.73587140169822</v>
      </c>
      <c r="S65" s="28"/>
      <c r="T65" s="27">
        <v>81.35718809531556</v>
      </c>
      <c r="U65" s="27">
        <v>117.67329256175927</v>
      </c>
      <c r="V65" s="27">
        <v>72.6451191691723</v>
      </c>
      <c r="W65" s="27">
        <v>118.13501543238623</v>
      </c>
      <c r="X65" s="27">
        <v>96.24477493682939</v>
      </c>
      <c r="Y65" s="27">
        <v>95.29607903161694</v>
      </c>
      <c r="Z65" s="27">
        <v>103.6326822956829</v>
      </c>
      <c r="AA65" s="27">
        <v>96.14973350334506</v>
      </c>
      <c r="AB65" s="27">
        <v>60.18229174665032</v>
      </c>
      <c r="AC65" s="27">
        <v>98.2552627284073</v>
      </c>
      <c r="AD65" s="27">
        <v>64.97274490810221</v>
      </c>
      <c r="AE65" s="27">
        <v>133.3188904535342</v>
      </c>
      <c r="AF65" s="27">
        <v>113.22704016613758</v>
      </c>
      <c r="AG65" s="27">
        <v>103.41016073640483</v>
      </c>
      <c r="AH65" s="27">
        <v>98.23052534130629</v>
      </c>
      <c r="AI65" s="27">
        <v>93.52048888035392</v>
      </c>
      <c r="AJ65" s="27">
        <v>86.9313138814121</v>
      </c>
      <c r="AK65" s="27">
        <v>125.9117109600982</v>
      </c>
      <c r="AL65" s="31" t="str">
        <f t="shared" si="1"/>
        <v>　　尾道市</v>
      </c>
    </row>
    <row r="66" spans="1:38" ht="25.5" customHeight="1">
      <c r="A66" s="31" t="s">
        <v>108</v>
      </c>
      <c r="B66" s="27">
        <v>95.93205513792448</v>
      </c>
      <c r="C66" s="40">
        <v>0</v>
      </c>
      <c r="D66" s="27">
        <v>72.10156100286596</v>
      </c>
      <c r="E66" s="40">
        <v>46.07324632554343</v>
      </c>
      <c r="F66" s="27">
        <v>61.5497109317826</v>
      </c>
      <c r="G66" s="27">
        <v>53.92608308650466</v>
      </c>
      <c r="H66" s="27">
        <v>47.47985627530973</v>
      </c>
      <c r="I66" s="27">
        <v>102.28988872633128</v>
      </c>
      <c r="J66" s="27">
        <v>97.10883529362354</v>
      </c>
      <c r="K66" s="27">
        <v>40.184809940918285</v>
      </c>
      <c r="L66" s="27">
        <v>78.01220058809064</v>
      </c>
      <c r="M66" s="27">
        <v>71.48558117956212</v>
      </c>
      <c r="N66" s="27">
        <v>83.15347237259141</v>
      </c>
      <c r="O66" s="27">
        <v>83.37094289201573</v>
      </c>
      <c r="P66" s="27">
        <v>86.41518695061544</v>
      </c>
      <c r="Q66" s="27">
        <v>16.885594021689208</v>
      </c>
      <c r="R66" s="27">
        <v>93.42294433185289</v>
      </c>
      <c r="S66" s="28"/>
      <c r="T66" s="27">
        <v>91.57376847017473</v>
      </c>
      <c r="U66" s="27">
        <v>108.00016101842189</v>
      </c>
      <c r="V66" s="27">
        <v>53.80294777981538</v>
      </c>
      <c r="W66" s="27">
        <v>117.92780266947807</v>
      </c>
      <c r="X66" s="27">
        <v>89.04735269026945</v>
      </c>
      <c r="Y66" s="27">
        <v>72.17635715459869</v>
      </c>
      <c r="Z66" s="27">
        <v>115.72156542733372</v>
      </c>
      <c r="AA66" s="27">
        <v>83.85517755170949</v>
      </c>
      <c r="AB66" s="27">
        <v>87.31204989858706</v>
      </c>
      <c r="AC66" s="27">
        <v>163.63197634626084</v>
      </c>
      <c r="AD66" s="27">
        <v>75.85393036191995</v>
      </c>
      <c r="AE66" s="27">
        <v>49.996200288778056</v>
      </c>
      <c r="AF66" s="27">
        <v>159.73030554374517</v>
      </c>
      <c r="AG66" s="27">
        <v>50.87394369441491</v>
      </c>
      <c r="AH66" s="27">
        <v>139.32264169660922</v>
      </c>
      <c r="AI66" s="27">
        <v>74.4356253666885</v>
      </c>
      <c r="AJ66" s="27">
        <v>104.55304097747336</v>
      </c>
      <c r="AK66" s="27">
        <v>109.82022018130495</v>
      </c>
      <c r="AL66" s="31" t="str">
        <f t="shared" si="1"/>
        <v>　　世羅町</v>
      </c>
    </row>
    <row r="67" spans="1:38" ht="25.5" customHeight="1">
      <c r="A67" s="31" t="s">
        <v>137</v>
      </c>
      <c r="B67" s="27">
        <v>99.26467560561957</v>
      </c>
      <c r="C67" s="27">
        <v>72.17548458620351</v>
      </c>
      <c r="D67" s="27">
        <v>100.3537650454103</v>
      </c>
      <c r="E67" s="27">
        <v>87.58782431143707</v>
      </c>
      <c r="F67" s="27">
        <v>88.36624559640836</v>
      </c>
      <c r="G67" s="27">
        <v>119.16756064985961</v>
      </c>
      <c r="H67" s="27">
        <v>84.14450640952748</v>
      </c>
      <c r="I67" s="27">
        <v>110.03690926128529</v>
      </c>
      <c r="J67" s="27">
        <v>82.56103832826345</v>
      </c>
      <c r="K67" s="27">
        <v>141.14445208249782</v>
      </c>
      <c r="L67" s="27">
        <v>73.36921577112648</v>
      </c>
      <c r="M67" s="27">
        <v>79.4683655350276</v>
      </c>
      <c r="N67" s="27">
        <v>164.7597756704121</v>
      </c>
      <c r="O67" s="27">
        <v>62.48927918304016</v>
      </c>
      <c r="P67" s="27">
        <v>63.887683068026234</v>
      </c>
      <c r="Q67" s="27">
        <v>61.89117138944443</v>
      </c>
      <c r="R67" s="27">
        <v>110.68773408835494</v>
      </c>
      <c r="S67" s="28"/>
      <c r="T67" s="27">
        <v>129.97511220304648</v>
      </c>
      <c r="U67" s="27">
        <v>66.59183702768196</v>
      </c>
      <c r="V67" s="27">
        <v>64.68242081290566</v>
      </c>
      <c r="W67" s="27">
        <v>150.14499001202162</v>
      </c>
      <c r="X67" s="27">
        <v>96.48318146647917</v>
      </c>
      <c r="Y67" s="27">
        <v>82.50092478380374</v>
      </c>
      <c r="Z67" s="27">
        <v>104.44273968573825</v>
      </c>
      <c r="AA67" s="27">
        <v>97.98280352806682</v>
      </c>
      <c r="AB67" s="27">
        <v>89.07748682321275</v>
      </c>
      <c r="AC67" s="27">
        <v>99.13514953096033</v>
      </c>
      <c r="AD67" s="27">
        <v>38.33337230559518</v>
      </c>
      <c r="AE67" s="27">
        <v>139.33334567428682</v>
      </c>
      <c r="AF67" s="27">
        <v>105.27388358293123</v>
      </c>
      <c r="AG67" s="27">
        <v>82.2280343737852</v>
      </c>
      <c r="AH67" s="27">
        <v>65.89858885293269</v>
      </c>
      <c r="AI67" s="27">
        <v>110.22058038676981</v>
      </c>
      <c r="AJ67" s="27">
        <v>243.59367856455117</v>
      </c>
      <c r="AK67" s="27">
        <v>118.15309323143937</v>
      </c>
      <c r="AL67" s="31" t="str">
        <f t="shared" si="1"/>
        <v>　福山支所</v>
      </c>
    </row>
    <row r="68" spans="1:38" ht="25.5" customHeight="1">
      <c r="A68" s="31" t="s">
        <v>73</v>
      </c>
      <c r="B68" s="27">
        <v>92.30563144101085</v>
      </c>
      <c r="C68" s="27">
        <v>0</v>
      </c>
      <c r="D68" s="27">
        <v>94.661800014108</v>
      </c>
      <c r="E68" s="27">
        <v>72.43159379203296</v>
      </c>
      <c r="F68" s="27">
        <v>78.18497513172866</v>
      </c>
      <c r="G68" s="27">
        <v>125.70132202419002</v>
      </c>
      <c r="H68" s="27">
        <v>66.25580338722857</v>
      </c>
      <c r="I68" s="27">
        <v>84.37940251825556</v>
      </c>
      <c r="J68" s="27">
        <v>89.6854591933627</v>
      </c>
      <c r="K68" s="27">
        <v>146.37910052042054</v>
      </c>
      <c r="L68" s="27">
        <v>72.02483750964318</v>
      </c>
      <c r="M68" s="27">
        <v>79.13498958979214</v>
      </c>
      <c r="N68" s="27">
        <v>130.93670069793353</v>
      </c>
      <c r="O68" s="27">
        <v>71.24239469626019</v>
      </c>
      <c r="P68" s="27">
        <v>42.22405179708882</v>
      </c>
      <c r="Q68" s="27">
        <v>79.27579971444858</v>
      </c>
      <c r="R68" s="27">
        <v>95.90380784693046</v>
      </c>
      <c r="S68" s="28"/>
      <c r="T68" s="27">
        <v>100.39594035114214</v>
      </c>
      <c r="U68" s="27">
        <v>44.676419305618985</v>
      </c>
      <c r="V68" s="27">
        <v>75.28859315529498</v>
      </c>
      <c r="W68" s="27">
        <v>136.70395046032496</v>
      </c>
      <c r="X68" s="27">
        <v>93.80134506086993</v>
      </c>
      <c r="Y68" s="27">
        <v>76.00728776876949</v>
      </c>
      <c r="Z68" s="27">
        <v>91.24153456346065</v>
      </c>
      <c r="AA68" s="27">
        <v>99.47067193229078</v>
      </c>
      <c r="AB68" s="27">
        <v>63.36429782290129</v>
      </c>
      <c r="AC68" s="27">
        <v>96.70964057232003</v>
      </c>
      <c r="AD68" s="27">
        <v>22.048645485561885</v>
      </c>
      <c r="AE68" s="27">
        <v>113.06314633254246</v>
      </c>
      <c r="AF68" s="27">
        <v>84.46140497708024</v>
      </c>
      <c r="AG68" s="27">
        <v>78.6975786820851</v>
      </c>
      <c r="AH68" s="27">
        <v>78.61910808749215</v>
      </c>
      <c r="AI68" s="27">
        <v>94.84367459081051</v>
      </c>
      <c r="AJ68" s="27">
        <v>190.51086180359405</v>
      </c>
      <c r="AK68" s="27">
        <v>103.25565066548266</v>
      </c>
      <c r="AL68" s="31" t="str">
        <f t="shared" si="1"/>
        <v>　　府中市</v>
      </c>
    </row>
    <row r="69" spans="1:38" ht="25.5" customHeight="1">
      <c r="A69" s="31" t="s">
        <v>109</v>
      </c>
      <c r="B69" s="27">
        <v>115.98635704463209</v>
      </c>
      <c r="C69" s="40">
        <v>240.3831707742141</v>
      </c>
      <c r="D69" s="27">
        <v>115.11003276103476</v>
      </c>
      <c r="E69" s="27">
        <v>127.65547319649946</v>
      </c>
      <c r="F69" s="27">
        <v>114.19366560524655</v>
      </c>
      <c r="G69" s="27">
        <v>102.76182685865317</v>
      </c>
      <c r="H69" s="27">
        <v>131.47428691633633</v>
      </c>
      <c r="I69" s="27">
        <v>174.1334158909023</v>
      </c>
      <c r="J69" s="27">
        <v>65.27633157460762</v>
      </c>
      <c r="K69" s="27">
        <v>127.76394479575472</v>
      </c>
      <c r="L69" s="27">
        <v>76.78700489806585</v>
      </c>
      <c r="M69" s="27">
        <v>80.54283724494097</v>
      </c>
      <c r="N69" s="27">
        <v>263.9250452871385</v>
      </c>
      <c r="O69" s="27">
        <v>38.70936774441289</v>
      </c>
      <c r="P69" s="27">
        <v>115.93404801843351</v>
      </c>
      <c r="Q69" s="27">
        <v>22.470385155883804</v>
      </c>
      <c r="R69" s="27">
        <v>144.9492408051594</v>
      </c>
      <c r="S69" s="28"/>
      <c r="T69" s="27">
        <v>199.4074788046845</v>
      </c>
      <c r="U69" s="27">
        <v>118.0774395143396</v>
      </c>
      <c r="V69" s="27">
        <v>39.931273486576785</v>
      </c>
      <c r="W69" s="27">
        <v>180.7835549382907</v>
      </c>
      <c r="X69" s="27">
        <v>102.7502558173119</v>
      </c>
      <c r="Y69" s="27">
        <v>99.50285884151309</v>
      </c>
      <c r="Z69" s="27">
        <v>136.3928368300668</v>
      </c>
      <c r="AA69" s="27">
        <v>94.61759007862659</v>
      </c>
      <c r="AB69" s="27">
        <v>149.91145230217353</v>
      </c>
      <c r="AC69" s="27">
        <v>104.63356453752588</v>
      </c>
      <c r="AD69" s="27">
        <v>75.51704633700791</v>
      </c>
      <c r="AE69" s="27">
        <v>201.87379254237837</v>
      </c>
      <c r="AF69" s="27">
        <v>159.22105873644952</v>
      </c>
      <c r="AG69" s="27">
        <v>90.33289025050667</v>
      </c>
      <c r="AH69" s="27">
        <v>37.65288225454232</v>
      </c>
      <c r="AI69" s="27">
        <v>148.53173009084065</v>
      </c>
      <c r="AJ69" s="27">
        <v>394.88135049421874</v>
      </c>
      <c r="AK69" s="27">
        <v>170.39407250139988</v>
      </c>
      <c r="AL69" s="31" t="str">
        <f t="shared" si="1"/>
        <v>　　神石高原町</v>
      </c>
    </row>
    <row r="70" spans="1:38" ht="25.5" customHeight="1">
      <c r="A70" s="29" t="s">
        <v>93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0"/>
      <c r="O70" s="27"/>
      <c r="P70" s="27"/>
      <c r="Q70" s="27"/>
      <c r="R70" s="27"/>
      <c r="S70" s="28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31"/>
    </row>
    <row r="71" spans="1:38" ht="25.5" customHeight="1">
      <c r="A71" s="31" t="s">
        <v>139</v>
      </c>
      <c r="B71" s="27">
        <v>95.81010598020112</v>
      </c>
      <c r="C71" s="27">
        <v>141.59545152931054</v>
      </c>
      <c r="D71" s="27">
        <v>80.08634971395364</v>
      </c>
      <c r="E71" s="27">
        <v>89.7517502488816</v>
      </c>
      <c r="F71" s="27">
        <v>94.36175800004132</v>
      </c>
      <c r="G71" s="27">
        <v>90.50115170608089</v>
      </c>
      <c r="H71" s="27">
        <v>52.38837524141411</v>
      </c>
      <c r="I71" s="27">
        <v>94.34420070450402</v>
      </c>
      <c r="J71" s="27">
        <v>60.10182926402037</v>
      </c>
      <c r="K71" s="27">
        <v>80.926392081765</v>
      </c>
      <c r="L71" s="27">
        <v>76.90946791300235</v>
      </c>
      <c r="M71" s="27">
        <v>62.226323013731445</v>
      </c>
      <c r="N71" s="27">
        <v>93.52092211371216</v>
      </c>
      <c r="O71" s="27">
        <v>96.97164554471586</v>
      </c>
      <c r="P71" s="27">
        <v>86.57953260271611</v>
      </c>
      <c r="Q71" s="27">
        <v>69.62282299793026</v>
      </c>
      <c r="R71" s="27">
        <v>92.82590705094107</v>
      </c>
      <c r="S71" s="28"/>
      <c r="T71" s="27">
        <v>60.44223056140504</v>
      </c>
      <c r="U71" s="27">
        <v>116.32791944478089</v>
      </c>
      <c r="V71" s="27">
        <v>73.75753932298329</v>
      </c>
      <c r="W71" s="27">
        <v>108.33812226985083</v>
      </c>
      <c r="X71" s="27">
        <v>101.71061363614096</v>
      </c>
      <c r="Y71" s="27">
        <v>108.95631257815748</v>
      </c>
      <c r="Z71" s="27">
        <v>115.97309507166959</v>
      </c>
      <c r="AA71" s="27">
        <v>96.62492792898864</v>
      </c>
      <c r="AB71" s="27">
        <v>80.53269105014337</v>
      </c>
      <c r="AC71" s="27">
        <v>110.3397125584284</v>
      </c>
      <c r="AD71" s="27">
        <v>85.54048869355573</v>
      </c>
      <c r="AE71" s="27">
        <v>88.0625964591204</v>
      </c>
      <c r="AF71" s="27">
        <v>81.99495883683421</v>
      </c>
      <c r="AG71" s="27">
        <v>102.00293404787422</v>
      </c>
      <c r="AH71" s="27">
        <v>118.61067544638428</v>
      </c>
      <c r="AI71" s="27">
        <v>97.60533241317599</v>
      </c>
      <c r="AJ71" s="27">
        <v>161.00823355854362</v>
      </c>
      <c r="AK71" s="27">
        <v>150.79243112471212</v>
      </c>
      <c r="AL71" s="31" t="str">
        <f t="shared" si="1"/>
        <v>北部</v>
      </c>
    </row>
    <row r="72" spans="1:38" ht="25.5" customHeight="1">
      <c r="A72" s="31" t="s">
        <v>74</v>
      </c>
      <c r="B72" s="27">
        <v>93.73120522444658</v>
      </c>
      <c r="C72" s="27">
        <v>98.43750153808595</v>
      </c>
      <c r="D72" s="27">
        <v>79.14736808281056</v>
      </c>
      <c r="E72" s="27">
        <v>49.63059123765294</v>
      </c>
      <c r="F72" s="27">
        <v>82.28379170231572</v>
      </c>
      <c r="G72" s="27">
        <v>73.87655868603153</v>
      </c>
      <c r="H72" s="27">
        <v>73.81969267499115</v>
      </c>
      <c r="I72" s="27">
        <v>91.49725188003978</v>
      </c>
      <c r="J72" s="27">
        <v>55.69228010320894</v>
      </c>
      <c r="K72" s="27">
        <v>84.60043227920309</v>
      </c>
      <c r="L72" s="27">
        <v>79.73631232782331</v>
      </c>
      <c r="M72" s="27">
        <v>65.4621343012419</v>
      </c>
      <c r="N72" s="27">
        <v>58.65514429370789</v>
      </c>
      <c r="O72" s="27">
        <v>89.01832372957499</v>
      </c>
      <c r="P72" s="27">
        <v>82.12616025199434</v>
      </c>
      <c r="Q72" s="27">
        <v>42.90161519678174</v>
      </c>
      <c r="R72" s="27">
        <v>89.51687135499967</v>
      </c>
      <c r="S72" s="28"/>
      <c r="T72" s="27">
        <v>43.038120437236806</v>
      </c>
      <c r="U72" s="27">
        <v>133.492178346191</v>
      </c>
      <c r="V72" s="27">
        <v>77.93596131951645</v>
      </c>
      <c r="W72" s="27">
        <v>103.04202413419183</v>
      </c>
      <c r="X72" s="27">
        <v>92.33470709825248</v>
      </c>
      <c r="Y72" s="27">
        <v>77.69609328503745</v>
      </c>
      <c r="Z72" s="27">
        <v>109.83708806188534</v>
      </c>
      <c r="AA72" s="27">
        <v>90.78315409406169</v>
      </c>
      <c r="AB72" s="27">
        <v>67.8457350814013</v>
      </c>
      <c r="AC72" s="27">
        <v>123.75876924379163</v>
      </c>
      <c r="AD72" s="27">
        <v>89.53496092281065</v>
      </c>
      <c r="AE72" s="27">
        <v>108.31955568762517</v>
      </c>
      <c r="AF72" s="27">
        <v>62.620113204640646</v>
      </c>
      <c r="AG72" s="27">
        <v>104.61723875475455</v>
      </c>
      <c r="AH72" s="27">
        <v>88.89401084742737</v>
      </c>
      <c r="AI72" s="27">
        <v>120.9174963562935</v>
      </c>
      <c r="AJ72" s="27">
        <v>269.1109442895086</v>
      </c>
      <c r="AK72" s="27">
        <v>151.12828254064408</v>
      </c>
      <c r="AL72" s="31" t="str">
        <f t="shared" si="1"/>
        <v>　　三次市</v>
      </c>
    </row>
    <row r="73" spans="1:38" ht="25.5" customHeight="1">
      <c r="A73" s="31" t="s">
        <v>75</v>
      </c>
      <c r="B73" s="27">
        <v>98.26758033145566</v>
      </c>
      <c r="C73" s="27">
        <v>192.1392010083465</v>
      </c>
      <c r="D73" s="27">
        <v>81.19946241697859</v>
      </c>
      <c r="E73" s="27">
        <v>137.33070312339063</v>
      </c>
      <c r="F73" s="27">
        <v>108.6615895350796</v>
      </c>
      <c r="G73" s="27">
        <v>110.1188687305084</v>
      </c>
      <c r="H73" s="27">
        <v>26.955140581166308</v>
      </c>
      <c r="I73" s="27">
        <v>97.65071058842452</v>
      </c>
      <c r="J73" s="27">
        <v>65.26968920291624</v>
      </c>
      <c r="K73" s="27">
        <v>76.61338423337412</v>
      </c>
      <c r="L73" s="27">
        <v>73.58336568548644</v>
      </c>
      <c r="M73" s="27">
        <v>58.19882550114232</v>
      </c>
      <c r="N73" s="27">
        <v>136.1002173233944</v>
      </c>
      <c r="O73" s="27">
        <v>106.4855749315919</v>
      </c>
      <c r="P73" s="27">
        <v>91.80676072330508</v>
      </c>
      <c r="Q73" s="27">
        <v>101.1113509697048</v>
      </c>
      <c r="R73" s="27">
        <v>96.72108925449001</v>
      </c>
      <c r="S73" s="28"/>
      <c r="T73" s="27">
        <v>80.8854285203841</v>
      </c>
      <c r="U73" s="27">
        <v>96.16744508290104</v>
      </c>
      <c r="V73" s="27">
        <v>68.8367634820052</v>
      </c>
      <c r="W73" s="27">
        <v>114.58062429726749</v>
      </c>
      <c r="X73" s="27">
        <v>112.76126490062539</v>
      </c>
      <c r="Y73" s="27">
        <v>146.0754317384318</v>
      </c>
      <c r="Z73" s="27">
        <v>123.19972603666255</v>
      </c>
      <c r="AA73" s="27">
        <v>103.50285314747305</v>
      </c>
      <c r="AB73" s="27">
        <v>95.39876897428518</v>
      </c>
      <c r="AC73" s="27">
        <v>94.53059035539314</v>
      </c>
      <c r="AD73" s="27">
        <v>80.85130603965723</v>
      </c>
      <c r="AE73" s="27">
        <v>64.09110165553724</v>
      </c>
      <c r="AF73" s="27">
        <v>104.90682546022008</v>
      </c>
      <c r="AG73" s="27">
        <v>98.92784415380356</v>
      </c>
      <c r="AH73" s="27">
        <v>153.73511914554686</v>
      </c>
      <c r="AI73" s="27">
        <v>69.85418953994476</v>
      </c>
      <c r="AJ73" s="27">
        <v>29.71325373053615</v>
      </c>
      <c r="AK73" s="27">
        <v>150.35138622474585</v>
      </c>
      <c r="AL73" s="31" t="str">
        <f t="shared" si="1"/>
        <v>　　庄原市</v>
      </c>
    </row>
    <row r="74" spans="1:38" ht="25.5" customHeight="1">
      <c r="A74" s="41"/>
      <c r="B74" s="42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6"/>
      <c r="P74" s="36"/>
      <c r="Q74" s="36"/>
      <c r="R74" s="36"/>
      <c r="S74" s="28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43"/>
    </row>
    <row r="75" ht="25.5" customHeight="1">
      <c r="A75" s="38" t="s">
        <v>72</v>
      </c>
    </row>
  </sheetData>
  <printOptions/>
  <pageMargins left="0.25" right="0.11811023622047245" top="0.8" bottom="0.35433070866141736" header="0.5118110236220472" footer="0.5118110236220472"/>
  <pageSetup horizontalDpi="600" verticalDpi="600" orientation="landscape" paperSize="8" scale="57" r:id="rId1"/>
  <headerFooter alignWithMargins="0">
    <oddHeader>&amp;C&amp;"ＭＳ Ｐ明朝,太字"&amp;35１　標準化死亡比，選択死因・性（女）・　　　　　　　　　保健医療圏・保健所・市町別（&amp;P）</oddHeader>
  </headerFooter>
  <rowBreaks count="2" manualBreakCount="2">
    <brk id="39" max="37" man="1"/>
    <brk id="75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38"/>
  <sheetViews>
    <sheetView zoomScale="75" zoomScaleNormal="75" workbookViewId="0" topLeftCell="U61">
      <selection activeCell="AK80" sqref="AK80"/>
    </sheetView>
  </sheetViews>
  <sheetFormatPr defaultColWidth="7.625" defaultRowHeight="14.25"/>
  <cols>
    <col min="1" max="1" width="24.50390625" style="57" customWidth="1"/>
    <col min="2" max="2" width="11.125" style="57" customWidth="1"/>
    <col min="3" max="3" width="7.625" style="57" customWidth="1"/>
    <col min="4" max="4" width="8.625" style="57" customWidth="1"/>
    <col min="5" max="17" width="7.625" style="57" customWidth="1"/>
    <col min="18" max="18" width="8.625" style="57" customWidth="1"/>
    <col min="19" max="19" width="19.625" style="58" customWidth="1"/>
    <col min="20" max="23" width="7.625" style="57" customWidth="1"/>
    <col min="24" max="24" width="8.625" style="57" customWidth="1"/>
    <col min="25" max="28" width="7.625" style="57" customWidth="1"/>
    <col min="29" max="29" width="8.625" style="57" customWidth="1"/>
    <col min="30" max="37" width="7.625" style="57" customWidth="1"/>
    <col min="38" max="38" width="22.625" style="57" customWidth="1"/>
    <col min="39" max="16384" width="7.625" style="59" customWidth="1"/>
  </cols>
  <sheetData>
    <row r="1" spans="2:38" s="51" customFormat="1" ht="96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 t="s">
        <v>117</v>
      </c>
      <c r="S1" s="54"/>
      <c r="T1" s="52"/>
      <c r="U1" s="52"/>
      <c r="V1" s="55" t="s">
        <v>110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ht="40.5" customHeight="1">
      <c r="A2" s="56"/>
    </row>
    <row r="3" spans="1:38" ht="19.5" customHeight="1">
      <c r="A3" s="60"/>
      <c r="AG3" s="61"/>
      <c r="AH3" s="61"/>
      <c r="AI3" s="61"/>
      <c r="AJ3" s="61"/>
      <c r="AK3" s="61"/>
      <c r="AL3" s="62" t="s">
        <v>127</v>
      </c>
    </row>
    <row r="4" spans="1:38" ht="19.5" customHeight="1">
      <c r="A4" s="63" t="s">
        <v>93</v>
      </c>
      <c r="B4" s="64" t="s">
        <v>93</v>
      </c>
      <c r="C4" s="65" t="s">
        <v>0</v>
      </c>
      <c r="D4" s="65" t="s">
        <v>1</v>
      </c>
      <c r="E4" s="65" t="s">
        <v>2</v>
      </c>
      <c r="F4" s="65" t="s">
        <v>3</v>
      </c>
      <c r="G4" s="66" t="s">
        <v>4</v>
      </c>
      <c r="H4" s="65" t="s">
        <v>5</v>
      </c>
      <c r="I4" s="65" t="s">
        <v>6</v>
      </c>
      <c r="J4" s="65" t="s">
        <v>7</v>
      </c>
      <c r="K4" s="65" t="s">
        <v>8</v>
      </c>
      <c r="L4" s="65" t="s">
        <v>9</v>
      </c>
      <c r="M4" s="65" t="s">
        <v>10</v>
      </c>
      <c r="N4" s="65" t="s">
        <v>11</v>
      </c>
      <c r="O4" s="65" t="s">
        <v>12</v>
      </c>
      <c r="P4" s="65" t="s">
        <v>13</v>
      </c>
      <c r="Q4" s="65" t="s">
        <v>14</v>
      </c>
      <c r="R4" s="65" t="s">
        <v>15</v>
      </c>
      <c r="S4" s="67"/>
      <c r="T4" s="65" t="s">
        <v>16</v>
      </c>
      <c r="U4" s="65" t="s">
        <v>17</v>
      </c>
      <c r="V4" s="65" t="s">
        <v>18</v>
      </c>
      <c r="W4" s="65" t="s">
        <v>19</v>
      </c>
      <c r="X4" s="65" t="s">
        <v>20</v>
      </c>
      <c r="Y4" s="65" t="s">
        <v>21</v>
      </c>
      <c r="Z4" s="65" t="s">
        <v>22</v>
      </c>
      <c r="AA4" s="65" t="s">
        <v>23</v>
      </c>
      <c r="AB4" s="65" t="s">
        <v>24</v>
      </c>
      <c r="AC4" s="65" t="s">
        <v>25</v>
      </c>
      <c r="AD4" s="65" t="s">
        <v>26</v>
      </c>
      <c r="AE4" s="65" t="s">
        <v>27</v>
      </c>
      <c r="AF4" s="65" t="s">
        <v>28</v>
      </c>
      <c r="AG4" s="65" t="s">
        <v>29</v>
      </c>
      <c r="AH4" s="65" t="s">
        <v>30</v>
      </c>
      <c r="AI4" s="65" t="s">
        <v>31</v>
      </c>
      <c r="AJ4" s="65" t="s">
        <v>32</v>
      </c>
      <c r="AK4" s="65" t="s">
        <v>33</v>
      </c>
      <c r="AL4" s="63">
        <f aca="true" t="shared" si="0" ref="AL4:AL38">A4</f>
      </c>
    </row>
    <row r="5" spans="1:38" ht="17.25">
      <c r="A5" s="68" t="s">
        <v>93</v>
      </c>
      <c r="B5" s="69" t="s">
        <v>93</v>
      </c>
      <c r="C5" s="69" t="s">
        <v>93</v>
      </c>
      <c r="D5" s="69" t="s">
        <v>93</v>
      </c>
      <c r="E5" s="69" t="s">
        <v>93</v>
      </c>
      <c r="F5" s="69" t="s">
        <v>93</v>
      </c>
      <c r="G5" s="70" t="s">
        <v>93</v>
      </c>
      <c r="H5" s="69" t="s">
        <v>93</v>
      </c>
      <c r="I5" s="69" t="s">
        <v>93</v>
      </c>
      <c r="J5" s="69" t="s">
        <v>93</v>
      </c>
      <c r="K5" s="69" t="s">
        <v>93</v>
      </c>
      <c r="L5" s="69" t="s">
        <v>93</v>
      </c>
      <c r="M5" s="69" t="s">
        <v>93</v>
      </c>
      <c r="N5" s="69" t="s">
        <v>93</v>
      </c>
      <c r="O5" s="69" t="s">
        <v>93</v>
      </c>
      <c r="P5" s="69" t="s">
        <v>93</v>
      </c>
      <c r="Q5" s="69" t="s">
        <v>93</v>
      </c>
      <c r="R5" s="69" t="s">
        <v>93</v>
      </c>
      <c r="S5" s="69"/>
      <c r="T5" s="69" t="s">
        <v>93</v>
      </c>
      <c r="U5" s="69" t="s">
        <v>93</v>
      </c>
      <c r="V5" s="69" t="s">
        <v>93</v>
      </c>
      <c r="W5" s="69" t="s">
        <v>93</v>
      </c>
      <c r="X5" s="69" t="s">
        <v>93</v>
      </c>
      <c r="Y5" s="69" t="s">
        <v>93</v>
      </c>
      <c r="Z5" s="69" t="s">
        <v>93</v>
      </c>
      <c r="AA5" s="69" t="s">
        <v>93</v>
      </c>
      <c r="AB5" s="69" t="s">
        <v>93</v>
      </c>
      <c r="AC5" s="71" t="s">
        <v>93</v>
      </c>
      <c r="AD5" s="69" t="s">
        <v>93</v>
      </c>
      <c r="AE5" s="71" t="s">
        <v>93</v>
      </c>
      <c r="AF5" s="71" t="s">
        <v>93</v>
      </c>
      <c r="AG5" s="71" t="s">
        <v>93</v>
      </c>
      <c r="AH5" s="71" t="s">
        <v>93</v>
      </c>
      <c r="AI5" s="71" t="s">
        <v>93</v>
      </c>
      <c r="AJ5" s="69" t="s">
        <v>93</v>
      </c>
      <c r="AK5" s="71" t="s">
        <v>93</v>
      </c>
      <c r="AL5" s="68">
        <f t="shared" si="0"/>
      </c>
    </row>
    <row r="6" spans="1:40" ht="207" customHeight="1">
      <c r="A6" s="72" t="s">
        <v>113</v>
      </c>
      <c r="B6" s="73" t="s">
        <v>34</v>
      </c>
      <c r="C6" s="73" t="s">
        <v>35</v>
      </c>
      <c r="D6" s="73" t="s">
        <v>36</v>
      </c>
      <c r="E6" s="73" t="s">
        <v>37</v>
      </c>
      <c r="F6" s="73" t="s">
        <v>38</v>
      </c>
      <c r="G6" s="74" t="s">
        <v>39</v>
      </c>
      <c r="H6" s="73" t="s">
        <v>40</v>
      </c>
      <c r="I6" s="73" t="s">
        <v>41</v>
      </c>
      <c r="J6" s="73" t="s">
        <v>42</v>
      </c>
      <c r="K6" s="73" t="s">
        <v>43</v>
      </c>
      <c r="L6" s="73" t="s">
        <v>44</v>
      </c>
      <c r="M6" s="73" t="s">
        <v>45</v>
      </c>
      <c r="N6" s="73" t="s">
        <v>46</v>
      </c>
      <c r="O6" s="73" t="s">
        <v>47</v>
      </c>
      <c r="P6" s="73" t="s">
        <v>48</v>
      </c>
      <c r="Q6" s="73" t="s">
        <v>49</v>
      </c>
      <c r="R6" s="73" t="s">
        <v>50</v>
      </c>
      <c r="S6" s="75"/>
      <c r="T6" s="73" t="s">
        <v>51</v>
      </c>
      <c r="U6" s="73" t="s">
        <v>52</v>
      </c>
      <c r="V6" s="73" t="s">
        <v>53</v>
      </c>
      <c r="W6" s="73" t="s">
        <v>54</v>
      </c>
      <c r="X6" s="73" t="s">
        <v>55</v>
      </c>
      <c r="Y6" s="73" t="s">
        <v>56</v>
      </c>
      <c r="Z6" s="73" t="s">
        <v>57</v>
      </c>
      <c r="AA6" s="73" t="s">
        <v>58</v>
      </c>
      <c r="AB6" s="73" t="s">
        <v>59</v>
      </c>
      <c r="AC6" s="73" t="s">
        <v>60</v>
      </c>
      <c r="AD6" s="73" t="s">
        <v>61</v>
      </c>
      <c r="AE6" s="73" t="s">
        <v>62</v>
      </c>
      <c r="AF6" s="73" t="s">
        <v>63</v>
      </c>
      <c r="AG6" s="73" t="s">
        <v>64</v>
      </c>
      <c r="AH6" s="73" t="s">
        <v>65</v>
      </c>
      <c r="AI6" s="73" t="s">
        <v>66</v>
      </c>
      <c r="AJ6" s="73" t="s">
        <v>67</v>
      </c>
      <c r="AK6" s="73" t="s">
        <v>68</v>
      </c>
      <c r="AL6" s="72" t="str">
        <f t="shared" si="0"/>
        <v>保健医療圏
保　健　所
市　　　町</v>
      </c>
      <c r="AN6" s="76" t="s">
        <v>123</v>
      </c>
    </row>
    <row r="7" spans="1:40" ht="45" customHeight="1">
      <c r="A7" s="77" t="s">
        <v>76</v>
      </c>
      <c r="B7" s="78">
        <f>'実数（男）'!B7+'実数（女）'!B7</f>
        <v>131513</v>
      </c>
      <c r="C7" s="78">
        <f>'実数（男）'!C7+'実数（女）'!C7</f>
        <v>302</v>
      </c>
      <c r="D7" s="78">
        <f>'実数（男）'!D7+'実数（女）'!D7</f>
        <v>38576</v>
      </c>
      <c r="E7" s="78">
        <f>'実数（男）'!E7+'実数（女）'!E7</f>
        <v>1132</v>
      </c>
      <c r="F7" s="78">
        <f>'実数（男）'!F7+'実数（女）'!F7</f>
        <v>5455</v>
      </c>
      <c r="G7" s="78">
        <f>'実数（男）'!G7+'実数（女）'!G7</f>
        <v>2999</v>
      </c>
      <c r="H7" s="78">
        <f>'実数（男）'!H7+'実数（女）'!H7</f>
        <v>1442</v>
      </c>
      <c r="I7" s="78">
        <f>'実数（男）'!I7+'実数（女）'!I7</f>
        <v>5231</v>
      </c>
      <c r="J7" s="78">
        <f>'実数（男）'!J7+'実数（女）'!J7</f>
        <v>1773</v>
      </c>
      <c r="K7" s="78">
        <f>'実数（男）'!K7+'実数（女）'!K7</f>
        <v>2797</v>
      </c>
      <c r="L7" s="78">
        <f>'実数（男）'!L7+'実数（女）'!L7</f>
        <v>7572</v>
      </c>
      <c r="M7" s="78">
        <f>'実数（男）'!M7+'実数（女）'!M7</f>
        <v>1173</v>
      </c>
      <c r="N7" s="78">
        <f>'実数（女）'!N7</f>
        <v>573</v>
      </c>
      <c r="O7" s="78">
        <f>'実数（男）'!O7+'実数（女）'!O7</f>
        <v>803</v>
      </c>
      <c r="P7" s="78">
        <f>'実数（男）'!P7+'実数（女）'!P7</f>
        <v>1596</v>
      </c>
      <c r="Q7" s="78">
        <f>'実数（男）'!Q7+'実数（女）'!Q7</f>
        <v>605</v>
      </c>
      <c r="R7" s="78">
        <f>'実数（男）'!R7+'実数（女）'!R7</f>
        <v>21314</v>
      </c>
      <c r="S7" s="79"/>
      <c r="T7" s="78">
        <f>'実数（男）'!T7+'実数（女）'!T7</f>
        <v>4430</v>
      </c>
      <c r="U7" s="78">
        <f>'実数（男）'!U7+'実数（女）'!U7</f>
        <v>4827</v>
      </c>
      <c r="V7" s="78">
        <f>'実数（男）'!V7+'実数（女）'!V7</f>
        <v>1739</v>
      </c>
      <c r="W7" s="78">
        <f>'実数（男）'!W7+'実数（女）'!W7</f>
        <v>8417</v>
      </c>
      <c r="X7" s="78">
        <f>'実数（男）'!X7+'実数（女）'!X7</f>
        <v>14336</v>
      </c>
      <c r="Y7" s="78">
        <f>'実数（男）'!Y7+'実数（女）'!Y7</f>
        <v>1472</v>
      </c>
      <c r="Z7" s="78">
        <f>'実数（男）'!Z7+'実数（女）'!Z7</f>
        <v>3835</v>
      </c>
      <c r="AA7" s="78">
        <f>'実数（男）'!AA7+'実数（女）'!AA7</f>
        <v>8670</v>
      </c>
      <c r="AB7" s="78">
        <f>'実数（男）'!AB7+'実数（女）'!AB7</f>
        <v>1456</v>
      </c>
      <c r="AC7" s="78">
        <f>'実数（男）'!AC7+'実数（女）'!AC7</f>
        <v>13637</v>
      </c>
      <c r="AD7" s="78">
        <f>'実数（男）'!AD7+'実数（女）'!AD7</f>
        <v>1790</v>
      </c>
      <c r="AE7" s="78">
        <f>'実数（男）'!AE7+'実数（女）'!AE7</f>
        <v>308</v>
      </c>
      <c r="AF7" s="78">
        <f>'実数（男）'!AF7+'実数（女）'!AF7</f>
        <v>2022</v>
      </c>
      <c r="AG7" s="78">
        <f>'実数（男）'!AG7+'実数（女）'!AG7</f>
        <v>2913</v>
      </c>
      <c r="AH7" s="78">
        <f>'実数（男）'!AH7+'実数（女）'!AH7</f>
        <v>3833</v>
      </c>
      <c r="AI7" s="78">
        <f>'実数（男）'!AI7+'実数（女）'!AI7</f>
        <v>4709</v>
      </c>
      <c r="AJ7" s="78">
        <f>'実数（男）'!AJ7+'実数（女）'!AJ7</f>
        <v>1085</v>
      </c>
      <c r="AK7" s="78">
        <f>'実数（男）'!AK7+'実数（女）'!AK7</f>
        <v>3259</v>
      </c>
      <c r="AL7" s="77" t="str">
        <f t="shared" si="0"/>
        <v>総数</v>
      </c>
      <c r="AN7" s="80">
        <f>'実数（男）'!AN7+'実数（女）'!AN7</f>
        <v>20857</v>
      </c>
    </row>
    <row r="8" spans="1:40" ht="25.5" customHeight="1">
      <c r="A8" s="81" t="s">
        <v>93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2"/>
      <c r="O8" s="78"/>
      <c r="P8" s="78"/>
      <c r="Q8" s="78"/>
      <c r="R8" s="78"/>
      <c r="S8" s="7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81">
        <f t="shared" si="0"/>
      </c>
      <c r="AN8" s="80"/>
    </row>
    <row r="9" spans="1:40" ht="33" customHeight="1">
      <c r="A9" s="83" t="s">
        <v>95</v>
      </c>
      <c r="B9" s="78">
        <f>'実数（男）'!B9+'実数（女）'!B9</f>
        <v>51233</v>
      </c>
      <c r="C9" s="78">
        <f>'実数（男）'!C9+'実数（女）'!C9</f>
        <v>128</v>
      </c>
      <c r="D9" s="78">
        <f>'実数（男）'!D9+'実数（女）'!D9</f>
        <v>15468</v>
      </c>
      <c r="E9" s="78">
        <f>'実数（男）'!E9+'実数（女）'!E9</f>
        <v>529</v>
      </c>
      <c r="F9" s="78">
        <f>'実数（男）'!F9+'実数（女）'!F9</f>
        <v>2095</v>
      </c>
      <c r="G9" s="78">
        <f>'実数（男）'!G9+'実数（女）'!G9</f>
        <v>1208</v>
      </c>
      <c r="H9" s="78">
        <f>'実数（男）'!H9+'実数（女）'!H9</f>
        <v>595</v>
      </c>
      <c r="I9" s="78">
        <f>'実数（男）'!I9+'実数（女）'!I9</f>
        <v>2040</v>
      </c>
      <c r="J9" s="78">
        <f>'実数（男）'!J9+'実数（女）'!J9</f>
        <v>700</v>
      </c>
      <c r="K9" s="78">
        <f>'実数（男）'!K9+'実数（女）'!K9</f>
        <v>1090</v>
      </c>
      <c r="L9" s="78">
        <f>'実数（男）'!L9+'実数（女）'!L9</f>
        <v>3013</v>
      </c>
      <c r="M9" s="78">
        <f>'実数（男）'!M9+'実数（女）'!M9</f>
        <v>537</v>
      </c>
      <c r="N9" s="78">
        <f>'実数（女）'!N9</f>
        <v>228</v>
      </c>
      <c r="O9" s="78">
        <f>'実数（男）'!O9+'実数（女）'!O9</f>
        <v>338</v>
      </c>
      <c r="P9" s="78">
        <f>'実数（男）'!P9+'実数（女）'!P9</f>
        <v>573</v>
      </c>
      <c r="Q9" s="78">
        <f>'実数（男）'!Q9+'実数（女）'!Q9</f>
        <v>238</v>
      </c>
      <c r="R9" s="78">
        <f>'実数（男）'!R9+'実数（女）'!R9</f>
        <v>8549</v>
      </c>
      <c r="S9" s="79"/>
      <c r="T9" s="78">
        <f>'実数（男）'!T9+'実数（女）'!T9</f>
        <v>1570</v>
      </c>
      <c r="U9" s="78">
        <f>'実数（男）'!U9+'実数（女）'!U9</f>
        <v>2063</v>
      </c>
      <c r="V9" s="78">
        <f>'実数（男）'!V9+'実数（女）'!V9</f>
        <v>640</v>
      </c>
      <c r="W9" s="78">
        <f>'実数（男）'!W9+'実数（女）'!W9</f>
        <v>3537</v>
      </c>
      <c r="X9" s="78">
        <f>'実数（男）'!X9+'実数（女）'!X9</f>
        <v>5426</v>
      </c>
      <c r="Y9" s="78">
        <f>'実数（男）'!Y9+'実数（女）'!Y9</f>
        <v>559</v>
      </c>
      <c r="Z9" s="78">
        <f>'実数（男）'!Z9+'実数（女）'!Z9</f>
        <v>1521</v>
      </c>
      <c r="AA9" s="78">
        <f>'実数（男）'!AA9+'実数（女）'!AA9</f>
        <v>3217</v>
      </c>
      <c r="AB9" s="78">
        <f>'実数（男）'!AB9+'実数（女）'!AB9</f>
        <v>628</v>
      </c>
      <c r="AC9" s="78">
        <f>'実数（男）'!AC9+'実数（女）'!AC9</f>
        <v>4917</v>
      </c>
      <c r="AD9" s="78">
        <f>'実数（男）'!AD9+'実数（女）'!AD9</f>
        <v>673</v>
      </c>
      <c r="AE9" s="78">
        <f>'実数（男）'!AE9+'実数（女）'!AE9</f>
        <v>128</v>
      </c>
      <c r="AF9" s="78">
        <f>'実数（男）'!AF9+'実数（女）'!AF9</f>
        <v>780</v>
      </c>
      <c r="AG9" s="78">
        <f>'実数（男）'!AG9+'実数（女）'!AG9</f>
        <v>1091</v>
      </c>
      <c r="AH9" s="78">
        <f>'実数（男）'!AH9+'実数（女）'!AH9</f>
        <v>1298</v>
      </c>
      <c r="AI9" s="78">
        <f>'実数（男）'!AI9+'実数（女）'!AI9</f>
        <v>1702</v>
      </c>
      <c r="AJ9" s="78">
        <f>'実数（男）'!AJ9+'実数（女）'!AJ9</f>
        <v>350</v>
      </c>
      <c r="AK9" s="78">
        <f>'実数（男）'!AK9+'実数（女）'!AK9</f>
        <v>1447</v>
      </c>
      <c r="AL9" s="83" t="str">
        <f t="shared" si="0"/>
        <v>広島二次保健医療圏</v>
      </c>
      <c r="AN9" s="80">
        <f>'実数（男）'!AN9+'実数（女）'!AN9</f>
        <v>8187</v>
      </c>
    </row>
    <row r="10" spans="1:40" ht="25.5" customHeight="1">
      <c r="A10" s="83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2"/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83"/>
      <c r="AN10" s="80"/>
    </row>
    <row r="11" spans="1:40" ht="33" customHeight="1">
      <c r="A11" s="83" t="s">
        <v>96</v>
      </c>
      <c r="B11" s="78">
        <f>'実数（男）'!B11+'実数（女）'!B11</f>
        <v>6234</v>
      </c>
      <c r="C11" s="78">
        <f>'実数（男）'!C11+'実数（女）'!C11</f>
        <v>19</v>
      </c>
      <c r="D11" s="78">
        <f>'実数（男）'!D11+'実数（女）'!D11</f>
        <v>1908</v>
      </c>
      <c r="E11" s="78">
        <f>'実数（男）'!E11+'実数（女）'!E11</f>
        <v>66</v>
      </c>
      <c r="F11" s="78">
        <f>'実数（男）'!F11+'実数（女）'!F11</f>
        <v>267</v>
      </c>
      <c r="G11" s="78">
        <f>'実数（男）'!G11+'実数（女）'!G11</f>
        <v>140</v>
      </c>
      <c r="H11" s="78">
        <f>'実数（男）'!H11+'実数（女）'!H11</f>
        <v>63</v>
      </c>
      <c r="I11" s="78">
        <f>'実数（男）'!I11+'実数（女）'!I11</f>
        <v>254</v>
      </c>
      <c r="J11" s="78">
        <f>'実数（男）'!J11+'実数（女）'!J11</f>
        <v>86</v>
      </c>
      <c r="K11" s="78">
        <f>'実数（男）'!K11+'実数（女）'!K11</f>
        <v>137</v>
      </c>
      <c r="L11" s="78">
        <f>'実数（男）'!L11+'実数（女）'!L11</f>
        <v>393</v>
      </c>
      <c r="M11" s="78">
        <f>'実数（男）'!M11+'実数（女）'!M11</f>
        <v>58</v>
      </c>
      <c r="N11" s="78">
        <f>'実数（女）'!N11</f>
        <v>27</v>
      </c>
      <c r="O11" s="78">
        <f>'実数（男）'!O11+'実数（女）'!O11</f>
        <v>40</v>
      </c>
      <c r="P11" s="78">
        <f>'実数（男）'!P11+'実数（女）'!P11</f>
        <v>62</v>
      </c>
      <c r="Q11" s="78">
        <f>'実数（男）'!Q11+'実数（女）'!Q11</f>
        <v>28</v>
      </c>
      <c r="R11" s="78">
        <f>'実数（男）'!R11+'実数（女）'!R11</f>
        <v>979</v>
      </c>
      <c r="S11" s="79"/>
      <c r="T11" s="78">
        <f>'実数（男）'!T11+'実数（女）'!T11</f>
        <v>209</v>
      </c>
      <c r="U11" s="78">
        <f>'実数（男）'!U11+'実数（女）'!U11</f>
        <v>203</v>
      </c>
      <c r="V11" s="78">
        <f>'実数（男）'!V11+'実数（女）'!V11</f>
        <v>77</v>
      </c>
      <c r="W11" s="78">
        <f>'実数（男）'!W11+'実数（女）'!W11</f>
        <v>393</v>
      </c>
      <c r="X11" s="78">
        <f>'実数（男）'!X11+'実数（女）'!X11</f>
        <v>704</v>
      </c>
      <c r="Y11" s="78">
        <f>'実数（男）'!Y11+'実数（女）'!Y11</f>
        <v>64</v>
      </c>
      <c r="Z11" s="78">
        <f>'実数（男）'!Z11+'実数（女）'!Z11</f>
        <v>149</v>
      </c>
      <c r="AA11" s="78">
        <f>'実数（男）'!AA11+'実数（女）'!AA11</f>
        <v>459</v>
      </c>
      <c r="AB11" s="78">
        <f>'実数（男）'!AB11+'実数（女）'!AB11</f>
        <v>61</v>
      </c>
      <c r="AC11" s="78">
        <f>'実数（男）'!AC11+'実数（女）'!AC11</f>
        <v>621</v>
      </c>
      <c r="AD11" s="78">
        <f>'実数（男）'!AD11+'実数（女）'!AD11</f>
        <v>70</v>
      </c>
      <c r="AE11" s="78">
        <f>'実数（男）'!AE11+'実数（女）'!AE11</f>
        <v>6</v>
      </c>
      <c r="AF11" s="78">
        <f>'実数（男）'!AF11+'実数（女）'!AF11</f>
        <v>109</v>
      </c>
      <c r="AG11" s="78">
        <f>'実数（男）'!AG11+'実数（女）'!AG11</f>
        <v>110</v>
      </c>
      <c r="AH11" s="78">
        <f>'実数（男）'!AH11+'実数（女）'!AH11</f>
        <v>192</v>
      </c>
      <c r="AI11" s="78">
        <f>'実数（男）'!AI11+'実数（女）'!AI11</f>
        <v>229</v>
      </c>
      <c r="AJ11" s="78">
        <f>'実数（男）'!AJ11+'実数（女）'!AJ11</f>
        <v>64</v>
      </c>
      <c r="AK11" s="78">
        <f>'実数（男）'!AK11+'実数（女）'!AK11</f>
        <v>128</v>
      </c>
      <c r="AL11" s="83" t="str">
        <f t="shared" si="0"/>
        <v>広島西二次保健医療圏</v>
      </c>
      <c r="AN11" s="80">
        <f>'実数（男）'!AN11+'実数（女）'!AN11</f>
        <v>1008</v>
      </c>
    </row>
    <row r="12" spans="1:40" ht="25.5" customHeight="1">
      <c r="A12" s="83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2"/>
      <c r="O12" s="78"/>
      <c r="P12" s="78"/>
      <c r="Q12" s="78"/>
      <c r="R12" s="78"/>
      <c r="S12" s="79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83"/>
      <c r="AN12" s="80"/>
    </row>
    <row r="13" spans="1:40" ht="33" customHeight="1">
      <c r="A13" s="83" t="s">
        <v>97</v>
      </c>
      <c r="B13" s="78">
        <f>'実数（男）'!B13+'実数（女）'!B13</f>
        <v>17071</v>
      </c>
      <c r="C13" s="78">
        <f>'実数（男）'!C13+'実数（女）'!C13</f>
        <v>43</v>
      </c>
      <c r="D13" s="78">
        <f>'実数（男）'!D13+'実数（女）'!D13</f>
        <v>4909</v>
      </c>
      <c r="E13" s="78">
        <f>'実数（男）'!E13+'実数（女）'!E13</f>
        <v>126</v>
      </c>
      <c r="F13" s="78">
        <f>'実数（男）'!F13+'実数（女）'!F13</f>
        <v>735</v>
      </c>
      <c r="G13" s="78">
        <f>'実数（男）'!G13+'実数（女）'!G13</f>
        <v>379</v>
      </c>
      <c r="H13" s="78">
        <f>'実数（男）'!H13+'実数（女）'!H13</f>
        <v>179</v>
      </c>
      <c r="I13" s="78">
        <f>'実数（男）'!I13+'実数（女）'!I13</f>
        <v>701</v>
      </c>
      <c r="J13" s="78">
        <f>'実数（男）'!J13+'実数（女）'!J13</f>
        <v>221</v>
      </c>
      <c r="K13" s="78">
        <f>'実数（男）'!K13+'実数（女）'!K13</f>
        <v>335</v>
      </c>
      <c r="L13" s="78">
        <f>'実数（男）'!L13+'実数（女）'!L13</f>
        <v>988</v>
      </c>
      <c r="M13" s="78">
        <f>'実数（男）'!M13+'実数（女）'!M13</f>
        <v>135</v>
      </c>
      <c r="N13" s="78">
        <f>'実数（女）'!N13</f>
        <v>68</v>
      </c>
      <c r="O13" s="78">
        <f>'実数（男）'!O13+'実数（女）'!O13</f>
        <v>106</v>
      </c>
      <c r="P13" s="78">
        <f>'実数（男）'!P13+'実数（女）'!P13</f>
        <v>231</v>
      </c>
      <c r="Q13" s="78">
        <f>'実数（男）'!Q13+'実数（女）'!Q13</f>
        <v>104</v>
      </c>
      <c r="R13" s="78">
        <f>'実数（男）'!R13+'実数（女）'!R13</f>
        <v>2760</v>
      </c>
      <c r="S13" s="79"/>
      <c r="T13" s="78">
        <f>'実数（男）'!T13+'実数（女）'!T13</f>
        <v>740</v>
      </c>
      <c r="U13" s="78">
        <f>'実数（男）'!U13+'実数（女）'!U13</f>
        <v>673</v>
      </c>
      <c r="V13" s="78">
        <f>'実数（男）'!V13+'実数（女）'!V13</f>
        <v>314</v>
      </c>
      <c r="W13" s="78">
        <f>'実数（男）'!W13+'実数（女）'!W13</f>
        <v>769</v>
      </c>
      <c r="X13" s="78">
        <f>'実数（男）'!X13+'実数（女）'!X13</f>
        <v>1900</v>
      </c>
      <c r="Y13" s="78">
        <f>'実数（男）'!Y13+'実数（女）'!Y13</f>
        <v>202</v>
      </c>
      <c r="Z13" s="78">
        <f>'実数（男）'!Z13+'実数（女）'!Z13</f>
        <v>516</v>
      </c>
      <c r="AA13" s="78">
        <f>'実数（男）'!AA13+'実数（女）'!AA13</f>
        <v>1112</v>
      </c>
      <c r="AB13" s="78">
        <f>'実数（男）'!AB13+'実数（女）'!AB13</f>
        <v>175</v>
      </c>
      <c r="AC13" s="78">
        <f>'実数（男）'!AC13+'実数（女）'!AC13</f>
        <v>1634</v>
      </c>
      <c r="AD13" s="78">
        <f>'実数（男）'!AD13+'実数（女）'!AD13</f>
        <v>249</v>
      </c>
      <c r="AE13" s="78">
        <f>'実数（男）'!AE13+'実数（女）'!AE13</f>
        <v>46</v>
      </c>
      <c r="AF13" s="78">
        <f>'実数（男）'!AF13+'実数（女）'!AF13</f>
        <v>256</v>
      </c>
      <c r="AG13" s="78">
        <f>'実数（男）'!AG13+'実数（女）'!AG13</f>
        <v>382</v>
      </c>
      <c r="AH13" s="78">
        <f>'実数（男）'!AH13+'実数（女）'!AH13</f>
        <v>583</v>
      </c>
      <c r="AI13" s="78">
        <f>'実数（男）'!AI13+'実数（女）'!AI13</f>
        <v>641</v>
      </c>
      <c r="AJ13" s="78">
        <f>'実数（男）'!AJ13+'実数（女）'!AJ13</f>
        <v>125</v>
      </c>
      <c r="AK13" s="78">
        <f>'実数（男）'!AK13+'実数（女）'!AK13</f>
        <v>326</v>
      </c>
      <c r="AL13" s="81" t="str">
        <f t="shared" si="0"/>
        <v>呉二次保健医療圏</v>
      </c>
      <c r="AN13" s="80">
        <f>'実数（男）'!AN13+'実数（女）'!AN13</f>
        <v>2832</v>
      </c>
    </row>
    <row r="14" spans="1:40" ht="25.5" customHeight="1">
      <c r="A14" s="83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82"/>
      <c r="O14" s="78"/>
      <c r="P14" s="78"/>
      <c r="Q14" s="78"/>
      <c r="R14" s="78"/>
      <c r="S14" s="79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83"/>
      <c r="AN14" s="80"/>
    </row>
    <row r="15" spans="1:40" ht="33" customHeight="1">
      <c r="A15" s="84" t="s">
        <v>98</v>
      </c>
      <c r="B15" s="78">
        <f>'実数（男）'!B15+'実数（女）'!B15</f>
        <v>9711</v>
      </c>
      <c r="C15" s="78">
        <f>'実数（男）'!C15+'実数（女）'!C15</f>
        <v>24</v>
      </c>
      <c r="D15" s="78">
        <f>'実数（男）'!D15+'実数（女）'!D15</f>
        <v>2752</v>
      </c>
      <c r="E15" s="78">
        <f>'実数（男）'!E15+'実数（女）'!E15</f>
        <v>79</v>
      </c>
      <c r="F15" s="78">
        <f>'実数（男）'!F15+'実数（女）'!F15</f>
        <v>358</v>
      </c>
      <c r="G15" s="78">
        <f>'実数（男）'!G15+'実数（女）'!G15</f>
        <v>205</v>
      </c>
      <c r="H15" s="78">
        <f>'実数（男）'!H15+'実数（女）'!H15</f>
        <v>117</v>
      </c>
      <c r="I15" s="78">
        <f>'実数（男）'!I15+'実数（女）'!I15</f>
        <v>353</v>
      </c>
      <c r="J15" s="78">
        <f>'実数（男）'!J15+'実数（女）'!J15</f>
        <v>145</v>
      </c>
      <c r="K15" s="78">
        <f>'実数（男）'!K15+'実数（女）'!K15</f>
        <v>232</v>
      </c>
      <c r="L15" s="78">
        <f>'実数（男）'!L15+'実数（女）'!L15</f>
        <v>553</v>
      </c>
      <c r="M15" s="78">
        <f>'実数（男）'!M15+'実数（女）'!M15</f>
        <v>73</v>
      </c>
      <c r="N15" s="78">
        <f>'実数（女）'!N15</f>
        <v>42</v>
      </c>
      <c r="O15" s="78">
        <f>'実数（男）'!O15+'実数（女）'!O15</f>
        <v>51</v>
      </c>
      <c r="P15" s="78">
        <f>'実数（男）'!P15+'実数（女）'!P15</f>
        <v>137</v>
      </c>
      <c r="Q15" s="78">
        <f>'実数（男）'!Q15+'実数（女）'!Q15</f>
        <v>34</v>
      </c>
      <c r="R15" s="78">
        <f>'実数（男）'!R15+'実数（女）'!R15</f>
        <v>1611</v>
      </c>
      <c r="S15" s="79"/>
      <c r="T15" s="78">
        <f>'実数（男）'!T15+'実数（女）'!T15</f>
        <v>333</v>
      </c>
      <c r="U15" s="78">
        <f>'実数（男）'!U15+'実数（女）'!U15</f>
        <v>352</v>
      </c>
      <c r="V15" s="78">
        <f>'実数（男）'!V15+'実数（女）'!V15</f>
        <v>120</v>
      </c>
      <c r="W15" s="78">
        <f>'実数（男）'!W15+'実数（女）'!W15</f>
        <v>645</v>
      </c>
      <c r="X15" s="78">
        <f>'実数（男）'!X15+'実数（女）'!X15</f>
        <v>1048</v>
      </c>
      <c r="Y15" s="78">
        <f>'実数（男）'!Y15+'実数（女）'!Y15</f>
        <v>117</v>
      </c>
      <c r="Z15" s="78">
        <f>'実数（男）'!Z15+'実数（女）'!Z15</f>
        <v>267</v>
      </c>
      <c r="AA15" s="78">
        <f>'実数（男）'!AA15+'実数（女）'!AA15</f>
        <v>638</v>
      </c>
      <c r="AB15" s="78">
        <f>'実数（男）'!AB15+'実数（女）'!AB15</f>
        <v>117</v>
      </c>
      <c r="AC15" s="78">
        <f>'実数（男）'!AC15+'実数（女）'!AC15</f>
        <v>1077</v>
      </c>
      <c r="AD15" s="78">
        <f>'実数（男）'!AD15+'実数（女）'!AD15</f>
        <v>159</v>
      </c>
      <c r="AE15" s="78">
        <f>'実数（男）'!AE15+'実数（女）'!AE15</f>
        <v>21</v>
      </c>
      <c r="AF15" s="78">
        <f>'実数（男）'!AF15+'実数（女）'!AF15</f>
        <v>144</v>
      </c>
      <c r="AG15" s="78">
        <f>'実数（男）'!AG15+'実数（女）'!AG15</f>
        <v>224</v>
      </c>
      <c r="AH15" s="78">
        <f>'実数（男）'!AH15+'実数（女）'!AH15</f>
        <v>269</v>
      </c>
      <c r="AI15" s="78">
        <f>'実数（男）'!AI15+'実数（女）'!AI15</f>
        <v>364</v>
      </c>
      <c r="AJ15" s="78">
        <f>'実数（男）'!AJ15+'実数（女）'!AJ15</f>
        <v>107</v>
      </c>
      <c r="AK15" s="78">
        <f>'実数（男）'!AK15+'実数（女）'!AK15</f>
        <v>233</v>
      </c>
      <c r="AL15" s="84" t="str">
        <f t="shared" si="0"/>
        <v>広島中央二次保健医療圏</v>
      </c>
      <c r="AN15" s="80">
        <f>'実数（男）'!AN15+'実数（女）'!AN15</f>
        <v>1497</v>
      </c>
    </row>
    <row r="16" spans="1:40" ht="25.5" customHeight="1">
      <c r="A16" s="81" t="s">
        <v>93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82"/>
      <c r="O16" s="78"/>
      <c r="P16" s="78"/>
      <c r="Q16" s="78"/>
      <c r="R16" s="78"/>
      <c r="S16" s="79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81">
        <f t="shared" si="0"/>
      </c>
      <c r="AN16" s="80"/>
    </row>
    <row r="17" spans="1:40" ht="33" customHeight="1">
      <c r="A17" s="83" t="s">
        <v>99</v>
      </c>
      <c r="B17" s="78">
        <f>'実数（男）'!B17+'実数（女）'!B17</f>
        <v>16538</v>
      </c>
      <c r="C17" s="78">
        <f>'実数（男）'!C17+'実数（女）'!C17</f>
        <v>31</v>
      </c>
      <c r="D17" s="78">
        <f>'実数（男）'!D17+'実数（女）'!D17</f>
        <v>4722</v>
      </c>
      <c r="E17" s="78">
        <f>'実数（男）'!E17+'実数（女）'!E17</f>
        <v>117</v>
      </c>
      <c r="F17" s="78">
        <f>'実数（男）'!F17+'実数（女）'!F17</f>
        <v>685</v>
      </c>
      <c r="G17" s="78">
        <f>'実数（男）'!G17+'実数（女）'!G17</f>
        <v>349</v>
      </c>
      <c r="H17" s="78">
        <f>'実数（男）'!H17+'実数（女）'!H17</f>
        <v>191</v>
      </c>
      <c r="I17" s="78">
        <f>'実数（男）'!I17+'実数（女）'!I17</f>
        <v>701</v>
      </c>
      <c r="J17" s="78">
        <f>'実数（男）'!J17+'実数（女）'!J17</f>
        <v>216</v>
      </c>
      <c r="K17" s="78">
        <f>'実数（男）'!K17+'実数（女）'!K17</f>
        <v>331</v>
      </c>
      <c r="L17" s="78">
        <f>'実数（男）'!L17+'実数（女）'!L17</f>
        <v>924</v>
      </c>
      <c r="M17" s="78">
        <f>'実数（男）'!M17+'実数（女）'!M17</f>
        <v>129</v>
      </c>
      <c r="N17" s="78">
        <f>'実数（女）'!N17</f>
        <v>59</v>
      </c>
      <c r="O17" s="78">
        <f>'実数（男）'!O17+'実数（女）'!O17</f>
        <v>93</v>
      </c>
      <c r="P17" s="78">
        <f>'実数（男）'!P17+'実数（女）'!P17</f>
        <v>239</v>
      </c>
      <c r="Q17" s="78">
        <f>'実数（男）'!Q17+'実数（女）'!Q17</f>
        <v>87</v>
      </c>
      <c r="R17" s="78">
        <f>'実数（男）'!R17+'実数（女）'!R17</f>
        <v>2644</v>
      </c>
      <c r="S17" s="79"/>
      <c r="T17" s="78">
        <f>'実数（男）'!T17+'実数（女）'!T17</f>
        <v>552</v>
      </c>
      <c r="U17" s="78">
        <f>'実数（男）'!U17+'実数（女）'!U17</f>
        <v>578</v>
      </c>
      <c r="V17" s="78">
        <f>'実数（男）'!V17+'実数（女）'!V17</f>
        <v>190</v>
      </c>
      <c r="W17" s="78">
        <f>'実数（男）'!W17+'実数（女）'!W17</f>
        <v>1045</v>
      </c>
      <c r="X17" s="78">
        <f>'実数（男）'!X17+'実数（女）'!X17</f>
        <v>1856</v>
      </c>
      <c r="Y17" s="78">
        <f>'実数（男）'!Y17+'実数（女）'!Y17</f>
        <v>184</v>
      </c>
      <c r="Z17" s="78">
        <f>'実数（男）'!Z17+'実数（女）'!Z17</f>
        <v>475</v>
      </c>
      <c r="AA17" s="78">
        <f>'実数（男）'!AA17+'実数（女）'!AA17</f>
        <v>1165</v>
      </c>
      <c r="AB17" s="78">
        <f>'実数（男）'!AB17+'実数（女）'!AB17</f>
        <v>132</v>
      </c>
      <c r="AC17" s="78">
        <f>'実数（男）'!AC17+'実数（女）'!AC17</f>
        <v>1860</v>
      </c>
      <c r="AD17" s="78">
        <f>'実数（男）'!AD17+'実数（女）'!AD17</f>
        <v>236</v>
      </c>
      <c r="AE17" s="78">
        <f>'実数（男）'!AE17+'実数（女）'!AE17</f>
        <v>39</v>
      </c>
      <c r="AF17" s="78">
        <f>'実数（男）'!AF17+'実数（女）'!AF17</f>
        <v>251</v>
      </c>
      <c r="AG17" s="78">
        <f>'実数（男）'!AG17+'実数（女）'!AG17</f>
        <v>344</v>
      </c>
      <c r="AH17" s="78">
        <f>'実数（男）'!AH17+'実数（女）'!AH17</f>
        <v>528</v>
      </c>
      <c r="AI17" s="78">
        <f>'実数（男）'!AI17+'実数（女）'!AI17</f>
        <v>631</v>
      </c>
      <c r="AJ17" s="78">
        <f>'実数（男）'!AJ17+'実数（女）'!AJ17</f>
        <v>138</v>
      </c>
      <c r="AK17" s="78">
        <f>'実数（男）'!AK17+'実数（女）'!AK17</f>
        <v>366</v>
      </c>
      <c r="AL17" s="83" t="str">
        <f t="shared" si="0"/>
        <v>尾三二次保健医療圏</v>
      </c>
      <c r="AN17" s="80">
        <f>'実数（男）'!AN17+'実数（女）'!AN17</f>
        <v>2572</v>
      </c>
    </row>
    <row r="18" spans="1:40" ht="25.5" customHeight="1">
      <c r="A18" s="83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82"/>
      <c r="O18" s="78"/>
      <c r="P18" s="78"/>
      <c r="Q18" s="78"/>
      <c r="R18" s="78"/>
      <c r="S18" s="79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83"/>
      <c r="AN18" s="80"/>
    </row>
    <row r="19" spans="1:40" ht="32.25" customHeight="1">
      <c r="A19" s="85" t="s">
        <v>111</v>
      </c>
      <c r="B19" s="78">
        <f>'実数（男）'!B19+'実数（女）'!B19</f>
        <v>23239</v>
      </c>
      <c r="C19" s="78">
        <f>'実数（男）'!C19+'実数（女）'!C19</f>
        <v>40</v>
      </c>
      <c r="D19" s="78">
        <f>'実数（男）'!D19+'実数（女）'!D19</f>
        <v>6915</v>
      </c>
      <c r="E19" s="78">
        <f>'実数（男）'!E19+'実数（女）'!E19</f>
        <v>169</v>
      </c>
      <c r="F19" s="78">
        <f>'実数（男）'!F19+'実数（女）'!F19</f>
        <v>1015</v>
      </c>
      <c r="G19" s="78">
        <f>'実数（男）'!G19+'実数（女）'!G19</f>
        <v>542</v>
      </c>
      <c r="H19" s="78">
        <f>'実数（男）'!H19+'実数（女）'!H19</f>
        <v>243</v>
      </c>
      <c r="I19" s="78">
        <f>'実数（男）'!I19+'実数（女）'!I19</f>
        <v>948</v>
      </c>
      <c r="J19" s="78">
        <f>'実数（男）'!J19+'実数（女）'!J19</f>
        <v>313</v>
      </c>
      <c r="K19" s="78">
        <f>'実数（男）'!K19+'実数（女）'!K19</f>
        <v>524</v>
      </c>
      <c r="L19" s="78">
        <f>'実数（男）'!L19+'実数（女）'!L19</f>
        <v>1361</v>
      </c>
      <c r="M19" s="78">
        <f>'実数（男）'!M19+'実数（女）'!M19</f>
        <v>205</v>
      </c>
      <c r="N19" s="78">
        <f>'実数（女）'!N19</f>
        <v>120</v>
      </c>
      <c r="O19" s="78">
        <f>'実数（男）'!O19+'実数（女）'!O19</f>
        <v>142</v>
      </c>
      <c r="P19" s="78">
        <f>'実数（男）'!P19+'実数（女）'!P19</f>
        <v>278</v>
      </c>
      <c r="Q19" s="78">
        <f>'実数（男）'!Q19+'実数（女）'!Q19</f>
        <v>81</v>
      </c>
      <c r="R19" s="78">
        <f>'実数（男）'!R19+'実数（女）'!R19</f>
        <v>3618</v>
      </c>
      <c r="S19" s="79"/>
      <c r="T19" s="78">
        <f>'実数（男）'!T19+'実数（女）'!T19</f>
        <v>832</v>
      </c>
      <c r="U19" s="78">
        <f>'実数（男）'!U19+'実数（女）'!U19</f>
        <v>715</v>
      </c>
      <c r="V19" s="78">
        <f>'実数（男）'!V19+'実数（女）'!V19</f>
        <v>295</v>
      </c>
      <c r="W19" s="78">
        <f>'実数（男）'!W19+'実数（女）'!W19</f>
        <v>1532</v>
      </c>
      <c r="X19" s="78">
        <f>'実数（男）'!X19+'実数（女）'!X19</f>
        <v>2462</v>
      </c>
      <c r="Y19" s="78">
        <f>'実数（男）'!Y19+'実数（女）'!Y19</f>
        <v>254</v>
      </c>
      <c r="Z19" s="78">
        <f>'実数（男）'!Z19+'実数（女）'!Z19</f>
        <v>658</v>
      </c>
      <c r="AA19" s="78">
        <f>'実数（男）'!AA19+'実数（女）'!AA19</f>
        <v>1500</v>
      </c>
      <c r="AB19" s="78">
        <f>'実数（男）'!AB19+'実数（女）'!AB19</f>
        <v>270</v>
      </c>
      <c r="AC19" s="78">
        <f>'実数（男）'!AC19+'実数（女）'!AC19</f>
        <v>2540</v>
      </c>
      <c r="AD19" s="78">
        <f>'実数（男）'!AD19+'実数（女）'!AD19</f>
        <v>292</v>
      </c>
      <c r="AE19" s="78">
        <f>'実数（男）'!AE19+'実数（女）'!AE19</f>
        <v>52</v>
      </c>
      <c r="AF19" s="78">
        <f>'実数（男）'!AF19+'実数（女）'!AF19</f>
        <v>386</v>
      </c>
      <c r="AG19" s="78">
        <f>'実数（男）'!AG19+'実数（女）'!AG19</f>
        <v>586</v>
      </c>
      <c r="AH19" s="78">
        <f>'実数（男）'!AH19+'実数（女）'!AH19</f>
        <v>640</v>
      </c>
      <c r="AI19" s="78">
        <f>'実数（男）'!AI19+'実数（女）'!AI19</f>
        <v>870</v>
      </c>
      <c r="AJ19" s="78">
        <f>'実数（男）'!AJ19+'実数（女）'!AJ19</f>
        <v>224</v>
      </c>
      <c r="AK19" s="78">
        <f>'実数（男）'!AK19+'実数（女）'!AK19</f>
        <v>592</v>
      </c>
      <c r="AL19" s="85" t="str">
        <f t="shared" si="0"/>
        <v>福山・府中二次
保健医療圏</v>
      </c>
      <c r="AN19" s="80">
        <f>'実数（男）'!AN19+'実数（女）'!AN19</f>
        <v>3617</v>
      </c>
    </row>
    <row r="20" spans="1:40" ht="25.5" customHeight="1">
      <c r="A20" s="83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82"/>
      <c r="O20" s="78"/>
      <c r="P20" s="78"/>
      <c r="Q20" s="78"/>
      <c r="R20" s="78"/>
      <c r="S20" s="79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83"/>
      <c r="AN20" s="80"/>
    </row>
    <row r="21" spans="1:40" ht="33" customHeight="1">
      <c r="A21" s="83" t="s">
        <v>112</v>
      </c>
      <c r="B21" s="78">
        <f>'実数（男）'!B21+'実数（女）'!B21</f>
        <v>7487</v>
      </c>
      <c r="C21" s="78">
        <f>'実数（男）'!C21+'実数（女）'!C21</f>
        <v>17</v>
      </c>
      <c r="D21" s="78">
        <f>'実数（男）'!D21+'実数（女）'!D21</f>
        <v>1902</v>
      </c>
      <c r="E21" s="78">
        <f>'実数（男）'!E21+'実数（女）'!E21</f>
        <v>46</v>
      </c>
      <c r="F21" s="78">
        <f>'実数（男）'!F21+'実数（女）'!F21</f>
        <v>300</v>
      </c>
      <c r="G21" s="78">
        <f>'実数（男）'!G21+'実数（女）'!G21</f>
        <v>176</v>
      </c>
      <c r="H21" s="78">
        <f>'実数（男）'!H21+'実数（女）'!H21</f>
        <v>54</v>
      </c>
      <c r="I21" s="78">
        <f>'実数（男）'!I21+'実数（女）'!I21</f>
        <v>234</v>
      </c>
      <c r="J21" s="78">
        <f>'実数（男）'!J21+'実数（女）'!J21</f>
        <v>92</v>
      </c>
      <c r="K21" s="78">
        <f>'実数（男）'!K21+'実数（女）'!K21</f>
        <v>148</v>
      </c>
      <c r="L21" s="78">
        <f>'実数（男）'!L21+'実数（女）'!L21</f>
        <v>340</v>
      </c>
      <c r="M21" s="78">
        <f>'実数（男）'!M21+'実数（女）'!M21</f>
        <v>36</v>
      </c>
      <c r="N21" s="78">
        <f>'実数（女）'!N21</f>
        <v>29</v>
      </c>
      <c r="O21" s="78">
        <f>'実数（男）'!O21+'実数（女）'!O21</f>
        <v>33</v>
      </c>
      <c r="P21" s="78">
        <f>'実数（男）'!P21+'実数（女）'!P21</f>
        <v>76</v>
      </c>
      <c r="Q21" s="78">
        <f>'実数（男）'!Q21+'実数（女）'!Q21</f>
        <v>33</v>
      </c>
      <c r="R21" s="78">
        <f>'実数（男）'!R21+'実数（女）'!R21</f>
        <v>1153</v>
      </c>
      <c r="S21" s="79"/>
      <c r="T21" s="78">
        <f>'実数（男）'!T21+'実数（女）'!T21</f>
        <v>194</v>
      </c>
      <c r="U21" s="78">
        <f>'実数（男）'!U21+'実数（女）'!U21</f>
        <v>243</v>
      </c>
      <c r="V21" s="78">
        <f>'実数（男）'!V21+'実数（女）'!V21</f>
        <v>103</v>
      </c>
      <c r="W21" s="78">
        <f>'実数（男）'!W21+'実数（女）'!W21</f>
        <v>496</v>
      </c>
      <c r="X21" s="78">
        <f>'実数（男）'!X21+'実数（女）'!X21</f>
        <v>940</v>
      </c>
      <c r="Y21" s="78">
        <f>'実数（男）'!Y21+'実数（女）'!Y21</f>
        <v>92</v>
      </c>
      <c r="Z21" s="78">
        <f>'実数（男）'!Z21+'実数（女）'!Z21</f>
        <v>249</v>
      </c>
      <c r="AA21" s="78">
        <f>'実数（男）'!AA21+'実数（女）'!AA21</f>
        <v>579</v>
      </c>
      <c r="AB21" s="78">
        <f>'実数（男）'!AB21+'実数（女）'!AB21</f>
        <v>73</v>
      </c>
      <c r="AC21" s="78">
        <f>'実数（男）'!AC21+'実数（女）'!AC21</f>
        <v>988</v>
      </c>
      <c r="AD21" s="78">
        <f>'実数（男）'!AD21+'実数（女）'!AD21</f>
        <v>111</v>
      </c>
      <c r="AE21" s="78">
        <f>'実数（男）'!AE21+'実数（女）'!AE21</f>
        <v>16</v>
      </c>
      <c r="AF21" s="78">
        <f>'実数（男）'!AF21+'実数（女）'!AF21</f>
        <v>96</v>
      </c>
      <c r="AG21" s="78">
        <f>'実数（男）'!AG21+'実数（女）'!AG21</f>
        <v>176</v>
      </c>
      <c r="AH21" s="78">
        <f>'実数（男）'!AH21+'実数（女）'!AH21</f>
        <v>323</v>
      </c>
      <c r="AI21" s="78">
        <f>'実数（男）'!AI21+'実数（女）'!AI21</f>
        <v>272</v>
      </c>
      <c r="AJ21" s="78">
        <f>'実数（男）'!AJ21+'実数（女）'!AJ21</f>
        <v>77</v>
      </c>
      <c r="AK21" s="78">
        <f>'実数（男）'!AK21+'実数（女）'!AK21</f>
        <v>167</v>
      </c>
      <c r="AL21" s="83" t="str">
        <f t="shared" si="0"/>
        <v>備北二次保健医療圏</v>
      </c>
      <c r="AN21" s="80">
        <f>'実数（男）'!AN21+'実数（女）'!AN21</f>
        <v>1144</v>
      </c>
    </row>
    <row r="22" spans="1:40" ht="25.5" customHeight="1">
      <c r="A22" s="83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2"/>
      <c r="O22" s="78"/>
      <c r="P22" s="78"/>
      <c r="Q22" s="78"/>
      <c r="R22" s="78"/>
      <c r="S22" s="79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83"/>
      <c r="AN22" s="80"/>
    </row>
    <row r="23" spans="1:40" ht="25.5" customHeight="1">
      <c r="A23" s="83" t="s">
        <v>100</v>
      </c>
      <c r="B23" s="78">
        <f>'実数（男）'!B23+'実数（女）'!B23</f>
        <v>75972</v>
      </c>
      <c r="C23" s="78">
        <f>'実数（男）'!C23+'実数（女）'!C23</f>
        <v>187</v>
      </c>
      <c r="D23" s="78">
        <f>'実数（男）'!D23+'実数（女）'!D23</f>
        <v>22979</v>
      </c>
      <c r="E23" s="78">
        <f>'実数（男）'!E23+'実数（女）'!E23</f>
        <v>699</v>
      </c>
      <c r="F23" s="78">
        <f>'実数（男）'!F23+'実数（女）'!F23</f>
        <v>3270</v>
      </c>
      <c r="G23" s="78">
        <f>'実数（男）'!G23+'実数（女）'!G23</f>
        <v>1769</v>
      </c>
      <c r="H23" s="78">
        <f>'実数（男）'!H23+'実数（女）'!H23</f>
        <v>847</v>
      </c>
      <c r="I23" s="78">
        <f>'実数（男）'!I23+'実数（女）'!I23</f>
        <v>3156</v>
      </c>
      <c r="J23" s="78">
        <f>'実数（男）'!J23+'実数（女）'!J23</f>
        <v>1029</v>
      </c>
      <c r="K23" s="78">
        <f>'実数（男）'!K23+'実数（女）'!K23</f>
        <v>1629</v>
      </c>
      <c r="L23" s="78">
        <f>'実数（男）'!L23+'実数（女）'!L23</f>
        <v>4501</v>
      </c>
      <c r="M23" s="78">
        <f>'実数（男）'!M23+'実数（女）'!M23</f>
        <v>763</v>
      </c>
      <c r="N23" s="78">
        <f>'実数（女）'!N23</f>
        <v>350</v>
      </c>
      <c r="O23" s="78">
        <f>'実数（男）'!O23+'実数（女）'!O23</f>
        <v>491</v>
      </c>
      <c r="P23" s="78">
        <f>'実数（男）'!P23+'実数（女）'!P23</f>
        <v>914</v>
      </c>
      <c r="Q23" s="78">
        <f>'実数（男）'!Q23+'実数（女）'!Q23</f>
        <v>358</v>
      </c>
      <c r="R23" s="78">
        <f>'実数（男）'!R23+'実数（女）'!R23</f>
        <v>12170</v>
      </c>
      <c r="S23" s="79"/>
      <c r="T23" s="78">
        <f>'実数（男）'!T23+'実数（女）'!T23</f>
        <v>2576</v>
      </c>
      <c r="U23" s="78">
        <f>'実数（男）'!U23+'実数（女）'!U23</f>
        <v>2843</v>
      </c>
      <c r="V23" s="78">
        <f>'実数（男）'!V23+'実数（女）'!V23</f>
        <v>1015</v>
      </c>
      <c r="W23" s="78">
        <f>'実数（男）'!W23+'実数（女）'!W23</f>
        <v>4694</v>
      </c>
      <c r="X23" s="78">
        <f>'実数（男）'!X23+'実数（女）'!X23</f>
        <v>8005</v>
      </c>
      <c r="Y23" s="78">
        <f>'実数（男）'!Y23+'実数（女）'!Y23</f>
        <v>860</v>
      </c>
      <c r="Z23" s="78">
        <f>'実数（男）'!Z23+'実数（女）'!Z23</f>
        <v>2218</v>
      </c>
      <c r="AA23" s="78">
        <f>'実数（男）'!AA23+'実数（女）'!AA23</f>
        <v>4745</v>
      </c>
      <c r="AB23" s="78">
        <f>'実数（男）'!AB23+'実数（女）'!AB23</f>
        <v>925</v>
      </c>
      <c r="AC23" s="78">
        <f>'実数（男）'!AC23+'実数（女）'!AC23</f>
        <v>7496</v>
      </c>
      <c r="AD23" s="78">
        <f>'実数（男）'!AD23+'実数（女）'!AD23</f>
        <v>976</v>
      </c>
      <c r="AE23" s="78">
        <f>'実数（男）'!AE23+'実数（女）'!AE23</f>
        <v>183</v>
      </c>
      <c r="AF23" s="78">
        <f>'実数（男）'!AF23+'実数（女）'!AF23</f>
        <v>1204</v>
      </c>
      <c r="AG23" s="78">
        <f>'実数（男）'!AG23+'実数（女）'!AG23</f>
        <v>1708</v>
      </c>
      <c r="AH23" s="78">
        <f>'実数（男）'!AH23+'実数（女）'!AH23</f>
        <v>2080</v>
      </c>
      <c r="AI23" s="78">
        <f>'実数（男）'!AI23+'実数（女）'!AI23</f>
        <v>2627</v>
      </c>
      <c r="AJ23" s="78">
        <f>'実数（男）'!AJ23+'実数（女）'!AJ23</f>
        <v>565</v>
      </c>
      <c r="AK23" s="78">
        <f>'実数（男）'!AK23+'実数（女）'!AK23</f>
        <v>1975</v>
      </c>
      <c r="AL23" s="83" t="str">
        <f t="shared" si="0"/>
        <v>保健所設置市計</v>
      </c>
      <c r="AN23" s="80">
        <f>'実数（男）'!AN23+'実数（女）'!AN23</f>
        <v>12185</v>
      </c>
    </row>
    <row r="24" spans="1:40" ht="25.5" customHeight="1">
      <c r="A24" s="81" t="s">
        <v>93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2"/>
      <c r="O24" s="78"/>
      <c r="P24" s="78"/>
      <c r="Q24" s="78"/>
      <c r="R24" s="78"/>
      <c r="S24" s="79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81">
        <f t="shared" si="0"/>
      </c>
      <c r="AN24" s="80"/>
    </row>
    <row r="25" spans="1:40" ht="25.5" customHeight="1">
      <c r="A25" s="83" t="s">
        <v>69</v>
      </c>
      <c r="B25" s="78">
        <f>'実数（男）'!B25+'実数（女）'!B25</f>
        <v>41976</v>
      </c>
      <c r="C25" s="78">
        <f>'実数（男）'!C25+'実数（女）'!C25</f>
        <v>114</v>
      </c>
      <c r="D25" s="78">
        <f>'実数（男）'!D25+'実数（女）'!D25</f>
        <v>12940</v>
      </c>
      <c r="E25" s="78">
        <f>'実数（男）'!E25+'実数（女）'!E25</f>
        <v>452</v>
      </c>
      <c r="F25" s="78">
        <f>'実数（男）'!F25+'実数（女）'!F25</f>
        <v>1763</v>
      </c>
      <c r="G25" s="78">
        <f>'実数（男）'!G25+'実数（女）'!G25</f>
        <v>986</v>
      </c>
      <c r="H25" s="78">
        <f>'実数（男）'!H25+'実数（女）'!H25</f>
        <v>484</v>
      </c>
      <c r="I25" s="78">
        <f>'実数（男）'!I25+'実数（女）'!I25</f>
        <v>1747</v>
      </c>
      <c r="J25" s="78">
        <f>'実数（男）'!J25+'実数（女）'!J25</f>
        <v>581</v>
      </c>
      <c r="K25" s="78">
        <f>'実数（男）'!K25+'実数（女）'!K25</f>
        <v>905</v>
      </c>
      <c r="L25" s="78">
        <f>'実数（男）'!L25+'実数（女）'!L25</f>
        <v>2523</v>
      </c>
      <c r="M25" s="78">
        <f>'実数（男）'!M25+'実数（女）'!M25</f>
        <v>461</v>
      </c>
      <c r="N25" s="78">
        <f>'実数（女）'!N25</f>
        <v>197</v>
      </c>
      <c r="O25" s="78">
        <f>'実数（男）'!O25+'実数（女）'!O25</f>
        <v>274</v>
      </c>
      <c r="P25" s="78">
        <f>'実数（男）'!P25+'実数（女）'!P25</f>
        <v>477</v>
      </c>
      <c r="Q25" s="78">
        <f>'実数（男）'!Q25+'実数（女）'!Q25</f>
        <v>201</v>
      </c>
      <c r="R25" s="78">
        <f>'実数（男）'!R25+'実数（女）'!R25</f>
        <v>6906</v>
      </c>
      <c r="S25" s="79"/>
      <c r="T25" s="78">
        <f>'実数（男）'!T25+'実数（女）'!T25</f>
        <v>1281</v>
      </c>
      <c r="U25" s="78">
        <f>'実数（男）'!U25+'実数（女）'!U25</f>
        <v>1652</v>
      </c>
      <c r="V25" s="78">
        <f>'実数（男）'!V25+'実数（女）'!V25</f>
        <v>524</v>
      </c>
      <c r="W25" s="78">
        <f>'実数（男）'!W25+'実数（女）'!W25</f>
        <v>2839</v>
      </c>
      <c r="X25" s="78">
        <f>'実数（男）'!X25+'実数（女）'!X25</f>
        <v>4431</v>
      </c>
      <c r="Y25" s="78">
        <f>'実数（男）'!Y25+'実数（女）'!Y25</f>
        <v>477</v>
      </c>
      <c r="Z25" s="78">
        <f>'実数（男）'!Z25+'実数（女）'!Z25</f>
        <v>1232</v>
      </c>
      <c r="AA25" s="78">
        <f>'実数（男）'!AA25+'実数（女）'!AA25</f>
        <v>2615</v>
      </c>
      <c r="AB25" s="78">
        <f>'実数（男）'!AB25+'実数（女）'!AB25</f>
        <v>530</v>
      </c>
      <c r="AC25" s="78">
        <f>'実数（男）'!AC25+'実数（女）'!AC25</f>
        <v>3956</v>
      </c>
      <c r="AD25" s="78">
        <f>'実数（男）'!AD25+'実数（女）'!AD25</f>
        <v>534</v>
      </c>
      <c r="AE25" s="78">
        <f>'実数（男）'!AE25+'実数（女）'!AE25</f>
        <v>105</v>
      </c>
      <c r="AF25" s="78">
        <f>'実数（男）'!AF25+'実数（女）'!AF25</f>
        <v>651</v>
      </c>
      <c r="AG25" s="78">
        <f>'実数（男）'!AG25+'実数（女）'!AG25</f>
        <v>868</v>
      </c>
      <c r="AH25" s="78">
        <f>'実数（男）'!AH25+'実数（女）'!AH25</f>
        <v>1003</v>
      </c>
      <c r="AI25" s="78">
        <f>'実数（男）'!AI25+'実数（女）'!AI25</f>
        <v>1347</v>
      </c>
      <c r="AJ25" s="78">
        <f>'実数（男）'!AJ25+'実数（女）'!AJ25</f>
        <v>278</v>
      </c>
      <c r="AK25" s="78">
        <f>'実数（男）'!AK25+'実数（女）'!AK25</f>
        <v>1199</v>
      </c>
      <c r="AL25" s="83" t="str">
        <f t="shared" si="0"/>
        <v>広島市</v>
      </c>
      <c r="AN25" s="80">
        <f>'実数（男）'!AN25+'実数（女）'!AN25</f>
        <v>6714</v>
      </c>
    </row>
    <row r="26" spans="1:40" ht="25.5" customHeight="1">
      <c r="A26" s="83" t="s">
        <v>77</v>
      </c>
      <c r="B26" s="78">
        <f>'実数（男）'!B26+'実数（女）'!B26</f>
        <v>5299</v>
      </c>
      <c r="C26" s="78">
        <f>'実数（男）'!C26+'実数（女）'!C26</f>
        <v>8</v>
      </c>
      <c r="D26" s="78">
        <f>'実数（男）'!D26+'実数（女）'!D26</f>
        <v>1632</v>
      </c>
      <c r="E26" s="78">
        <f>'実数（男）'!E26+'実数（女）'!E26</f>
        <v>69</v>
      </c>
      <c r="F26" s="78">
        <f>'実数（男）'!F26+'実数（女）'!F26</f>
        <v>221</v>
      </c>
      <c r="G26" s="78">
        <f>'実数（男）'!G26+'実数（女）'!G26</f>
        <v>111</v>
      </c>
      <c r="H26" s="78">
        <f>'実数（男）'!H26+'実数（女）'!H26</f>
        <v>54</v>
      </c>
      <c r="I26" s="78">
        <f>'実数（男）'!I26+'実数（女）'!I26</f>
        <v>240</v>
      </c>
      <c r="J26" s="78">
        <f>'実数（男）'!J26+'実数（女）'!J26</f>
        <v>77</v>
      </c>
      <c r="K26" s="78">
        <f>'実数（男）'!K26+'実数（女）'!K26</f>
        <v>107</v>
      </c>
      <c r="L26" s="78">
        <f>'実数（男）'!L26+'実数（女）'!L26</f>
        <v>305</v>
      </c>
      <c r="M26" s="78">
        <f>'実数（男）'!M26+'実数（女）'!M26</f>
        <v>61</v>
      </c>
      <c r="N26" s="78">
        <f>'実数（女）'!N26</f>
        <v>28</v>
      </c>
      <c r="O26" s="78">
        <f>'実数（男）'!O26+'実数（女）'!O26</f>
        <v>28</v>
      </c>
      <c r="P26" s="78">
        <f>'実数（男）'!P26+'実数（女）'!P26</f>
        <v>57</v>
      </c>
      <c r="Q26" s="78">
        <f>'実数（男）'!Q26+'実数（女）'!Q26</f>
        <v>35</v>
      </c>
      <c r="R26" s="78">
        <f>'実数（男）'!R26+'実数（女）'!R26</f>
        <v>893</v>
      </c>
      <c r="S26" s="79"/>
      <c r="T26" s="78">
        <f>'実数（男）'!T26+'実数（女）'!T26</f>
        <v>138</v>
      </c>
      <c r="U26" s="78">
        <f>'実数（男）'!U26+'実数（女）'!U26</f>
        <v>261</v>
      </c>
      <c r="V26" s="78">
        <f>'実数（男）'!V26+'実数（女）'!V26</f>
        <v>64</v>
      </c>
      <c r="W26" s="78">
        <f>'実数（男）'!W26+'実数（女）'!W26</f>
        <v>359</v>
      </c>
      <c r="X26" s="78">
        <f>'実数（男）'!X26+'実数（女）'!X26</f>
        <v>563</v>
      </c>
      <c r="Y26" s="78">
        <f>'実数（男）'!Y26+'実数（女）'!Y26</f>
        <v>60</v>
      </c>
      <c r="Z26" s="78">
        <f>'実数（男）'!Z26+'実数（女）'!Z26</f>
        <v>162</v>
      </c>
      <c r="AA26" s="78">
        <f>'実数（男）'!AA26+'実数（女）'!AA26</f>
        <v>331</v>
      </c>
      <c r="AB26" s="78">
        <f>'実数（男）'!AB26+'実数（女）'!AB26</f>
        <v>71</v>
      </c>
      <c r="AC26" s="78">
        <f>'実数（男）'!AC26+'実数（女）'!AC26</f>
        <v>480</v>
      </c>
      <c r="AD26" s="78">
        <f>'実数（男）'!AD26+'実数（女）'!AD26</f>
        <v>46</v>
      </c>
      <c r="AE26" s="78">
        <f>'実数（男）'!AE26+'実数（女）'!AE26</f>
        <v>12</v>
      </c>
      <c r="AF26" s="78">
        <f>'実数（男）'!AF26+'実数（女）'!AF26</f>
        <v>85</v>
      </c>
      <c r="AG26" s="78">
        <f>'実数（男）'!AG26+'実数（女）'!AG26</f>
        <v>110</v>
      </c>
      <c r="AH26" s="78">
        <f>'実数（男）'!AH26+'実数（女）'!AH26</f>
        <v>85</v>
      </c>
      <c r="AI26" s="78">
        <f>'実数（男）'!AI26+'実数（女）'!AI26</f>
        <v>171</v>
      </c>
      <c r="AJ26" s="78">
        <f>'実数（男）'!AJ26+'実数（女）'!AJ26</f>
        <v>25</v>
      </c>
      <c r="AK26" s="78">
        <f>'実数（男）'!AK26+'実数（女）'!AK26</f>
        <v>140</v>
      </c>
      <c r="AL26" s="83" t="str">
        <f t="shared" si="0"/>
        <v>　　中区</v>
      </c>
      <c r="AN26" s="80">
        <f>'実数（男）'!AN26+'実数（女）'!AN26</f>
        <v>911</v>
      </c>
    </row>
    <row r="27" spans="1:40" ht="25.5" customHeight="1">
      <c r="A27" s="83" t="s">
        <v>78</v>
      </c>
      <c r="B27" s="78">
        <f>'実数（男）'!B27+'実数（女）'!B27</f>
        <v>4719</v>
      </c>
      <c r="C27" s="78">
        <f>'実数（男）'!C27+'実数（女）'!C27</f>
        <v>9</v>
      </c>
      <c r="D27" s="78">
        <f>'実数（男）'!D27+'実数（女）'!D27</f>
        <v>1427</v>
      </c>
      <c r="E27" s="78">
        <f>'実数（男）'!E27+'実数（女）'!E27</f>
        <v>53</v>
      </c>
      <c r="F27" s="78">
        <f>'実数（男）'!F27+'実数（女）'!F27</f>
        <v>185</v>
      </c>
      <c r="G27" s="78">
        <f>'実数（男）'!G27+'実数（女）'!G27</f>
        <v>121</v>
      </c>
      <c r="H27" s="78">
        <f>'実数（男）'!H27+'実数（女）'!H27</f>
        <v>52</v>
      </c>
      <c r="I27" s="78">
        <f>'実数（男）'!I27+'実数（女）'!I27</f>
        <v>190</v>
      </c>
      <c r="J27" s="78">
        <f>'実数（男）'!J27+'実数（女）'!J27</f>
        <v>55</v>
      </c>
      <c r="K27" s="78">
        <f>'実数（男）'!K27+'実数（女）'!K27</f>
        <v>109</v>
      </c>
      <c r="L27" s="78">
        <f>'実数（男）'!L27+'実数（女）'!L27</f>
        <v>267</v>
      </c>
      <c r="M27" s="78">
        <f>'実数（男）'!M27+'実数（女）'!M27</f>
        <v>51</v>
      </c>
      <c r="N27" s="78">
        <f>'実数（女）'!N27</f>
        <v>24</v>
      </c>
      <c r="O27" s="78">
        <f>'実数（男）'!O27+'実数（女）'!O27</f>
        <v>33</v>
      </c>
      <c r="P27" s="78">
        <f>'実数（男）'!P27+'実数（女）'!P27</f>
        <v>47</v>
      </c>
      <c r="Q27" s="78">
        <f>'実数（男）'!Q27+'実数（女）'!Q27</f>
        <v>15</v>
      </c>
      <c r="R27" s="78">
        <f>'実数（男）'!R27+'実数（女）'!R27</f>
        <v>843</v>
      </c>
      <c r="S27" s="79"/>
      <c r="T27" s="78">
        <f>'実数（男）'!T27+'実数（女）'!T27</f>
        <v>115</v>
      </c>
      <c r="U27" s="78">
        <f>'実数（男）'!U27+'実数（女）'!U27</f>
        <v>221</v>
      </c>
      <c r="V27" s="78">
        <f>'実数（男）'!V27+'実数（女）'!V27</f>
        <v>51</v>
      </c>
      <c r="W27" s="78">
        <f>'実数（男）'!W27+'実数（女）'!W27</f>
        <v>397</v>
      </c>
      <c r="X27" s="78">
        <f>'実数（男）'!X27+'実数（女）'!X27</f>
        <v>459</v>
      </c>
      <c r="Y27" s="78">
        <f>'実数（男）'!Y27+'実数（女）'!Y27</f>
        <v>46</v>
      </c>
      <c r="Z27" s="78">
        <f>'実数（男）'!Z27+'実数（女）'!Z27</f>
        <v>129</v>
      </c>
      <c r="AA27" s="78">
        <f>'実数（男）'!AA27+'実数（女）'!AA27</f>
        <v>278</v>
      </c>
      <c r="AB27" s="78">
        <f>'実数（男）'!AB27+'実数（女）'!AB27</f>
        <v>64</v>
      </c>
      <c r="AC27" s="78">
        <f>'実数（男）'!AC27+'実数（女）'!AC27</f>
        <v>457</v>
      </c>
      <c r="AD27" s="78">
        <f>'実数（男）'!AD27+'実数（女）'!AD27</f>
        <v>64</v>
      </c>
      <c r="AE27" s="78">
        <f>'実数（男）'!AE27+'実数（女）'!AE27</f>
        <v>14</v>
      </c>
      <c r="AF27" s="78">
        <f>'実数（男）'!AF27+'実数（女）'!AF27</f>
        <v>71</v>
      </c>
      <c r="AG27" s="78">
        <f>'実数（男）'!AG27+'実数（女）'!AG27</f>
        <v>105</v>
      </c>
      <c r="AH27" s="78">
        <f>'実数（男）'!AH27+'実数（女）'!AH27</f>
        <v>121</v>
      </c>
      <c r="AI27" s="78">
        <f>'実数（男）'!AI27+'実数（女）'!AI27</f>
        <v>142</v>
      </c>
      <c r="AJ27" s="78">
        <f>'実数（男）'!AJ27+'実数（女）'!AJ27</f>
        <v>31</v>
      </c>
      <c r="AK27" s="78">
        <f>'実数（男）'!AK27+'実数（女）'!AK27</f>
        <v>127</v>
      </c>
      <c r="AL27" s="83" t="str">
        <f t="shared" si="0"/>
        <v>　　東区</v>
      </c>
      <c r="AN27" s="80">
        <f>'実数（男）'!AN27+'実数（女）'!AN27</f>
        <v>754</v>
      </c>
    </row>
    <row r="28" spans="1:40" ht="25.5" customHeight="1">
      <c r="A28" s="83" t="s">
        <v>79</v>
      </c>
      <c r="B28" s="78">
        <f>'実数（男）'!B28+'実数（女）'!B28</f>
        <v>5644</v>
      </c>
      <c r="C28" s="78">
        <f>'実数（男）'!C28+'実数（女）'!C28</f>
        <v>19</v>
      </c>
      <c r="D28" s="78">
        <f>'実数（男）'!D28+'実数（女）'!D28</f>
        <v>1821</v>
      </c>
      <c r="E28" s="78">
        <f>'実数（男）'!E28+'実数（女）'!E28</f>
        <v>56</v>
      </c>
      <c r="F28" s="78">
        <f>'実数（男）'!F28+'実数（女）'!F28</f>
        <v>258</v>
      </c>
      <c r="G28" s="78">
        <f>'実数（男）'!G28+'実数（女）'!G28</f>
        <v>133</v>
      </c>
      <c r="H28" s="78">
        <f>'実数（男）'!H28+'実数（女）'!H28</f>
        <v>79</v>
      </c>
      <c r="I28" s="78">
        <f>'実数（男）'!I28+'実数（女）'!I28</f>
        <v>259</v>
      </c>
      <c r="J28" s="78">
        <f>'実数（男）'!J28+'実数（女）'!J28</f>
        <v>80</v>
      </c>
      <c r="K28" s="78">
        <f>'実数（男）'!K28+'実数（女）'!K28</f>
        <v>120</v>
      </c>
      <c r="L28" s="78">
        <f>'実数（男）'!L28+'実数（女）'!L28</f>
        <v>333</v>
      </c>
      <c r="M28" s="78">
        <f>'実数（男）'!M28+'実数（女）'!M28</f>
        <v>64</v>
      </c>
      <c r="N28" s="78">
        <f>'実数（女）'!N28</f>
        <v>23</v>
      </c>
      <c r="O28" s="78">
        <f>'実数（男）'!O28+'実数（女）'!O28</f>
        <v>41</v>
      </c>
      <c r="P28" s="78">
        <f>'実数（男）'!P28+'実数（女）'!P28</f>
        <v>57</v>
      </c>
      <c r="Q28" s="78">
        <f>'実数（男）'!Q28+'実数（女）'!Q28</f>
        <v>28</v>
      </c>
      <c r="R28" s="78">
        <f>'実数（男）'!R28+'実数（女）'!R28</f>
        <v>833</v>
      </c>
      <c r="S28" s="79"/>
      <c r="T28" s="78">
        <f>'実数（男）'!T28+'実数（女）'!T28</f>
        <v>165</v>
      </c>
      <c r="U28" s="78">
        <f>'実数（男）'!U28+'実数（女）'!U28</f>
        <v>204</v>
      </c>
      <c r="V28" s="78">
        <f>'実数（男）'!V28+'実数（女）'!V28</f>
        <v>75</v>
      </c>
      <c r="W28" s="78">
        <f>'実数（男）'!W28+'実数（女）'!W28</f>
        <v>300</v>
      </c>
      <c r="X28" s="78">
        <f>'実数（男）'!X28+'実数（女）'!X28</f>
        <v>670</v>
      </c>
      <c r="Y28" s="78">
        <f>'実数（男）'!Y28+'実数（女）'!Y28</f>
        <v>54</v>
      </c>
      <c r="Z28" s="78">
        <f>'実数（男）'!Z28+'実数（女）'!Z28</f>
        <v>189</v>
      </c>
      <c r="AA28" s="78">
        <f>'実数（男）'!AA28+'実数（女）'!AA28</f>
        <v>407</v>
      </c>
      <c r="AB28" s="78">
        <f>'実数（男）'!AB28+'実数（女）'!AB28</f>
        <v>59</v>
      </c>
      <c r="AC28" s="78">
        <f>'実数（男）'!AC28+'実数（女）'!AC28</f>
        <v>568</v>
      </c>
      <c r="AD28" s="78">
        <f>'実数（男）'!AD28+'実数（女）'!AD28</f>
        <v>65</v>
      </c>
      <c r="AE28" s="78">
        <f>'実数（男）'!AE28+'実数（女）'!AE28</f>
        <v>20</v>
      </c>
      <c r="AF28" s="78">
        <f>'実数（男）'!AF28+'実数（女）'!AF28</f>
        <v>114</v>
      </c>
      <c r="AG28" s="78">
        <f>'実数（男）'!AG28+'実数（女）'!AG28</f>
        <v>99</v>
      </c>
      <c r="AH28" s="78">
        <f>'実数（男）'!AH28+'実数（女）'!AH28</f>
        <v>84</v>
      </c>
      <c r="AI28" s="78">
        <f>'実数（男）'!AI28+'実数（女）'!AI28</f>
        <v>167</v>
      </c>
      <c r="AJ28" s="78">
        <f>'実数（男）'!AJ28+'実数（女）'!AJ28</f>
        <v>23</v>
      </c>
      <c r="AK28" s="78">
        <f>'実数（男）'!AK28+'実数（女）'!AK28</f>
        <v>147</v>
      </c>
      <c r="AL28" s="83" t="str">
        <f t="shared" si="0"/>
        <v>　　南区</v>
      </c>
      <c r="AN28" s="80">
        <f>'実数（男）'!AN28+'実数（女）'!AN28</f>
        <v>893</v>
      </c>
    </row>
    <row r="29" spans="1:40" ht="25.5" customHeight="1">
      <c r="A29" s="83" t="s">
        <v>80</v>
      </c>
      <c r="B29" s="78">
        <f>'実数（男）'!B29+'実数（女）'!B29</f>
        <v>6214</v>
      </c>
      <c r="C29" s="78">
        <f>'実数（男）'!C29+'実数（女）'!C29</f>
        <v>16</v>
      </c>
      <c r="D29" s="78">
        <f>'実数（男）'!D29+'実数（女）'!D29</f>
        <v>1939</v>
      </c>
      <c r="E29" s="78">
        <f>'実数（男）'!E29+'実数（女）'!E29</f>
        <v>70</v>
      </c>
      <c r="F29" s="78">
        <f>'実数（男）'!F29+'実数（女）'!F29</f>
        <v>272</v>
      </c>
      <c r="G29" s="78">
        <f>'実数（男）'!G29+'実数（女）'!G29</f>
        <v>150</v>
      </c>
      <c r="H29" s="78">
        <f>'実数（男）'!H29+'実数（女）'!H29</f>
        <v>80</v>
      </c>
      <c r="I29" s="78">
        <f>'実数（男）'!I29+'実数（女）'!I29</f>
        <v>260</v>
      </c>
      <c r="J29" s="78">
        <f>'実数（男）'!J29+'実数（女）'!J29</f>
        <v>78</v>
      </c>
      <c r="K29" s="78">
        <f>'実数（男）'!K29+'実数（女）'!K29</f>
        <v>123</v>
      </c>
      <c r="L29" s="78">
        <f>'実数（男）'!L29+'実数（女）'!L29</f>
        <v>378</v>
      </c>
      <c r="M29" s="78">
        <f>'実数（男）'!M29+'実数（女）'!M29</f>
        <v>81</v>
      </c>
      <c r="N29" s="78">
        <f>'実数（女）'!N29</f>
        <v>25</v>
      </c>
      <c r="O29" s="78">
        <f>'実数（男）'!O29+'実数（女）'!O29</f>
        <v>35</v>
      </c>
      <c r="P29" s="78">
        <f>'実数（男）'!P29+'実数（女）'!P29</f>
        <v>74</v>
      </c>
      <c r="Q29" s="78">
        <f>'実数（男）'!Q29+'実数（女）'!Q29</f>
        <v>28</v>
      </c>
      <c r="R29" s="78">
        <f>'実数（男）'!R29+'実数（女）'!R29</f>
        <v>1011</v>
      </c>
      <c r="S29" s="79"/>
      <c r="T29" s="78">
        <f>'実数（男）'!T29+'実数（女）'!T29</f>
        <v>140</v>
      </c>
      <c r="U29" s="78">
        <f>'実数（男）'!U29+'実数（女）'!U29</f>
        <v>297</v>
      </c>
      <c r="V29" s="78">
        <f>'実数（男）'!V29+'実数（女）'!V29</f>
        <v>61</v>
      </c>
      <c r="W29" s="78">
        <f>'実数（男）'!W29+'実数（女）'!W29</f>
        <v>424</v>
      </c>
      <c r="X29" s="78">
        <f>'実数（男）'!X29+'実数（女）'!X29</f>
        <v>676</v>
      </c>
      <c r="Y29" s="78">
        <f>'実数（男）'!Y29+'実数（女）'!Y29</f>
        <v>76</v>
      </c>
      <c r="Z29" s="78">
        <f>'実数（男）'!Z29+'実数（女）'!Z29</f>
        <v>188</v>
      </c>
      <c r="AA29" s="78">
        <f>'実数（男）'!AA29+'実数（女）'!AA29</f>
        <v>394</v>
      </c>
      <c r="AB29" s="78">
        <f>'実数（男）'!AB29+'実数（女）'!AB29</f>
        <v>88</v>
      </c>
      <c r="AC29" s="78">
        <f>'実数（男）'!AC29+'実数（女）'!AC29</f>
        <v>547</v>
      </c>
      <c r="AD29" s="78">
        <f>'実数（男）'!AD29+'実数（女）'!AD29</f>
        <v>67</v>
      </c>
      <c r="AE29" s="78">
        <f>'実数（男）'!AE29+'実数（女）'!AE29</f>
        <v>7</v>
      </c>
      <c r="AF29" s="78">
        <f>'実数（男）'!AF29+'実数（女）'!AF29</f>
        <v>96</v>
      </c>
      <c r="AG29" s="78">
        <f>'実数（男）'!AG29+'実数（女）'!AG29</f>
        <v>134</v>
      </c>
      <c r="AH29" s="78">
        <f>'実数（男）'!AH29+'実数（女）'!AH29</f>
        <v>119</v>
      </c>
      <c r="AI29" s="78">
        <f>'実数（男）'!AI29+'実数（女）'!AI29</f>
        <v>179</v>
      </c>
      <c r="AJ29" s="78">
        <f>'実数（男）'!AJ29+'実数（女）'!AJ29</f>
        <v>36</v>
      </c>
      <c r="AK29" s="78">
        <f>'実数（男）'!AK29+'実数（女）'!AK29</f>
        <v>203</v>
      </c>
      <c r="AL29" s="83" t="str">
        <f t="shared" si="0"/>
        <v>　　西区</v>
      </c>
      <c r="AN29" s="80">
        <f>'実数（男）'!AN29+'実数（女）'!AN29</f>
        <v>1030</v>
      </c>
    </row>
    <row r="30" spans="1:40" ht="25.5" customHeight="1">
      <c r="A30" s="83" t="s">
        <v>81</v>
      </c>
      <c r="B30" s="78">
        <f>'実数（男）'!B30+'実数（女）'!B30</f>
        <v>6467</v>
      </c>
      <c r="C30" s="78">
        <f>'実数（男）'!C30+'実数（女）'!C30</f>
        <v>17</v>
      </c>
      <c r="D30" s="78">
        <f>'実数（男）'!D30+'実数（女）'!D30</f>
        <v>2008</v>
      </c>
      <c r="E30" s="78">
        <f>'実数（男）'!E30+'実数（女）'!E30</f>
        <v>61</v>
      </c>
      <c r="F30" s="78">
        <f>'実数（男）'!F30+'実数（女）'!F30</f>
        <v>299</v>
      </c>
      <c r="G30" s="78">
        <f>'実数（男）'!G30+'実数（女）'!G30</f>
        <v>148</v>
      </c>
      <c r="H30" s="78">
        <f>'実数（男）'!H30+'実数（女）'!H30</f>
        <v>66</v>
      </c>
      <c r="I30" s="78">
        <f>'実数（男）'!I30+'実数（女）'!I30</f>
        <v>266</v>
      </c>
      <c r="J30" s="78">
        <f>'実数（男）'!J30+'実数（女）'!J30</f>
        <v>95</v>
      </c>
      <c r="K30" s="78">
        <f>'実数（男）'!K30+'実数（女）'!K30</f>
        <v>154</v>
      </c>
      <c r="L30" s="78">
        <f>'実数（男）'!L30+'実数（女）'!L30</f>
        <v>410</v>
      </c>
      <c r="M30" s="78">
        <f>'実数（男）'!M30+'実数（女）'!M30</f>
        <v>60</v>
      </c>
      <c r="N30" s="78">
        <f>'実数（女）'!N30</f>
        <v>25</v>
      </c>
      <c r="O30" s="78">
        <f>'実数（男）'!O30+'実数（女）'!O30</f>
        <v>42</v>
      </c>
      <c r="P30" s="78">
        <f>'実数（男）'!P30+'実数（女）'!P30</f>
        <v>91</v>
      </c>
      <c r="Q30" s="78">
        <f>'実数（男）'!Q30+'実数（女）'!Q30</f>
        <v>34</v>
      </c>
      <c r="R30" s="78">
        <f>'実数（男）'!R30+'実数（女）'!R30</f>
        <v>1028</v>
      </c>
      <c r="S30" s="79"/>
      <c r="T30" s="78">
        <f>'実数（男）'!T30+'実数（女）'!T30</f>
        <v>219</v>
      </c>
      <c r="U30" s="78">
        <f>'実数（男）'!U30+'実数（女）'!U30</f>
        <v>200</v>
      </c>
      <c r="V30" s="78">
        <f>'実数（男）'!V30+'実数（女）'!V30</f>
        <v>90</v>
      </c>
      <c r="W30" s="78">
        <f>'実数（男）'!W30+'実数（女）'!W30</f>
        <v>403</v>
      </c>
      <c r="X30" s="78">
        <f>'実数（男）'!X30+'実数（女）'!X30</f>
        <v>698</v>
      </c>
      <c r="Y30" s="78">
        <f>'実数（男）'!Y30+'実数（女）'!Y30</f>
        <v>73</v>
      </c>
      <c r="Z30" s="78">
        <f>'実数（男）'!Z30+'実数（女）'!Z30</f>
        <v>183</v>
      </c>
      <c r="AA30" s="78">
        <f>'実数（男）'!AA30+'実数（女）'!AA30</f>
        <v>428</v>
      </c>
      <c r="AB30" s="78">
        <f>'実数（男）'!AB30+'実数（女）'!AB30</f>
        <v>84</v>
      </c>
      <c r="AC30" s="78">
        <f>'実数（男）'!AC30+'実数（女）'!AC30</f>
        <v>560</v>
      </c>
      <c r="AD30" s="78">
        <f>'実数（男）'!AD30+'実数（女）'!AD30</f>
        <v>104</v>
      </c>
      <c r="AE30" s="78">
        <f>'実数（男）'!AE30+'実数（女）'!AE30</f>
        <v>18</v>
      </c>
      <c r="AF30" s="78">
        <f>'実数（男）'!AF30+'実数（女）'!AF30</f>
        <v>101</v>
      </c>
      <c r="AG30" s="78">
        <f>'実数（男）'!AG30+'実数（女）'!AG30</f>
        <v>124</v>
      </c>
      <c r="AH30" s="78">
        <f>'実数（男）'!AH30+'実数（女）'!AH30</f>
        <v>131</v>
      </c>
      <c r="AI30" s="78">
        <f>'実数（男）'!AI30+'実数（女）'!AI30</f>
        <v>249</v>
      </c>
      <c r="AJ30" s="78">
        <f>'実数（男）'!AJ30+'実数（女）'!AJ30</f>
        <v>50</v>
      </c>
      <c r="AK30" s="78">
        <f>'実数（男）'!AK30+'実数（女）'!AK30</f>
        <v>187</v>
      </c>
      <c r="AL30" s="83" t="str">
        <f t="shared" si="0"/>
        <v>　　安佐南区</v>
      </c>
      <c r="AN30" s="80">
        <f>'実数（男）'!AN30+'実数（女）'!AN30</f>
        <v>1033</v>
      </c>
    </row>
    <row r="31" spans="1:40" ht="25.5" customHeight="1">
      <c r="A31" s="83" t="s">
        <v>82</v>
      </c>
      <c r="B31" s="78">
        <f>'実数（男）'!B31+'実数（女）'!B31</f>
        <v>6264</v>
      </c>
      <c r="C31" s="78">
        <f>'実数（男）'!C31+'実数（女）'!C31</f>
        <v>24</v>
      </c>
      <c r="D31" s="78">
        <f>'実数（男）'!D31+'実数（女）'!D31</f>
        <v>1819</v>
      </c>
      <c r="E31" s="78">
        <f>'実数（男）'!E31+'実数（女）'!E31</f>
        <v>58</v>
      </c>
      <c r="F31" s="78">
        <f>'実数（男）'!F31+'実数（女）'!F31</f>
        <v>234</v>
      </c>
      <c r="G31" s="78">
        <f>'実数（男）'!G31+'実数（女）'!G31</f>
        <v>140</v>
      </c>
      <c r="H31" s="78">
        <f>'実数（男）'!H31+'実数（女）'!H31</f>
        <v>56</v>
      </c>
      <c r="I31" s="78">
        <f>'実数（男）'!I31+'実数（女）'!I31</f>
        <v>225</v>
      </c>
      <c r="J31" s="78">
        <f>'実数（男）'!J31+'実数（女）'!J31</f>
        <v>95</v>
      </c>
      <c r="K31" s="78">
        <f>'実数（男）'!K31+'実数（女）'!K31</f>
        <v>142</v>
      </c>
      <c r="L31" s="78">
        <f>'実数（男）'!L31+'実数（女）'!L31</f>
        <v>383</v>
      </c>
      <c r="M31" s="78">
        <f>'実数（男）'!M31+'実数（女）'!M31</f>
        <v>64</v>
      </c>
      <c r="N31" s="78">
        <f>'実数（女）'!N31</f>
        <v>43</v>
      </c>
      <c r="O31" s="78">
        <f>'実数（男）'!O31+'実数（女）'!O31</f>
        <v>43</v>
      </c>
      <c r="P31" s="78">
        <f>'実数（男）'!P31+'実数（女）'!P31</f>
        <v>67</v>
      </c>
      <c r="Q31" s="78">
        <f>'実数（男）'!Q31+'実数（女）'!Q31</f>
        <v>40</v>
      </c>
      <c r="R31" s="78">
        <f>'実数（男）'!R31+'実数（女）'!R31</f>
        <v>1061</v>
      </c>
      <c r="S31" s="79"/>
      <c r="T31" s="78">
        <f>'実数（男）'!T31+'実数（女）'!T31</f>
        <v>276</v>
      </c>
      <c r="U31" s="78">
        <f>'実数（男）'!U31+'実数（女）'!U31</f>
        <v>159</v>
      </c>
      <c r="V31" s="78">
        <f>'実数（男）'!V31+'実数（女）'!V31</f>
        <v>93</v>
      </c>
      <c r="W31" s="78">
        <f>'実数（男）'!W31+'実数（女）'!W31</f>
        <v>444</v>
      </c>
      <c r="X31" s="78">
        <f>'実数（男）'!X31+'実数（女）'!X31</f>
        <v>592</v>
      </c>
      <c r="Y31" s="78">
        <f>'実数（男）'!Y31+'実数（女）'!Y31</f>
        <v>67</v>
      </c>
      <c r="Z31" s="78">
        <f>'実数（男）'!Z31+'実数（女）'!Z31</f>
        <v>179</v>
      </c>
      <c r="AA31" s="78">
        <f>'実数（男）'!AA31+'実数（女）'!AA31</f>
        <v>323</v>
      </c>
      <c r="AB31" s="78">
        <f>'実数（男）'!AB31+'実数（女）'!AB31</f>
        <v>79</v>
      </c>
      <c r="AC31" s="78">
        <f>'実数（男）'!AC31+'実数（女）'!AC31</f>
        <v>644</v>
      </c>
      <c r="AD31" s="78">
        <f>'実数（男）'!AD31+'実数（女）'!AD31</f>
        <v>85</v>
      </c>
      <c r="AE31" s="78">
        <f>'実数（男）'!AE31+'実数（女）'!AE31</f>
        <v>18</v>
      </c>
      <c r="AF31" s="78">
        <f>'実数（男）'!AF31+'実数（女）'!AF31</f>
        <v>86</v>
      </c>
      <c r="AG31" s="78">
        <f>'実数（男）'!AG31+'実数（女）'!AG31</f>
        <v>146</v>
      </c>
      <c r="AH31" s="78">
        <f>'実数（男）'!AH31+'実数（女）'!AH31</f>
        <v>267</v>
      </c>
      <c r="AI31" s="78">
        <f>'実数（男）'!AI31+'実数（女）'!AI31</f>
        <v>208</v>
      </c>
      <c r="AJ31" s="78">
        <f>'実数（男）'!AJ31+'実数（女）'!AJ31</f>
        <v>52</v>
      </c>
      <c r="AK31" s="78">
        <f>'実数（男）'!AK31+'実数（女）'!AK31</f>
        <v>184</v>
      </c>
      <c r="AL31" s="83" t="str">
        <f t="shared" si="0"/>
        <v>　　安佐北区</v>
      </c>
      <c r="AN31" s="80">
        <f>'実数（男）'!AN31+'実数（女）'!AN31</f>
        <v>944</v>
      </c>
    </row>
    <row r="32" spans="1:40" ht="25.5" customHeight="1">
      <c r="A32" s="83" t="s">
        <v>83</v>
      </c>
      <c r="B32" s="78">
        <f>'実数（男）'!B32+'実数（女）'!B32</f>
        <v>2817</v>
      </c>
      <c r="C32" s="78">
        <f>'実数（男）'!C32+'実数（女）'!C32</f>
        <v>6</v>
      </c>
      <c r="D32" s="78">
        <f>'実数（男）'!D32+'実数（女）'!D32</f>
        <v>850</v>
      </c>
      <c r="E32" s="78">
        <f>'実数（男）'!E32+'実数（女）'!E32</f>
        <v>37</v>
      </c>
      <c r="F32" s="78">
        <f>'実数（男）'!F32+'実数（女）'!F32</f>
        <v>121</v>
      </c>
      <c r="G32" s="78">
        <f>'実数（男）'!G32+'実数（女）'!G32</f>
        <v>67</v>
      </c>
      <c r="H32" s="78">
        <f>'実数（男）'!H32+'実数（女）'!H32</f>
        <v>36</v>
      </c>
      <c r="I32" s="78">
        <f>'実数（男）'!I32+'実数（女）'!I32</f>
        <v>104</v>
      </c>
      <c r="J32" s="78">
        <f>'実数（男）'!J32+'実数（女）'!J32</f>
        <v>28</v>
      </c>
      <c r="K32" s="78">
        <f>'実数（男）'!K32+'実数（女）'!K32</f>
        <v>60</v>
      </c>
      <c r="L32" s="78">
        <f>'実数（男）'!L32+'実数（女）'!L32</f>
        <v>167</v>
      </c>
      <c r="M32" s="78">
        <f>'実数（男）'!M32+'実数（女）'!M32</f>
        <v>23</v>
      </c>
      <c r="N32" s="78">
        <f>'実数（女）'!N32</f>
        <v>8</v>
      </c>
      <c r="O32" s="78">
        <f>'実数（男）'!O32+'実数（女）'!O32</f>
        <v>21</v>
      </c>
      <c r="P32" s="78">
        <f>'実数（男）'!P32+'実数（女）'!P32</f>
        <v>41</v>
      </c>
      <c r="Q32" s="78">
        <f>'実数（男）'!Q32+'実数（女）'!Q32</f>
        <v>8</v>
      </c>
      <c r="R32" s="78">
        <f>'実数（男）'!R32+'実数（女）'!R32</f>
        <v>455</v>
      </c>
      <c r="S32" s="79"/>
      <c r="T32" s="78">
        <f>'実数（男）'!T32+'実数（女）'!T32</f>
        <v>83</v>
      </c>
      <c r="U32" s="78">
        <f>'実数（男）'!U32+'実数（女）'!U32</f>
        <v>123</v>
      </c>
      <c r="V32" s="78">
        <f>'実数（男）'!V32+'実数（女）'!V32</f>
        <v>35</v>
      </c>
      <c r="W32" s="78">
        <f>'実数（男）'!W32+'実数（女）'!W32</f>
        <v>170</v>
      </c>
      <c r="X32" s="78">
        <f>'実数（男）'!X32+'実数（女）'!X32</f>
        <v>278</v>
      </c>
      <c r="Y32" s="78">
        <f>'実数（男）'!Y32+'実数（女）'!Y32</f>
        <v>38</v>
      </c>
      <c r="Z32" s="78">
        <f>'実数（男）'!Z32+'実数（女）'!Z32</f>
        <v>70</v>
      </c>
      <c r="AA32" s="78">
        <f>'実数（男）'!AA32+'実数（女）'!AA32</f>
        <v>165</v>
      </c>
      <c r="AB32" s="78">
        <f>'実数（男）'!AB32+'実数（女）'!AB32</f>
        <v>26</v>
      </c>
      <c r="AC32" s="78">
        <f>'実数（男）'!AC32+'実数（女）'!AC32</f>
        <v>269</v>
      </c>
      <c r="AD32" s="78">
        <f>'実数（男）'!AD32+'実数（女）'!AD32</f>
        <v>50</v>
      </c>
      <c r="AE32" s="78">
        <f>'実数（男）'!AE32+'実数（女）'!AE32</f>
        <v>9</v>
      </c>
      <c r="AF32" s="78">
        <f>'実数（男）'!AF32+'実数（女）'!AF32</f>
        <v>39</v>
      </c>
      <c r="AG32" s="78">
        <f>'実数（男）'!AG32+'実数（女）'!AG32</f>
        <v>56</v>
      </c>
      <c r="AH32" s="78">
        <f>'実数（男）'!AH32+'実数（女）'!AH32</f>
        <v>79</v>
      </c>
      <c r="AI32" s="78">
        <f>'実数（男）'!AI32+'実数（女）'!AI32</f>
        <v>93</v>
      </c>
      <c r="AJ32" s="78">
        <f>'実数（男）'!AJ32+'実数（女）'!AJ32</f>
        <v>20</v>
      </c>
      <c r="AK32" s="78">
        <f>'実数（男）'!AK32+'実数（女）'!AK32</f>
        <v>83</v>
      </c>
      <c r="AL32" s="83" t="str">
        <f t="shared" si="0"/>
        <v>　　安芸区</v>
      </c>
      <c r="AN32" s="80">
        <f>'実数（男）'!AN32+'実数（女）'!AN32</f>
        <v>475</v>
      </c>
    </row>
    <row r="33" spans="1:40" ht="25.5" customHeight="1">
      <c r="A33" s="83" t="s">
        <v>84</v>
      </c>
      <c r="B33" s="78">
        <f>'実数（男）'!B33+'実数（女）'!B33</f>
        <v>4552</v>
      </c>
      <c r="C33" s="78">
        <f>'実数（男）'!C33+'実数（女）'!C33</f>
        <v>15</v>
      </c>
      <c r="D33" s="78">
        <f>'実数（男）'!D33+'実数（女）'!D33</f>
        <v>1444</v>
      </c>
      <c r="E33" s="78">
        <f>'実数（男）'!E33+'実数（女）'!E33</f>
        <v>48</v>
      </c>
      <c r="F33" s="78">
        <f>'実数（男）'!F33+'実数（女）'!F33</f>
        <v>173</v>
      </c>
      <c r="G33" s="78">
        <f>'実数（男）'!G33+'実数（女）'!G33</f>
        <v>116</v>
      </c>
      <c r="H33" s="78">
        <f>'実数（男）'!H33+'実数（女）'!H33</f>
        <v>61</v>
      </c>
      <c r="I33" s="78">
        <f>'実数（男）'!I33+'実数（女）'!I33</f>
        <v>203</v>
      </c>
      <c r="J33" s="78">
        <f>'実数（男）'!J33+'実数（女）'!J33</f>
        <v>73</v>
      </c>
      <c r="K33" s="78">
        <f>'実数（男）'!K33+'実数（女）'!K33</f>
        <v>90</v>
      </c>
      <c r="L33" s="78">
        <f>'実数（男）'!L33+'実数（女）'!L33</f>
        <v>280</v>
      </c>
      <c r="M33" s="78">
        <f>'実数（男）'!M33+'実数（女）'!M33</f>
        <v>57</v>
      </c>
      <c r="N33" s="78">
        <f>'実数（女）'!N33</f>
        <v>21</v>
      </c>
      <c r="O33" s="78">
        <f>'実数（男）'!O33+'実数（女）'!O33</f>
        <v>31</v>
      </c>
      <c r="P33" s="78">
        <f>'実数（男）'!P33+'実数（女）'!P33</f>
        <v>43</v>
      </c>
      <c r="Q33" s="78">
        <f>'実数（男）'!Q33+'実数（女）'!Q33</f>
        <v>13</v>
      </c>
      <c r="R33" s="78">
        <f>'実数（男）'!R33+'実数（女）'!R33</f>
        <v>782</v>
      </c>
      <c r="S33" s="79"/>
      <c r="T33" s="78">
        <f>'実数（男）'!T33+'実数（女）'!T33</f>
        <v>145</v>
      </c>
      <c r="U33" s="78">
        <f>'実数（男）'!U33+'実数（女）'!U33</f>
        <v>187</v>
      </c>
      <c r="V33" s="78">
        <f>'実数（男）'!V33+'実数（女）'!V33</f>
        <v>55</v>
      </c>
      <c r="W33" s="78">
        <f>'実数（男）'!W33+'実数（女）'!W33</f>
        <v>342</v>
      </c>
      <c r="X33" s="78">
        <f>'実数（男）'!X33+'実数（女）'!X33</f>
        <v>495</v>
      </c>
      <c r="Y33" s="78">
        <f>'実数（男）'!Y33+'実数（女）'!Y33</f>
        <v>63</v>
      </c>
      <c r="Z33" s="78">
        <f>'実数（男）'!Z33+'実数（女）'!Z33</f>
        <v>132</v>
      </c>
      <c r="AA33" s="78">
        <f>'実数（男）'!AA33+'実数（女）'!AA33</f>
        <v>289</v>
      </c>
      <c r="AB33" s="78">
        <f>'実数（男）'!AB33+'実数（女）'!AB33</f>
        <v>59</v>
      </c>
      <c r="AC33" s="78">
        <f>'実数（男）'!AC33+'実数（女）'!AC33</f>
        <v>431</v>
      </c>
      <c r="AD33" s="78">
        <f>'実数（男）'!AD33+'実数（女）'!AD33</f>
        <v>53</v>
      </c>
      <c r="AE33" s="78">
        <f>'実数（男）'!AE33+'実数（女）'!AE33</f>
        <v>7</v>
      </c>
      <c r="AF33" s="78">
        <f>'実数（男）'!AF33+'実数（女）'!AF33</f>
        <v>59</v>
      </c>
      <c r="AG33" s="78">
        <f>'実数（男）'!AG33+'実数（女）'!AG33</f>
        <v>94</v>
      </c>
      <c r="AH33" s="78">
        <f>'実数（男）'!AH33+'実数（女）'!AH33</f>
        <v>117</v>
      </c>
      <c r="AI33" s="78">
        <f>'実数（男）'!AI33+'実数（女）'!AI33</f>
        <v>138</v>
      </c>
      <c r="AJ33" s="78">
        <f>'実数（男）'!AJ33+'実数（女）'!AJ33</f>
        <v>41</v>
      </c>
      <c r="AK33" s="78">
        <f>'実数（男）'!AK33+'実数（女）'!AK33</f>
        <v>128</v>
      </c>
      <c r="AL33" s="83" t="str">
        <f t="shared" si="0"/>
        <v>　　佐伯区</v>
      </c>
      <c r="AN33" s="80">
        <f>'実数（男）'!AN33+'実数（女）'!AN33</f>
        <v>674</v>
      </c>
    </row>
    <row r="34" spans="1:40" ht="25.5" customHeight="1">
      <c r="A34" s="83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2"/>
      <c r="O34" s="78"/>
      <c r="P34" s="78"/>
      <c r="Q34" s="78"/>
      <c r="R34" s="78"/>
      <c r="S34" s="79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83"/>
      <c r="AN34" s="80"/>
    </row>
    <row r="35" spans="1:40" ht="25.5" customHeight="1">
      <c r="A35" s="83" t="s">
        <v>101</v>
      </c>
      <c r="B35" s="78">
        <f>'実数（男）'!B35+'実数（女）'!B35</f>
        <v>19306</v>
      </c>
      <c r="C35" s="78">
        <f>'実数（男）'!C35+'実数（女）'!C35</f>
        <v>32</v>
      </c>
      <c r="D35" s="78">
        <f>'実数（男）'!D35+'実数（女）'!D35</f>
        <v>5824</v>
      </c>
      <c r="E35" s="78">
        <f>'実数（男）'!E35+'実数（女）'!E35</f>
        <v>140</v>
      </c>
      <c r="F35" s="78">
        <f>'実数（男）'!F35+'実数（女）'!F35</f>
        <v>883</v>
      </c>
      <c r="G35" s="78">
        <f>'実数（男）'!G35+'実数（女）'!G35</f>
        <v>452</v>
      </c>
      <c r="H35" s="78">
        <f>'実数（男）'!H35+'実数（女）'!H35</f>
        <v>211</v>
      </c>
      <c r="I35" s="78">
        <f>'実数（男）'!I35+'実数（女）'!I35</f>
        <v>801</v>
      </c>
      <c r="J35" s="78">
        <f>'実数（男）'!J35+'実数（女）'!J35</f>
        <v>258</v>
      </c>
      <c r="K35" s="78">
        <f>'実数（男）'!K35+'実数（女）'!K35</f>
        <v>431</v>
      </c>
      <c r="L35" s="78">
        <f>'実数（男）'!L35+'実数（女）'!L35</f>
        <v>1138</v>
      </c>
      <c r="M35" s="78">
        <f>'実数（男）'!M35+'実数（女）'!M35</f>
        <v>180</v>
      </c>
      <c r="N35" s="78">
        <f>'実数（女）'!N35</f>
        <v>93</v>
      </c>
      <c r="O35" s="78">
        <f>'実数（男）'!O35+'実数（女）'!O35</f>
        <v>127</v>
      </c>
      <c r="P35" s="78">
        <f>'実数（男）'!P35+'実数（女）'!P35</f>
        <v>245</v>
      </c>
      <c r="Q35" s="78">
        <f>'実数（男）'!Q35+'実数（女）'!Q35</f>
        <v>71</v>
      </c>
      <c r="R35" s="78">
        <f>'実数（男）'!R35+'実数（女）'!R35</f>
        <v>2944</v>
      </c>
      <c r="S35" s="79"/>
      <c r="T35" s="78">
        <f>'実数（男）'!T35+'実数（女）'!T35</f>
        <v>655</v>
      </c>
      <c r="U35" s="78">
        <f>'実数（男）'!U35+'実数（女）'!U35</f>
        <v>641</v>
      </c>
      <c r="V35" s="78">
        <f>'実数（男）'!V35+'実数（女）'!V35</f>
        <v>235</v>
      </c>
      <c r="W35" s="78">
        <f>'実数（男）'!W35+'実数（女）'!W35</f>
        <v>1199</v>
      </c>
      <c r="X35" s="78">
        <f>'実数（男）'!X35+'実数（女）'!X35</f>
        <v>1999</v>
      </c>
      <c r="Y35" s="78">
        <f>'実数（男）'!Y35+'実数（女）'!Y35</f>
        <v>214</v>
      </c>
      <c r="Z35" s="78">
        <f>'実数（男）'!Z35+'実数（女）'!Z35</f>
        <v>534</v>
      </c>
      <c r="AA35" s="78">
        <f>'実数（男）'!AA35+'実数（女）'!AA35</f>
        <v>1212</v>
      </c>
      <c r="AB35" s="78">
        <f>'実数（男）'!AB35+'実数（女）'!AB35</f>
        <v>233</v>
      </c>
      <c r="AC35" s="78">
        <f>'実数（男）'!AC35+'実数（女）'!AC35</f>
        <v>2084</v>
      </c>
      <c r="AD35" s="78">
        <f>'実数（男）'!AD35+'実数（女）'!AD35</f>
        <v>236</v>
      </c>
      <c r="AE35" s="78">
        <f>'実数（男）'!AE35+'実数（女）'!AE35</f>
        <v>41</v>
      </c>
      <c r="AF35" s="78">
        <f>'実数（男）'!AF35+'実数（女）'!AF35</f>
        <v>330</v>
      </c>
      <c r="AG35" s="78">
        <f>'実数（男）'!AG35+'実数（女）'!AG35</f>
        <v>501</v>
      </c>
      <c r="AH35" s="78">
        <f>'実数（男）'!AH35+'実数（女）'!AH35</f>
        <v>560</v>
      </c>
      <c r="AI35" s="78">
        <f>'実数（男）'!AI35+'実数（女）'!AI35</f>
        <v>722</v>
      </c>
      <c r="AJ35" s="78">
        <f>'実数（男）'!AJ35+'実数（女）'!AJ35</f>
        <v>178</v>
      </c>
      <c r="AK35" s="78">
        <f>'実数（男）'!AK35+'実数（女）'!AK35</f>
        <v>493</v>
      </c>
      <c r="AL35" s="83" t="str">
        <f t="shared" si="0"/>
        <v>福山市</v>
      </c>
      <c r="AN35" s="80">
        <f>'実数（男）'!AN35+'実数（女）'!AN35</f>
        <v>2991</v>
      </c>
    </row>
    <row r="36" spans="1:40" ht="25.5" customHeight="1">
      <c r="A36" s="81" t="s">
        <v>93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1">
        <f t="shared" si="0"/>
      </c>
      <c r="AN36" s="87"/>
    </row>
    <row r="37" spans="1:40" ht="25.5" customHeight="1">
      <c r="A37" s="83" t="s">
        <v>70</v>
      </c>
      <c r="B37" s="78">
        <f>'実数（男）'!B37+'実数（女）'!B37</f>
        <v>14690</v>
      </c>
      <c r="C37" s="78">
        <f>'実数（男）'!C37+'実数（女）'!C37</f>
        <v>41</v>
      </c>
      <c r="D37" s="78">
        <f>'実数（男）'!D37+'実数（女）'!D37</f>
        <v>4215</v>
      </c>
      <c r="E37" s="78">
        <f>'実数（男）'!E37+'実数（女）'!E37</f>
        <v>107</v>
      </c>
      <c r="F37" s="78">
        <f>'実数（男）'!F37+'実数（女）'!F37</f>
        <v>624</v>
      </c>
      <c r="G37" s="78">
        <f>'実数（男）'!G37+'実数（女）'!G37</f>
        <v>331</v>
      </c>
      <c r="H37" s="78">
        <f>'実数（男）'!H37+'実数（女）'!H37</f>
        <v>152</v>
      </c>
      <c r="I37" s="78">
        <f>'実数（男）'!I37+'実数（女）'!I37</f>
        <v>608</v>
      </c>
      <c r="J37" s="78">
        <f>'実数（男）'!J37+'実数（女）'!J37</f>
        <v>190</v>
      </c>
      <c r="K37" s="78">
        <f>'実数（男）'!K37+'実数（女）'!K37</f>
        <v>293</v>
      </c>
      <c r="L37" s="78">
        <f>'実数（男）'!L37+'実数（女）'!L37</f>
        <v>840</v>
      </c>
      <c r="M37" s="78">
        <f>'実数（男）'!M37+'実数（女）'!M37</f>
        <v>122</v>
      </c>
      <c r="N37" s="78">
        <f>'実数（女）'!N37</f>
        <v>60</v>
      </c>
      <c r="O37" s="78">
        <f>'実数（男）'!O37+'実数（女）'!O37</f>
        <v>90</v>
      </c>
      <c r="P37" s="78">
        <f>'実数（男）'!P37+'実数（女）'!P37</f>
        <v>192</v>
      </c>
      <c r="Q37" s="78">
        <f>'実数（男）'!Q37+'実数（女）'!Q37</f>
        <v>86</v>
      </c>
      <c r="R37" s="78">
        <f>'実数（男）'!R37+'実数（女）'!R37</f>
        <v>2320</v>
      </c>
      <c r="S37" s="79"/>
      <c r="T37" s="78">
        <f>'実数（男）'!T37+'実数（女）'!T37</f>
        <v>640</v>
      </c>
      <c r="U37" s="78">
        <f>'実数（男）'!U37+'実数（女）'!U37</f>
        <v>550</v>
      </c>
      <c r="V37" s="78">
        <f>'実数（男）'!V37+'実数（女）'!V37</f>
        <v>256</v>
      </c>
      <c r="W37" s="78">
        <f>'実数（男）'!W37+'実数（女）'!W37</f>
        <v>656</v>
      </c>
      <c r="X37" s="78">
        <f>'実数（男）'!X37+'実数（女）'!X37</f>
        <v>1575</v>
      </c>
      <c r="Y37" s="78">
        <f>'実数（男）'!Y37+'実数（女）'!Y37</f>
        <v>169</v>
      </c>
      <c r="Z37" s="78">
        <f>'実数（男）'!Z37+'実数（女）'!Z37</f>
        <v>452</v>
      </c>
      <c r="AA37" s="78">
        <f>'実数（男）'!AA37+'実数（女）'!AA37</f>
        <v>918</v>
      </c>
      <c r="AB37" s="78">
        <f>'実数（男）'!AB37+'実数（女）'!AB37</f>
        <v>162</v>
      </c>
      <c r="AC37" s="78">
        <f>'実数（男）'!AC37+'実数（女）'!AC37</f>
        <v>1456</v>
      </c>
      <c r="AD37" s="78">
        <f>'実数（男）'!AD37+'実数（女）'!AD37</f>
        <v>206</v>
      </c>
      <c r="AE37" s="78">
        <f>'実数（男）'!AE37+'実数（女）'!AE37</f>
        <v>37</v>
      </c>
      <c r="AF37" s="78">
        <f>'実数（男）'!AF37+'実数（女）'!AF37</f>
        <v>223</v>
      </c>
      <c r="AG37" s="78">
        <f>'実数（男）'!AG37+'実数（女）'!AG37</f>
        <v>339</v>
      </c>
      <c r="AH37" s="78">
        <f>'実数（男）'!AH37+'実数（女）'!AH37</f>
        <v>517</v>
      </c>
      <c r="AI37" s="78">
        <f>'実数（男）'!AI37+'実数（女）'!AI37</f>
        <v>558</v>
      </c>
      <c r="AJ37" s="78">
        <f>'実数（男）'!AJ37+'実数（女）'!AJ37</f>
        <v>109</v>
      </c>
      <c r="AK37" s="78">
        <f>'実数（男）'!AK37+'実数（女）'!AK37</f>
        <v>283</v>
      </c>
      <c r="AL37" s="83" t="str">
        <f t="shared" si="0"/>
        <v>呉市</v>
      </c>
      <c r="AN37" s="80">
        <f>'実数（男）'!AN37+'実数（女）'!AN37</f>
        <v>2480</v>
      </c>
    </row>
    <row r="38" spans="1:40" ht="25.5" customHeight="1">
      <c r="A38" s="88" t="s">
        <v>93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89"/>
      <c r="P38" s="89"/>
      <c r="Q38" s="89"/>
      <c r="R38" s="89"/>
      <c r="S38" s="7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8">
        <f t="shared" si="0"/>
      </c>
      <c r="AN38" s="87"/>
    </row>
    <row r="39" spans="1:40" ht="25.5" customHeight="1">
      <c r="A39" s="91" t="s">
        <v>72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N39" s="92"/>
    </row>
    <row r="40" spans="1:40" ht="25.5" customHeight="1">
      <c r="A40" s="94" t="s">
        <v>71</v>
      </c>
      <c r="B40" s="78">
        <f>'実数（男）'!B40+'実数（女）'!B40</f>
        <v>55541</v>
      </c>
      <c r="C40" s="78">
        <f>'実数（男）'!C40+'実数（女）'!C40</f>
        <v>115</v>
      </c>
      <c r="D40" s="78">
        <f>'実数（男）'!D40+'実数（女）'!D40</f>
        <v>15597</v>
      </c>
      <c r="E40" s="78">
        <f>'実数（男）'!E40+'実数（女）'!E40</f>
        <v>433</v>
      </c>
      <c r="F40" s="78">
        <f>'実数（男）'!F40+'実数（女）'!F40</f>
        <v>2185</v>
      </c>
      <c r="G40" s="78">
        <f>'実数（男）'!G40+'実数（女）'!G40</f>
        <v>1230</v>
      </c>
      <c r="H40" s="78">
        <f>'実数（男）'!H40+'実数（女）'!H40</f>
        <v>595</v>
      </c>
      <c r="I40" s="78">
        <f>'実数（男）'!I40+'実数（女）'!I40</f>
        <v>2075</v>
      </c>
      <c r="J40" s="78">
        <f>'実数（男）'!J40+'実数（女）'!J40</f>
        <v>744</v>
      </c>
      <c r="K40" s="78">
        <f>'実数（男）'!K40+'実数（女）'!K40</f>
        <v>1168</v>
      </c>
      <c r="L40" s="78">
        <f>'実数（男）'!L40+'実数（女）'!L40</f>
        <v>3071</v>
      </c>
      <c r="M40" s="78">
        <f>'実数（男）'!M40+'実数（女）'!M40</f>
        <v>410</v>
      </c>
      <c r="N40" s="78">
        <f>'実数（女）'!N40</f>
        <v>223</v>
      </c>
      <c r="O40" s="78">
        <f>'実数（男）'!O40+'実数（女）'!O40</f>
        <v>312</v>
      </c>
      <c r="P40" s="78">
        <f>'実数（男）'!P40+'実数（女）'!P40</f>
        <v>682</v>
      </c>
      <c r="Q40" s="78">
        <f>'実数（男）'!Q40+'実数（女）'!Q40</f>
        <v>247</v>
      </c>
      <c r="R40" s="78">
        <f>'実数（男）'!R40+'実数（女）'!R40</f>
        <v>9144</v>
      </c>
      <c r="S40" s="79"/>
      <c r="T40" s="78">
        <f>'実数（男）'!T40+'実数（女）'!T40</f>
        <v>1854</v>
      </c>
      <c r="U40" s="78">
        <f>'実数（男）'!U40+'実数（女）'!U40</f>
        <v>1984</v>
      </c>
      <c r="V40" s="78">
        <f>'実数（男）'!V40+'実数（女）'!V40</f>
        <v>724</v>
      </c>
      <c r="W40" s="78">
        <f>'実数（男）'!W40+'実数（女）'!W40</f>
        <v>3723</v>
      </c>
      <c r="X40" s="78">
        <f>'実数（男）'!X40+'実数（女）'!X40</f>
        <v>6331</v>
      </c>
      <c r="Y40" s="78">
        <f>'実数（男）'!Y40+'実数（女）'!Y40</f>
        <v>612</v>
      </c>
      <c r="Z40" s="78">
        <f>'実数（男）'!Z40+'実数（女）'!Z40</f>
        <v>1617</v>
      </c>
      <c r="AA40" s="78">
        <f>'実数（男）'!AA40+'実数（女）'!AA40</f>
        <v>3925</v>
      </c>
      <c r="AB40" s="78">
        <f>'実数（男）'!AB40+'実数（女）'!AB40</f>
        <v>531</v>
      </c>
      <c r="AC40" s="78">
        <f>'実数（男）'!AC40+'実数（女）'!AC40</f>
        <v>6141</v>
      </c>
      <c r="AD40" s="78">
        <f>'実数（男）'!AD40+'実数（女）'!AD40</f>
        <v>814</v>
      </c>
      <c r="AE40" s="78">
        <f>'実数（男）'!AE40+'実数（女）'!AE40</f>
        <v>125</v>
      </c>
      <c r="AF40" s="78">
        <f>'実数（男）'!AF40+'実数（女）'!AF40</f>
        <v>818</v>
      </c>
      <c r="AG40" s="78">
        <f>'実数（男）'!AG40+'実数（女）'!AG40</f>
        <v>1205</v>
      </c>
      <c r="AH40" s="78">
        <f>'実数（男）'!AH40+'実数（女）'!AH40</f>
        <v>1753</v>
      </c>
      <c r="AI40" s="78">
        <f>'実数（男）'!AI40+'実数（女）'!AI40</f>
        <v>2082</v>
      </c>
      <c r="AJ40" s="78">
        <f>'実数（男）'!AJ40+'実数（女）'!AJ40</f>
        <v>520</v>
      </c>
      <c r="AK40" s="78">
        <f>'実数（男）'!AK40+'実数（女）'!AK40</f>
        <v>1284</v>
      </c>
      <c r="AL40" s="94" t="str">
        <f>A40</f>
        <v>県立保健所　　計</v>
      </c>
      <c r="AN40" s="80">
        <f>'実数（男）'!AN40+'実数（女）'!AN40</f>
        <v>8672</v>
      </c>
    </row>
    <row r="41" spans="1:40" ht="25.5" customHeight="1">
      <c r="A41" s="81" t="s">
        <v>93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2"/>
      <c r="O41" s="78"/>
      <c r="P41" s="78"/>
      <c r="Q41" s="78"/>
      <c r="R41" s="78"/>
      <c r="S41" s="79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81">
        <f>A41</f>
      </c>
      <c r="AN41" s="80"/>
    </row>
    <row r="42" spans="1:40" ht="25.5" customHeight="1">
      <c r="A42" s="83" t="s">
        <v>129</v>
      </c>
      <c r="B42" s="78">
        <f>'実数（男）'!B42+'実数（女）'!B42</f>
        <v>17872</v>
      </c>
      <c r="C42" s="78">
        <f>'実数（男）'!C42+'実数（女）'!C42</f>
        <v>35</v>
      </c>
      <c r="D42" s="78">
        <f>'実数（男）'!D42+'実数（女）'!D42</f>
        <v>5130</v>
      </c>
      <c r="E42" s="78">
        <f>'実数（男）'!E42+'実数（女）'!E42</f>
        <v>162</v>
      </c>
      <c r="F42" s="78">
        <f>'実数（男）'!F42+'実数（女）'!F42</f>
        <v>710</v>
      </c>
      <c r="G42" s="78">
        <f>'実数（男）'!G42+'実数（女）'!G42</f>
        <v>410</v>
      </c>
      <c r="H42" s="78">
        <f>'実数（男）'!H42+'実数（女）'!H42</f>
        <v>201</v>
      </c>
      <c r="I42" s="78">
        <f>'実数（男）'!I42+'実数（女）'!I42</f>
        <v>640</v>
      </c>
      <c r="J42" s="78">
        <f>'実数（男）'!J42+'実数（女）'!J42</f>
        <v>236</v>
      </c>
      <c r="K42" s="78">
        <f>'実数（男）'!K42+'実数（女）'!K42</f>
        <v>364</v>
      </c>
      <c r="L42" s="78">
        <f>'実数（男）'!L42+'実数（女）'!L42</f>
        <v>1031</v>
      </c>
      <c r="M42" s="78">
        <f>'実数（男）'!M42+'実数（女）'!M42</f>
        <v>147</v>
      </c>
      <c r="N42" s="78">
        <f>'実数（女）'!N42</f>
        <v>66</v>
      </c>
      <c r="O42" s="78">
        <f>'実数（男）'!O42+'実数（女）'!O42</f>
        <v>120</v>
      </c>
      <c r="P42" s="78">
        <f>'実数（男）'!P42+'実数（女）'!P42</f>
        <v>197</v>
      </c>
      <c r="Q42" s="78">
        <f>'実数（男）'!Q42+'実数（女）'!Q42</f>
        <v>83</v>
      </c>
      <c r="R42" s="78">
        <f>'実数（男）'!R42+'実数（女）'!R42</f>
        <v>3062</v>
      </c>
      <c r="S42" s="79"/>
      <c r="T42" s="78">
        <f>'実数（男）'!T42+'実数（女）'!T42</f>
        <v>598</v>
      </c>
      <c r="U42" s="78">
        <f>'実数（男）'!U42+'実数（女）'!U42</f>
        <v>737</v>
      </c>
      <c r="V42" s="78">
        <f>'実数（男）'!V42+'実数（女）'!V42</f>
        <v>251</v>
      </c>
      <c r="W42" s="78">
        <f>'実数（男）'!W42+'実数（女）'!W42</f>
        <v>1204</v>
      </c>
      <c r="X42" s="78">
        <f>'実数（男）'!X42+'実数（女）'!X42</f>
        <v>2024</v>
      </c>
      <c r="Y42" s="78">
        <f>'実数（男）'!Y42+'実数（女）'!Y42</f>
        <v>179</v>
      </c>
      <c r="Z42" s="78">
        <f>'実数（男）'!Z42+'実数（女）'!Z42</f>
        <v>502</v>
      </c>
      <c r="AA42" s="78">
        <f>'実数（男）'!AA42+'実数（女）'!AA42</f>
        <v>1255</v>
      </c>
      <c r="AB42" s="78">
        <f>'実数（男）'!AB42+'実数（女）'!AB42</f>
        <v>172</v>
      </c>
      <c r="AC42" s="78">
        <f>'実数（男）'!AC42+'実数（女）'!AC42</f>
        <v>1760</v>
      </c>
      <c r="AD42" s="78">
        <f>'実数（男）'!AD42+'実数（女）'!AD42</f>
        <v>252</v>
      </c>
      <c r="AE42" s="78">
        <f>'実数（男）'!AE42+'実数（女）'!AE42</f>
        <v>38</v>
      </c>
      <c r="AF42" s="78">
        <f>'実数（男）'!AF42+'実数（女）'!AF42</f>
        <v>271</v>
      </c>
      <c r="AG42" s="78">
        <f>'実数（男）'!AG42+'実数（女）'!AG42</f>
        <v>376</v>
      </c>
      <c r="AH42" s="78">
        <f>'実数（男）'!AH42+'実数（女）'!AH42</f>
        <v>553</v>
      </c>
      <c r="AI42" s="78">
        <f>'実数（男）'!AI42+'実数（女）'!AI42</f>
        <v>667</v>
      </c>
      <c r="AJ42" s="78">
        <f>'実数（男）'!AJ42+'実数（女）'!AJ42</f>
        <v>152</v>
      </c>
      <c r="AK42" s="78">
        <f>'実数（男）'!AK42+'実数（女）'!AK42</f>
        <v>419</v>
      </c>
      <c r="AL42" s="83" t="str">
        <f>A42</f>
        <v>西部</v>
      </c>
      <c r="AN42" s="80">
        <f>'実数（男）'!AN42+'実数（女）'!AN42</f>
        <v>2833</v>
      </c>
    </row>
    <row r="43" spans="1:40" ht="25.5" customHeight="1">
      <c r="A43" s="83" t="s">
        <v>148</v>
      </c>
      <c r="B43" s="78">
        <f>'実数（男）'!B43+'実数（女）'!B43</f>
        <v>6234</v>
      </c>
      <c r="C43" s="78">
        <f>'実数（男）'!C43+'実数（女）'!C43</f>
        <v>19</v>
      </c>
      <c r="D43" s="78">
        <f>'実数（男）'!D43+'実数（女）'!D43</f>
        <v>1908</v>
      </c>
      <c r="E43" s="78">
        <f>'実数（男）'!E43+'実数（女）'!E43</f>
        <v>66</v>
      </c>
      <c r="F43" s="78">
        <f>'実数（男）'!F43+'実数（女）'!F43</f>
        <v>267</v>
      </c>
      <c r="G43" s="78">
        <f>'実数（男）'!G43+'実数（女）'!G43</f>
        <v>140</v>
      </c>
      <c r="H43" s="78">
        <f>'実数（男）'!H43+'実数（女）'!H43</f>
        <v>63</v>
      </c>
      <c r="I43" s="78">
        <f>'実数（男）'!I43+'実数（女）'!I43</f>
        <v>254</v>
      </c>
      <c r="J43" s="78">
        <f>'実数（男）'!J43+'実数（女）'!J43</f>
        <v>86</v>
      </c>
      <c r="K43" s="78">
        <f>'実数（男）'!K43+'実数（女）'!K43</f>
        <v>137</v>
      </c>
      <c r="L43" s="78">
        <f>'実数（男）'!L43+'実数（女）'!L43</f>
        <v>393</v>
      </c>
      <c r="M43" s="78">
        <f>'実数（男）'!M43+'実数（女）'!M43</f>
        <v>58</v>
      </c>
      <c r="N43" s="78">
        <f>'実数（女）'!N43</f>
        <v>27</v>
      </c>
      <c r="O43" s="78">
        <f>'実数（男）'!O43+'実数（女）'!O43</f>
        <v>40</v>
      </c>
      <c r="P43" s="78">
        <f>'実数（男）'!P43+'実数（女）'!P43</f>
        <v>62</v>
      </c>
      <c r="Q43" s="78">
        <f>'実数（男）'!Q43+'実数（女）'!Q43</f>
        <v>28</v>
      </c>
      <c r="R43" s="78">
        <f>'実数（男）'!R43+'実数（女）'!R43</f>
        <v>979</v>
      </c>
      <c r="S43" s="79"/>
      <c r="T43" s="78">
        <f>'実数（男）'!T43+'実数（女）'!T43</f>
        <v>209</v>
      </c>
      <c r="U43" s="78">
        <f>'実数（男）'!U43+'実数（女）'!U43</f>
        <v>203</v>
      </c>
      <c r="V43" s="78">
        <f>'実数（男）'!V43+'実数（女）'!V43</f>
        <v>77</v>
      </c>
      <c r="W43" s="78">
        <f>'実数（男）'!W43+'実数（女）'!W43</f>
        <v>393</v>
      </c>
      <c r="X43" s="78">
        <f>'実数（男）'!X43+'実数（女）'!X43</f>
        <v>704</v>
      </c>
      <c r="Y43" s="78">
        <f>'実数（男）'!Y43+'実数（女）'!Y43</f>
        <v>64</v>
      </c>
      <c r="Z43" s="78">
        <f>'実数（男）'!Z43+'実数（女）'!Z43</f>
        <v>149</v>
      </c>
      <c r="AA43" s="78">
        <f>'実数（男）'!AA43+'実数（女）'!AA43</f>
        <v>459</v>
      </c>
      <c r="AB43" s="78">
        <f>'実数（男）'!AB43+'実数（女）'!AB43</f>
        <v>61</v>
      </c>
      <c r="AC43" s="78">
        <f>'実数（男）'!AC43+'実数（女）'!AC43</f>
        <v>621</v>
      </c>
      <c r="AD43" s="78">
        <f>'実数（男）'!AD43+'実数（女）'!AD43</f>
        <v>70</v>
      </c>
      <c r="AE43" s="78">
        <f>'実数（男）'!AE43+'実数（女）'!AE43</f>
        <v>6</v>
      </c>
      <c r="AF43" s="78">
        <f>'実数（男）'!AF43+'実数（女）'!AF43</f>
        <v>109</v>
      </c>
      <c r="AG43" s="78">
        <f>'実数（男）'!AG43+'実数（女）'!AG43</f>
        <v>110</v>
      </c>
      <c r="AH43" s="78">
        <f>'実数（男）'!AH43+'実数（女）'!AH43</f>
        <v>192</v>
      </c>
      <c r="AI43" s="78">
        <f>'実数（男）'!AI43+'実数（女）'!AI43</f>
        <v>229</v>
      </c>
      <c r="AJ43" s="78">
        <f>'実数（男）'!AJ43+'実数（女）'!AJ43</f>
        <v>64</v>
      </c>
      <c r="AK43" s="78">
        <f>'実数（男）'!AK43+'実数（女）'!AK43</f>
        <v>128</v>
      </c>
      <c r="AL43" s="83" t="str">
        <f aca="true" t="shared" si="1" ref="AL43:AL73">A43</f>
        <v>　西部</v>
      </c>
      <c r="AN43" s="80">
        <f>'実数（男）'!AN43+'実数（女）'!AN43</f>
        <v>1008</v>
      </c>
    </row>
    <row r="44" spans="1:40" ht="25.5" customHeight="1">
      <c r="A44" s="83" t="s">
        <v>89</v>
      </c>
      <c r="B44" s="78">
        <f>'実数（男）'!B44+'実数（女）'!B44</f>
        <v>1583</v>
      </c>
      <c r="C44" s="78">
        <f>'実数（男）'!C44+'実数（女）'!C44</f>
        <v>5</v>
      </c>
      <c r="D44" s="78">
        <f>'実数（男）'!D44+'実数（女）'!D44</f>
        <v>467</v>
      </c>
      <c r="E44" s="78">
        <f>'実数（男）'!E44+'実数（女）'!E44</f>
        <v>13</v>
      </c>
      <c r="F44" s="78">
        <f>'実数（男）'!F44+'実数（女）'!F44</f>
        <v>71</v>
      </c>
      <c r="G44" s="78">
        <f>'実数（男）'!G44+'実数（女）'!G44</f>
        <v>44</v>
      </c>
      <c r="H44" s="78">
        <f>'実数（男）'!H44+'実数（女）'!H44</f>
        <v>17</v>
      </c>
      <c r="I44" s="78">
        <f>'実数（男）'!I44+'実数（女）'!I44</f>
        <v>58</v>
      </c>
      <c r="J44" s="78">
        <f>'実数（男）'!J44+'実数（女）'!J44</f>
        <v>12</v>
      </c>
      <c r="K44" s="78">
        <f>'実数（男）'!K44+'実数（女）'!K44</f>
        <v>34</v>
      </c>
      <c r="L44" s="78">
        <f>'実数（男）'!L44+'実数（女）'!L44</f>
        <v>92</v>
      </c>
      <c r="M44" s="78">
        <f>'実数（男）'!M44+'実数（女）'!M44</f>
        <v>10</v>
      </c>
      <c r="N44" s="78">
        <f>'実数（女）'!N44</f>
        <v>9</v>
      </c>
      <c r="O44" s="78">
        <f>'実数（男）'!O44+'実数（女）'!O44</f>
        <v>14</v>
      </c>
      <c r="P44" s="78">
        <f>'実数（男）'!P44+'実数（女）'!P44</f>
        <v>13</v>
      </c>
      <c r="Q44" s="78">
        <f>'実数（男）'!Q44+'実数（女）'!Q44</f>
        <v>5</v>
      </c>
      <c r="R44" s="78">
        <f>'実数（男）'!R44+'実数（女）'!R44</f>
        <v>268</v>
      </c>
      <c r="S44" s="79"/>
      <c r="T44" s="78">
        <f>'実数（男）'!T44+'実数（女）'!T44</f>
        <v>49</v>
      </c>
      <c r="U44" s="78">
        <f>'実数（男）'!U44+'実数（女）'!U44</f>
        <v>60</v>
      </c>
      <c r="V44" s="78">
        <f>'実数（男）'!V44+'実数（女）'!V44</f>
        <v>13</v>
      </c>
      <c r="W44" s="78">
        <f>'実数（男）'!W44+'実数（女）'!W44</f>
        <v>110</v>
      </c>
      <c r="X44" s="78">
        <f>'実数（男）'!X44+'実数（女）'!X44</f>
        <v>183</v>
      </c>
      <c r="Y44" s="78">
        <f>'実数（男）'!Y44+'実数（女）'!Y44</f>
        <v>16</v>
      </c>
      <c r="Z44" s="78">
        <f>'実数（男）'!Z44+'実数（女）'!Z44</f>
        <v>36</v>
      </c>
      <c r="AA44" s="78">
        <f>'実数（男）'!AA44+'実数（女）'!AA44</f>
        <v>125</v>
      </c>
      <c r="AB44" s="78">
        <f>'実数（男）'!AB44+'実数（女）'!AB44</f>
        <v>11</v>
      </c>
      <c r="AC44" s="78">
        <f>'実数（男）'!AC44+'実数（女）'!AC44</f>
        <v>180</v>
      </c>
      <c r="AD44" s="78">
        <f>'実数（男）'!AD44+'実数（女）'!AD44</f>
        <v>17</v>
      </c>
      <c r="AE44" s="78">
        <f>'実数（男）'!AE44+'実数（女）'!AE44</f>
        <v>2</v>
      </c>
      <c r="AF44" s="78">
        <f>'実数（男）'!AF44+'実数（女）'!AF44</f>
        <v>19</v>
      </c>
      <c r="AG44" s="78">
        <f>'実数（男）'!AG44+'実数（女）'!AG44</f>
        <v>34</v>
      </c>
      <c r="AH44" s="78">
        <f>'実数（男）'!AH44+'実数（女）'!AH44</f>
        <v>38</v>
      </c>
      <c r="AI44" s="78">
        <f>'実数（男）'!AI44+'実数（女）'!AI44</f>
        <v>51</v>
      </c>
      <c r="AJ44" s="78">
        <f>'実数（男）'!AJ44+'実数（女）'!AJ44</f>
        <v>6</v>
      </c>
      <c r="AK44" s="78">
        <f>'実数（男）'!AK44+'実数（女）'!AK44</f>
        <v>26</v>
      </c>
      <c r="AL44" s="83" t="str">
        <f t="shared" si="1"/>
        <v>　　大竹市</v>
      </c>
      <c r="AN44" s="80">
        <f>'実数（男）'!AN44+'実数（女）'!AN44</f>
        <v>264</v>
      </c>
    </row>
    <row r="45" spans="1:40" ht="25.5" customHeight="1">
      <c r="A45" s="83" t="s">
        <v>90</v>
      </c>
      <c r="B45" s="78">
        <f>'実数（男）'!B45+'実数（女）'!B45</f>
        <v>4651</v>
      </c>
      <c r="C45" s="78">
        <f>'実数（男）'!C45+'実数（女）'!C45</f>
        <v>14</v>
      </c>
      <c r="D45" s="78">
        <f>'実数（男）'!D45+'実数（女）'!D45</f>
        <v>1441</v>
      </c>
      <c r="E45" s="78">
        <f>'実数（男）'!E45+'実数（女）'!E45</f>
        <v>53</v>
      </c>
      <c r="F45" s="78">
        <f>'実数（男）'!F45+'実数（女）'!F45</f>
        <v>196</v>
      </c>
      <c r="G45" s="78">
        <f>'実数（男）'!G45+'実数（女）'!G45</f>
        <v>96</v>
      </c>
      <c r="H45" s="78">
        <f>'実数（男）'!H45+'実数（女）'!H45</f>
        <v>46</v>
      </c>
      <c r="I45" s="78">
        <f>'実数（男）'!I45+'実数（女）'!I45</f>
        <v>196</v>
      </c>
      <c r="J45" s="78">
        <f>'実数（男）'!J45+'実数（女）'!J45</f>
        <v>74</v>
      </c>
      <c r="K45" s="78">
        <f>'実数（男）'!K45+'実数（女）'!K45</f>
        <v>103</v>
      </c>
      <c r="L45" s="78">
        <f>'実数（男）'!L45+'実数（女）'!L45</f>
        <v>301</v>
      </c>
      <c r="M45" s="78">
        <f>'実数（男）'!M45+'実数（女）'!M45</f>
        <v>48</v>
      </c>
      <c r="N45" s="78">
        <f>'実数（女）'!N45</f>
        <v>18</v>
      </c>
      <c r="O45" s="78">
        <f>'実数（男）'!O45+'実数（女）'!O45</f>
        <v>26</v>
      </c>
      <c r="P45" s="78">
        <f>'実数（男）'!P45+'実数（女）'!P45</f>
        <v>49</v>
      </c>
      <c r="Q45" s="78">
        <f>'実数（男）'!Q45+'実数（女）'!Q45</f>
        <v>23</v>
      </c>
      <c r="R45" s="78">
        <f>'実数（男）'!R45+'実数（女）'!R45</f>
        <v>711</v>
      </c>
      <c r="S45" s="79"/>
      <c r="T45" s="78">
        <f>'実数（男）'!T45+'実数（女）'!T45</f>
        <v>160</v>
      </c>
      <c r="U45" s="78">
        <f>'実数（男）'!U45+'実数（女）'!U45</f>
        <v>143</v>
      </c>
      <c r="V45" s="78">
        <f>'実数（男）'!V45+'実数（女）'!V45</f>
        <v>64</v>
      </c>
      <c r="W45" s="78">
        <f>'実数（男）'!W45+'実数（女）'!W45</f>
        <v>283</v>
      </c>
      <c r="X45" s="78">
        <f>'実数（男）'!X45+'実数（女）'!X45</f>
        <v>521</v>
      </c>
      <c r="Y45" s="78">
        <f>'実数（男）'!Y45+'実数（女）'!Y45</f>
        <v>48</v>
      </c>
      <c r="Z45" s="78">
        <f>'実数（男）'!Z45+'実数（女）'!Z45</f>
        <v>113</v>
      </c>
      <c r="AA45" s="78">
        <f>'実数（男）'!AA45+'実数（女）'!AA45</f>
        <v>334</v>
      </c>
      <c r="AB45" s="78">
        <f>'実数（男）'!AB45+'実数（女）'!AB45</f>
        <v>50</v>
      </c>
      <c r="AC45" s="78">
        <f>'実数（男）'!AC45+'実数（女）'!AC45</f>
        <v>441</v>
      </c>
      <c r="AD45" s="78">
        <f>'実数（男）'!AD45+'実数（女）'!AD45</f>
        <v>53</v>
      </c>
      <c r="AE45" s="78">
        <f>'実数（男）'!AE45+'実数（女）'!AE45</f>
        <v>4</v>
      </c>
      <c r="AF45" s="78">
        <f>'実数（男）'!AF45+'実数（女）'!AF45</f>
        <v>90</v>
      </c>
      <c r="AG45" s="78">
        <f>'実数（男）'!AG45+'実数（女）'!AG45</f>
        <v>76</v>
      </c>
      <c r="AH45" s="78">
        <f>'実数（男）'!AH45+'実数（女）'!AH45</f>
        <v>154</v>
      </c>
      <c r="AI45" s="78">
        <f>'実数（男）'!AI45+'実数（女）'!AI45</f>
        <v>178</v>
      </c>
      <c r="AJ45" s="78">
        <f>'実数（男）'!AJ45+'実数（女）'!AJ45</f>
        <v>58</v>
      </c>
      <c r="AK45" s="78">
        <f>'実数（男）'!AK45+'実数（女）'!AK45</f>
        <v>102</v>
      </c>
      <c r="AL45" s="83" t="str">
        <f t="shared" si="1"/>
        <v>　　廿日市市</v>
      </c>
      <c r="AN45" s="80">
        <f>'実数（男）'!AN45+'実数（女）'!AN45</f>
        <v>744</v>
      </c>
    </row>
    <row r="46" spans="1:40" ht="25.5" customHeight="1">
      <c r="A46" s="83" t="s">
        <v>143</v>
      </c>
      <c r="B46" s="78">
        <f>'実数（男）'!B46+'実数（女）'!B46</f>
        <v>9257</v>
      </c>
      <c r="C46" s="78">
        <f>'実数（男）'!C46+'実数（女）'!C46</f>
        <v>14</v>
      </c>
      <c r="D46" s="78">
        <f>'実数（男）'!D46+'実数（女）'!D46</f>
        <v>2528</v>
      </c>
      <c r="E46" s="78">
        <f>'実数（男）'!E46+'実数（女）'!E46</f>
        <v>77</v>
      </c>
      <c r="F46" s="78">
        <f>'実数（男）'!F46+'実数（女）'!F46</f>
        <v>332</v>
      </c>
      <c r="G46" s="78">
        <f>'実数（男）'!G46+'実数（女）'!G46</f>
        <v>222</v>
      </c>
      <c r="H46" s="78">
        <f>'実数（男）'!H46+'実数（女）'!H46</f>
        <v>111</v>
      </c>
      <c r="I46" s="78">
        <f>'実数（男）'!I46+'実数（女）'!I46</f>
        <v>293</v>
      </c>
      <c r="J46" s="78">
        <f>'実数（男）'!J46+'実数（女）'!J46</f>
        <v>119</v>
      </c>
      <c r="K46" s="78">
        <f>'実数（男）'!K46+'実数（女）'!K46</f>
        <v>185</v>
      </c>
      <c r="L46" s="78">
        <f>'実数（男）'!L46+'実数（女）'!L46</f>
        <v>490</v>
      </c>
      <c r="M46" s="78">
        <f>'実数（男）'!M46+'実数（女）'!M46</f>
        <v>76</v>
      </c>
      <c r="N46" s="78">
        <f>'実数（女）'!N46</f>
        <v>31</v>
      </c>
      <c r="O46" s="78">
        <f>'実数（男）'!O46+'実数（女）'!O46</f>
        <v>64</v>
      </c>
      <c r="P46" s="78">
        <f>'実数（男）'!P46+'実数（女）'!P46</f>
        <v>96</v>
      </c>
      <c r="Q46" s="78">
        <f>'実数（男）'!Q46+'実数（女）'!Q46</f>
        <v>37</v>
      </c>
      <c r="R46" s="78">
        <f>'実数（男）'!R46+'実数（女）'!R46</f>
        <v>1643</v>
      </c>
      <c r="S46" s="79"/>
      <c r="T46" s="78">
        <f>'実数（男）'!T46+'実数（女）'!T46</f>
        <v>289</v>
      </c>
      <c r="U46" s="78">
        <f>'実数（男）'!U46+'実数（女）'!U46</f>
        <v>411</v>
      </c>
      <c r="V46" s="78">
        <f>'実数（男）'!V46+'実数（女）'!V46</f>
        <v>116</v>
      </c>
      <c r="W46" s="78">
        <f>'実数（男）'!W46+'実数（女）'!W46</f>
        <v>698</v>
      </c>
      <c r="X46" s="78">
        <f>'実数（男）'!X46+'実数（女）'!X46</f>
        <v>995</v>
      </c>
      <c r="Y46" s="78">
        <f>'実数（男）'!Y46+'実数（女）'!Y46</f>
        <v>82</v>
      </c>
      <c r="Z46" s="78">
        <f>'実数（男）'!Z46+'実数（女）'!Z46</f>
        <v>289</v>
      </c>
      <c r="AA46" s="78">
        <f>'実数（男）'!AA46+'実数（女）'!AA46</f>
        <v>602</v>
      </c>
      <c r="AB46" s="78">
        <f>'実数（男）'!AB46+'実数（女）'!AB46</f>
        <v>98</v>
      </c>
      <c r="AC46" s="78">
        <f>'実数（男）'!AC46+'実数（女）'!AC46</f>
        <v>961</v>
      </c>
      <c r="AD46" s="78">
        <f>'実数（男）'!AD46+'実数（女）'!AD46</f>
        <v>139</v>
      </c>
      <c r="AE46" s="78">
        <f>'実数（男）'!AE46+'実数（女）'!AE46</f>
        <v>23</v>
      </c>
      <c r="AF46" s="78">
        <f>'実数（男）'!AF46+'実数（女）'!AF46</f>
        <v>129</v>
      </c>
      <c r="AG46" s="78">
        <f>'実数（男）'!AG46+'実数（女）'!AG46</f>
        <v>223</v>
      </c>
      <c r="AH46" s="78">
        <f>'実数（男）'!AH46+'実数（女）'!AH46</f>
        <v>295</v>
      </c>
      <c r="AI46" s="78">
        <f>'実数（男）'!AI46+'実数（女）'!AI46</f>
        <v>355</v>
      </c>
      <c r="AJ46" s="78">
        <f>'実数（男）'!AJ46+'実数（女）'!AJ46</f>
        <v>72</v>
      </c>
      <c r="AK46" s="78">
        <f>'実数（男）'!AK46+'実数（女）'!AK46</f>
        <v>248</v>
      </c>
      <c r="AL46" s="83" t="str">
        <f t="shared" si="1"/>
        <v>　広島支所</v>
      </c>
      <c r="AN46" s="80">
        <f>'実数（男）'!AN46+'実数（女）'!AN46</f>
        <v>1473</v>
      </c>
    </row>
    <row r="47" spans="1:40" ht="25.5" customHeight="1">
      <c r="A47" s="83" t="s">
        <v>85</v>
      </c>
      <c r="B47" s="78">
        <f>'実数（男）'!B47+'実数（女）'!B47</f>
        <v>1681</v>
      </c>
      <c r="C47" s="95">
        <f>'実数（男）'!C47+'実数（女）'!C47</f>
        <v>4</v>
      </c>
      <c r="D47" s="78">
        <f>'実数（男）'!D47+'実数（女）'!D47</f>
        <v>556</v>
      </c>
      <c r="E47" s="78">
        <f>'実数（男）'!E47+'実数（女）'!E47</f>
        <v>24</v>
      </c>
      <c r="F47" s="78">
        <f>'実数（男）'!F47+'実数（女）'!F47</f>
        <v>65</v>
      </c>
      <c r="G47" s="78">
        <f>'実数（男）'!G47+'実数（女）'!G47</f>
        <v>53</v>
      </c>
      <c r="H47" s="78">
        <f>'実数（男）'!H47+'実数（女）'!H47</f>
        <v>25</v>
      </c>
      <c r="I47" s="78">
        <f>'実数（男）'!I47+'実数（女）'!I47</f>
        <v>58</v>
      </c>
      <c r="J47" s="78">
        <f>'実数（男）'!J47+'実数（女）'!J47</f>
        <v>26</v>
      </c>
      <c r="K47" s="78">
        <f>'実数（男）'!K47+'実数（女）'!K47</f>
        <v>39</v>
      </c>
      <c r="L47" s="78">
        <f>'実数（男）'!L47+'実数（女）'!L47</f>
        <v>99</v>
      </c>
      <c r="M47" s="78">
        <f>'実数（男）'!M47+'実数（女）'!M47</f>
        <v>18</v>
      </c>
      <c r="N47" s="78">
        <f>'実数（女）'!N47</f>
        <v>6</v>
      </c>
      <c r="O47" s="78">
        <f>'実数（男）'!O47+'実数（女）'!O47</f>
        <v>13</v>
      </c>
      <c r="P47" s="78">
        <f>'実数（男）'!P47+'実数（女）'!P47</f>
        <v>14</v>
      </c>
      <c r="Q47" s="78">
        <f>'実数（男）'!Q47+'実数（女）'!Q47</f>
        <v>6</v>
      </c>
      <c r="R47" s="78">
        <f>'実数（男）'!R47+'実数（女）'!R47</f>
        <v>268</v>
      </c>
      <c r="S47" s="79"/>
      <c r="T47" s="78">
        <f>'実数（男）'!T47+'実数（女）'!T47</f>
        <v>38</v>
      </c>
      <c r="U47" s="78">
        <f>'実数（男）'!U47+'実数（女）'!U47</f>
        <v>77</v>
      </c>
      <c r="V47" s="78">
        <f>'実数（男）'!V47+'実数（女）'!V47</f>
        <v>16</v>
      </c>
      <c r="W47" s="78">
        <f>'実数（男）'!W47+'実数（女）'!W47</f>
        <v>118</v>
      </c>
      <c r="X47" s="78">
        <f>'実数（男）'!X47+'実数（女）'!X47</f>
        <v>190</v>
      </c>
      <c r="Y47" s="78">
        <f>'実数（男）'!Y47+'実数（女）'!Y47</f>
        <v>19</v>
      </c>
      <c r="Z47" s="78">
        <f>'実数（男）'!Z47+'実数（女）'!Z47</f>
        <v>54</v>
      </c>
      <c r="AA47" s="78">
        <f>'実数（男）'!AA47+'実数（女）'!AA47</f>
        <v>113</v>
      </c>
      <c r="AB47" s="78">
        <f>'実数（男）'!AB47+'実数（女）'!AB47</f>
        <v>17</v>
      </c>
      <c r="AC47" s="78">
        <f>'実数（男）'!AC47+'実数（女）'!AC47</f>
        <v>181</v>
      </c>
      <c r="AD47" s="78">
        <f>'実数（男）'!AD47+'実数（女）'!AD47</f>
        <v>23</v>
      </c>
      <c r="AE47" s="78">
        <f>'実数（男）'!AE47+'実数（女）'!AE47</f>
        <v>5</v>
      </c>
      <c r="AF47" s="78">
        <f>'実数（男）'!AF47+'実数（女）'!AF47</f>
        <v>22</v>
      </c>
      <c r="AG47" s="78">
        <f>'実数（男）'!AG47+'実数（女）'!AG47</f>
        <v>35</v>
      </c>
      <c r="AH47" s="78">
        <f>'実数（男）'!AH47+'実数（女）'!AH47</f>
        <v>12</v>
      </c>
      <c r="AI47" s="78">
        <f>'実数（男）'!AI47+'実数（女）'!AI47</f>
        <v>36</v>
      </c>
      <c r="AJ47" s="78">
        <f>'実数（男）'!AJ47+'実数（女）'!AJ47</f>
        <v>7</v>
      </c>
      <c r="AK47" s="78">
        <f>'実数（男）'!AK47+'実数（女）'!AK47</f>
        <v>48</v>
      </c>
      <c r="AL47" s="83" t="str">
        <f t="shared" si="1"/>
        <v>　　府中町</v>
      </c>
      <c r="AN47" s="80">
        <f>'実数（男）'!AN47+'実数（女）'!AN47</f>
        <v>264</v>
      </c>
    </row>
    <row r="48" spans="1:40" ht="25.5" customHeight="1">
      <c r="A48" s="83" t="s">
        <v>86</v>
      </c>
      <c r="B48" s="78">
        <f>'実数（男）'!B48+'実数（女）'!B48</f>
        <v>931</v>
      </c>
      <c r="C48" s="78">
        <f>'実数（男）'!C48+'実数（女）'!C48</f>
        <v>1</v>
      </c>
      <c r="D48" s="78">
        <f>'実数（男）'!D48+'実数（女）'!D48</f>
        <v>281</v>
      </c>
      <c r="E48" s="78">
        <f>'実数（男）'!E48+'実数（女）'!E48</f>
        <v>7</v>
      </c>
      <c r="F48" s="78">
        <f>'実数（男）'!F48+'実数（女）'!F48</f>
        <v>32</v>
      </c>
      <c r="G48" s="78">
        <f>'実数（男）'!G48+'実数（女）'!G48</f>
        <v>28</v>
      </c>
      <c r="H48" s="78">
        <f>'実数（男）'!H48+'実数（女）'!H48</f>
        <v>11</v>
      </c>
      <c r="I48" s="78">
        <f>'実数（男）'!I48+'実数（女）'!I48</f>
        <v>39</v>
      </c>
      <c r="J48" s="78">
        <f>'実数（男）'!J48+'実数（女）'!J48</f>
        <v>12</v>
      </c>
      <c r="K48" s="78">
        <f>'実数（男）'!K48+'実数（女）'!K48</f>
        <v>22</v>
      </c>
      <c r="L48" s="78">
        <f>'実数（男）'!L48+'実数（女）'!L48</f>
        <v>57</v>
      </c>
      <c r="M48" s="78">
        <f>'実数（男）'!M48+'実数（女）'!M48</f>
        <v>13</v>
      </c>
      <c r="N48" s="78">
        <f>'実数（女）'!N48</f>
        <v>2</v>
      </c>
      <c r="O48" s="78">
        <f>'実数（男）'!O48+'実数（女）'!O48</f>
        <v>6</v>
      </c>
      <c r="P48" s="78">
        <f>'実数（男）'!P48+'実数（女）'!P48</f>
        <v>16</v>
      </c>
      <c r="Q48" s="78">
        <f>'実数（男）'!Q48+'実数（女）'!Q48</f>
        <v>2</v>
      </c>
      <c r="R48" s="78">
        <f>'実数（男）'!R48+'実数（女）'!R48</f>
        <v>157</v>
      </c>
      <c r="S48" s="79"/>
      <c r="T48" s="78">
        <f>'実数（男）'!T48+'実数（女）'!T48</f>
        <v>33</v>
      </c>
      <c r="U48" s="78">
        <f>'実数（男）'!U48+'実数（女）'!U48</f>
        <v>38</v>
      </c>
      <c r="V48" s="78">
        <f>'実数（男）'!V48+'実数（女）'!V48</f>
        <v>5</v>
      </c>
      <c r="W48" s="78">
        <f>'実数（男）'!W48+'実数（女）'!W48</f>
        <v>62</v>
      </c>
      <c r="X48" s="78">
        <f>'実数（男）'!X48+'実数（女）'!X48</f>
        <v>89</v>
      </c>
      <c r="Y48" s="78">
        <f>'実数（男）'!Y48+'実数（女）'!Y48</f>
        <v>5</v>
      </c>
      <c r="Z48" s="78">
        <f>'実数（男）'!Z48+'実数（女）'!Z48</f>
        <v>30</v>
      </c>
      <c r="AA48" s="78">
        <f>'実数（男）'!AA48+'実数（女）'!AA48</f>
        <v>50</v>
      </c>
      <c r="AB48" s="78">
        <f>'実数（男）'!AB48+'実数（女）'!AB48</f>
        <v>8</v>
      </c>
      <c r="AC48" s="78">
        <f>'実数（男）'!AC48+'実数（女）'!AC48</f>
        <v>89</v>
      </c>
      <c r="AD48" s="78">
        <f>'実数（男）'!AD48+'実数（女）'!AD48</f>
        <v>18</v>
      </c>
      <c r="AE48" s="78">
        <f>'実数（男）'!AE48+'実数（女）'!AE48</f>
        <v>2</v>
      </c>
      <c r="AF48" s="78">
        <f>'実数（男）'!AF48+'実数（女）'!AF48</f>
        <v>19</v>
      </c>
      <c r="AG48" s="78">
        <f>'実数（男）'!AG48+'実数（女）'!AG48</f>
        <v>19</v>
      </c>
      <c r="AH48" s="78">
        <f>'実数（男）'!AH48+'実数（女）'!AH48</f>
        <v>13</v>
      </c>
      <c r="AI48" s="78">
        <f>'実数（男）'!AI48+'実数（女）'!AI48</f>
        <v>29</v>
      </c>
      <c r="AJ48" s="78">
        <f>'実数（男）'!AJ48+'実数（女）'!AJ48</f>
        <v>12</v>
      </c>
      <c r="AK48" s="78">
        <f>'実数（男）'!AK48+'実数（女）'!AK48</f>
        <v>27</v>
      </c>
      <c r="AL48" s="83" t="str">
        <f t="shared" si="1"/>
        <v>　　海田町</v>
      </c>
      <c r="AN48" s="80">
        <f>'実数（男）'!AN48+'実数（女）'!AN48</f>
        <v>161</v>
      </c>
    </row>
    <row r="49" spans="1:40" ht="25.5" customHeight="1">
      <c r="A49" s="83" t="s">
        <v>87</v>
      </c>
      <c r="B49" s="78">
        <f>'実数（男）'!B49+'実数（女）'!B49</f>
        <v>1125</v>
      </c>
      <c r="C49" s="78">
        <f>'実数（男）'!C49+'実数（女）'!C49</f>
        <v>3</v>
      </c>
      <c r="D49" s="78">
        <f>'実数（男）'!D49+'実数（女）'!D49</f>
        <v>331</v>
      </c>
      <c r="E49" s="78">
        <f>'実数（男）'!E49+'実数（女）'!E49</f>
        <v>9</v>
      </c>
      <c r="F49" s="78">
        <f>'実数（男）'!F49+'実数（女）'!F49</f>
        <v>61</v>
      </c>
      <c r="G49" s="78">
        <f>'実数（男）'!G49+'実数（女）'!G49</f>
        <v>28</v>
      </c>
      <c r="H49" s="78">
        <f>'実数（男）'!H49+'実数（女）'!H49</f>
        <v>18</v>
      </c>
      <c r="I49" s="78">
        <f>'実数（男）'!I49+'実数（女）'!I49</f>
        <v>40</v>
      </c>
      <c r="J49" s="78">
        <f>'実数（男）'!J49+'実数（女）'!J49</f>
        <v>10</v>
      </c>
      <c r="K49" s="78">
        <f>'実数（男）'!K49+'実数（女）'!K49</f>
        <v>25</v>
      </c>
      <c r="L49" s="78">
        <f>'実数（男）'!L49+'実数（女）'!L49</f>
        <v>66</v>
      </c>
      <c r="M49" s="78">
        <f>'実数（男）'!M49+'実数（女）'!M49</f>
        <v>10</v>
      </c>
      <c r="N49" s="78">
        <f>'実数（女）'!N49</f>
        <v>4</v>
      </c>
      <c r="O49" s="78">
        <f>'実数（男）'!O49+'実数（女）'!O49</f>
        <v>12</v>
      </c>
      <c r="P49" s="78">
        <f>'実数（男）'!P49+'実数（女）'!P49</f>
        <v>19</v>
      </c>
      <c r="Q49" s="78">
        <f>'実数（男）'!Q49+'実数（女）'!Q49</f>
        <v>6</v>
      </c>
      <c r="R49" s="78">
        <f>'実数（男）'!R49+'実数（女）'!R49</f>
        <v>207</v>
      </c>
      <c r="S49" s="79"/>
      <c r="T49" s="78">
        <f>'実数（男）'!T49+'実数（女）'!T49</f>
        <v>30</v>
      </c>
      <c r="U49" s="78">
        <f>'実数（男）'!U49+'実数（女）'!U49</f>
        <v>50</v>
      </c>
      <c r="V49" s="78">
        <f>'実数（男）'!V49+'実数（女）'!V49</f>
        <v>20</v>
      </c>
      <c r="W49" s="78">
        <f>'実数（男）'!W49+'実数（女）'!W49</f>
        <v>89</v>
      </c>
      <c r="X49" s="78">
        <f>'実数（男）'!X49+'実数（女）'!X49</f>
        <v>104</v>
      </c>
      <c r="Y49" s="78">
        <f>'実数（男）'!Y49+'実数（女）'!Y49</f>
        <v>10</v>
      </c>
      <c r="Z49" s="78">
        <f>'実数（男）'!Z49+'実数（女）'!Z49</f>
        <v>35</v>
      </c>
      <c r="AA49" s="78">
        <f>'実数（男）'!AA49+'実数（女）'!AA49</f>
        <v>57</v>
      </c>
      <c r="AB49" s="78">
        <f>'実数（男）'!AB49+'実数（女）'!AB49</f>
        <v>11</v>
      </c>
      <c r="AC49" s="78">
        <f>'実数（男）'!AC49+'実数（女）'!AC49</f>
        <v>99</v>
      </c>
      <c r="AD49" s="78">
        <f>'実数（男）'!AD49+'実数（女）'!AD49</f>
        <v>20</v>
      </c>
      <c r="AE49" s="78">
        <f>'実数（男）'!AE49+'実数（女）'!AE49</f>
        <v>4</v>
      </c>
      <c r="AF49" s="78">
        <f>'実数（男）'!AF49+'実数（女）'!AF49</f>
        <v>15</v>
      </c>
      <c r="AG49" s="78">
        <f>'実数（男）'!AG49+'実数（女）'!AG49</f>
        <v>20</v>
      </c>
      <c r="AH49" s="78">
        <f>'実数（男）'!AH49+'実数（女）'!AH49</f>
        <v>19</v>
      </c>
      <c r="AI49" s="78">
        <f>'実数（男）'!AI49+'実数（女）'!AI49</f>
        <v>46</v>
      </c>
      <c r="AJ49" s="78">
        <f>'実数（男）'!AJ49+'実数（女）'!AJ49</f>
        <v>7</v>
      </c>
      <c r="AK49" s="78">
        <f>'実数（男）'!AK49+'実数（女）'!AK49</f>
        <v>33</v>
      </c>
      <c r="AL49" s="83" t="str">
        <f t="shared" si="1"/>
        <v>　　熊野町</v>
      </c>
      <c r="AN49" s="80">
        <f>'実数（男）'!AN49+'実数（女）'!AN49</f>
        <v>188</v>
      </c>
    </row>
    <row r="50" spans="1:40" ht="25.5" customHeight="1">
      <c r="A50" s="83" t="s">
        <v>88</v>
      </c>
      <c r="B50" s="78">
        <f>'実数（男）'!B50+'実数（女）'!B50</f>
        <v>754</v>
      </c>
      <c r="C50" s="95">
        <f>'実数（男）'!C50+'実数（女）'!C50</f>
        <v>0</v>
      </c>
      <c r="D50" s="78">
        <f>'実数（男）'!D50+'実数（女）'!D50</f>
        <v>223</v>
      </c>
      <c r="E50" s="78">
        <f>'実数（男）'!E50+'実数（女）'!E50</f>
        <v>4</v>
      </c>
      <c r="F50" s="78">
        <f>'実数（男）'!F50+'実数（女）'!F50</f>
        <v>35</v>
      </c>
      <c r="G50" s="78">
        <f>'実数（男）'!G50+'実数（女）'!G50</f>
        <v>22</v>
      </c>
      <c r="H50" s="78">
        <f>'実数（男）'!H50+'実数（女）'!H50</f>
        <v>12</v>
      </c>
      <c r="I50" s="78">
        <f>'実数（男）'!I50+'実数（女）'!I50</f>
        <v>24</v>
      </c>
      <c r="J50" s="78">
        <f>'実数（男）'!J50+'実数（女）'!J50</f>
        <v>13</v>
      </c>
      <c r="K50" s="78">
        <f>'実数（男）'!K50+'実数（女）'!K50</f>
        <v>16</v>
      </c>
      <c r="L50" s="78">
        <f>'実数（男）'!L50+'実数（女）'!L50</f>
        <v>43</v>
      </c>
      <c r="M50" s="78">
        <f>'実数（男）'!M50+'実数（女）'!M50</f>
        <v>7</v>
      </c>
      <c r="N50" s="78">
        <f>'実数（女）'!N50</f>
        <v>2</v>
      </c>
      <c r="O50" s="78">
        <f>'実数（男）'!O50+'実数（女）'!O50</f>
        <v>6</v>
      </c>
      <c r="P50" s="78">
        <f>'実数（男）'!P50+'実数（女）'!P50</f>
        <v>4</v>
      </c>
      <c r="Q50" s="78">
        <f>'実数（男）'!Q50+'実数（女）'!Q50</f>
        <v>3</v>
      </c>
      <c r="R50" s="78">
        <f>'実数（男）'!R50+'実数（女）'!R50</f>
        <v>127</v>
      </c>
      <c r="S50" s="79"/>
      <c r="T50" s="78">
        <f>'実数（男）'!T50+'実数（女）'!T50</f>
        <v>23</v>
      </c>
      <c r="U50" s="78">
        <f>'実数（男）'!U50+'実数（女）'!U50</f>
        <v>31</v>
      </c>
      <c r="V50" s="78">
        <f>'実数（男）'!V50+'実数（女）'!V50</f>
        <v>9</v>
      </c>
      <c r="W50" s="78">
        <f>'実数（男）'!W50+'実数（女）'!W50</f>
        <v>46</v>
      </c>
      <c r="X50" s="78">
        <f>'実数（男）'!X50+'実数（女）'!X50</f>
        <v>66</v>
      </c>
      <c r="Y50" s="78">
        <f>'実数（男）'!Y50+'実数（女）'!Y50</f>
        <v>4</v>
      </c>
      <c r="Z50" s="78">
        <f>'実数（男）'!Z50+'実数（女）'!Z50</f>
        <v>19</v>
      </c>
      <c r="AA50" s="78">
        <f>'実数（男）'!AA50+'実数（女）'!AA50</f>
        <v>42</v>
      </c>
      <c r="AB50" s="78">
        <f>'実数（男）'!AB50+'実数（女）'!AB50</f>
        <v>12</v>
      </c>
      <c r="AC50" s="78">
        <f>'実数（男）'!AC50+'実数（女）'!AC50</f>
        <v>80</v>
      </c>
      <c r="AD50" s="78">
        <f>'実数（男）'!AD50+'実数（女）'!AD50</f>
        <v>12</v>
      </c>
      <c r="AE50" s="78">
        <f>'実数（男）'!AE50+'実数（女）'!AE50</f>
        <v>2</v>
      </c>
      <c r="AF50" s="78">
        <f>'実数（男）'!AF50+'実数（女）'!AF50</f>
        <v>15</v>
      </c>
      <c r="AG50" s="78">
        <f>'実数（男）'!AG50+'実数（女）'!AG50</f>
        <v>28</v>
      </c>
      <c r="AH50" s="78">
        <f>'実数（男）'!AH50+'実数（女）'!AH50</f>
        <v>11</v>
      </c>
      <c r="AI50" s="78">
        <f>'実数（男）'!AI50+'実数（女）'!AI50</f>
        <v>25</v>
      </c>
      <c r="AJ50" s="78">
        <f>'実数（男）'!AJ50+'実数（女）'!AJ50</f>
        <v>5</v>
      </c>
      <c r="AK50" s="78">
        <f>'実数（男）'!AK50+'実数（女）'!AK50</f>
        <v>16</v>
      </c>
      <c r="AL50" s="83" t="str">
        <f t="shared" si="1"/>
        <v>　　坂町</v>
      </c>
      <c r="AN50" s="80">
        <f>'実数（男）'!AN50+'実数（女）'!AN50</f>
        <v>130</v>
      </c>
    </row>
    <row r="51" spans="1:40" ht="25.5" customHeight="1">
      <c r="A51" s="83" t="s">
        <v>103</v>
      </c>
      <c r="B51" s="78">
        <f>'実数（男）'!B51+'実数（女）'!B51</f>
        <v>2435</v>
      </c>
      <c r="C51" s="78">
        <f>'実数（男）'!C51+'実数（女）'!C51</f>
        <v>5</v>
      </c>
      <c r="D51" s="78">
        <f>'実数（男）'!D51+'実数（女）'!D51</f>
        <v>615</v>
      </c>
      <c r="E51" s="78">
        <f>'実数（男）'!E51+'実数（女）'!E51</f>
        <v>18</v>
      </c>
      <c r="F51" s="78">
        <f>'実数（男）'!F51+'実数（女）'!F51</f>
        <v>70</v>
      </c>
      <c r="G51" s="78">
        <f>'実数（男）'!G51+'実数（女）'!G51</f>
        <v>46</v>
      </c>
      <c r="H51" s="78">
        <f>'実数（男）'!H51+'実数（女）'!H51</f>
        <v>30</v>
      </c>
      <c r="I51" s="78">
        <f>'実数（男）'!I51+'実数（女）'!I51</f>
        <v>58</v>
      </c>
      <c r="J51" s="78">
        <f>'実数（男）'!J51+'実数（女）'!J51</f>
        <v>32</v>
      </c>
      <c r="K51" s="78">
        <f>'実数（男）'!K51+'実数（女）'!K51</f>
        <v>50</v>
      </c>
      <c r="L51" s="78">
        <f>'実数（男）'!L51+'実数（女）'!L51</f>
        <v>120</v>
      </c>
      <c r="M51" s="78">
        <f>'実数（男）'!M51+'実数（女）'!M51</f>
        <v>21</v>
      </c>
      <c r="N51" s="78">
        <f>'実数（女）'!N51</f>
        <v>8</v>
      </c>
      <c r="O51" s="78">
        <f>'実数（男）'!O51+'実数（女）'!O51</f>
        <v>13</v>
      </c>
      <c r="P51" s="78">
        <f>'実数（男）'!P51+'実数（女）'!P51</f>
        <v>18</v>
      </c>
      <c r="Q51" s="78">
        <f>'実数（男）'!Q51+'実数（女）'!Q51</f>
        <v>8</v>
      </c>
      <c r="R51" s="78">
        <f>'実数（男）'!R51+'実数（女）'!R51</f>
        <v>479</v>
      </c>
      <c r="S51" s="79"/>
      <c r="T51" s="78">
        <f>'実数（男）'!T51+'実数（女）'!T51</f>
        <v>76</v>
      </c>
      <c r="U51" s="78">
        <f>'実数（男）'!U51+'実数（女）'!U51</f>
        <v>165</v>
      </c>
      <c r="V51" s="78">
        <f>'実数（男）'!V51+'実数（女）'!V51</f>
        <v>24</v>
      </c>
      <c r="W51" s="78">
        <f>'実数（男）'!W51+'実数（女）'!W51</f>
        <v>185</v>
      </c>
      <c r="X51" s="78">
        <f>'実数（男）'!X51+'実数（女）'!X51</f>
        <v>260</v>
      </c>
      <c r="Y51" s="78">
        <f>'実数（男）'!Y51+'実数（女）'!Y51</f>
        <v>23</v>
      </c>
      <c r="Z51" s="78">
        <f>'実数（男）'!Z51+'実数（女）'!Z51</f>
        <v>68</v>
      </c>
      <c r="AA51" s="78">
        <f>'実数（男）'!AA51+'実数（女）'!AA51</f>
        <v>160</v>
      </c>
      <c r="AB51" s="78">
        <f>'実数（男）'!AB51+'実数（女）'!AB51</f>
        <v>21</v>
      </c>
      <c r="AC51" s="78">
        <f>'実数（男）'!AC51+'実数（女）'!AC51</f>
        <v>281</v>
      </c>
      <c r="AD51" s="78">
        <f>'実数（男）'!AD51+'実数（女）'!AD51</f>
        <v>29</v>
      </c>
      <c r="AE51" s="78">
        <f>'実数（男）'!AE51+'実数（女）'!AE51</f>
        <v>3</v>
      </c>
      <c r="AF51" s="78">
        <f>'実数（男）'!AF51+'実数（女）'!AF51</f>
        <v>28</v>
      </c>
      <c r="AG51" s="78">
        <f>'実数（男）'!AG51+'実数（女）'!AG51</f>
        <v>58</v>
      </c>
      <c r="AH51" s="78">
        <f>'実数（男）'!AH51+'実数（女）'!AH51</f>
        <v>97</v>
      </c>
      <c r="AI51" s="78">
        <f>'実数（男）'!AI51+'実数（女）'!AI51</f>
        <v>105</v>
      </c>
      <c r="AJ51" s="78">
        <f>'実数（男）'!AJ51+'実数（女）'!AJ51</f>
        <v>24</v>
      </c>
      <c r="AK51" s="78">
        <f>'実数（男）'!AK51+'実数（女）'!AK51</f>
        <v>64</v>
      </c>
      <c r="AL51" s="83" t="str">
        <f>A51</f>
        <v>　　安芸高田市</v>
      </c>
      <c r="AN51" s="80">
        <f>'実数（男）'!AN51+'実数（女）'!AN51</f>
        <v>364</v>
      </c>
    </row>
    <row r="52" spans="1:40" ht="25.5" customHeight="1">
      <c r="A52" s="83" t="s">
        <v>104</v>
      </c>
      <c r="B52" s="78">
        <f>'実数（男）'!B52+'実数（女）'!B52</f>
        <v>808</v>
      </c>
      <c r="C52" s="95">
        <f>'実数（男）'!C52+'実数（女）'!C52</f>
        <v>1</v>
      </c>
      <c r="D52" s="78">
        <f>'実数（男）'!D52+'実数（女）'!D52</f>
        <v>183</v>
      </c>
      <c r="E52" s="78">
        <f>'実数（男）'!E52+'実数（女）'!E52</f>
        <v>5</v>
      </c>
      <c r="F52" s="78">
        <f>'実数（男）'!F52+'実数（女）'!F52</f>
        <v>28</v>
      </c>
      <c r="G52" s="78">
        <f>'実数（男）'!G52+'実数（女）'!G52</f>
        <v>19</v>
      </c>
      <c r="H52" s="78">
        <f>'実数（男）'!H52+'実数（女）'!H52</f>
        <v>5</v>
      </c>
      <c r="I52" s="78">
        <f>'実数（男）'!I52+'実数（女）'!I52</f>
        <v>15</v>
      </c>
      <c r="J52" s="78">
        <f>'実数（男）'!J52+'実数（女）'!J52</f>
        <v>9</v>
      </c>
      <c r="K52" s="78">
        <f>'実数（男）'!K52+'実数（女）'!K52</f>
        <v>14</v>
      </c>
      <c r="L52" s="78">
        <f>'実数（男）'!L52+'実数（女）'!L52</f>
        <v>39</v>
      </c>
      <c r="M52" s="78">
        <f>'実数（男）'!M52+'実数（女）'!M52</f>
        <v>3</v>
      </c>
      <c r="N52" s="78">
        <f>'実数（女）'!N52</f>
        <v>5</v>
      </c>
      <c r="O52" s="78">
        <f>'実数（男）'!O52+'実数（女）'!O52</f>
        <v>6</v>
      </c>
      <c r="P52" s="78">
        <f>'実数（男）'!P52+'実数（女）'!P52</f>
        <v>9</v>
      </c>
      <c r="Q52" s="78">
        <f>'実数（男）'!Q52+'実数（女）'!Q52</f>
        <v>4</v>
      </c>
      <c r="R52" s="78">
        <f>'実数（男）'!R52+'実数（女）'!R52</f>
        <v>142</v>
      </c>
      <c r="S52" s="79"/>
      <c r="T52" s="78">
        <f>'実数（男）'!T52+'実数（女）'!T52</f>
        <v>33</v>
      </c>
      <c r="U52" s="78">
        <f>'実数（男）'!U52+'実数（女）'!U52</f>
        <v>17</v>
      </c>
      <c r="V52" s="78">
        <f>'実数（男）'!V52+'実数（女）'!V52</f>
        <v>19</v>
      </c>
      <c r="W52" s="78">
        <f>'実数（男）'!W52+'実数（女）'!W52</f>
        <v>65</v>
      </c>
      <c r="X52" s="78">
        <f>'実数（男）'!X52+'実数（女）'!X52</f>
        <v>86</v>
      </c>
      <c r="Y52" s="78">
        <f>'実数（男）'!Y52+'実数（女）'!Y52</f>
        <v>6</v>
      </c>
      <c r="Z52" s="78">
        <f>'実数（男）'!Z52+'実数（女）'!Z52</f>
        <v>27</v>
      </c>
      <c r="AA52" s="78">
        <f>'実数（男）'!AA52+'実数（女）'!AA52</f>
        <v>53</v>
      </c>
      <c r="AB52" s="78">
        <f>'実数（男）'!AB52+'実数（女）'!AB52</f>
        <v>11</v>
      </c>
      <c r="AC52" s="78">
        <f>'実数（男）'!AC52+'実数（女）'!AC52</f>
        <v>78</v>
      </c>
      <c r="AD52" s="78">
        <f>'実数（男）'!AD52+'実数（女）'!AD52</f>
        <v>9</v>
      </c>
      <c r="AE52" s="78">
        <f>'実数（男）'!AE52+'実数（女）'!AE52</f>
        <v>2</v>
      </c>
      <c r="AF52" s="78">
        <f>'実数（男）'!AF52+'実数（女）'!AF52</f>
        <v>11</v>
      </c>
      <c r="AG52" s="78">
        <f>'実数（男）'!AG52+'実数（女）'!AG52</f>
        <v>33</v>
      </c>
      <c r="AH52" s="78">
        <f>'実数（男）'!AH52+'実数（女）'!AH52</f>
        <v>57</v>
      </c>
      <c r="AI52" s="78">
        <f>'実数（男）'!AI52+'実数（女）'!AI52</f>
        <v>34</v>
      </c>
      <c r="AJ52" s="78">
        <f>'実数（男）'!AJ52+'実数（女）'!AJ52</f>
        <v>4</v>
      </c>
      <c r="AK52" s="78">
        <f>'実数（男）'!AK52+'実数（女）'!AK52</f>
        <v>16</v>
      </c>
      <c r="AL52" s="83" t="str">
        <f>A52</f>
        <v>　　安芸太田町</v>
      </c>
      <c r="AN52" s="80">
        <f>'実数（男）'!AN52+'実数（女）'!AN52</f>
        <v>132</v>
      </c>
    </row>
    <row r="53" spans="1:40" ht="25.5" customHeight="1">
      <c r="A53" s="83" t="s">
        <v>114</v>
      </c>
      <c r="B53" s="78">
        <f>'実数（男）'!B53+'実数（女）'!B53</f>
        <v>1523</v>
      </c>
      <c r="C53" s="78">
        <f>'実数（男）'!C53+'実数（女）'!C53</f>
        <v>0</v>
      </c>
      <c r="D53" s="78">
        <f>'実数（男）'!D53+'実数（女）'!D53</f>
        <v>339</v>
      </c>
      <c r="E53" s="78">
        <f>'実数（男）'!E53+'実数（女）'!E53</f>
        <v>10</v>
      </c>
      <c r="F53" s="78">
        <f>'実数（男）'!F53+'実数（女）'!F53</f>
        <v>41</v>
      </c>
      <c r="G53" s="78">
        <f>'実数（男）'!G53+'実数（女）'!G53</f>
        <v>26</v>
      </c>
      <c r="H53" s="78">
        <f>'実数（男）'!H53+'実数（女）'!H53</f>
        <v>10</v>
      </c>
      <c r="I53" s="78">
        <f>'実数（男）'!I53+'実数（女）'!I53</f>
        <v>59</v>
      </c>
      <c r="J53" s="78">
        <f>'実数（男）'!J53+'実数（女）'!J53</f>
        <v>17</v>
      </c>
      <c r="K53" s="78">
        <f>'実数（男）'!K53+'実数（女）'!K53</f>
        <v>19</v>
      </c>
      <c r="L53" s="78">
        <f>'実数（男）'!L53+'実数（女）'!L53</f>
        <v>66</v>
      </c>
      <c r="M53" s="78">
        <f>'実数（男）'!M53+'実数（女）'!M53</f>
        <v>4</v>
      </c>
      <c r="N53" s="78">
        <f>'実数（女）'!N53</f>
        <v>4</v>
      </c>
      <c r="O53" s="78">
        <f>'実数（男）'!O53+'実数（女）'!O53</f>
        <v>8</v>
      </c>
      <c r="P53" s="78">
        <f>'実数（男）'!P53+'実数（女）'!P53</f>
        <v>16</v>
      </c>
      <c r="Q53" s="78">
        <f>'実数（男）'!Q53+'実数（女）'!Q53</f>
        <v>8</v>
      </c>
      <c r="R53" s="78">
        <f>'実数（男）'!R53+'実数（女）'!R53</f>
        <v>263</v>
      </c>
      <c r="S53" s="79"/>
      <c r="T53" s="78">
        <f>'実数（男）'!T53+'実数（女）'!T53</f>
        <v>56</v>
      </c>
      <c r="U53" s="78">
        <f>'実数（男）'!U53+'実数（女）'!U53</f>
        <v>33</v>
      </c>
      <c r="V53" s="78">
        <f>'実数（男）'!V53+'実数（女）'!V53</f>
        <v>23</v>
      </c>
      <c r="W53" s="78">
        <f>'実数（男）'!W53+'実数（女）'!W53</f>
        <v>133</v>
      </c>
      <c r="X53" s="78">
        <f>'実数（男）'!X53+'実数（女）'!X53</f>
        <v>200</v>
      </c>
      <c r="Y53" s="78">
        <f>'実数（男）'!Y53+'実数（女）'!Y53</f>
        <v>15</v>
      </c>
      <c r="Z53" s="78">
        <f>'実数（男）'!Z53+'実数（女）'!Z53</f>
        <v>56</v>
      </c>
      <c r="AA53" s="78">
        <f>'実数（男）'!AA53+'実数（女）'!AA53</f>
        <v>127</v>
      </c>
      <c r="AB53" s="78">
        <f>'実数（男）'!AB53+'実数（女）'!AB53</f>
        <v>18</v>
      </c>
      <c r="AC53" s="78">
        <f>'実数（男）'!AC53+'実数（女）'!AC53</f>
        <v>153</v>
      </c>
      <c r="AD53" s="78">
        <f>'実数（男）'!AD53+'実数（女）'!AD53</f>
        <v>28</v>
      </c>
      <c r="AE53" s="78">
        <f>'実数（男）'!AE53+'実数（女）'!AE53</f>
        <v>5</v>
      </c>
      <c r="AF53" s="78">
        <f>'実数（男）'!AF53+'実数（女）'!AF53</f>
        <v>19</v>
      </c>
      <c r="AG53" s="78">
        <f>'実数（男）'!AG53+'実数（女）'!AG53</f>
        <v>30</v>
      </c>
      <c r="AH53" s="78">
        <f>'実数（男）'!AH53+'実数（女）'!AH53</f>
        <v>86</v>
      </c>
      <c r="AI53" s="78">
        <f>'実数（男）'!AI53+'実数（女）'!AI53</f>
        <v>80</v>
      </c>
      <c r="AJ53" s="78">
        <f>'実数（男）'!AJ53+'実数（女）'!AJ53</f>
        <v>13</v>
      </c>
      <c r="AK53" s="78">
        <f>'実数（男）'!AK53+'実数（女）'!AK53</f>
        <v>44</v>
      </c>
      <c r="AL53" s="83" t="str">
        <f>A53</f>
        <v>    北広島町</v>
      </c>
      <c r="AN53" s="80">
        <f>'実数（男）'!AN53+'実数（女）'!AN53</f>
        <v>234</v>
      </c>
    </row>
    <row r="54" spans="1:40" ht="25.5" customHeight="1">
      <c r="A54" s="83" t="s">
        <v>131</v>
      </c>
      <c r="B54" s="78">
        <f>'実数（男）'!B54+'実数（女）'!B54</f>
        <v>2381</v>
      </c>
      <c r="C54" s="78">
        <f>'実数（男）'!C54+'実数（女）'!C54</f>
        <v>2</v>
      </c>
      <c r="D54" s="78">
        <f>'実数（男）'!D54+'実数（女）'!D54</f>
        <v>694</v>
      </c>
      <c r="E54" s="78">
        <f>'実数（男）'!E54+'実数（女）'!E54</f>
        <v>19</v>
      </c>
      <c r="F54" s="78">
        <f>'実数（男）'!F54+'実数（女）'!F54</f>
        <v>111</v>
      </c>
      <c r="G54" s="78">
        <f>'実数（男）'!G54+'実数（女）'!G54</f>
        <v>48</v>
      </c>
      <c r="H54" s="78">
        <f>'実数（男）'!H54+'実数（女）'!H54</f>
        <v>27</v>
      </c>
      <c r="I54" s="78">
        <f>'実数（男）'!I54+'実数（女）'!I54</f>
        <v>93</v>
      </c>
      <c r="J54" s="78">
        <f>'実数（男）'!J54+'実数（女）'!J54</f>
        <v>31</v>
      </c>
      <c r="K54" s="78">
        <f>'実数（男）'!K54+'実数（女）'!K54</f>
        <v>42</v>
      </c>
      <c r="L54" s="78">
        <f>'実数（男）'!L54+'実数（女）'!L54</f>
        <v>148</v>
      </c>
      <c r="M54" s="78">
        <f>'実数（男）'!M54+'実数（女）'!M54</f>
        <v>13</v>
      </c>
      <c r="N54" s="78">
        <f>'実数（女）'!N54</f>
        <v>8</v>
      </c>
      <c r="O54" s="78">
        <f>'実数（男）'!O54+'実数（女）'!O54</f>
        <v>16</v>
      </c>
      <c r="P54" s="78">
        <f>'実数（男）'!P54+'実数（女）'!P54</f>
        <v>39</v>
      </c>
      <c r="Q54" s="78">
        <f>'実数（男）'!Q54+'実数（女）'!Q54</f>
        <v>18</v>
      </c>
      <c r="R54" s="78">
        <f>'実数（男）'!R54+'実数（女）'!R54</f>
        <v>440</v>
      </c>
      <c r="S54" s="79"/>
      <c r="T54" s="78">
        <f>'実数（男）'!T54+'実数（女）'!T54</f>
        <v>100</v>
      </c>
      <c r="U54" s="78">
        <f>'実数（男）'!U54+'実数（女）'!U54</f>
        <v>123</v>
      </c>
      <c r="V54" s="78">
        <f>'実数（男）'!V54+'実数（女）'!V54</f>
        <v>58</v>
      </c>
      <c r="W54" s="78">
        <f>'実数（男）'!W54+'実数（女）'!W54</f>
        <v>113</v>
      </c>
      <c r="X54" s="78">
        <f>'実数（男）'!X54+'実数（女）'!X54</f>
        <v>325</v>
      </c>
      <c r="Y54" s="78">
        <f>'実数（男）'!Y54+'実数（女）'!Y54</f>
        <v>33</v>
      </c>
      <c r="Z54" s="78">
        <f>'実数（男）'!Z54+'実数（女）'!Z54</f>
        <v>64</v>
      </c>
      <c r="AA54" s="78">
        <f>'実数（男）'!AA54+'実数（女）'!AA54</f>
        <v>194</v>
      </c>
      <c r="AB54" s="78">
        <f>'実数（男）'!AB54+'実数（女）'!AB54</f>
        <v>13</v>
      </c>
      <c r="AC54" s="78">
        <f>'実数（男）'!AC54+'実数（女）'!AC54</f>
        <v>178</v>
      </c>
      <c r="AD54" s="78">
        <f>'実数（男）'!AD54+'実数（女）'!AD54</f>
        <v>43</v>
      </c>
      <c r="AE54" s="78">
        <f>'実数（男）'!AE54+'実数（女）'!AE54</f>
        <v>9</v>
      </c>
      <c r="AF54" s="78">
        <f>'実数（男）'!AF54+'実数（女）'!AF54</f>
        <v>33</v>
      </c>
      <c r="AG54" s="78">
        <f>'実数（男）'!AG54+'実数（女）'!AG54</f>
        <v>43</v>
      </c>
      <c r="AH54" s="78">
        <f>'実数（男）'!AH54+'実数（女）'!AH54</f>
        <v>66</v>
      </c>
      <c r="AI54" s="78">
        <f>'実数（男）'!AI54+'実数（女）'!AI54</f>
        <v>83</v>
      </c>
      <c r="AJ54" s="78">
        <f>'実数（男）'!AJ54+'実数（女）'!AJ54</f>
        <v>16</v>
      </c>
      <c r="AK54" s="78">
        <f>'実数（男）'!AK54+'実数（女）'!AK54</f>
        <v>43</v>
      </c>
      <c r="AL54" s="83" t="str">
        <f t="shared" si="1"/>
        <v>　呉支所</v>
      </c>
      <c r="AN54" s="80">
        <f>'実数（男）'!AN54+'実数（女）'!AN54</f>
        <v>352</v>
      </c>
    </row>
    <row r="55" spans="1:40" ht="25.5" customHeight="1">
      <c r="A55" s="83" t="s">
        <v>102</v>
      </c>
      <c r="B55" s="78">
        <f>'実数（男）'!B55+'実数（女）'!B55</f>
        <v>2381</v>
      </c>
      <c r="C55" s="78">
        <f>'実数（男）'!C55+'実数（女）'!C55</f>
        <v>2</v>
      </c>
      <c r="D55" s="78">
        <f>'実数（男）'!D55+'実数（女）'!D55</f>
        <v>694</v>
      </c>
      <c r="E55" s="78">
        <f>'実数（男）'!E55+'実数（女）'!E55</f>
        <v>19</v>
      </c>
      <c r="F55" s="78">
        <f>'実数（男）'!F55+'実数（女）'!F55</f>
        <v>111</v>
      </c>
      <c r="G55" s="78">
        <f>'実数（男）'!G55+'実数（女）'!G55</f>
        <v>48</v>
      </c>
      <c r="H55" s="78">
        <f>'実数（男）'!H55+'実数（女）'!H55</f>
        <v>27</v>
      </c>
      <c r="I55" s="78">
        <f>'実数（男）'!I55+'実数（女）'!I55</f>
        <v>93</v>
      </c>
      <c r="J55" s="78">
        <f>'実数（男）'!J55+'実数（女）'!J55</f>
        <v>31</v>
      </c>
      <c r="K55" s="78">
        <f>'実数（男）'!K55+'実数（女）'!K55</f>
        <v>42</v>
      </c>
      <c r="L55" s="78">
        <f>'実数（男）'!L55+'実数（女）'!L55</f>
        <v>148</v>
      </c>
      <c r="M55" s="78">
        <f>'実数（男）'!M55+'実数（女）'!M55</f>
        <v>13</v>
      </c>
      <c r="N55" s="78">
        <f>'実数（女）'!N55</f>
        <v>8</v>
      </c>
      <c r="O55" s="78">
        <f>'実数（男）'!O55+'実数（女）'!O55</f>
        <v>16</v>
      </c>
      <c r="P55" s="78">
        <f>'実数（男）'!P55+'実数（女）'!P55</f>
        <v>39</v>
      </c>
      <c r="Q55" s="78">
        <f>'実数（男）'!Q55+'実数（女）'!Q55</f>
        <v>18</v>
      </c>
      <c r="R55" s="78">
        <f>'実数（男）'!R55+'実数（女）'!R55</f>
        <v>440</v>
      </c>
      <c r="S55" s="79"/>
      <c r="T55" s="78">
        <f>'実数（男）'!T55+'実数（女）'!T55</f>
        <v>100</v>
      </c>
      <c r="U55" s="78">
        <f>'実数（男）'!U55+'実数（女）'!U55</f>
        <v>123</v>
      </c>
      <c r="V55" s="78">
        <f>'実数（男）'!V55+'実数（女）'!V55</f>
        <v>58</v>
      </c>
      <c r="W55" s="78">
        <f>'実数（男）'!W55+'実数（女）'!W55</f>
        <v>113</v>
      </c>
      <c r="X55" s="78">
        <f>'実数（男）'!X55+'実数（女）'!X55</f>
        <v>325</v>
      </c>
      <c r="Y55" s="78">
        <f>'実数（男）'!Y55+'実数（女）'!Y55</f>
        <v>33</v>
      </c>
      <c r="Z55" s="78">
        <f>'実数（男）'!Z55+'実数（女）'!Z55</f>
        <v>64</v>
      </c>
      <c r="AA55" s="78">
        <f>'実数（男）'!AA55+'実数（女）'!AA55</f>
        <v>194</v>
      </c>
      <c r="AB55" s="78">
        <f>'実数（男）'!AB55+'実数（女）'!AB55</f>
        <v>13</v>
      </c>
      <c r="AC55" s="78">
        <f>'実数（男）'!AC55+'実数（女）'!AC55</f>
        <v>178</v>
      </c>
      <c r="AD55" s="78">
        <f>'実数（男）'!AD55+'実数（女）'!AD55</f>
        <v>43</v>
      </c>
      <c r="AE55" s="78">
        <f>'実数（男）'!AE55+'実数（女）'!AE55</f>
        <v>9</v>
      </c>
      <c r="AF55" s="78">
        <f>'実数（男）'!AF55+'実数（女）'!AF55</f>
        <v>33</v>
      </c>
      <c r="AG55" s="78">
        <f>'実数（男）'!AG55+'実数（女）'!AG55</f>
        <v>43</v>
      </c>
      <c r="AH55" s="78">
        <f>'実数（男）'!AH55+'実数（女）'!AH55</f>
        <v>66</v>
      </c>
      <c r="AI55" s="78">
        <f>'実数（男）'!AI55+'実数（女）'!AI55</f>
        <v>83</v>
      </c>
      <c r="AJ55" s="78">
        <f>'実数（男）'!AJ55+'実数（女）'!AJ55</f>
        <v>16</v>
      </c>
      <c r="AK55" s="78">
        <f>'実数（男）'!AK55+'実数（女）'!AK55</f>
        <v>43</v>
      </c>
      <c r="AL55" s="83" t="str">
        <f t="shared" si="1"/>
        <v>　　江田島市</v>
      </c>
      <c r="AN55" s="80">
        <f>'実数（男）'!AN55+'実数（女）'!AN55</f>
        <v>352</v>
      </c>
    </row>
    <row r="56" spans="1:40" ht="25.5" customHeight="1">
      <c r="A56" s="81" t="s">
        <v>93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82"/>
      <c r="O56" s="78"/>
      <c r="P56" s="78"/>
      <c r="Q56" s="78"/>
      <c r="R56" s="78"/>
      <c r="S56" s="79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83"/>
      <c r="AN56" s="80"/>
    </row>
    <row r="57" spans="1:40" ht="25.5" customHeight="1">
      <c r="A57" s="83" t="s">
        <v>133</v>
      </c>
      <c r="B57" s="78">
        <f>'実数（男）'!B57+'実数（女）'!B57</f>
        <v>9711</v>
      </c>
      <c r="C57" s="78">
        <f>'実数（男）'!C57+'実数（女）'!C57</f>
        <v>24</v>
      </c>
      <c r="D57" s="78">
        <f>'実数（男）'!D57+'実数（女）'!D57</f>
        <v>2752</v>
      </c>
      <c r="E57" s="78">
        <f>'実数（男）'!E57+'実数（女）'!E57</f>
        <v>79</v>
      </c>
      <c r="F57" s="78">
        <f>'実数（男）'!F57+'実数（女）'!F57</f>
        <v>358</v>
      </c>
      <c r="G57" s="78">
        <f>'実数（男）'!G57+'実数（女）'!G57</f>
        <v>205</v>
      </c>
      <c r="H57" s="78">
        <f>'実数（男）'!H57+'実数（女）'!H57</f>
        <v>117</v>
      </c>
      <c r="I57" s="78">
        <f>'実数（男）'!I57+'実数（女）'!I57</f>
        <v>353</v>
      </c>
      <c r="J57" s="78">
        <f>'実数（男）'!J57+'実数（女）'!J57</f>
        <v>145</v>
      </c>
      <c r="K57" s="78">
        <f>'実数（男）'!K57+'実数（女）'!K57</f>
        <v>232</v>
      </c>
      <c r="L57" s="78">
        <f>'実数（男）'!L57+'実数（女）'!L57</f>
        <v>553</v>
      </c>
      <c r="M57" s="78">
        <f>'実数（男）'!M57+'実数（女）'!M57</f>
        <v>73</v>
      </c>
      <c r="N57" s="78">
        <f>'実数（女）'!N57</f>
        <v>42</v>
      </c>
      <c r="O57" s="78">
        <f>'実数（男）'!O57+'実数（女）'!O57</f>
        <v>51</v>
      </c>
      <c r="P57" s="78">
        <f>'実数（男）'!P57+'実数（女）'!P57</f>
        <v>137</v>
      </c>
      <c r="Q57" s="78">
        <f>'実数（男）'!Q57+'実数（女）'!Q57</f>
        <v>34</v>
      </c>
      <c r="R57" s="78">
        <f>'実数（男）'!R57+'実数（女）'!R57</f>
        <v>1611</v>
      </c>
      <c r="S57" s="79"/>
      <c r="T57" s="78">
        <f>'実数（男）'!T57+'実数（女）'!T57</f>
        <v>333</v>
      </c>
      <c r="U57" s="78">
        <f>'実数（男）'!U57+'実数（女）'!U57</f>
        <v>352</v>
      </c>
      <c r="V57" s="78">
        <f>'実数（男）'!V57+'実数（女）'!V57</f>
        <v>120</v>
      </c>
      <c r="W57" s="78">
        <f>'実数（男）'!W57+'実数（女）'!W57</f>
        <v>645</v>
      </c>
      <c r="X57" s="78">
        <f>'実数（男）'!X57+'実数（女）'!X57</f>
        <v>1048</v>
      </c>
      <c r="Y57" s="78">
        <f>'実数（男）'!Y57+'実数（女）'!Y57</f>
        <v>117</v>
      </c>
      <c r="Z57" s="78">
        <f>'実数（男）'!Z57+'実数（女）'!Z57</f>
        <v>267</v>
      </c>
      <c r="AA57" s="78">
        <f>'実数（男）'!AA57+'実数（女）'!AA57</f>
        <v>638</v>
      </c>
      <c r="AB57" s="78">
        <f>'実数（男）'!AB57+'実数（女）'!AB57</f>
        <v>117</v>
      </c>
      <c r="AC57" s="78">
        <f>'実数（男）'!AC57+'実数（女）'!AC57</f>
        <v>1077</v>
      </c>
      <c r="AD57" s="78">
        <f>'実数（男）'!AD57+'実数（女）'!AD57</f>
        <v>159</v>
      </c>
      <c r="AE57" s="78">
        <f>'実数（男）'!AE57+'実数（女）'!AE57</f>
        <v>21</v>
      </c>
      <c r="AF57" s="78">
        <f>'実数（男）'!AF57+'実数（女）'!AF57</f>
        <v>144</v>
      </c>
      <c r="AG57" s="78">
        <f>'実数（男）'!AG57+'実数（女）'!AG57</f>
        <v>224</v>
      </c>
      <c r="AH57" s="78">
        <f>'実数（男）'!AH57+'実数（女）'!AH57</f>
        <v>269</v>
      </c>
      <c r="AI57" s="78">
        <f>'実数（男）'!AI57+'実数（女）'!AI57</f>
        <v>364</v>
      </c>
      <c r="AJ57" s="78">
        <f>'実数（男）'!AJ57+'実数（女）'!AJ57</f>
        <v>107</v>
      </c>
      <c r="AK57" s="78">
        <f>'実数（男）'!AK57+'実数（女）'!AK57</f>
        <v>233</v>
      </c>
      <c r="AL57" s="83" t="str">
        <f t="shared" si="1"/>
        <v>西部東</v>
      </c>
      <c r="AN57" s="80">
        <f>'実数（男）'!AN57+'実数（女）'!AN57</f>
        <v>1497</v>
      </c>
    </row>
    <row r="58" spans="1:40" ht="25.5" customHeight="1">
      <c r="A58" s="83" t="s">
        <v>105</v>
      </c>
      <c r="B58" s="78">
        <f>'実数（男）'!B58+'実数（女）'!B58</f>
        <v>1897</v>
      </c>
      <c r="C58" s="78">
        <f>'実数（男）'!C58+'実数（女）'!C58</f>
        <v>2</v>
      </c>
      <c r="D58" s="78">
        <f>'実数（男）'!D58+'実数（女）'!D58</f>
        <v>529</v>
      </c>
      <c r="E58" s="78">
        <f>'実数（男）'!E58+'実数（女）'!E58</f>
        <v>15</v>
      </c>
      <c r="F58" s="78">
        <f>'実数（男）'!F58+'実数（女）'!F58</f>
        <v>74</v>
      </c>
      <c r="G58" s="78">
        <f>'実数（男）'!G58+'実数（女）'!G58</f>
        <v>44</v>
      </c>
      <c r="H58" s="78">
        <f>'実数（男）'!H58+'実数（女）'!H58</f>
        <v>23</v>
      </c>
      <c r="I58" s="78">
        <f>'実数（男）'!I58+'実数（女）'!I58</f>
        <v>59</v>
      </c>
      <c r="J58" s="78">
        <f>'実数（男）'!J58+'実数（女）'!J58</f>
        <v>26</v>
      </c>
      <c r="K58" s="78">
        <f>'実数（男）'!K58+'実数（女）'!K58</f>
        <v>47</v>
      </c>
      <c r="L58" s="78">
        <f>'実数（男）'!L58+'実数（女）'!L58</f>
        <v>111</v>
      </c>
      <c r="M58" s="78">
        <f>'実数（男）'!M58+'実数（女）'!M58</f>
        <v>9</v>
      </c>
      <c r="N58" s="78">
        <f>'実数（女）'!N58</f>
        <v>9</v>
      </c>
      <c r="O58" s="78">
        <f>'実数（男）'!O58+'実数（女）'!O58</f>
        <v>10</v>
      </c>
      <c r="P58" s="78">
        <f>'実数（男）'!P58+'実数（女）'!P58</f>
        <v>38</v>
      </c>
      <c r="Q58" s="78">
        <f>'実数（男）'!Q58+'実数（女）'!Q58</f>
        <v>8</v>
      </c>
      <c r="R58" s="78">
        <f>'実数（男）'!R58+'実数（女）'!R58</f>
        <v>356</v>
      </c>
      <c r="S58" s="79"/>
      <c r="T58" s="78">
        <f>'実数（男）'!T58+'実数（女）'!T58</f>
        <v>71</v>
      </c>
      <c r="U58" s="78">
        <f>'実数（男）'!U58+'実数（女）'!U58</f>
        <v>49</v>
      </c>
      <c r="V58" s="78">
        <f>'実数（男）'!V58+'実数（女）'!V58</f>
        <v>29</v>
      </c>
      <c r="W58" s="78">
        <f>'実数（男）'!W58+'実数（女）'!W58</f>
        <v>172</v>
      </c>
      <c r="X58" s="78">
        <f>'実数（男）'!X58+'実数（女）'!X58</f>
        <v>188</v>
      </c>
      <c r="Y58" s="78">
        <f>'実数（男）'!Y58+'実数（女）'!Y58</f>
        <v>22</v>
      </c>
      <c r="Z58" s="78">
        <f>'実数（男）'!Z58+'実数（女）'!Z58</f>
        <v>45</v>
      </c>
      <c r="AA58" s="78">
        <f>'実数（男）'!AA58+'実数（女）'!AA58</f>
        <v>116</v>
      </c>
      <c r="AB58" s="78">
        <f>'実数（男）'!AB58+'実数（女）'!AB58</f>
        <v>28</v>
      </c>
      <c r="AC58" s="78">
        <f>'実数（男）'!AC58+'実数（女）'!AC58</f>
        <v>206</v>
      </c>
      <c r="AD58" s="78">
        <f>'実数（男）'!AD58+'実数（女）'!AD58</f>
        <v>37</v>
      </c>
      <c r="AE58" s="78">
        <f>'実数（男）'!AE58+'実数（女）'!AE58</f>
        <v>3</v>
      </c>
      <c r="AF58" s="78">
        <f>'実数（男）'!AF58+'実数（女）'!AF58</f>
        <v>24</v>
      </c>
      <c r="AG58" s="78">
        <f>'実数（男）'!AG58+'実数（女）'!AG58</f>
        <v>42</v>
      </c>
      <c r="AH58" s="78">
        <f>'実数（男）'!AH58+'実数（女）'!AH58</f>
        <v>40</v>
      </c>
      <c r="AI58" s="78">
        <f>'実数（男）'!AI58+'実数（女）'!AI58</f>
        <v>69</v>
      </c>
      <c r="AJ58" s="78">
        <f>'実数（男）'!AJ58+'実数（女）'!AJ58</f>
        <v>14</v>
      </c>
      <c r="AK58" s="78">
        <f>'実数（男）'!AK58+'実数（女）'!AK58</f>
        <v>30</v>
      </c>
      <c r="AL58" s="83" t="str">
        <f t="shared" si="1"/>
        <v>　　竹原市</v>
      </c>
      <c r="AN58" s="80">
        <f>'実数（男）'!AN58+'実数（女）'!AN58</f>
        <v>297</v>
      </c>
    </row>
    <row r="59" spans="1:40" ht="25.5" customHeight="1">
      <c r="A59" s="83" t="s">
        <v>91</v>
      </c>
      <c r="B59" s="78">
        <f>'実数（男）'!B59+'実数（女）'!B59</f>
        <v>6958</v>
      </c>
      <c r="C59" s="78">
        <f>'実数（男）'!C59+'実数（女）'!C59</f>
        <v>21</v>
      </c>
      <c r="D59" s="78">
        <f>'実数（男）'!D59+'実数（女）'!D59</f>
        <v>1988</v>
      </c>
      <c r="E59" s="78">
        <f>'実数（男）'!E59+'実数（女）'!E59</f>
        <v>58</v>
      </c>
      <c r="F59" s="78">
        <f>'実数（男）'!F59+'実数（女）'!F59</f>
        <v>258</v>
      </c>
      <c r="G59" s="78">
        <f>'実数（男）'!G59+'実数（女）'!G59</f>
        <v>137</v>
      </c>
      <c r="H59" s="78">
        <f>'実数（男）'!H59+'実数（女）'!H59</f>
        <v>86</v>
      </c>
      <c r="I59" s="78">
        <f>'実数（男）'!I59+'実数（女）'!I59</f>
        <v>256</v>
      </c>
      <c r="J59" s="78">
        <f>'実数（男）'!J59+'実数（女）'!J59</f>
        <v>100</v>
      </c>
      <c r="K59" s="78">
        <f>'実数（男）'!K59+'実数（女）'!K59</f>
        <v>166</v>
      </c>
      <c r="L59" s="78">
        <f>'実数（男）'!L59+'実数（女）'!L59</f>
        <v>398</v>
      </c>
      <c r="M59" s="78">
        <f>'実数（男）'!M59+'実数（女）'!M59</f>
        <v>60</v>
      </c>
      <c r="N59" s="78">
        <f>'実数（女）'!N59</f>
        <v>29</v>
      </c>
      <c r="O59" s="78">
        <f>'実数（男）'!O59+'実数（女）'!O59</f>
        <v>37</v>
      </c>
      <c r="P59" s="78">
        <f>'実数（男）'!P59+'実数（女）'!P59</f>
        <v>85</v>
      </c>
      <c r="Q59" s="78">
        <f>'実数（男）'!Q59+'実数（女）'!Q59</f>
        <v>23</v>
      </c>
      <c r="R59" s="78">
        <f>'実数（男）'!R59+'実数（女）'!R59</f>
        <v>1074</v>
      </c>
      <c r="S59" s="79"/>
      <c r="T59" s="78">
        <f>'実数（男）'!T59+'実数（女）'!T59</f>
        <v>217</v>
      </c>
      <c r="U59" s="78">
        <f>'実数（男）'!U59+'実数（女）'!U59</f>
        <v>263</v>
      </c>
      <c r="V59" s="78">
        <f>'実数（男）'!V59+'実数（女）'!V59</f>
        <v>72</v>
      </c>
      <c r="W59" s="78">
        <f>'実数（男）'!W59+'実数（女）'!W59</f>
        <v>417</v>
      </c>
      <c r="X59" s="78">
        <f>'実数（男）'!X59+'実数（女）'!X59</f>
        <v>761</v>
      </c>
      <c r="Y59" s="78">
        <f>'実数（男）'!Y59+'実数（女）'!Y59</f>
        <v>88</v>
      </c>
      <c r="Z59" s="78">
        <f>'実数（男）'!Z59+'実数（女）'!Z59</f>
        <v>199</v>
      </c>
      <c r="AA59" s="78">
        <f>'実数（男）'!AA59+'実数（女）'!AA59</f>
        <v>455</v>
      </c>
      <c r="AB59" s="78">
        <f>'実数（男）'!AB59+'実数（女）'!AB59</f>
        <v>84</v>
      </c>
      <c r="AC59" s="78">
        <f>'実数（男）'!AC59+'実数（女）'!AC59</f>
        <v>800</v>
      </c>
      <c r="AD59" s="78">
        <f>'実数（男）'!AD59+'実数（女）'!AD59</f>
        <v>112</v>
      </c>
      <c r="AE59" s="78">
        <f>'実数（男）'!AE59+'実数（女）'!AE59</f>
        <v>15</v>
      </c>
      <c r="AF59" s="78">
        <f>'実数（男）'!AF59+'実数（女）'!AF59</f>
        <v>103</v>
      </c>
      <c r="AG59" s="78">
        <f>'実数（男）'!AG59+'実数（女）'!AG59</f>
        <v>158</v>
      </c>
      <c r="AH59" s="78">
        <f>'実数（男）'!AH59+'実数（女）'!AH59</f>
        <v>195</v>
      </c>
      <c r="AI59" s="78">
        <f>'実数（男）'!AI59+'実数（女）'!AI59</f>
        <v>263</v>
      </c>
      <c r="AJ59" s="78">
        <f>'実数（男）'!AJ59+'実数（女）'!AJ59</f>
        <v>90</v>
      </c>
      <c r="AK59" s="78">
        <f>'実数（男）'!AK59+'実数（女）'!AK59</f>
        <v>190</v>
      </c>
      <c r="AL59" s="83" t="str">
        <f t="shared" si="1"/>
        <v>　　東広島市</v>
      </c>
      <c r="AN59" s="80">
        <f>'実数（男）'!AN59+'実数（女）'!AN59</f>
        <v>1086</v>
      </c>
    </row>
    <row r="60" spans="1:40" ht="25.5" customHeight="1">
      <c r="A60" s="83" t="s">
        <v>106</v>
      </c>
      <c r="B60" s="78">
        <f>'実数（男）'!B60+'実数（女）'!B60</f>
        <v>856</v>
      </c>
      <c r="C60" s="78">
        <f>'実数（男）'!C60+'実数（女）'!C60</f>
        <v>1</v>
      </c>
      <c r="D60" s="78">
        <f>'実数（男）'!D60+'実数（女）'!D60</f>
        <v>235</v>
      </c>
      <c r="E60" s="78">
        <f>'実数（男）'!E60+'実数（女）'!E60</f>
        <v>6</v>
      </c>
      <c r="F60" s="78">
        <f>'実数（男）'!F60+'実数（女）'!F60</f>
        <v>26</v>
      </c>
      <c r="G60" s="78">
        <f>'実数（男）'!G60+'実数（女）'!G60</f>
        <v>24</v>
      </c>
      <c r="H60" s="78">
        <f>'実数（男）'!H60+'実数（女）'!H60</f>
        <v>8</v>
      </c>
      <c r="I60" s="78">
        <f>'実数（男）'!I60+'実数（女）'!I60</f>
        <v>38</v>
      </c>
      <c r="J60" s="78">
        <f>'実数（男）'!J60+'実数（女）'!J60</f>
        <v>19</v>
      </c>
      <c r="K60" s="78">
        <f>'実数（男）'!K60+'実数（女）'!K60</f>
        <v>19</v>
      </c>
      <c r="L60" s="78">
        <f>'実数（男）'!L60+'実数（女）'!L60</f>
        <v>44</v>
      </c>
      <c r="M60" s="78">
        <f>'実数（男）'!M60+'実数（女）'!M60</f>
        <v>4</v>
      </c>
      <c r="N60" s="78">
        <f>'実数（女）'!N60</f>
        <v>4</v>
      </c>
      <c r="O60" s="78">
        <f>'実数（男）'!O60+'実数（女）'!O60</f>
        <v>4</v>
      </c>
      <c r="P60" s="78">
        <f>'実数（男）'!P60+'実数（女）'!P60</f>
        <v>14</v>
      </c>
      <c r="Q60" s="78">
        <f>'実数（男）'!Q60+'実数（女）'!Q60</f>
        <v>3</v>
      </c>
      <c r="R60" s="78">
        <f>'実数（男）'!R60+'実数（女）'!R60</f>
        <v>181</v>
      </c>
      <c r="S60" s="79"/>
      <c r="T60" s="78">
        <f>'実数（男）'!T60+'実数（女）'!T60</f>
        <v>45</v>
      </c>
      <c r="U60" s="78">
        <f>'実数（男）'!U60+'実数（女）'!U60</f>
        <v>40</v>
      </c>
      <c r="V60" s="78">
        <f>'実数（男）'!V60+'実数（女）'!V60</f>
        <v>19</v>
      </c>
      <c r="W60" s="78">
        <f>'実数（男）'!W60+'実数（女）'!W60</f>
        <v>56</v>
      </c>
      <c r="X60" s="78">
        <f>'実数（男）'!X60+'実数（女）'!X60</f>
        <v>99</v>
      </c>
      <c r="Y60" s="78">
        <f>'実数（男）'!Y60+'実数（女）'!Y60</f>
        <v>7</v>
      </c>
      <c r="Z60" s="78">
        <f>'実数（男）'!Z60+'実数（女）'!Z60</f>
        <v>23</v>
      </c>
      <c r="AA60" s="78">
        <f>'実数（男）'!AA60+'実数（女）'!AA60</f>
        <v>67</v>
      </c>
      <c r="AB60" s="78">
        <f>'実数（男）'!AB60+'実数（女）'!AB60</f>
        <v>5</v>
      </c>
      <c r="AC60" s="78">
        <f>'実数（男）'!AC60+'実数（女）'!AC60</f>
        <v>71</v>
      </c>
      <c r="AD60" s="78">
        <f>'実数（男）'!AD60+'実数（女）'!AD60</f>
        <v>10</v>
      </c>
      <c r="AE60" s="78">
        <f>'実数（男）'!AE60+'実数（女）'!AE60</f>
        <v>3</v>
      </c>
      <c r="AF60" s="78">
        <f>'実数（男）'!AF60+'実数（女）'!AF60</f>
        <v>17</v>
      </c>
      <c r="AG60" s="78">
        <f>'実数（男）'!AG60+'実数（女）'!AG60</f>
        <v>24</v>
      </c>
      <c r="AH60" s="78">
        <f>'実数（男）'!AH60+'実数（女）'!AH60</f>
        <v>34</v>
      </c>
      <c r="AI60" s="78">
        <f>'実数（男）'!AI60+'実数（女）'!AI60</f>
        <v>32</v>
      </c>
      <c r="AJ60" s="78">
        <f>'実数（男）'!AJ60+'実数（女）'!AJ60</f>
        <v>3</v>
      </c>
      <c r="AK60" s="78">
        <f>'実数（男）'!AK60+'実数（女）'!AK60</f>
        <v>13</v>
      </c>
      <c r="AL60" s="83" t="str">
        <f t="shared" si="1"/>
        <v>　　大崎上島町</v>
      </c>
      <c r="AN60" s="80">
        <f>'実数（男）'!AN60+'実数（女）'!AN60</f>
        <v>114</v>
      </c>
    </row>
    <row r="61" spans="1:40" ht="25.5" customHeight="1">
      <c r="A61" s="83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6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83"/>
      <c r="AN61" s="87"/>
    </row>
    <row r="62" spans="1:40" ht="25.5" customHeight="1">
      <c r="A62" s="83" t="s">
        <v>135</v>
      </c>
      <c r="B62" s="78">
        <f>'実数（男）'!B62+'実数（女）'!B62</f>
        <v>20471</v>
      </c>
      <c r="C62" s="78">
        <f>'実数（男）'!C62+'実数（女）'!C62</f>
        <v>39</v>
      </c>
      <c r="D62" s="78">
        <f>'実数（男）'!D62+'実数（女）'!D62</f>
        <v>5813</v>
      </c>
      <c r="E62" s="78">
        <f>'実数（男）'!E62+'実数（女）'!E62</f>
        <v>146</v>
      </c>
      <c r="F62" s="78">
        <f>'実数（男）'!F62+'実数（女）'!F62</f>
        <v>817</v>
      </c>
      <c r="G62" s="78">
        <f>'実数（男）'!G62+'実数（女）'!G62</f>
        <v>439</v>
      </c>
      <c r="H62" s="78">
        <f>'実数（男）'!H62+'実数（女）'!H62</f>
        <v>223</v>
      </c>
      <c r="I62" s="78">
        <f>'実数（男）'!I62+'実数（女）'!I62</f>
        <v>848</v>
      </c>
      <c r="J62" s="78">
        <f>'実数（男）'!J62+'実数（女）'!J62</f>
        <v>271</v>
      </c>
      <c r="K62" s="78">
        <f>'実数（男）'!K62+'実数（女）'!K62</f>
        <v>424</v>
      </c>
      <c r="L62" s="78">
        <f>'実数（男）'!L62+'実数（女）'!L62</f>
        <v>1147</v>
      </c>
      <c r="M62" s="78">
        <f>'実数（男）'!M62+'実数（女）'!M62</f>
        <v>154</v>
      </c>
      <c r="N62" s="78">
        <f>'実数（女）'!N62</f>
        <v>86</v>
      </c>
      <c r="O62" s="78">
        <f>'実数（男）'!O62+'実数（女）'!O62</f>
        <v>108</v>
      </c>
      <c r="P62" s="78">
        <f>'実数（男）'!P62+'実数（女）'!P62</f>
        <v>272</v>
      </c>
      <c r="Q62" s="78">
        <f>'実数（男）'!Q62+'実数（女）'!Q62</f>
        <v>97</v>
      </c>
      <c r="R62" s="78">
        <f>'実数（男）'!R62+'実数（女）'!R62</f>
        <v>3318</v>
      </c>
      <c r="S62" s="79"/>
      <c r="T62" s="78">
        <f>'実数（男）'!T62+'実数（女）'!T62</f>
        <v>729</v>
      </c>
      <c r="U62" s="78">
        <f>'実数（男）'!U62+'実数（女）'!U62</f>
        <v>652</v>
      </c>
      <c r="V62" s="78">
        <f>'実数（男）'!V62+'実数（女）'!V62</f>
        <v>250</v>
      </c>
      <c r="W62" s="78">
        <f>'実数（男）'!W62+'実数（女）'!W62</f>
        <v>1378</v>
      </c>
      <c r="X62" s="78">
        <f>'実数（男）'!X62+'実数（女）'!X62</f>
        <v>2319</v>
      </c>
      <c r="Y62" s="78">
        <f>'実数（男）'!Y62+'実数（女）'!Y62</f>
        <v>224</v>
      </c>
      <c r="Z62" s="78">
        <f>'実数（男）'!Z62+'実数（女）'!Z62</f>
        <v>599</v>
      </c>
      <c r="AA62" s="78">
        <f>'実数（男）'!AA62+'実数（女）'!AA62</f>
        <v>1453</v>
      </c>
      <c r="AB62" s="78">
        <f>'実数（男）'!AB62+'実数（女）'!AB62</f>
        <v>169</v>
      </c>
      <c r="AC62" s="78">
        <f>'実数（男）'!AC62+'実数（女）'!AC62</f>
        <v>2316</v>
      </c>
      <c r="AD62" s="78">
        <f>'実数（男）'!AD62+'実数（女）'!AD62</f>
        <v>292</v>
      </c>
      <c r="AE62" s="78">
        <f>'実数（男）'!AE62+'実数（女）'!AE62</f>
        <v>50</v>
      </c>
      <c r="AF62" s="78">
        <f>'実数（男）'!AF62+'実数（女）'!AF62</f>
        <v>307</v>
      </c>
      <c r="AG62" s="78">
        <f>'実数（男）'!AG62+'実数（女）'!AG62</f>
        <v>429</v>
      </c>
      <c r="AH62" s="78">
        <f>'実数（男）'!AH62+'実数（女）'!AH62</f>
        <v>608</v>
      </c>
      <c r="AI62" s="78">
        <f>'実数（男）'!AI62+'実数（女）'!AI62</f>
        <v>779</v>
      </c>
      <c r="AJ62" s="78">
        <f>'実数（男）'!AJ62+'実数（女）'!AJ62</f>
        <v>184</v>
      </c>
      <c r="AK62" s="78">
        <f>'実数（男）'!AK62+'実数（女）'!AK62</f>
        <v>465</v>
      </c>
      <c r="AL62" s="83" t="str">
        <f t="shared" si="1"/>
        <v>東部</v>
      </c>
      <c r="AN62" s="80">
        <f>'実数（男）'!AN62+'実数（女）'!AN62</f>
        <v>3198</v>
      </c>
    </row>
    <row r="63" spans="1:40" ht="25.5" customHeight="1">
      <c r="A63" s="83" t="s">
        <v>149</v>
      </c>
      <c r="B63" s="78">
        <f>'実数（男）'!B63+'実数（女）'!B63</f>
        <v>16538</v>
      </c>
      <c r="C63" s="78">
        <f>'実数（男）'!C63+'実数（女）'!C63</f>
        <v>31</v>
      </c>
      <c r="D63" s="78">
        <f>'実数（男）'!D63+'実数（女）'!D63</f>
        <v>4722</v>
      </c>
      <c r="E63" s="78">
        <f>'実数（男）'!E63+'実数（女）'!E63</f>
        <v>117</v>
      </c>
      <c r="F63" s="78">
        <f>'実数（男）'!F63+'実数（女）'!F63</f>
        <v>685</v>
      </c>
      <c r="G63" s="78">
        <f>'実数（男）'!G63+'実数（女）'!G63</f>
        <v>349</v>
      </c>
      <c r="H63" s="78">
        <f>'実数（男）'!H63+'実数（女）'!H63</f>
        <v>191</v>
      </c>
      <c r="I63" s="78">
        <f>'実数（男）'!I63+'実数（女）'!I63</f>
        <v>701</v>
      </c>
      <c r="J63" s="78">
        <f>'実数（男）'!J63+'実数（女）'!J63</f>
        <v>216</v>
      </c>
      <c r="K63" s="78">
        <f>'実数（男）'!K63+'実数（女）'!K63</f>
        <v>331</v>
      </c>
      <c r="L63" s="78">
        <f>'実数（男）'!L63+'実数（女）'!L63</f>
        <v>924</v>
      </c>
      <c r="M63" s="78">
        <f>'実数（男）'!M63+'実数（女）'!M63</f>
        <v>129</v>
      </c>
      <c r="N63" s="78">
        <f>'実数（女）'!N63</f>
        <v>59</v>
      </c>
      <c r="O63" s="78">
        <f>'実数（男）'!O63+'実数（女）'!O63</f>
        <v>93</v>
      </c>
      <c r="P63" s="78">
        <f>'実数（男）'!P63+'実数（女）'!P63</f>
        <v>239</v>
      </c>
      <c r="Q63" s="78">
        <f>'実数（男）'!Q63+'実数（女）'!Q63</f>
        <v>87</v>
      </c>
      <c r="R63" s="78">
        <f>'実数（男）'!R63+'実数（女）'!R63</f>
        <v>2644</v>
      </c>
      <c r="S63" s="79"/>
      <c r="T63" s="78">
        <f>'実数（男）'!T63+'実数（女）'!T63</f>
        <v>552</v>
      </c>
      <c r="U63" s="78">
        <f>'実数（男）'!U63+'実数（女）'!U63</f>
        <v>578</v>
      </c>
      <c r="V63" s="78">
        <f>'実数（男）'!V63+'実数（女）'!V63</f>
        <v>190</v>
      </c>
      <c r="W63" s="78">
        <f>'実数（男）'!W63+'実数（女）'!W63</f>
        <v>1045</v>
      </c>
      <c r="X63" s="78">
        <f>'実数（男）'!X63+'実数（女）'!X63</f>
        <v>1856</v>
      </c>
      <c r="Y63" s="78">
        <f>'実数（男）'!Y63+'実数（女）'!Y63</f>
        <v>184</v>
      </c>
      <c r="Z63" s="78">
        <f>'実数（男）'!Z63+'実数（女）'!Z63</f>
        <v>475</v>
      </c>
      <c r="AA63" s="78">
        <f>'実数（男）'!AA63+'実数（女）'!AA63</f>
        <v>1165</v>
      </c>
      <c r="AB63" s="78">
        <f>'実数（男）'!AB63+'実数（女）'!AB63</f>
        <v>132</v>
      </c>
      <c r="AC63" s="78">
        <f>'実数（男）'!AC63+'実数（女）'!AC63</f>
        <v>1860</v>
      </c>
      <c r="AD63" s="78">
        <f>'実数（男）'!AD63+'実数（女）'!AD63</f>
        <v>236</v>
      </c>
      <c r="AE63" s="78">
        <f>'実数（男）'!AE63+'実数（女）'!AE63</f>
        <v>39</v>
      </c>
      <c r="AF63" s="78">
        <f>'実数（男）'!AF63+'実数（女）'!AF63</f>
        <v>251</v>
      </c>
      <c r="AG63" s="78">
        <f>'実数（男）'!AG63+'実数（女）'!AG63</f>
        <v>344</v>
      </c>
      <c r="AH63" s="78">
        <f>'実数（男）'!AH63+'実数（女）'!AH63</f>
        <v>528</v>
      </c>
      <c r="AI63" s="78">
        <f>'実数（男）'!AI63+'実数（女）'!AI63</f>
        <v>631</v>
      </c>
      <c r="AJ63" s="78">
        <f>'実数（男）'!AJ63+'実数（女）'!AJ63</f>
        <v>138</v>
      </c>
      <c r="AK63" s="78">
        <f>'実数（男）'!AK63+'実数（女）'!AK63</f>
        <v>366</v>
      </c>
      <c r="AL63" s="83" t="str">
        <f t="shared" si="1"/>
        <v>　東部</v>
      </c>
      <c r="AN63" s="80"/>
    </row>
    <row r="64" spans="1:40" ht="25.5" customHeight="1">
      <c r="A64" s="83" t="s">
        <v>92</v>
      </c>
      <c r="B64" s="78">
        <f>'実数（男）'!B64+'実数（女）'!B64</f>
        <v>5810</v>
      </c>
      <c r="C64" s="78">
        <f>'実数（男）'!C64+'実数（女）'!C64</f>
        <v>9</v>
      </c>
      <c r="D64" s="78">
        <f>'実数（男）'!D64+'実数（女）'!D64</f>
        <v>1685</v>
      </c>
      <c r="E64" s="78">
        <f>'実数（男）'!E64+'実数（女）'!E64</f>
        <v>50</v>
      </c>
      <c r="F64" s="78">
        <f>'実数（男）'!F64+'実数（女）'!F64</f>
        <v>245</v>
      </c>
      <c r="G64" s="78">
        <f>'実数（男）'!G64+'実数（女）'!G64</f>
        <v>133</v>
      </c>
      <c r="H64" s="78">
        <f>'実数（男）'!H64+'実数（女）'!H64</f>
        <v>72</v>
      </c>
      <c r="I64" s="78">
        <f>'実数（男）'!I64+'実数（女）'!I64</f>
        <v>251</v>
      </c>
      <c r="J64" s="78">
        <f>'実数（男）'!J64+'実数（女）'!J64</f>
        <v>86</v>
      </c>
      <c r="K64" s="78">
        <f>'実数（男）'!K64+'実数（女）'!K64</f>
        <v>125</v>
      </c>
      <c r="L64" s="78">
        <f>'実数（男）'!L64+'実数（女）'!L64</f>
        <v>286</v>
      </c>
      <c r="M64" s="78">
        <f>'実数（男）'!M64+'実数（女）'!M64</f>
        <v>51</v>
      </c>
      <c r="N64" s="78">
        <f>'実数（女）'!N64</f>
        <v>19</v>
      </c>
      <c r="O64" s="78">
        <f>'実数（男）'!O64+'実数（女）'!O64</f>
        <v>37</v>
      </c>
      <c r="P64" s="78">
        <f>'実数（男）'!P64+'実数（女）'!P64</f>
        <v>80</v>
      </c>
      <c r="Q64" s="78">
        <f>'実数（男）'!Q64+'実数（女）'!Q64</f>
        <v>16</v>
      </c>
      <c r="R64" s="78">
        <f>'実数（男）'!R64+'実数（女）'!R64</f>
        <v>919</v>
      </c>
      <c r="S64" s="79"/>
      <c r="T64" s="78">
        <f>'実数（男）'!T64+'実数（女）'!T64</f>
        <v>200</v>
      </c>
      <c r="U64" s="78">
        <f>'実数（男）'!U64+'実数（女）'!U64</f>
        <v>242</v>
      </c>
      <c r="V64" s="78">
        <f>'実数（男）'!V64+'実数（女）'!V64</f>
        <v>55</v>
      </c>
      <c r="W64" s="78">
        <f>'実数（男）'!W64+'実数（女）'!W64</f>
        <v>318</v>
      </c>
      <c r="X64" s="78">
        <f>'実数（男）'!X64+'実数（女）'!X64</f>
        <v>705</v>
      </c>
      <c r="Y64" s="78">
        <f>'実数（男）'!Y64+'実数（女）'!Y64</f>
        <v>71</v>
      </c>
      <c r="Z64" s="78">
        <f>'実数（男）'!Z64+'実数（女）'!Z64</f>
        <v>171</v>
      </c>
      <c r="AA64" s="78">
        <f>'実数（男）'!AA64+'実数（女）'!AA64</f>
        <v>452</v>
      </c>
      <c r="AB64" s="78">
        <f>'実数（男）'!AB64+'実数（女）'!AB64</f>
        <v>59</v>
      </c>
      <c r="AC64" s="78">
        <f>'実数（男）'!AC64+'実数（女）'!AC64</f>
        <v>655</v>
      </c>
      <c r="AD64" s="78">
        <f>'実数（男）'!AD64+'実数（女）'!AD64</f>
        <v>84</v>
      </c>
      <c r="AE64" s="78">
        <f>'実数（男）'!AE64+'実数（女）'!AE64</f>
        <v>9</v>
      </c>
      <c r="AF64" s="78">
        <f>'実数（男）'!AF64+'実数（女）'!AF64</f>
        <v>82</v>
      </c>
      <c r="AG64" s="78">
        <f>'実数（男）'!AG64+'実数（女）'!AG64</f>
        <v>138</v>
      </c>
      <c r="AH64" s="78">
        <f>'実数（男）'!AH64+'実数（女）'!AH64</f>
        <v>158</v>
      </c>
      <c r="AI64" s="78">
        <f>'実数（男）'!AI64+'実数（女）'!AI64</f>
        <v>235</v>
      </c>
      <c r="AJ64" s="78">
        <f>'実数（男）'!AJ64+'実数（女）'!AJ64</f>
        <v>54</v>
      </c>
      <c r="AK64" s="78">
        <f>'実数（男）'!AK64+'実数（女）'!AK64</f>
        <v>126</v>
      </c>
      <c r="AL64" s="83" t="str">
        <f t="shared" si="1"/>
        <v>　　三原市</v>
      </c>
      <c r="AN64" s="80">
        <f>'実数（男）'!AN64+'実数（女）'!AN64</f>
        <v>850</v>
      </c>
    </row>
    <row r="65" spans="1:40" ht="25.5" customHeight="1">
      <c r="A65" s="83" t="s">
        <v>107</v>
      </c>
      <c r="B65" s="78">
        <f>'実数（男）'!B65+'実数（女）'!B65</f>
        <v>9257</v>
      </c>
      <c r="C65" s="78">
        <f>'実数（男）'!C65+'実数（女）'!C65</f>
        <v>22</v>
      </c>
      <c r="D65" s="78">
        <f>'実数（男）'!D65+'実数（女）'!D65</f>
        <v>2708</v>
      </c>
      <c r="E65" s="78">
        <f>'実数（男）'!E65+'実数（女）'!E65</f>
        <v>59</v>
      </c>
      <c r="F65" s="78">
        <f>'実数（男）'!F65+'実数（女）'!F65</f>
        <v>401</v>
      </c>
      <c r="G65" s="78">
        <f>'実数（男）'!G65+'実数（女）'!G65</f>
        <v>192</v>
      </c>
      <c r="H65" s="78">
        <f>'実数（男）'!H65+'実数（女）'!H65</f>
        <v>106</v>
      </c>
      <c r="I65" s="78">
        <f>'実数（男）'!I65+'実数（女）'!I65</f>
        <v>419</v>
      </c>
      <c r="J65" s="78">
        <f>'実数（男）'!J65+'実数（女）'!J65</f>
        <v>105</v>
      </c>
      <c r="K65" s="78">
        <f>'実数（男）'!K65+'実数（女）'!K65</f>
        <v>187</v>
      </c>
      <c r="L65" s="78">
        <f>'実数（男）'!L65+'実数（女）'!L65</f>
        <v>564</v>
      </c>
      <c r="M65" s="78">
        <f>'実数（男）'!M65+'実数（女）'!M65</f>
        <v>70</v>
      </c>
      <c r="N65" s="78">
        <f>'実数（女）'!N65</f>
        <v>35</v>
      </c>
      <c r="O65" s="78">
        <f>'実数（男）'!O65+'実数（女）'!O65</f>
        <v>48</v>
      </c>
      <c r="P65" s="78">
        <f>'実数（男）'!P65+'実数（女）'!P65</f>
        <v>147</v>
      </c>
      <c r="Q65" s="78">
        <f>'実数（男）'!Q65+'実数（女）'!Q65</f>
        <v>69</v>
      </c>
      <c r="R65" s="78">
        <f>'実数（男）'!R65+'実数（女）'!R65</f>
        <v>1472</v>
      </c>
      <c r="S65" s="79"/>
      <c r="T65" s="78">
        <f>'実数（男）'!T65+'実数（女）'!T65</f>
        <v>306</v>
      </c>
      <c r="U65" s="78">
        <f>'実数（男）'!U65+'実数（女）'!U65</f>
        <v>283</v>
      </c>
      <c r="V65" s="78">
        <f>'実数（男）'!V65+'実数（女）'!V65</f>
        <v>117</v>
      </c>
      <c r="W65" s="78">
        <f>'実数（男）'!W65+'実数（女）'!W65</f>
        <v>605</v>
      </c>
      <c r="X65" s="78">
        <f>'実数（男）'!X65+'実数（女）'!X65</f>
        <v>987</v>
      </c>
      <c r="Y65" s="78">
        <f>'実数（男）'!Y65+'実数（女）'!Y65</f>
        <v>98</v>
      </c>
      <c r="Z65" s="78">
        <f>'実数（男）'!Z65+'実数（女）'!Z65</f>
        <v>261</v>
      </c>
      <c r="AA65" s="78">
        <f>'実数（男）'!AA65+'実数（女）'!AA65</f>
        <v>609</v>
      </c>
      <c r="AB65" s="78">
        <f>'実数（男）'!AB65+'実数（女）'!AB65</f>
        <v>60</v>
      </c>
      <c r="AC65" s="78">
        <f>'実数（男）'!AC65+'実数（女）'!AC65</f>
        <v>949</v>
      </c>
      <c r="AD65" s="78">
        <f>'実数（男）'!AD65+'実数（女）'!AD65</f>
        <v>136</v>
      </c>
      <c r="AE65" s="78">
        <f>'実数（男）'!AE65+'実数（女）'!AE65</f>
        <v>27</v>
      </c>
      <c r="AF65" s="78">
        <f>'実数（男）'!AF65+'実数（女）'!AF65</f>
        <v>152</v>
      </c>
      <c r="AG65" s="78">
        <f>'実数（男）'!AG65+'実数（女）'!AG65</f>
        <v>183</v>
      </c>
      <c r="AH65" s="78">
        <f>'実数（男）'!AH65+'実数（女）'!AH65</f>
        <v>296</v>
      </c>
      <c r="AI65" s="78">
        <f>'実数（男）'!AI65+'実数（女）'!AI65</f>
        <v>335</v>
      </c>
      <c r="AJ65" s="78">
        <f>'実数（男）'!AJ65+'実数（女）'!AJ65</f>
        <v>68</v>
      </c>
      <c r="AK65" s="78">
        <f>'実数（男）'!AK65+'実数（女）'!AK65</f>
        <v>208</v>
      </c>
      <c r="AL65" s="83" t="str">
        <f t="shared" si="1"/>
        <v>　　尾道市</v>
      </c>
      <c r="AN65" s="80">
        <f>'実数（男）'!AN65+'実数（女）'!AN65</f>
        <v>1506</v>
      </c>
    </row>
    <row r="66" spans="1:40" ht="25.5" customHeight="1">
      <c r="A66" s="83" t="s">
        <v>108</v>
      </c>
      <c r="B66" s="78">
        <f>'実数（男）'!B66+'実数（女）'!B66</f>
        <v>1471</v>
      </c>
      <c r="C66" s="78">
        <f>'実数（男）'!C66+'実数（女）'!C66</f>
        <v>0</v>
      </c>
      <c r="D66" s="78">
        <f>'実数（男）'!D66+'実数（女）'!D66</f>
        <v>329</v>
      </c>
      <c r="E66" s="78">
        <f>'実数（男）'!E66+'実数（女）'!E66</f>
        <v>8</v>
      </c>
      <c r="F66" s="78">
        <f>'実数（男）'!F66+'実数（女）'!F66</f>
        <v>39</v>
      </c>
      <c r="G66" s="78">
        <f>'実数（男）'!G66+'実数（女）'!G66</f>
        <v>24</v>
      </c>
      <c r="H66" s="78">
        <f>'実数（男）'!H66+'実数（女）'!H66</f>
        <v>13</v>
      </c>
      <c r="I66" s="78">
        <f>'実数（男）'!I66+'実数（女）'!I66</f>
        <v>31</v>
      </c>
      <c r="J66" s="78">
        <f>'実数（男）'!J66+'実数（女）'!J66</f>
        <v>25</v>
      </c>
      <c r="K66" s="78">
        <f>'実数（男）'!K66+'実数（女）'!K66</f>
        <v>19</v>
      </c>
      <c r="L66" s="78">
        <f>'実数（男）'!L66+'実数（女）'!L66</f>
        <v>74</v>
      </c>
      <c r="M66" s="78">
        <f>'実数（男）'!M66+'実数（女）'!M66</f>
        <v>8</v>
      </c>
      <c r="N66" s="78">
        <f>'実数（女）'!N66</f>
        <v>5</v>
      </c>
      <c r="O66" s="78">
        <f>'実数（男）'!O66+'実数（女）'!O66</f>
        <v>8</v>
      </c>
      <c r="P66" s="78">
        <f>'実数（男）'!P66+'実数（女）'!P66</f>
        <v>12</v>
      </c>
      <c r="Q66" s="78">
        <f>'実数（男）'!Q66+'実数（女）'!Q66</f>
        <v>2</v>
      </c>
      <c r="R66" s="78">
        <f>'実数（男）'!R66+'実数（女）'!R66</f>
        <v>253</v>
      </c>
      <c r="S66" s="79"/>
      <c r="T66" s="78">
        <f>'実数（男）'!T66+'実数（女）'!T66</f>
        <v>46</v>
      </c>
      <c r="U66" s="78">
        <f>'実数（男）'!U66+'実数（女）'!U66</f>
        <v>53</v>
      </c>
      <c r="V66" s="78">
        <f>'実数（男）'!V66+'実数（女）'!V66</f>
        <v>18</v>
      </c>
      <c r="W66" s="78">
        <f>'実数（男）'!W66+'実数（女）'!W66</f>
        <v>122</v>
      </c>
      <c r="X66" s="78">
        <f>'実数（男）'!X66+'実数（女）'!X66</f>
        <v>164</v>
      </c>
      <c r="Y66" s="78">
        <f>'実数（男）'!Y66+'実数（女）'!Y66</f>
        <v>15</v>
      </c>
      <c r="Z66" s="78">
        <f>'実数（男）'!Z66+'実数（女）'!Z66</f>
        <v>43</v>
      </c>
      <c r="AA66" s="78">
        <f>'実数（男）'!AA66+'実数（女）'!AA66</f>
        <v>104</v>
      </c>
      <c r="AB66" s="78">
        <f>'実数（男）'!AB66+'実数（女）'!AB66</f>
        <v>13</v>
      </c>
      <c r="AC66" s="78">
        <f>'実数（男）'!AC66+'実数（女）'!AC66</f>
        <v>256</v>
      </c>
      <c r="AD66" s="78">
        <f>'実数（男）'!AD66+'実数（女）'!AD66</f>
        <v>16</v>
      </c>
      <c r="AE66" s="78">
        <f>'実数（男）'!AE66+'実数（女）'!AE66</f>
        <v>3</v>
      </c>
      <c r="AF66" s="78">
        <f>'実数（男）'!AF66+'実数（女）'!AF66</f>
        <v>17</v>
      </c>
      <c r="AG66" s="78">
        <f>'実数（男）'!AG66+'実数（女）'!AG66</f>
        <v>23</v>
      </c>
      <c r="AH66" s="78">
        <f>'実数（男）'!AH66+'実数（女）'!AH66</f>
        <v>74</v>
      </c>
      <c r="AI66" s="78">
        <f>'実数（男）'!AI66+'実数（女）'!AI66</f>
        <v>61</v>
      </c>
      <c r="AJ66" s="78">
        <f>'実数（男）'!AJ66+'実数（女）'!AJ66</f>
        <v>16</v>
      </c>
      <c r="AK66" s="78">
        <f>'実数（男）'!AK66+'実数（女）'!AK66</f>
        <v>32</v>
      </c>
      <c r="AL66" s="83" t="str">
        <f t="shared" si="1"/>
        <v>　　世羅町</v>
      </c>
      <c r="AN66" s="80">
        <f>'実数（男）'!AN66+'実数（女）'!AN66</f>
        <v>216</v>
      </c>
    </row>
    <row r="67" spans="1:40" ht="25.5" customHeight="1">
      <c r="A67" s="83" t="s">
        <v>137</v>
      </c>
      <c r="B67" s="78">
        <f>'実数（男）'!B67+'実数（女）'!B67</f>
        <v>3933</v>
      </c>
      <c r="C67" s="78">
        <f>'実数（男）'!C67+'実数（女）'!C67</f>
        <v>8</v>
      </c>
      <c r="D67" s="78">
        <f>'実数（男）'!D67+'実数（女）'!D67</f>
        <v>1091</v>
      </c>
      <c r="E67" s="78">
        <f>'実数（男）'!E67+'実数（女）'!E67</f>
        <v>29</v>
      </c>
      <c r="F67" s="78">
        <f>'実数（男）'!F67+'実数（女）'!F67</f>
        <v>132</v>
      </c>
      <c r="G67" s="78">
        <f>'実数（男）'!G67+'実数（女）'!G67</f>
        <v>90</v>
      </c>
      <c r="H67" s="78">
        <f>'実数（男）'!H67+'実数（女）'!H67</f>
        <v>32</v>
      </c>
      <c r="I67" s="78">
        <f>'実数（男）'!I67+'実数（女）'!I67</f>
        <v>147</v>
      </c>
      <c r="J67" s="78">
        <f>'実数（男）'!J67+'実数（女）'!J67</f>
        <v>55</v>
      </c>
      <c r="K67" s="78">
        <f>'実数（男）'!K67+'実数（女）'!K67</f>
        <v>93</v>
      </c>
      <c r="L67" s="78">
        <f>'実数（男）'!L67+'実数（女）'!L67</f>
        <v>223</v>
      </c>
      <c r="M67" s="78">
        <f>'実数（男）'!M67+'実数（女）'!M67</f>
        <v>25</v>
      </c>
      <c r="N67" s="78">
        <f>'実数（女）'!N67</f>
        <v>27</v>
      </c>
      <c r="O67" s="78">
        <f>'実数（男）'!O67+'実数（女）'!O67</f>
        <v>15</v>
      </c>
      <c r="P67" s="78">
        <f>'実数（男）'!P67+'実数（女）'!P67</f>
        <v>33</v>
      </c>
      <c r="Q67" s="78">
        <f>'実数（男）'!Q67+'実数（女）'!Q67</f>
        <v>10</v>
      </c>
      <c r="R67" s="78">
        <f>'実数（男）'!R67+'実数（女）'!R67</f>
        <v>674</v>
      </c>
      <c r="S67" s="79"/>
      <c r="T67" s="78">
        <f>'実数（男）'!T67+'実数（女）'!T67</f>
        <v>177</v>
      </c>
      <c r="U67" s="78">
        <f>'実数（男）'!U67+'実数（女）'!U67</f>
        <v>74</v>
      </c>
      <c r="V67" s="78">
        <f>'実数（男）'!V67+'実数（女）'!V67</f>
        <v>60</v>
      </c>
      <c r="W67" s="78">
        <f>'実数（男）'!W67+'実数（女）'!W67</f>
        <v>333</v>
      </c>
      <c r="X67" s="78">
        <f>'実数（男）'!X67+'実数（女）'!X67</f>
        <v>463</v>
      </c>
      <c r="Y67" s="78">
        <f>'実数（男）'!Y67+'実数（女）'!Y67</f>
        <v>40</v>
      </c>
      <c r="Z67" s="78">
        <f>'実数（男）'!Z67+'実数（女）'!Z67</f>
        <v>124</v>
      </c>
      <c r="AA67" s="78">
        <f>'実数（男）'!AA67+'実数（女）'!AA67</f>
        <v>288</v>
      </c>
      <c r="AB67" s="78">
        <f>'実数（男）'!AB67+'実数（女）'!AB67</f>
        <v>37</v>
      </c>
      <c r="AC67" s="78">
        <f>'実数（男）'!AC67+'実数（女）'!AC67</f>
        <v>456</v>
      </c>
      <c r="AD67" s="78">
        <f>'実数（男）'!AD67+'実数（女）'!AD67</f>
        <v>56</v>
      </c>
      <c r="AE67" s="78">
        <f>'実数（男）'!AE67+'実数（女）'!AE67</f>
        <v>11</v>
      </c>
      <c r="AF67" s="78">
        <f>'実数（男）'!AF67+'実数（女）'!AF67</f>
        <v>56</v>
      </c>
      <c r="AG67" s="78">
        <f>'実数（男）'!AG67+'実数（女）'!AG67</f>
        <v>85</v>
      </c>
      <c r="AH67" s="78">
        <f>'実数（男）'!AH67+'実数（女）'!AH67</f>
        <v>80</v>
      </c>
      <c r="AI67" s="78">
        <f>'実数（男）'!AI67+'実数（女）'!AI67</f>
        <v>148</v>
      </c>
      <c r="AJ67" s="78">
        <f>'実数（男）'!AJ67+'実数（女）'!AJ67</f>
        <v>46</v>
      </c>
      <c r="AK67" s="78">
        <f>'実数（男）'!AK67+'実数（女）'!AK67</f>
        <v>99</v>
      </c>
      <c r="AL67" s="83" t="str">
        <f t="shared" si="1"/>
        <v>　福山支所</v>
      </c>
      <c r="AN67" s="80">
        <f>'実数（男）'!AN67+'実数（女）'!AN67</f>
        <v>626</v>
      </c>
    </row>
    <row r="68" spans="1:40" ht="25.5" customHeight="1">
      <c r="A68" s="83" t="s">
        <v>73</v>
      </c>
      <c r="B68" s="78">
        <f>'実数（男）'!B68+'実数（女）'!B68</f>
        <v>2544</v>
      </c>
      <c r="C68" s="78">
        <f>'実数（男）'!C68+'実数（女）'!C68</f>
        <v>4</v>
      </c>
      <c r="D68" s="78">
        <f>'実数（男）'!D68+'実数（女）'!D68</f>
        <v>748</v>
      </c>
      <c r="E68" s="78">
        <f>'実数（男）'!E68+'実数（女）'!E68</f>
        <v>17</v>
      </c>
      <c r="F68" s="78">
        <f>'実数（男）'!F68+'実数（女）'!F68</f>
        <v>90</v>
      </c>
      <c r="G68" s="78">
        <f>'実数（男）'!G68+'実数（女）'!G68</f>
        <v>68</v>
      </c>
      <c r="H68" s="78">
        <f>'実数（男）'!H68+'実数（女）'!H68</f>
        <v>21</v>
      </c>
      <c r="I68" s="78">
        <f>'実数（男）'!I68+'実数（女）'!I68</f>
        <v>97</v>
      </c>
      <c r="J68" s="78">
        <f>'実数（男）'!J68+'実数（女）'!J68</f>
        <v>40</v>
      </c>
      <c r="K68" s="78">
        <f>'実数（男）'!K68+'実数（女）'!K68</f>
        <v>63</v>
      </c>
      <c r="L68" s="78">
        <f>'実数（男）'!L68+'実数（女）'!L68</f>
        <v>149</v>
      </c>
      <c r="M68" s="78">
        <f>'実数（男）'!M68+'実数（女）'!M68</f>
        <v>19</v>
      </c>
      <c r="N68" s="78">
        <f>'実数（女）'!N68</f>
        <v>16</v>
      </c>
      <c r="O68" s="78">
        <f>'実数（男）'!O68+'実数（女）'!O68</f>
        <v>10</v>
      </c>
      <c r="P68" s="78">
        <f>'実数（男）'!P68+'実数（女）'!P68</f>
        <v>19</v>
      </c>
      <c r="Q68" s="78">
        <f>'実数（男）'!Q68+'実数（女）'!Q68</f>
        <v>9</v>
      </c>
      <c r="R68" s="78">
        <f>'実数（男）'!R68+'実数（女）'!R68</f>
        <v>400</v>
      </c>
      <c r="S68" s="79"/>
      <c r="T68" s="78">
        <f>'実数（男）'!T68+'実数（女）'!T68</f>
        <v>103</v>
      </c>
      <c r="U68" s="78">
        <f>'実数（男）'!U68+'実数（女）'!U68</f>
        <v>34</v>
      </c>
      <c r="V68" s="78">
        <f>'実数（男）'!V68+'実数（女）'!V68</f>
        <v>43</v>
      </c>
      <c r="W68" s="78">
        <f>'実数（男）'!W68+'実数（女）'!W68</f>
        <v>202</v>
      </c>
      <c r="X68" s="78">
        <f>'実数（男）'!X68+'実数（女）'!X68</f>
        <v>295</v>
      </c>
      <c r="Y68" s="78">
        <f>'実数（男）'!Y68+'実数（女）'!Y68</f>
        <v>23</v>
      </c>
      <c r="Z68" s="78">
        <f>'実数（男）'!Z68+'実数（女）'!Z68</f>
        <v>78</v>
      </c>
      <c r="AA68" s="78">
        <f>'実数（男）'!AA68+'実数（女）'!AA68</f>
        <v>188</v>
      </c>
      <c r="AB68" s="78">
        <f>'実数（男）'!AB68+'実数（女）'!AB68</f>
        <v>22</v>
      </c>
      <c r="AC68" s="78">
        <f>'実数（男）'!AC68+'実数（女）'!AC68</f>
        <v>306</v>
      </c>
      <c r="AD68" s="78">
        <f>'実数（男）'!AD68+'実数（女）'!AD68</f>
        <v>32</v>
      </c>
      <c r="AE68" s="78">
        <f>'実数（男）'!AE68+'実数（女）'!AE68</f>
        <v>5</v>
      </c>
      <c r="AF68" s="78">
        <f>'実数（男）'!AF68+'実数（女）'!AF68</f>
        <v>31</v>
      </c>
      <c r="AG68" s="78">
        <f>'実数（男）'!AG68+'実数（女）'!AG68</f>
        <v>59</v>
      </c>
      <c r="AH68" s="78">
        <f>'実数（男）'!AH68+'実数（女）'!AH68</f>
        <v>63</v>
      </c>
      <c r="AI68" s="78">
        <f>'実数（男）'!AI68+'実数（女）'!AI68</f>
        <v>83</v>
      </c>
      <c r="AJ68" s="78">
        <f>'実数（男）'!AJ68+'実数（女）'!AJ68</f>
        <v>27</v>
      </c>
      <c r="AK68" s="78">
        <f>'実数（男）'!AK68+'実数（女）'!AK68</f>
        <v>65</v>
      </c>
      <c r="AL68" s="83" t="str">
        <f t="shared" si="1"/>
        <v>　　府中市</v>
      </c>
      <c r="AN68" s="80">
        <f>'実数（男）'!AN68+'実数（女）'!AN68</f>
        <v>403</v>
      </c>
    </row>
    <row r="69" spans="1:40" ht="25.5" customHeight="1">
      <c r="A69" s="83" t="s">
        <v>109</v>
      </c>
      <c r="B69" s="78">
        <f>'実数（男）'!B69+'実数（女）'!B69</f>
        <v>1389</v>
      </c>
      <c r="C69" s="78">
        <f>'実数（男）'!C69+'実数（女）'!C69</f>
        <v>4</v>
      </c>
      <c r="D69" s="78">
        <f>'実数（男）'!D69+'実数（女）'!D69</f>
        <v>343</v>
      </c>
      <c r="E69" s="78">
        <f>'実数（男）'!E69+'実数（女）'!E69</f>
        <v>12</v>
      </c>
      <c r="F69" s="78">
        <f>'実数（男）'!F69+'実数（女）'!F69</f>
        <v>42</v>
      </c>
      <c r="G69" s="78">
        <f>'実数（男）'!G69+'実数（女）'!G69</f>
        <v>22</v>
      </c>
      <c r="H69" s="78">
        <f>'実数（男）'!H69+'実数（女）'!H69</f>
        <v>11</v>
      </c>
      <c r="I69" s="78">
        <f>'実数（男）'!I69+'実数（女）'!I69</f>
        <v>50</v>
      </c>
      <c r="J69" s="78">
        <f>'実数（男）'!J69+'実数（女）'!J69</f>
        <v>15</v>
      </c>
      <c r="K69" s="78">
        <f>'実数（男）'!K69+'実数（女）'!K69</f>
        <v>30</v>
      </c>
      <c r="L69" s="78">
        <f>'実数（男）'!L69+'実数（女）'!L69</f>
        <v>74</v>
      </c>
      <c r="M69" s="78">
        <f>'実数（男）'!M69+'実数（女）'!M69</f>
        <v>6</v>
      </c>
      <c r="N69" s="78">
        <f>'実数（女）'!N69</f>
        <v>11</v>
      </c>
      <c r="O69" s="78">
        <f>'実数（男）'!O69+'実数（女）'!O69</f>
        <v>5</v>
      </c>
      <c r="P69" s="78">
        <f>'実数（男）'!P69+'実数（女）'!P69</f>
        <v>14</v>
      </c>
      <c r="Q69" s="78">
        <f>'実数（男）'!Q69+'実数（女）'!Q69</f>
        <v>1</v>
      </c>
      <c r="R69" s="78">
        <f>'実数（男）'!R69+'実数（女）'!R69</f>
        <v>274</v>
      </c>
      <c r="S69" s="79"/>
      <c r="T69" s="78">
        <f>'実数（男）'!T69+'実数（女）'!T69</f>
        <v>74</v>
      </c>
      <c r="U69" s="78">
        <f>'実数（男）'!U69+'実数（女）'!U69</f>
        <v>40</v>
      </c>
      <c r="V69" s="78">
        <f>'実数（男）'!V69+'実数（女）'!V69</f>
        <v>17</v>
      </c>
      <c r="W69" s="78">
        <f>'実数（男）'!W69+'実数（女）'!W69</f>
        <v>131</v>
      </c>
      <c r="X69" s="78">
        <f>'実数（男）'!X69+'実数（女）'!X69</f>
        <v>168</v>
      </c>
      <c r="Y69" s="78">
        <f>'実数（男）'!Y69+'実数（女）'!Y69</f>
        <v>17</v>
      </c>
      <c r="Z69" s="78">
        <f>'実数（男）'!Z69+'実数（女）'!Z69</f>
        <v>46</v>
      </c>
      <c r="AA69" s="78">
        <f>'実数（男）'!AA69+'実数（女）'!AA69</f>
        <v>100</v>
      </c>
      <c r="AB69" s="78">
        <f>'実数（男）'!AB69+'実数（女）'!AB69</f>
        <v>15</v>
      </c>
      <c r="AC69" s="78">
        <f>'実数（男）'!AC69+'実数（女）'!AC69</f>
        <v>150</v>
      </c>
      <c r="AD69" s="78">
        <f>'実数（男）'!AD69+'実数（女）'!AD69</f>
        <v>24</v>
      </c>
      <c r="AE69" s="78">
        <f>'実数（男）'!AE69+'実数（女）'!AE69</f>
        <v>6</v>
      </c>
      <c r="AF69" s="78">
        <f>'実数（男）'!AF69+'実数（女）'!AF69</f>
        <v>25</v>
      </c>
      <c r="AG69" s="78">
        <f>'実数（男）'!AG69+'実数（女）'!AG69</f>
        <v>26</v>
      </c>
      <c r="AH69" s="78">
        <f>'実数（男）'!AH69+'実数（女）'!AH69</f>
        <v>17</v>
      </c>
      <c r="AI69" s="78">
        <f>'実数（男）'!AI69+'実数（女）'!AI69</f>
        <v>65</v>
      </c>
      <c r="AJ69" s="78">
        <f>'実数（男）'!AJ69+'実数（女）'!AJ69</f>
        <v>19</v>
      </c>
      <c r="AK69" s="78">
        <f>'実数（男）'!AK69+'実数（女）'!AK69</f>
        <v>34</v>
      </c>
      <c r="AL69" s="83" t="str">
        <f t="shared" si="1"/>
        <v>　　神石高原町</v>
      </c>
      <c r="AN69" s="80">
        <f>'実数（男）'!AN69+'実数（女）'!AN69</f>
        <v>223</v>
      </c>
    </row>
    <row r="70" spans="1:40" ht="25.5" customHeight="1">
      <c r="A70" s="81" t="s">
        <v>93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82"/>
      <c r="O70" s="78"/>
      <c r="P70" s="78"/>
      <c r="Q70" s="78"/>
      <c r="R70" s="78"/>
      <c r="S70" s="79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83"/>
      <c r="AN70" s="80"/>
    </row>
    <row r="71" spans="1:40" ht="25.5" customHeight="1">
      <c r="A71" s="83" t="s">
        <v>139</v>
      </c>
      <c r="B71" s="78">
        <f>'実数（男）'!B71+'実数（女）'!B71</f>
        <v>7487</v>
      </c>
      <c r="C71" s="78">
        <f>'実数（男）'!C71+'実数（女）'!C71</f>
        <v>17</v>
      </c>
      <c r="D71" s="78">
        <f>'実数（男）'!D71+'実数（女）'!D71</f>
        <v>1902</v>
      </c>
      <c r="E71" s="78">
        <f>'実数（男）'!E71+'実数（女）'!E71</f>
        <v>46</v>
      </c>
      <c r="F71" s="78">
        <f>'実数（男）'!F71+'実数（女）'!F71</f>
        <v>300</v>
      </c>
      <c r="G71" s="78">
        <f>'実数（男）'!G71+'実数（女）'!G71</f>
        <v>176</v>
      </c>
      <c r="H71" s="78">
        <f>'実数（男）'!H71+'実数（女）'!H71</f>
        <v>54</v>
      </c>
      <c r="I71" s="78">
        <f>'実数（男）'!I71+'実数（女）'!I71</f>
        <v>234</v>
      </c>
      <c r="J71" s="78">
        <f>'実数（男）'!J71+'実数（女）'!J71</f>
        <v>92</v>
      </c>
      <c r="K71" s="78">
        <f>'実数（男）'!K71+'実数（女）'!K71</f>
        <v>148</v>
      </c>
      <c r="L71" s="78">
        <f>'実数（男）'!L71+'実数（女）'!L71</f>
        <v>340</v>
      </c>
      <c r="M71" s="78">
        <f>'実数（男）'!M71+'実数（女）'!M71</f>
        <v>36</v>
      </c>
      <c r="N71" s="78">
        <f>'実数（女）'!N71</f>
        <v>29</v>
      </c>
      <c r="O71" s="78">
        <f>'実数（男）'!O71+'実数（女）'!O71</f>
        <v>33</v>
      </c>
      <c r="P71" s="78">
        <f>'実数（男）'!P71+'実数（女）'!P71</f>
        <v>76</v>
      </c>
      <c r="Q71" s="78">
        <f>'実数（男）'!Q71+'実数（女）'!Q71</f>
        <v>33</v>
      </c>
      <c r="R71" s="78">
        <f>'実数（男）'!R71+'実数（女）'!R71</f>
        <v>1153</v>
      </c>
      <c r="S71" s="79"/>
      <c r="T71" s="78">
        <f>'実数（男）'!T71+'実数（女）'!T71</f>
        <v>194</v>
      </c>
      <c r="U71" s="78">
        <f>'実数（男）'!U71+'実数（女）'!U71</f>
        <v>243</v>
      </c>
      <c r="V71" s="78">
        <f>'実数（男）'!V71+'実数（女）'!V71</f>
        <v>103</v>
      </c>
      <c r="W71" s="78">
        <f>'実数（男）'!W71+'実数（女）'!W71</f>
        <v>496</v>
      </c>
      <c r="X71" s="78">
        <f>'実数（男）'!X71+'実数（女）'!X71</f>
        <v>940</v>
      </c>
      <c r="Y71" s="78">
        <f>'実数（男）'!Y71+'実数（女）'!Y71</f>
        <v>92</v>
      </c>
      <c r="Z71" s="78">
        <f>'実数（男）'!Z71+'実数（女）'!Z71</f>
        <v>249</v>
      </c>
      <c r="AA71" s="78">
        <f>'実数（男）'!AA71+'実数（女）'!AA71</f>
        <v>579</v>
      </c>
      <c r="AB71" s="78">
        <f>'実数（男）'!AB71+'実数（女）'!AB71</f>
        <v>73</v>
      </c>
      <c r="AC71" s="78">
        <f>'実数（男）'!AC71+'実数（女）'!AC71</f>
        <v>988</v>
      </c>
      <c r="AD71" s="78">
        <f>'実数（男）'!AD71+'実数（女）'!AD71</f>
        <v>111</v>
      </c>
      <c r="AE71" s="78">
        <f>'実数（男）'!AE71+'実数（女）'!AE71</f>
        <v>16</v>
      </c>
      <c r="AF71" s="78">
        <f>'実数（男）'!AF71+'実数（女）'!AF71</f>
        <v>96</v>
      </c>
      <c r="AG71" s="78">
        <f>'実数（男）'!AG71+'実数（女）'!AG71</f>
        <v>176</v>
      </c>
      <c r="AH71" s="78">
        <f>'実数（男）'!AH71+'実数（女）'!AH71</f>
        <v>323</v>
      </c>
      <c r="AI71" s="78">
        <f>'実数（男）'!AI71+'実数（女）'!AI71</f>
        <v>272</v>
      </c>
      <c r="AJ71" s="78">
        <f>'実数（男）'!AJ71+'実数（女）'!AJ71</f>
        <v>77</v>
      </c>
      <c r="AK71" s="78">
        <f>'実数（男）'!AK71+'実数（女）'!AK71</f>
        <v>167</v>
      </c>
      <c r="AL71" s="83" t="str">
        <f t="shared" si="1"/>
        <v>北部</v>
      </c>
      <c r="AN71" s="80">
        <f>'実数（男）'!AN71+'実数（女）'!AN71</f>
        <v>1144</v>
      </c>
    </row>
    <row r="72" spans="1:40" ht="25.5" customHeight="1">
      <c r="A72" s="83" t="s">
        <v>74</v>
      </c>
      <c r="B72" s="78">
        <f>'実数（男）'!B72+'実数（女）'!B72</f>
        <v>4020</v>
      </c>
      <c r="C72" s="78">
        <f>'実数（男）'!C72+'実数（女）'!C72</f>
        <v>7</v>
      </c>
      <c r="D72" s="78">
        <f>'実数（男）'!D72+'実数（女）'!D72</f>
        <v>1057</v>
      </c>
      <c r="E72" s="78">
        <f>'実数（男）'!E72+'実数（女）'!E72</f>
        <v>23</v>
      </c>
      <c r="F72" s="78">
        <f>'実数（男）'!F72+'実数（女）'!F72</f>
        <v>166</v>
      </c>
      <c r="G72" s="78">
        <f>'実数（男）'!G72+'実数（女）'!G72</f>
        <v>92</v>
      </c>
      <c r="H72" s="78">
        <f>'実数（男）'!H72+'実数（女）'!H72</f>
        <v>42</v>
      </c>
      <c r="I72" s="78">
        <f>'実数（男）'!I72+'実数（女）'!I72</f>
        <v>123</v>
      </c>
      <c r="J72" s="78">
        <f>'実数（男）'!J72+'実数（女）'!J72</f>
        <v>51</v>
      </c>
      <c r="K72" s="78">
        <f>'実数（男）'!K72+'実数（女）'!K72</f>
        <v>84</v>
      </c>
      <c r="L72" s="78">
        <f>'実数（男）'!L72+'実数（女）'!L72</f>
        <v>195</v>
      </c>
      <c r="M72" s="78">
        <f>'実数（男）'!M72+'実数（女）'!M72</f>
        <v>21</v>
      </c>
      <c r="N72" s="78">
        <f>'実数（女）'!N72</f>
        <v>10</v>
      </c>
      <c r="O72" s="78">
        <f>'実数（男）'!O72+'実数（女）'!O72</f>
        <v>19</v>
      </c>
      <c r="P72" s="78">
        <f>'実数（男）'!P72+'実数（女）'!P72</f>
        <v>36</v>
      </c>
      <c r="Q72" s="78">
        <f>'実数（男）'!Q72+'実数（女）'!Q72</f>
        <v>11</v>
      </c>
      <c r="R72" s="78">
        <f>'実数（男）'!R72+'実数（女）'!R72</f>
        <v>612</v>
      </c>
      <c r="S72" s="79"/>
      <c r="T72" s="78">
        <f>'実数（男）'!T72+'実数（女）'!T72</f>
        <v>82</v>
      </c>
      <c r="U72" s="78">
        <f>'実数（男）'!U72+'実数（女）'!U72</f>
        <v>157</v>
      </c>
      <c r="V72" s="78">
        <f>'実数（男）'!V72+'実数（女）'!V72</f>
        <v>62</v>
      </c>
      <c r="W72" s="78">
        <f>'実数（男）'!W72+'実数（女）'!W72</f>
        <v>258</v>
      </c>
      <c r="X72" s="78">
        <f>'実数（男）'!X72+'実数（女）'!X72</f>
        <v>458</v>
      </c>
      <c r="Y72" s="78">
        <f>'実数（男）'!Y72+'実数（女）'!Y72</f>
        <v>35</v>
      </c>
      <c r="Z72" s="78">
        <f>'実数（男）'!Z72+'実数（女）'!Z72</f>
        <v>134</v>
      </c>
      <c r="AA72" s="78">
        <f>'実数（男）'!AA72+'実数（女）'!AA72</f>
        <v>278</v>
      </c>
      <c r="AB72" s="78">
        <f>'実数（男）'!AB72+'実数（女）'!AB72</f>
        <v>33</v>
      </c>
      <c r="AC72" s="78">
        <f>'実数（男）'!AC72+'実数（女）'!AC72</f>
        <v>587</v>
      </c>
      <c r="AD72" s="78">
        <f>'実数（男）'!AD72+'実数（女）'!AD72</f>
        <v>62</v>
      </c>
      <c r="AE72" s="78">
        <f>'実数（男）'!AE72+'実数（女）'!AE72</f>
        <v>10</v>
      </c>
      <c r="AF72" s="78">
        <f>'実数（男）'!AF72+'実数（女）'!AF72</f>
        <v>45</v>
      </c>
      <c r="AG72" s="78">
        <f>'実数（男）'!AG72+'実数（女）'!AG72</f>
        <v>107</v>
      </c>
      <c r="AH72" s="78">
        <f>'実数（男）'!AH72+'実数（女）'!AH72</f>
        <v>133</v>
      </c>
      <c r="AI72" s="78">
        <f>'実数（男）'!AI72+'実数（女）'!AI72</f>
        <v>166</v>
      </c>
      <c r="AJ72" s="78">
        <f>'実数（男）'!AJ72+'実数（女）'!AJ72</f>
        <v>56</v>
      </c>
      <c r="AK72" s="78">
        <f>'実数（男）'!AK72+'実数（女）'!AK72</f>
        <v>92</v>
      </c>
      <c r="AL72" s="83" t="str">
        <f t="shared" si="1"/>
        <v>　　三次市</v>
      </c>
      <c r="AN72" s="80">
        <f>'実数（男）'!AN72+'実数（女）'!AN72</f>
        <v>604</v>
      </c>
    </row>
    <row r="73" spans="1:40" ht="25.5" customHeight="1">
      <c r="A73" s="83" t="s">
        <v>75</v>
      </c>
      <c r="B73" s="78">
        <f>'実数（男）'!B73+'実数（女）'!B73</f>
        <v>3467</v>
      </c>
      <c r="C73" s="78">
        <f>'実数（男）'!C73+'実数（女）'!C73</f>
        <v>10</v>
      </c>
      <c r="D73" s="78">
        <f>'実数（男）'!D73+'実数（女）'!D73</f>
        <v>845</v>
      </c>
      <c r="E73" s="78">
        <f>'実数（男）'!E73+'実数（女）'!E73</f>
        <v>23</v>
      </c>
      <c r="F73" s="78">
        <f>'実数（男）'!F73+'実数（女）'!F73</f>
        <v>134</v>
      </c>
      <c r="G73" s="78">
        <f>'実数（男）'!G73+'実数（女）'!G73</f>
        <v>84</v>
      </c>
      <c r="H73" s="78">
        <f>'実数（男）'!H73+'実数（女）'!H73</f>
        <v>12</v>
      </c>
      <c r="I73" s="78">
        <f>'実数（男）'!I73+'実数（女）'!I73</f>
        <v>111</v>
      </c>
      <c r="J73" s="78">
        <f>'実数（男）'!J73+'実数（女）'!J73</f>
        <v>41</v>
      </c>
      <c r="K73" s="78">
        <f>'実数（男）'!K73+'実数（女）'!K73</f>
        <v>64</v>
      </c>
      <c r="L73" s="78">
        <f>'実数（男）'!L73+'実数（女）'!L73</f>
        <v>145</v>
      </c>
      <c r="M73" s="78">
        <f>'実数（男）'!M73+'実数（女）'!M73</f>
        <v>15</v>
      </c>
      <c r="N73" s="78">
        <f>'実数（女）'!N73</f>
        <v>19</v>
      </c>
      <c r="O73" s="78">
        <f>'実数（男）'!O73+'実数（女）'!O73</f>
        <v>14</v>
      </c>
      <c r="P73" s="78">
        <f>'実数（男）'!P73+'実数（女）'!P73</f>
        <v>40</v>
      </c>
      <c r="Q73" s="78">
        <f>'実数（男）'!Q73+'実数（女）'!Q73</f>
        <v>22</v>
      </c>
      <c r="R73" s="78">
        <f>'実数（男）'!R73+'実数（女）'!R73</f>
        <v>541</v>
      </c>
      <c r="S73" s="79"/>
      <c r="T73" s="78">
        <f>'実数（男）'!T73+'実数（女）'!T73</f>
        <v>112</v>
      </c>
      <c r="U73" s="78">
        <f>'実数（男）'!U73+'実数（女）'!U73</f>
        <v>86</v>
      </c>
      <c r="V73" s="78">
        <f>'実数（男）'!V73+'実数（女）'!V73</f>
        <v>41</v>
      </c>
      <c r="W73" s="78">
        <f>'実数（男）'!W73+'実数（女）'!W73</f>
        <v>238</v>
      </c>
      <c r="X73" s="78">
        <f>'実数（男）'!X73+'実数（女）'!X73</f>
        <v>482</v>
      </c>
      <c r="Y73" s="78">
        <f>'実数（男）'!Y73+'実数（女）'!Y73</f>
        <v>57</v>
      </c>
      <c r="Z73" s="78">
        <f>'実数（男）'!Z73+'実数（女）'!Z73</f>
        <v>115</v>
      </c>
      <c r="AA73" s="78">
        <f>'実数（男）'!AA73+'実数（女）'!AA73</f>
        <v>301</v>
      </c>
      <c r="AB73" s="78">
        <f>'実数（男）'!AB73+'実数（女）'!AB73</f>
        <v>40</v>
      </c>
      <c r="AC73" s="78">
        <f>'実数（男）'!AC73+'実数（女）'!AC73</f>
        <v>401</v>
      </c>
      <c r="AD73" s="78">
        <f>'実数（男）'!AD73+'実数（女）'!AD73</f>
        <v>49</v>
      </c>
      <c r="AE73" s="78">
        <f>'実数（男）'!AE73+'実数（女）'!AE73</f>
        <v>6</v>
      </c>
      <c r="AF73" s="78">
        <f>'実数（男）'!AF73+'実数（女）'!AF73</f>
        <v>51</v>
      </c>
      <c r="AG73" s="78">
        <f>'実数（男）'!AG73+'実数（女）'!AG73</f>
        <v>69</v>
      </c>
      <c r="AH73" s="78">
        <f>'実数（男）'!AH73+'実数（女）'!AH73</f>
        <v>190</v>
      </c>
      <c r="AI73" s="78">
        <f>'実数（男）'!AI73+'実数（女）'!AI73</f>
        <v>106</v>
      </c>
      <c r="AJ73" s="78">
        <f>'実数（男）'!AJ73+'実数（女）'!AJ73</f>
        <v>21</v>
      </c>
      <c r="AK73" s="78">
        <f>'実数（男）'!AK73+'実数（女）'!AK73</f>
        <v>75</v>
      </c>
      <c r="AL73" s="83" t="str">
        <f t="shared" si="1"/>
        <v>　　庄原市</v>
      </c>
      <c r="AN73" s="80">
        <f>'実数（男）'!AN73+'実数（女）'!AN73</f>
        <v>540</v>
      </c>
    </row>
    <row r="74" spans="1:40" ht="25.5" customHeight="1">
      <c r="A74" s="96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98"/>
      <c r="P74" s="98"/>
      <c r="Q74" s="98"/>
      <c r="R74" s="98"/>
      <c r="S74" s="100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123"/>
      <c r="AN74" s="101"/>
    </row>
    <row r="75" spans="1:40" ht="25.5" customHeight="1">
      <c r="A75" s="91" t="s">
        <v>72</v>
      </c>
      <c r="AN75" s="57"/>
    </row>
    <row r="76" ht="17.25">
      <c r="AN76" s="57"/>
    </row>
    <row r="77" ht="17.25">
      <c r="AN77" s="57"/>
    </row>
    <row r="78" ht="17.25">
      <c r="AN78" s="57"/>
    </row>
    <row r="79" ht="17.25">
      <c r="AN79" s="57"/>
    </row>
    <row r="80" ht="17.25">
      <c r="AN80" s="57"/>
    </row>
    <row r="81" ht="17.25">
      <c r="AN81" s="57"/>
    </row>
    <row r="82" ht="17.25">
      <c r="AN82" s="57"/>
    </row>
    <row r="83" ht="17.25">
      <c r="AN83" s="57"/>
    </row>
    <row r="84" ht="17.25">
      <c r="AN84" s="57"/>
    </row>
    <row r="85" ht="17.25">
      <c r="AN85" s="57"/>
    </row>
    <row r="86" ht="17.25">
      <c r="AN86" s="57"/>
    </row>
    <row r="87" ht="17.25">
      <c r="AN87" s="57"/>
    </row>
    <row r="88" ht="17.25">
      <c r="AN88" s="57"/>
    </row>
    <row r="89" ht="17.25">
      <c r="AN89" s="57"/>
    </row>
    <row r="90" ht="17.25">
      <c r="AN90" s="57"/>
    </row>
    <row r="91" ht="17.25">
      <c r="AN91" s="57"/>
    </row>
    <row r="92" ht="17.25">
      <c r="AN92" s="57"/>
    </row>
    <row r="93" ht="17.25">
      <c r="AN93" s="57"/>
    </row>
    <row r="94" ht="17.25">
      <c r="AN94" s="57"/>
    </row>
    <row r="95" ht="17.25">
      <c r="AN95" s="57"/>
    </row>
    <row r="96" ht="17.25">
      <c r="AN96" s="57"/>
    </row>
    <row r="97" ht="17.25">
      <c r="AN97" s="57"/>
    </row>
    <row r="98" ht="17.25">
      <c r="AN98" s="57"/>
    </row>
    <row r="99" ht="17.25">
      <c r="AN99" s="57"/>
    </row>
    <row r="100" ht="17.25">
      <c r="AN100" s="57"/>
    </row>
    <row r="101" ht="17.25">
      <c r="AN101" s="57"/>
    </row>
    <row r="102" ht="17.25">
      <c r="AN102" s="57"/>
    </row>
    <row r="103" ht="17.25">
      <c r="AN103" s="57"/>
    </row>
    <row r="104" ht="17.25">
      <c r="AN104" s="57"/>
    </row>
    <row r="105" ht="17.25">
      <c r="AN105" s="57"/>
    </row>
    <row r="106" ht="17.25">
      <c r="AN106" s="57"/>
    </row>
    <row r="107" ht="17.25">
      <c r="AN107" s="57"/>
    </row>
    <row r="108" ht="17.25">
      <c r="AN108" s="57"/>
    </row>
    <row r="109" ht="17.25">
      <c r="AN109" s="57"/>
    </row>
    <row r="110" ht="17.25">
      <c r="AN110" s="57"/>
    </row>
    <row r="111" ht="17.25">
      <c r="AN111" s="57"/>
    </row>
    <row r="112" ht="17.25">
      <c r="AN112" s="57"/>
    </row>
    <row r="113" ht="17.25">
      <c r="AN113" s="57"/>
    </row>
    <row r="114" ht="17.25">
      <c r="AN114" s="57"/>
    </row>
    <row r="115" ht="17.25">
      <c r="AN115" s="57"/>
    </row>
    <row r="116" ht="17.25">
      <c r="AN116" s="57"/>
    </row>
    <row r="117" ht="17.25">
      <c r="AN117" s="57"/>
    </row>
    <row r="118" ht="17.25">
      <c r="AN118" s="57"/>
    </row>
    <row r="119" ht="17.25">
      <c r="AN119" s="57"/>
    </row>
    <row r="120" ht="17.25">
      <c r="AN120" s="57"/>
    </row>
    <row r="121" ht="17.25">
      <c r="AN121" s="57"/>
    </row>
    <row r="122" ht="17.25">
      <c r="AN122" s="57"/>
    </row>
    <row r="123" ht="17.25">
      <c r="AN123" s="57"/>
    </row>
    <row r="124" ht="17.25">
      <c r="AN124" s="57"/>
    </row>
    <row r="125" ht="17.25">
      <c r="AN125" s="57"/>
    </row>
    <row r="126" ht="17.25">
      <c r="AN126" s="57"/>
    </row>
    <row r="127" ht="17.25">
      <c r="AN127" s="57"/>
    </row>
    <row r="128" ht="17.25">
      <c r="AN128" s="57"/>
    </row>
    <row r="129" ht="17.25">
      <c r="AN129" s="57"/>
    </row>
    <row r="130" ht="17.25">
      <c r="AN130" s="57"/>
    </row>
    <row r="131" ht="17.25">
      <c r="AN131" s="57"/>
    </row>
    <row r="132" ht="17.25">
      <c r="AN132" s="57"/>
    </row>
    <row r="133" ht="17.25">
      <c r="AN133" s="57"/>
    </row>
    <row r="134" ht="17.25">
      <c r="AN134" s="57"/>
    </row>
    <row r="135" ht="17.25">
      <c r="AN135" s="57"/>
    </row>
    <row r="136" ht="17.25">
      <c r="AN136" s="57"/>
    </row>
    <row r="137" ht="17.25">
      <c r="AN137" s="57"/>
    </row>
    <row r="138" ht="17.25">
      <c r="AN138" s="57"/>
    </row>
  </sheetData>
  <printOptions/>
  <pageMargins left="0.35" right="0.11811023622047245" top="0.85" bottom="0.35433070866141736" header="0.5118110236220472" footer="0.5118110236220472"/>
  <pageSetup horizontalDpi="600" verticalDpi="600" orientation="landscape" paperSize="8" scale="56" r:id="rId1"/>
  <headerFooter alignWithMargins="0">
    <oddHeader>&amp;C&amp;"ＭＳ Ｐ明朝,太字"&amp;35２　実死亡数，選択死因・性（総数）・　　　　　　　　　保健医療圏・保健所・市町別（&amp;P）</oddHeader>
  </headerFooter>
  <rowBreaks count="1" manualBreakCount="1">
    <brk id="39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75"/>
  <sheetViews>
    <sheetView zoomScale="75" zoomScaleNormal="75" workbookViewId="0" topLeftCell="V58">
      <selection activeCell="AJ77" sqref="AJ77"/>
    </sheetView>
  </sheetViews>
  <sheetFormatPr defaultColWidth="7.625" defaultRowHeight="14.25"/>
  <cols>
    <col min="1" max="1" width="24.50390625" style="57" customWidth="1"/>
    <col min="2" max="2" width="11.125" style="57" customWidth="1"/>
    <col min="3" max="3" width="7.625" style="57" customWidth="1"/>
    <col min="4" max="4" width="8.625" style="57" customWidth="1"/>
    <col min="5" max="13" width="7.625" style="57" customWidth="1"/>
    <col min="14" max="14" width="7.25390625" style="57" customWidth="1"/>
    <col min="15" max="17" width="7.625" style="57" customWidth="1"/>
    <col min="18" max="18" width="8.625" style="57" customWidth="1"/>
    <col min="19" max="19" width="19.625" style="58" customWidth="1"/>
    <col min="20" max="23" width="7.625" style="57" customWidth="1"/>
    <col min="24" max="24" width="8.625" style="57" customWidth="1"/>
    <col min="25" max="28" width="7.625" style="57" customWidth="1"/>
    <col min="29" max="29" width="8.625" style="57" customWidth="1"/>
    <col min="30" max="37" width="7.625" style="57" customWidth="1"/>
    <col min="38" max="38" width="22.625" style="57" customWidth="1"/>
    <col min="39" max="16384" width="7.625" style="59" customWidth="1"/>
  </cols>
  <sheetData>
    <row r="1" spans="2:38" s="51" customFormat="1" ht="96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 t="s">
        <v>120</v>
      </c>
      <c r="S1" s="54"/>
      <c r="T1" s="52"/>
      <c r="U1" s="52"/>
      <c r="V1" s="55" t="s">
        <v>110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ht="40.5" customHeight="1">
      <c r="A2" s="56"/>
    </row>
    <row r="3" spans="1:38" ht="19.5" customHeight="1">
      <c r="A3" s="60"/>
      <c r="AG3" s="61"/>
      <c r="AH3" s="61"/>
      <c r="AI3" s="61"/>
      <c r="AJ3" s="61"/>
      <c r="AK3" s="61"/>
      <c r="AL3" s="62" t="s">
        <v>127</v>
      </c>
    </row>
    <row r="4" spans="1:38" ht="19.5" customHeight="1">
      <c r="A4" s="63" t="s">
        <v>93</v>
      </c>
      <c r="B4" s="64" t="s">
        <v>93</v>
      </c>
      <c r="C4" s="65" t="s">
        <v>0</v>
      </c>
      <c r="D4" s="65" t="s">
        <v>1</v>
      </c>
      <c r="E4" s="65" t="s">
        <v>2</v>
      </c>
      <c r="F4" s="65" t="s">
        <v>3</v>
      </c>
      <c r="G4" s="66" t="s">
        <v>4</v>
      </c>
      <c r="H4" s="65" t="s">
        <v>5</v>
      </c>
      <c r="I4" s="65" t="s">
        <v>6</v>
      </c>
      <c r="J4" s="65" t="s">
        <v>7</v>
      </c>
      <c r="K4" s="65" t="s">
        <v>8</v>
      </c>
      <c r="L4" s="65" t="s">
        <v>9</v>
      </c>
      <c r="M4" s="65" t="s">
        <v>10</v>
      </c>
      <c r="N4" s="65" t="s">
        <v>11</v>
      </c>
      <c r="O4" s="65" t="s">
        <v>12</v>
      </c>
      <c r="P4" s="65" t="s">
        <v>13</v>
      </c>
      <c r="Q4" s="65" t="s">
        <v>14</v>
      </c>
      <c r="R4" s="65" t="s">
        <v>15</v>
      </c>
      <c r="S4" s="67"/>
      <c r="T4" s="65" t="s">
        <v>16</v>
      </c>
      <c r="U4" s="65" t="s">
        <v>17</v>
      </c>
      <c r="V4" s="65" t="s">
        <v>18</v>
      </c>
      <c r="W4" s="65" t="s">
        <v>19</v>
      </c>
      <c r="X4" s="65" t="s">
        <v>20</v>
      </c>
      <c r="Y4" s="65" t="s">
        <v>21</v>
      </c>
      <c r="Z4" s="65" t="s">
        <v>22</v>
      </c>
      <c r="AA4" s="65" t="s">
        <v>23</v>
      </c>
      <c r="AB4" s="65" t="s">
        <v>24</v>
      </c>
      <c r="AC4" s="65" t="s">
        <v>25</v>
      </c>
      <c r="AD4" s="65" t="s">
        <v>26</v>
      </c>
      <c r="AE4" s="65" t="s">
        <v>27</v>
      </c>
      <c r="AF4" s="65" t="s">
        <v>28</v>
      </c>
      <c r="AG4" s="65" t="s">
        <v>29</v>
      </c>
      <c r="AH4" s="65" t="s">
        <v>30</v>
      </c>
      <c r="AI4" s="65" t="s">
        <v>31</v>
      </c>
      <c r="AJ4" s="65" t="s">
        <v>32</v>
      </c>
      <c r="AK4" s="65" t="s">
        <v>33</v>
      </c>
      <c r="AL4" s="63">
        <f aca="true" t="shared" si="0" ref="AL4:AL38">A4</f>
      </c>
    </row>
    <row r="5" spans="1:38" ht="17.25">
      <c r="A5" s="68" t="s">
        <v>93</v>
      </c>
      <c r="B5" s="69" t="s">
        <v>93</v>
      </c>
      <c r="C5" s="69" t="s">
        <v>93</v>
      </c>
      <c r="D5" s="69" t="s">
        <v>93</v>
      </c>
      <c r="E5" s="69" t="s">
        <v>93</v>
      </c>
      <c r="F5" s="69" t="s">
        <v>93</v>
      </c>
      <c r="G5" s="70" t="s">
        <v>93</v>
      </c>
      <c r="H5" s="69" t="s">
        <v>93</v>
      </c>
      <c r="I5" s="69" t="s">
        <v>93</v>
      </c>
      <c r="J5" s="69" t="s">
        <v>93</v>
      </c>
      <c r="K5" s="69" t="s">
        <v>93</v>
      </c>
      <c r="L5" s="69" t="s">
        <v>93</v>
      </c>
      <c r="M5" s="69" t="s">
        <v>93</v>
      </c>
      <c r="N5" s="69" t="s">
        <v>93</v>
      </c>
      <c r="O5" s="69" t="s">
        <v>93</v>
      </c>
      <c r="P5" s="69" t="s">
        <v>93</v>
      </c>
      <c r="Q5" s="69" t="s">
        <v>93</v>
      </c>
      <c r="R5" s="69" t="s">
        <v>93</v>
      </c>
      <c r="S5" s="69"/>
      <c r="T5" s="69" t="s">
        <v>93</v>
      </c>
      <c r="U5" s="69" t="s">
        <v>93</v>
      </c>
      <c r="V5" s="69" t="s">
        <v>93</v>
      </c>
      <c r="W5" s="69" t="s">
        <v>93</v>
      </c>
      <c r="X5" s="69" t="s">
        <v>93</v>
      </c>
      <c r="Y5" s="69" t="s">
        <v>93</v>
      </c>
      <c r="Z5" s="69" t="s">
        <v>93</v>
      </c>
      <c r="AA5" s="69" t="s">
        <v>93</v>
      </c>
      <c r="AB5" s="69" t="s">
        <v>93</v>
      </c>
      <c r="AC5" s="71" t="s">
        <v>93</v>
      </c>
      <c r="AD5" s="69" t="s">
        <v>93</v>
      </c>
      <c r="AE5" s="71" t="s">
        <v>93</v>
      </c>
      <c r="AF5" s="71" t="s">
        <v>93</v>
      </c>
      <c r="AG5" s="71" t="s">
        <v>93</v>
      </c>
      <c r="AH5" s="71" t="s">
        <v>93</v>
      </c>
      <c r="AI5" s="71" t="s">
        <v>93</v>
      </c>
      <c r="AJ5" s="69" t="s">
        <v>93</v>
      </c>
      <c r="AK5" s="71" t="s">
        <v>93</v>
      </c>
      <c r="AL5" s="68">
        <f t="shared" si="0"/>
      </c>
    </row>
    <row r="6" spans="1:40" ht="207" customHeight="1">
      <c r="A6" s="72" t="s">
        <v>113</v>
      </c>
      <c r="B6" s="73" t="s">
        <v>34</v>
      </c>
      <c r="C6" s="73" t="s">
        <v>35</v>
      </c>
      <c r="D6" s="73" t="s">
        <v>36</v>
      </c>
      <c r="E6" s="73" t="s">
        <v>37</v>
      </c>
      <c r="F6" s="73" t="s">
        <v>38</v>
      </c>
      <c r="G6" s="74" t="s">
        <v>39</v>
      </c>
      <c r="H6" s="73" t="s">
        <v>40</v>
      </c>
      <c r="I6" s="73" t="s">
        <v>41</v>
      </c>
      <c r="J6" s="73" t="s">
        <v>42</v>
      </c>
      <c r="K6" s="73" t="s">
        <v>43</v>
      </c>
      <c r="L6" s="73" t="s">
        <v>44</v>
      </c>
      <c r="M6" s="73" t="s">
        <v>45</v>
      </c>
      <c r="N6" s="73" t="s">
        <v>46</v>
      </c>
      <c r="O6" s="73" t="s">
        <v>47</v>
      </c>
      <c r="P6" s="73" t="s">
        <v>48</v>
      </c>
      <c r="Q6" s="73" t="s">
        <v>49</v>
      </c>
      <c r="R6" s="73" t="s">
        <v>50</v>
      </c>
      <c r="S6" s="75"/>
      <c r="T6" s="73" t="s">
        <v>51</v>
      </c>
      <c r="U6" s="73" t="s">
        <v>52</v>
      </c>
      <c r="V6" s="73" t="s">
        <v>53</v>
      </c>
      <c r="W6" s="73" t="s">
        <v>54</v>
      </c>
      <c r="X6" s="73" t="s">
        <v>55</v>
      </c>
      <c r="Y6" s="73" t="s">
        <v>56</v>
      </c>
      <c r="Z6" s="73" t="s">
        <v>57</v>
      </c>
      <c r="AA6" s="73" t="s">
        <v>58</v>
      </c>
      <c r="AB6" s="73" t="s">
        <v>59</v>
      </c>
      <c r="AC6" s="73" t="s">
        <v>60</v>
      </c>
      <c r="AD6" s="73" t="s">
        <v>61</v>
      </c>
      <c r="AE6" s="73" t="s">
        <v>62</v>
      </c>
      <c r="AF6" s="73" t="s">
        <v>63</v>
      </c>
      <c r="AG6" s="73" t="s">
        <v>64</v>
      </c>
      <c r="AH6" s="73" t="s">
        <v>65</v>
      </c>
      <c r="AI6" s="73" t="s">
        <v>66</v>
      </c>
      <c r="AJ6" s="73" t="s">
        <v>67</v>
      </c>
      <c r="AK6" s="73" t="s">
        <v>68</v>
      </c>
      <c r="AL6" s="72" t="str">
        <f t="shared" si="0"/>
        <v>保健医療圏
保　健　所
市　　　町</v>
      </c>
      <c r="AN6" s="76" t="s">
        <v>123</v>
      </c>
    </row>
    <row r="7" spans="1:40" ht="45" customHeight="1">
      <c r="A7" s="77" t="s">
        <v>76</v>
      </c>
      <c r="B7" s="78">
        <f>B9+B11+B13+B15+B17+B19+B21</f>
        <v>69179</v>
      </c>
      <c r="C7" s="78">
        <f aca="true" t="shared" si="1" ref="C7:R7">C9+C11+C13+C15+C17+C19+C21</f>
        <v>192</v>
      </c>
      <c r="D7" s="78">
        <f t="shared" si="1"/>
        <v>23112</v>
      </c>
      <c r="E7" s="78">
        <f t="shared" si="1"/>
        <v>941</v>
      </c>
      <c r="F7" s="78">
        <f t="shared" si="1"/>
        <v>3466</v>
      </c>
      <c r="G7" s="78">
        <f t="shared" si="1"/>
        <v>1416</v>
      </c>
      <c r="H7" s="78">
        <f t="shared" si="1"/>
        <v>897</v>
      </c>
      <c r="I7" s="78">
        <f t="shared" si="1"/>
        <v>3490</v>
      </c>
      <c r="J7" s="78">
        <f t="shared" si="1"/>
        <v>840</v>
      </c>
      <c r="K7" s="78">
        <f t="shared" si="1"/>
        <v>1415</v>
      </c>
      <c r="L7" s="78">
        <f t="shared" si="1"/>
        <v>5504</v>
      </c>
      <c r="M7" s="78">
        <f t="shared" si="1"/>
        <v>6</v>
      </c>
      <c r="N7" s="82" t="s">
        <v>125</v>
      </c>
      <c r="O7" s="78">
        <f t="shared" si="1"/>
        <v>467</v>
      </c>
      <c r="P7" s="78">
        <f t="shared" si="1"/>
        <v>789</v>
      </c>
      <c r="Q7" s="78">
        <f t="shared" si="1"/>
        <v>197</v>
      </c>
      <c r="R7" s="78">
        <f t="shared" si="1"/>
        <v>9806</v>
      </c>
      <c r="S7" s="79"/>
      <c r="T7" s="78">
        <f aca="true" t="shared" si="2" ref="T7:AK7">T9+T11+T13+T15+T17+T19+T21</f>
        <v>2378</v>
      </c>
      <c r="U7" s="78">
        <f>U9+U11+U13+U15+U17+U19+U21</f>
        <v>2607</v>
      </c>
      <c r="V7" s="78">
        <f t="shared" si="2"/>
        <v>772</v>
      </c>
      <c r="W7" s="78">
        <f t="shared" si="2"/>
        <v>3326</v>
      </c>
      <c r="X7" s="78">
        <f t="shared" si="2"/>
        <v>6704</v>
      </c>
      <c r="Y7" s="78">
        <f t="shared" si="2"/>
        <v>526</v>
      </c>
      <c r="Z7" s="78">
        <f t="shared" si="2"/>
        <v>2005</v>
      </c>
      <c r="AA7" s="78">
        <f t="shared" si="2"/>
        <v>4018</v>
      </c>
      <c r="AB7" s="78">
        <f t="shared" si="2"/>
        <v>752</v>
      </c>
      <c r="AC7" s="78">
        <f t="shared" si="2"/>
        <v>7177</v>
      </c>
      <c r="AD7" s="78">
        <f t="shared" si="2"/>
        <v>1415</v>
      </c>
      <c r="AE7" s="78">
        <f t="shared" si="2"/>
        <v>136</v>
      </c>
      <c r="AF7" s="78">
        <f t="shared" si="2"/>
        <v>1324</v>
      </c>
      <c r="AG7" s="78">
        <f t="shared" si="2"/>
        <v>1314</v>
      </c>
      <c r="AH7" s="78">
        <f t="shared" si="2"/>
        <v>924</v>
      </c>
      <c r="AI7" s="78">
        <f t="shared" si="2"/>
        <v>2858</v>
      </c>
      <c r="AJ7" s="78">
        <f t="shared" si="2"/>
        <v>740</v>
      </c>
      <c r="AK7" s="78">
        <f t="shared" si="2"/>
        <v>2330</v>
      </c>
      <c r="AL7" s="77" t="str">
        <f t="shared" si="0"/>
        <v>総数</v>
      </c>
      <c r="AN7" s="78">
        <f>AN9+AN11+AN13+AN15+AN17+AN19+AN21</f>
        <v>10149</v>
      </c>
    </row>
    <row r="8" spans="1:40" ht="25.5" customHeight="1">
      <c r="A8" s="81" t="s">
        <v>93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2"/>
      <c r="O8" s="78"/>
      <c r="P8" s="78"/>
      <c r="Q8" s="78"/>
      <c r="R8" s="78"/>
      <c r="S8" s="7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81">
        <f t="shared" si="0"/>
      </c>
      <c r="AN8" s="80"/>
    </row>
    <row r="9" spans="1:40" ht="33" customHeight="1">
      <c r="A9" s="83" t="s">
        <v>95</v>
      </c>
      <c r="B9" s="78">
        <f>B25+B46</f>
        <v>27135</v>
      </c>
      <c r="C9" s="78">
        <f>C25+C46</f>
        <v>87</v>
      </c>
      <c r="D9" s="78">
        <f aca="true" t="shared" si="3" ref="D9:AK9">D25+D46</f>
        <v>9220</v>
      </c>
      <c r="E9" s="78">
        <f t="shared" si="3"/>
        <v>439</v>
      </c>
      <c r="F9" s="78">
        <f t="shared" si="3"/>
        <v>1310</v>
      </c>
      <c r="G9" s="78">
        <f t="shared" si="3"/>
        <v>578</v>
      </c>
      <c r="H9" s="78">
        <f t="shared" si="3"/>
        <v>396</v>
      </c>
      <c r="I9" s="78">
        <f t="shared" si="3"/>
        <v>1357</v>
      </c>
      <c r="J9" s="78">
        <f t="shared" si="3"/>
        <v>325</v>
      </c>
      <c r="K9" s="78">
        <f t="shared" si="3"/>
        <v>562</v>
      </c>
      <c r="L9" s="78">
        <f t="shared" si="3"/>
        <v>2153</v>
      </c>
      <c r="M9" s="78">
        <f t="shared" si="3"/>
        <v>6</v>
      </c>
      <c r="N9" s="82" t="s">
        <v>125</v>
      </c>
      <c r="O9" s="78">
        <f t="shared" si="3"/>
        <v>207</v>
      </c>
      <c r="P9" s="78">
        <f t="shared" si="3"/>
        <v>280</v>
      </c>
      <c r="Q9" s="78">
        <f t="shared" si="3"/>
        <v>89</v>
      </c>
      <c r="R9" s="78">
        <f t="shared" si="3"/>
        <v>4000</v>
      </c>
      <c r="S9" s="79"/>
      <c r="T9" s="78">
        <f t="shared" si="3"/>
        <v>859</v>
      </c>
      <c r="U9" s="78">
        <f t="shared" si="3"/>
        <v>1116</v>
      </c>
      <c r="V9" s="78">
        <f t="shared" si="3"/>
        <v>287</v>
      </c>
      <c r="W9" s="78">
        <f t="shared" si="3"/>
        <v>1467</v>
      </c>
      <c r="X9" s="78">
        <f t="shared" si="3"/>
        <v>2573</v>
      </c>
      <c r="Y9" s="78">
        <f t="shared" si="3"/>
        <v>190</v>
      </c>
      <c r="Z9" s="78">
        <f t="shared" si="3"/>
        <v>828</v>
      </c>
      <c r="AA9" s="78">
        <f t="shared" si="3"/>
        <v>1504</v>
      </c>
      <c r="AB9" s="78">
        <f t="shared" si="3"/>
        <v>317</v>
      </c>
      <c r="AC9" s="78">
        <f t="shared" si="3"/>
        <v>2618</v>
      </c>
      <c r="AD9" s="78">
        <f t="shared" si="3"/>
        <v>500</v>
      </c>
      <c r="AE9" s="78">
        <f t="shared" si="3"/>
        <v>55</v>
      </c>
      <c r="AF9" s="78">
        <f t="shared" si="3"/>
        <v>484</v>
      </c>
      <c r="AG9" s="78">
        <f t="shared" si="3"/>
        <v>504</v>
      </c>
      <c r="AH9" s="78">
        <f t="shared" si="3"/>
        <v>291</v>
      </c>
      <c r="AI9" s="78">
        <f t="shared" si="3"/>
        <v>1006</v>
      </c>
      <c r="AJ9" s="78">
        <f t="shared" si="3"/>
        <v>238</v>
      </c>
      <c r="AK9" s="78">
        <f t="shared" si="3"/>
        <v>1037</v>
      </c>
      <c r="AL9" s="83" t="str">
        <f t="shared" si="0"/>
        <v>広島二次保健医療圏</v>
      </c>
      <c r="AN9" s="78">
        <f>AN25+AN46</f>
        <v>4074</v>
      </c>
    </row>
    <row r="10" spans="1:40" ht="25.5" customHeight="1">
      <c r="A10" s="83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2"/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83"/>
      <c r="AN10" s="80"/>
    </row>
    <row r="11" spans="1:40" ht="33" customHeight="1">
      <c r="A11" s="83" t="s">
        <v>96</v>
      </c>
      <c r="B11" s="78">
        <f>B43</f>
        <v>3317</v>
      </c>
      <c r="C11" s="78">
        <f aca="true" t="shared" si="4" ref="C11:R11">C43</f>
        <v>14</v>
      </c>
      <c r="D11" s="78">
        <f t="shared" si="4"/>
        <v>1145</v>
      </c>
      <c r="E11" s="78">
        <f t="shared" si="4"/>
        <v>59</v>
      </c>
      <c r="F11" s="78">
        <f t="shared" si="4"/>
        <v>180</v>
      </c>
      <c r="G11" s="78">
        <f t="shared" si="4"/>
        <v>62</v>
      </c>
      <c r="H11" s="78">
        <f t="shared" si="4"/>
        <v>39</v>
      </c>
      <c r="I11" s="78">
        <f t="shared" si="4"/>
        <v>162</v>
      </c>
      <c r="J11" s="78">
        <f t="shared" si="4"/>
        <v>40</v>
      </c>
      <c r="K11" s="78">
        <f t="shared" si="4"/>
        <v>59</v>
      </c>
      <c r="L11" s="78">
        <f t="shared" si="4"/>
        <v>288</v>
      </c>
      <c r="M11" s="95">
        <f t="shared" si="4"/>
        <v>0</v>
      </c>
      <c r="N11" s="82" t="s">
        <v>125</v>
      </c>
      <c r="O11" s="78">
        <f t="shared" si="4"/>
        <v>25</v>
      </c>
      <c r="P11" s="78">
        <f t="shared" si="4"/>
        <v>31</v>
      </c>
      <c r="Q11" s="78">
        <f t="shared" si="4"/>
        <v>12</v>
      </c>
      <c r="R11" s="78">
        <f t="shared" si="4"/>
        <v>477</v>
      </c>
      <c r="S11" s="79"/>
      <c r="T11" s="78">
        <f>T43</f>
        <v>117</v>
      </c>
      <c r="U11" s="78">
        <f>U43</f>
        <v>116</v>
      </c>
      <c r="V11" s="78">
        <f aca="true" t="shared" si="5" ref="V11:AK11">V43</f>
        <v>32</v>
      </c>
      <c r="W11" s="78">
        <f t="shared" si="5"/>
        <v>169</v>
      </c>
      <c r="X11" s="78">
        <f t="shared" si="5"/>
        <v>319</v>
      </c>
      <c r="Y11" s="78">
        <f t="shared" si="5"/>
        <v>20</v>
      </c>
      <c r="Z11" s="78">
        <f t="shared" si="5"/>
        <v>72</v>
      </c>
      <c r="AA11" s="78">
        <f t="shared" si="5"/>
        <v>216</v>
      </c>
      <c r="AB11" s="78">
        <f t="shared" si="5"/>
        <v>29</v>
      </c>
      <c r="AC11" s="78">
        <f t="shared" si="5"/>
        <v>330</v>
      </c>
      <c r="AD11" s="78">
        <f t="shared" si="5"/>
        <v>56</v>
      </c>
      <c r="AE11" s="78">
        <f t="shared" si="5"/>
        <v>4</v>
      </c>
      <c r="AF11" s="78">
        <f t="shared" si="5"/>
        <v>80</v>
      </c>
      <c r="AG11" s="78">
        <f t="shared" si="5"/>
        <v>45</v>
      </c>
      <c r="AH11" s="78">
        <f t="shared" si="5"/>
        <v>42</v>
      </c>
      <c r="AI11" s="78">
        <f t="shared" si="5"/>
        <v>139</v>
      </c>
      <c r="AJ11" s="78">
        <f t="shared" si="5"/>
        <v>37</v>
      </c>
      <c r="AK11" s="78">
        <f t="shared" si="5"/>
        <v>88</v>
      </c>
      <c r="AL11" s="83" t="str">
        <f t="shared" si="0"/>
        <v>広島西二次保健医療圏</v>
      </c>
      <c r="AN11" s="80">
        <f>AN43</f>
        <v>506</v>
      </c>
    </row>
    <row r="12" spans="1:40" ht="25.5" customHeight="1">
      <c r="A12" s="83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2"/>
      <c r="O12" s="78"/>
      <c r="P12" s="78"/>
      <c r="Q12" s="78"/>
      <c r="R12" s="78"/>
      <c r="S12" s="79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83"/>
      <c r="AN12" s="80"/>
    </row>
    <row r="13" spans="1:40" ht="33" customHeight="1">
      <c r="A13" s="83" t="s">
        <v>97</v>
      </c>
      <c r="B13" s="78">
        <f aca="true" t="shared" si="6" ref="B13:M13">B37+B54</f>
        <v>8844</v>
      </c>
      <c r="C13" s="78">
        <f t="shared" si="6"/>
        <v>24</v>
      </c>
      <c r="D13" s="78">
        <f t="shared" si="6"/>
        <v>2943</v>
      </c>
      <c r="E13" s="78">
        <f t="shared" si="6"/>
        <v>102</v>
      </c>
      <c r="F13" s="78">
        <f t="shared" si="6"/>
        <v>487</v>
      </c>
      <c r="G13" s="78">
        <f t="shared" si="6"/>
        <v>175</v>
      </c>
      <c r="H13" s="78">
        <f t="shared" si="6"/>
        <v>100</v>
      </c>
      <c r="I13" s="78">
        <f t="shared" si="6"/>
        <v>467</v>
      </c>
      <c r="J13" s="78">
        <f t="shared" si="6"/>
        <v>91</v>
      </c>
      <c r="K13" s="78">
        <f t="shared" si="6"/>
        <v>168</v>
      </c>
      <c r="L13" s="78">
        <f t="shared" si="6"/>
        <v>717</v>
      </c>
      <c r="M13" s="78">
        <f t="shared" si="6"/>
        <v>0</v>
      </c>
      <c r="N13" s="82" t="s">
        <v>125</v>
      </c>
      <c r="O13" s="78">
        <f>O37+O54</f>
        <v>55</v>
      </c>
      <c r="P13" s="78">
        <f>P37+P54</f>
        <v>112</v>
      </c>
      <c r="Q13" s="78">
        <f>Q37+Q54</f>
        <v>24</v>
      </c>
      <c r="R13" s="78">
        <f>R37+R54</f>
        <v>1239</v>
      </c>
      <c r="S13" s="79"/>
      <c r="T13" s="78">
        <f aca="true" t="shared" si="7" ref="T13:AK13">T37+T54</f>
        <v>377</v>
      </c>
      <c r="U13" s="78">
        <f t="shared" si="7"/>
        <v>340</v>
      </c>
      <c r="V13" s="78">
        <f t="shared" si="7"/>
        <v>137</v>
      </c>
      <c r="W13" s="78">
        <f t="shared" si="7"/>
        <v>292</v>
      </c>
      <c r="X13" s="78">
        <f t="shared" si="7"/>
        <v>882</v>
      </c>
      <c r="Y13" s="78">
        <f t="shared" si="7"/>
        <v>73</v>
      </c>
      <c r="Z13" s="78">
        <f t="shared" si="7"/>
        <v>262</v>
      </c>
      <c r="AA13" s="78">
        <f t="shared" si="7"/>
        <v>515</v>
      </c>
      <c r="AB13" s="78">
        <f t="shared" si="7"/>
        <v>92</v>
      </c>
      <c r="AC13" s="78">
        <f t="shared" si="7"/>
        <v>877</v>
      </c>
      <c r="AD13" s="78">
        <f t="shared" si="7"/>
        <v>196</v>
      </c>
      <c r="AE13" s="78">
        <f t="shared" si="7"/>
        <v>23</v>
      </c>
      <c r="AF13" s="78">
        <f t="shared" si="7"/>
        <v>165</v>
      </c>
      <c r="AG13" s="78">
        <f t="shared" si="7"/>
        <v>162</v>
      </c>
      <c r="AH13" s="78">
        <f t="shared" si="7"/>
        <v>141</v>
      </c>
      <c r="AI13" s="78">
        <f t="shared" si="7"/>
        <v>397</v>
      </c>
      <c r="AJ13" s="78">
        <f t="shared" si="7"/>
        <v>87</v>
      </c>
      <c r="AK13" s="78">
        <f t="shared" si="7"/>
        <v>233</v>
      </c>
      <c r="AL13" s="81" t="str">
        <f t="shared" si="0"/>
        <v>呉二次保健医療圏</v>
      </c>
      <c r="AN13" s="80">
        <f>AN37+AN54</f>
        <v>1334</v>
      </c>
    </row>
    <row r="14" spans="1:40" ht="25.5" customHeight="1">
      <c r="A14" s="83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82"/>
      <c r="O14" s="78"/>
      <c r="P14" s="78"/>
      <c r="Q14" s="78"/>
      <c r="R14" s="78"/>
      <c r="S14" s="79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83"/>
      <c r="AN14" s="80"/>
    </row>
    <row r="15" spans="1:40" ht="33" customHeight="1">
      <c r="A15" s="84" t="s">
        <v>98</v>
      </c>
      <c r="B15" s="78">
        <f>B57</f>
        <v>5060</v>
      </c>
      <c r="C15" s="78">
        <f aca="true" t="shared" si="8" ref="C15:R15">C57</f>
        <v>14</v>
      </c>
      <c r="D15" s="78">
        <f t="shared" si="8"/>
        <v>1631</v>
      </c>
      <c r="E15" s="78">
        <f t="shared" si="8"/>
        <v>69</v>
      </c>
      <c r="F15" s="78">
        <f t="shared" si="8"/>
        <v>208</v>
      </c>
      <c r="G15" s="78">
        <f t="shared" si="8"/>
        <v>101</v>
      </c>
      <c r="H15" s="78">
        <f t="shared" si="8"/>
        <v>69</v>
      </c>
      <c r="I15" s="78">
        <f t="shared" si="8"/>
        <v>238</v>
      </c>
      <c r="J15" s="78">
        <f t="shared" si="8"/>
        <v>76</v>
      </c>
      <c r="K15" s="78">
        <f t="shared" si="8"/>
        <v>116</v>
      </c>
      <c r="L15" s="78">
        <f t="shared" si="8"/>
        <v>405</v>
      </c>
      <c r="M15" s="95">
        <f t="shared" si="8"/>
        <v>0</v>
      </c>
      <c r="N15" s="82" t="s">
        <v>125</v>
      </c>
      <c r="O15" s="78">
        <f t="shared" si="8"/>
        <v>32</v>
      </c>
      <c r="P15" s="78">
        <f t="shared" si="8"/>
        <v>71</v>
      </c>
      <c r="Q15" s="78">
        <f t="shared" si="8"/>
        <v>11</v>
      </c>
      <c r="R15" s="78">
        <f t="shared" si="8"/>
        <v>749</v>
      </c>
      <c r="S15" s="79"/>
      <c r="T15" s="78">
        <f aca="true" t="shared" si="9" ref="T15:AK15">T57</f>
        <v>185</v>
      </c>
      <c r="U15" s="78">
        <f t="shared" si="9"/>
        <v>196</v>
      </c>
      <c r="V15" s="78">
        <f t="shared" si="9"/>
        <v>57</v>
      </c>
      <c r="W15" s="78">
        <f t="shared" si="9"/>
        <v>242</v>
      </c>
      <c r="X15" s="78">
        <f t="shared" si="9"/>
        <v>473</v>
      </c>
      <c r="Y15" s="78">
        <f t="shared" si="9"/>
        <v>42</v>
      </c>
      <c r="Z15" s="78">
        <f t="shared" si="9"/>
        <v>134</v>
      </c>
      <c r="AA15" s="78">
        <f t="shared" si="9"/>
        <v>290</v>
      </c>
      <c r="AB15" s="78">
        <f t="shared" si="9"/>
        <v>61</v>
      </c>
      <c r="AC15" s="78">
        <f t="shared" si="9"/>
        <v>540</v>
      </c>
      <c r="AD15" s="78">
        <f t="shared" si="9"/>
        <v>127</v>
      </c>
      <c r="AE15" s="78">
        <f t="shared" si="9"/>
        <v>9</v>
      </c>
      <c r="AF15" s="78">
        <f t="shared" si="9"/>
        <v>104</v>
      </c>
      <c r="AG15" s="78">
        <f t="shared" si="9"/>
        <v>90</v>
      </c>
      <c r="AH15" s="78">
        <f t="shared" si="9"/>
        <v>56</v>
      </c>
      <c r="AI15" s="78">
        <f t="shared" si="9"/>
        <v>223</v>
      </c>
      <c r="AJ15" s="78">
        <f t="shared" si="9"/>
        <v>78</v>
      </c>
      <c r="AK15" s="78">
        <f t="shared" si="9"/>
        <v>176</v>
      </c>
      <c r="AL15" s="84" t="str">
        <f t="shared" si="0"/>
        <v>広島中央二次保健医療圏</v>
      </c>
      <c r="AN15" s="80">
        <f>AN57</f>
        <v>725</v>
      </c>
    </row>
    <row r="16" spans="1:40" ht="25.5" customHeight="1">
      <c r="A16" s="81" t="s">
        <v>93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82"/>
      <c r="O16" s="78"/>
      <c r="P16" s="78"/>
      <c r="Q16" s="78"/>
      <c r="R16" s="78"/>
      <c r="S16" s="79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81">
        <f t="shared" si="0"/>
      </c>
      <c r="AN16" s="80"/>
    </row>
    <row r="17" spans="1:40" ht="33" customHeight="1">
      <c r="A17" s="83" t="s">
        <v>99</v>
      </c>
      <c r="B17" s="78">
        <f>B63</f>
        <v>8597</v>
      </c>
      <c r="C17" s="78">
        <f aca="true" t="shared" si="10" ref="C17:L17">C63</f>
        <v>17</v>
      </c>
      <c r="D17" s="78">
        <f t="shared" si="10"/>
        <v>2849</v>
      </c>
      <c r="E17" s="78">
        <f t="shared" si="10"/>
        <v>98</v>
      </c>
      <c r="F17" s="78">
        <f t="shared" si="10"/>
        <v>440</v>
      </c>
      <c r="G17" s="78">
        <f t="shared" si="10"/>
        <v>163</v>
      </c>
      <c r="H17" s="78">
        <f t="shared" si="10"/>
        <v>117</v>
      </c>
      <c r="I17" s="78">
        <f t="shared" si="10"/>
        <v>460</v>
      </c>
      <c r="J17" s="78">
        <f t="shared" si="10"/>
        <v>104</v>
      </c>
      <c r="K17" s="78">
        <f t="shared" si="10"/>
        <v>172</v>
      </c>
      <c r="L17" s="78">
        <f t="shared" si="10"/>
        <v>682</v>
      </c>
      <c r="M17" s="95">
        <f>M63</f>
        <v>0</v>
      </c>
      <c r="N17" s="82" t="s">
        <v>125</v>
      </c>
      <c r="O17" s="78">
        <f>O63</f>
        <v>51</v>
      </c>
      <c r="P17" s="78">
        <f>P63</f>
        <v>118</v>
      </c>
      <c r="Q17" s="78">
        <f>Q63</f>
        <v>25</v>
      </c>
      <c r="R17" s="78">
        <f>R63</f>
        <v>1194</v>
      </c>
      <c r="S17" s="79"/>
      <c r="T17" s="78">
        <f aca="true" t="shared" si="11" ref="T17:AK17">T63</f>
        <v>299</v>
      </c>
      <c r="U17" s="78">
        <f t="shared" si="11"/>
        <v>300</v>
      </c>
      <c r="V17" s="78">
        <f t="shared" si="11"/>
        <v>79</v>
      </c>
      <c r="W17" s="78">
        <f t="shared" si="11"/>
        <v>406</v>
      </c>
      <c r="X17" s="78">
        <f t="shared" si="11"/>
        <v>853</v>
      </c>
      <c r="Y17" s="78">
        <f t="shared" si="11"/>
        <v>66</v>
      </c>
      <c r="Z17" s="78">
        <f t="shared" si="11"/>
        <v>236</v>
      </c>
      <c r="AA17" s="78">
        <f t="shared" si="11"/>
        <v>535</v>
      </c>
      <c r="AB17" s="78">
        <f t="shared" si="11"/>
        <v>64</v>
      </c>
      <c r="AC17" s="78">
        <f t="shared" si="11"/>
        <v>960</v>
      </c>
      <c r="AD17" s="78">
        <f t="shared" si="11"/>
        <v>193</v>
      </c>
      <c r="AE17" s="78">
        <f t="shared" si="11"/>
        <v>16</v>
      </c>
      <c r="AF17" s="78">
        <f t="shared" si="11"/>
        <v>161</v>
      </c>
      <c r="AG17" s="78">
        <f t="shared" si="11"/>
        <v>154</v>
      </c>
      <c r="AH17" s="78">
        <f t="shared" si="11"/>
        <v>139</v>
      </c>
      <c r="AI17" s="78">
        <f t="shared" si="11"/>
        <v>401</v>
      </c>
      <c r="AJ17" s="78">
        <f t="shared" si="11"/>
        <v>98</v>
      </c>
      <c r="AK17" s="78">
        <f t="shared" si="11"/>
        <v>259</v>
      </c>
      <c r="AL17" s="83" t="str">
        <f t="shared" si="0"/>
        <v>尾三二次保健医療圏</v>
      </c>
      <c r="AN17" s="78">
        <f>AN63</f>
        <v>1194</v>
      </c>
    </row>
    <row r="18" spans="1:40" ht="25.5" customHeight="1">
      <c r="A18" s="83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82"/>
      <c r="O18" s="78"/>
      <c r="P18" s="78"/>
      <c r="Q18" s="78"/>
      <c r="R18" s="78"/>
      <c r="S18" s="79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83"/>
      <c r="AN18" s="80"/>
    </row>
    <row r="19" spans="1:40" ht="32.25" customHeight="1">
      <c r="A19" s="85" t="s">
        <v>111</v>
      </c>
      <c r="B19" s="78">
        <f aca="true" t="shared" si="12" ref="B19:M19">B35+B67</f>
        <v>12309</v>
      </c>
      <c r="C19" s="78">
        <f t="shared" si="12"/>
        <v>27</v>
      </c>
      <c r="D19" s="78">
        <f t="shared" si="12"/>
        <v>4129</v>
      </c>
      <c r="E19" s="78">
        <f t="shared" si="12"/>
        <v>138</v>
      </c>
      <c r="F19" s="78">
        <f t="shared" si="12"/>
        <v>651</v>
      </c>
      <c r="G19" s="78">
        <f t="shared" si="12"/>
        <v>247</v>
      </c>
      <c r="H19" s="78">
        <f t="shared" si="12"/>
        <v>139</v>
      </c>
      <c r="I19" s="78">
        <f t="shared" si="12"/>
        <v>643</v>
      </c>
      <c r="J19" s="78">
        <f t="shared" si="12"/>
        <v>150</v>
      </c>
      <c r="K19" s="78">
        <f t="shared" si="12"/>
        <v>252</v>
      </c>
      <c r="L19" s="78">
        <f t="shared" si="12"/>
        <v>1010</v>
      </c>
      <c r="M19" s="78">
        <f t="shared" si="12"/>
        <v>0</v>
      </c>
      <c r="N19" s="82" t="s">
        <v>125</v>
      </c>
      <c r="O19" s="78">
        <f>O35+O67</f>
        <v>82</v>
      </c>
      <c r="P19" s="78">
        <f>P35+P67</f>
        <v>142</v>
      </c>
      <c r="Q19" s="78">
        <f>Q35+Q67</f>
        <v>24</v>
      </c>
      <c r="R19" s="78">
        <f>R35+R67</f>
        <v>1648</v>
      </c>
      <c r="S19" s="79"/>
      <c r="T19" s="78">
        <f aca="true" t="shared" si="13" ref="T19:AK19">T35+T67</f>
        <v>438</v>
      </c>
      <c r="U19" s="78">
        <f t="shared" si="13"/>
        <v>417</v>
      </c>
      <c r="V19" s="78">
        <f t="shared" si="13"/>
        <v>140</v>
      </c>
      <c r="W19" s="78">
        <f t="shared" si="13"/>
        <v>563</v>
      </c>
      <c r="X19" s="78">
        <f t="shared" si="13"/>
        <v>1171</v>
      </c>
      <c r="Y19" s="78">
        <f t="shared" si="13"/>
        <v>105</v>
      </c>
      <c r="Z19" s="78">
        <f t="shared" si="13"/>
        <v>347</v>
      </c>
      <c r="AA19" s="78">
        <f t="shared" si="13"/>
        <v>690</v>
      </c>
      <c r="AB19" s="78">
        <f t="shared" si="13"/>
        <v>149</v>
      </c>
      <c r="AC19" s="78">
        <f t="shared" si="13"/>
        <v>1314</v>
      </c>
      <c r="AD19" s="78">
        <f t="shared" si="13"/>
        <v>255</v>
      </c>
      <c r="AE19" s="78">
        <f t="shared" si="13"/>
        <v>22</v>
      </c>
      <c r="AF19" s="78">
        <f t="shared" si="13"/>
        <v>263</v>
      </c>
      <c r="AG19" s="78">
        <f t="shared" si="13"/>
        <v>275</v>
      </c>
      <c r="AH19" s="78">
        <f t="shared" si="13"/>
        <v>166</v>
      </c>
      <c r="AI19" s="78">
        <f t="shared" si="13"/>
        <v>521</v>
      </c>
      <c r="AJ19" s="78">
        <f t="shared" si="13"/>
        <v>149</v>
      </c>
      <c r="AK19" s="78">
        <f t="shared" si="13"/>
        <v>428</v>
      </c>
      <c r="AL19" s="85" t="str">
        <f t="shared" si="0"/>
        <v>福山・府中二次
保健医療圏</v>
      </c>
      <c r="AN19" s="80">
        <f>AN35+AN67</f>
        <v>1775</v>
      </c>
    </row>
    <row r="20" spans="1:40" ht="25.5" customHeight="1">
      <c r="A20" s="83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82"/>
      <c r="O20" s="78"/>
      <c r="P20" s="78"/>
      <c r="Q20" s="78"/>
      <c r="R20" s="78"/>
      <c r="S20" s="79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83"/>
      <c r="AN20" s="80"/>
    </row>
    <row r="21" spans="1:40" ht="33" customHeight="1">
      <c r="A21" s="83" t="s">
        <v>112</v>
      </c>
      <c r="B21" s="78">
        <f>B71</f>
        <v>3917</v>
      </c>
      <c r="C21" s="78">
        <f aca="true" t="shared" si="14" ref="C21:Q21">C71</f>
        <v>9</v>
      </c>
      <c r="D21" s="78">
        <f t="shared" si="14"/>
        <v>1195</v>
      </c>
      <c r="E21" s="78">
        <f t="shared" si="14"/>
        <v>36</v>
      </c>
      <c r="F21" s="78">
        <f t="shared" si="14"/>
        <v>190</v>
      </c>
      <c r="G21" s="78">
        <f t="shared" si="14"/>
        <v>90</v>
      </c>
      <c r="H21" s="78">
        <f t="shared" si="14"/>
        <v>37</v>
      </c>
      <c r="I21" s="78">
        <f t="shared" si="14"/>
        <v>163</v>
      </c>
      <c r="J21" s="78">
        <f t="shared" si="14"/>
        <v>54</v>
      </c>
      <c r="K21" s="78">
        <f t="shared" si="14"/>
        <v>86</v>
      </c>
      <c r="L21" s="78">
        <f t="shared" si="14"/>
        <v>249</v>
      </c>
      <c r="M21" s="95">
        <f t="shared" si="14"/>
        <v>0</v>
      </c>
      <c r="N21" s="82" t="s">
        <v>125</v>
      </c>
      <c r="O21" s="78">
        <f t="shared" si="14"/>
        <v>15</v>
      </c>
      <c r="P21" s="78">
        <f t="shared" si="14"/>
        <v>35</v>
      </c>
      <c r="Q21" s="78">
        <f t="shared" si="14"/>
        <v>12</v>
      </c>
      <c r="R21" s="78">
        <f>R71</f>
        <v>499</v>
      </c>
      <c r="S21" s="79"/>
      <c r="T21" s="78">
        <f aca="true" t="shared" si="15" ref="T21:AK21">T71</f>
        <v>103</v>
      </c>
      <c r="U21" s="78">
        <f t="shared" si="15"/>
        <v>122</v>
      </c>
      <c r="V21" s="78">
        <f t="shared" si="15"/>
        <v>40</v>
      </c>
      <c r="W21" s="78">
        <f t="shared" si="15"/>
        <v>187</v>
      </c>
      <c r="X21" s="78">
        <f t="shared" si="15"/>
        <v>433</v>
      </c>
      <c r="Y21" s="78">
        <f t="shared" si="15"/>
        <v>30</v>
      </c>
      <c r="Z21" s="78">
        <f t="shared" si="15"/>
        <v>126</v>
      </c>
      <c r="AA21" s="78">
        <f t="shared" si="15"/>
        <v>268</v>
      </c>
      <c r="AB21" s="78">
        <f t="shared" si="15"/>
        <v>40</v>
      </c>
      <c r="AC21" s="78">
        <f t="shared" si="15"/>
        <v>538</v>
      </c>
      <c r="AD21" s="78">
        <f t="shared" si="15"/>
        <v>88</v>
      </c>
      <c r="AE21" s="78">
        <f t="shared" si="15"/>
        <v>7</v>
      </c>
      <c r="AF21" s="78">
        <f t="shared" si="15"/>
        <v>67</v>
      </c>
      <c r="AG21" s="78">
        <f t="shared" si="15"/>
        <v>84</v>
      </c>
      <c r="AH21" s="78">
        <f t="shared" si="15"/>
        <v>89</v>
      </c>
      <c r="AI21" s="78">
        <f t="shared" si="15"/>
        <v>171</v>
      </c>
      <c r="AJ21" s="78">
        <f t="shared" si="15"/>
        <v>53</v>
      </c>
      <c r="AK21" s="78">
        <f t="shared" si="15"/>
        <v>109</v>
      </c>
      <c r="AL21" s="83" t="str">
        <f t="shared" si="0"/>
        <v>備北二次保健医療圏</v>
      </c>
      <c r="AN21" s="80">
        <f>AN71</f>
        <v>541</v>
      </c>
    </row>
    <row r="22" spans="1:40" ht="25.5" customHeight="1">
      <c r="A22" s="83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2"/>
      <c r="O22" s="78"/>
      <c r="P22" s="78"/>
      <c r="Q22" s="78"/>
      <c r="R22" s="78"/>
      <c r="S22" s="79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83"/>
      <c r="AN22" s="80"/>
    </row>
    <row r="23" spans="1:40" ht="25.5" customHeight="1">
      <c r="A23" s="83" t="s">
        <v>100</v>
      </c>
      <c r="B23" s="78">
        <f>B25+B35+B37</f>
        <v>40071</v>
      </c>
      <c r="C23" s="78">
        <f aca="true" t="shared" si="16" ref="C23:R23">C25+C35+C37</f>
        <v>121</v>
      </c>
      <c r="D23" s="78">
        <f t="shared" si="16"/>
        <v>13697</v>
      </c>
      <c r="E23" s="78">
        <f t="shared" si="16"/>
        <v>578</v>
      </c>
      <c r="F23" s="78">
        <f t="shared" si="16"/>
        <v>2085</v>
      </c>
      <c r="G23" s="78">
        <f t="shared" si="16"/>
        <v>843</v>
      </c>
      <c r="H23" s="78">
        <f t="shared" si="16"/>
        <v>527</v>
      </c>
      <c r="I23" s="78">
        <f t="shared" si="16"/>
        <v>2092</v>
      </c>
      <c r="J23" s="78">
        <f t="shared" si="16"/>
        <v>466</v>
      </c>
      <c r="K23" s="78">
        <f t="shared" si="16"/>
        <v>828</v>
      </c>
      <c r="L23" s="78">
        <f t="shared" si="16"/>
        <v>3229</v>
      </c>
      <c r="M23" s="78">
        <f t="shared" si="16"/>
        <v>2</v>
      </c>
      <c r="N23" s="82" t="s">
        <v>125</v>
      </c>
      <c r="O23" s="78">
        <f t="shared" si="16"/>
        <v>285</v>
      </c>
      <c r="P23" s="78">
        <f t="shared" si="16"/>
        <v>456</v>
      </c>
      <c r="Q23" s="78">
        <f t="shared" si="16"/>
        <v>119</v>
      </c>
      <c r="R23" s="78">
        <f t="shared" si="16"/>
        <v>5627</v>
      </c>
      <c r="S23" s="79"/>
      <c r="T23" s="78">
        <f aca="true" t="shared" si="17" ref="T23:AK23">T25+T35+T37</f>
        <v>1388</v>
      </c>
      <c r="U23" s="78">
        <f t="shared" si="17"/>
        <v>1560</v>
      </c>
      <c r="V23" s="78">
        <f t="shared" si="17"/>
        <v>451</v>
      </c>
      <c r="W23" s="78">
        <f t="shared" si="17"/>
        <v>1855</v>
      </c>
      <c r="X23" s="78">
        <f t="shared" si="17"/>
        <v>3775</v>
      </c>
      <c r="Y23" s="78">
        <f t="shared" si="17"/>
        <v>312</v>
      </c>
      <c r="Z23" s="78">
        <f t="shared" si="17"/>
        <v>1176</v>
      </c>
      <c r="AA23" s="78">
        <f t="shared" si="17"/>
        <v>2202</v>
      </c>
      <c r="AB23" s="78">
        <f t="shared" si="17"/>
        <v>489</v>
      </c>
      <c r="AC23" s="78">
        <f t="shared" si="17"/>
        <v>3916</v>
      </c>
      <c r="AD23" s="78">
        <f t="shared" si="17"/>
        <v>767</v>
      </c>
      <c r="AE23" s="78">
        <f t="shared" si="17"/>
        <v>80</v>
      </c>
      <c r="AF23" s="78">
        <f t="shared" si="17"/>
        <v>774</v>
      </c>
      <c r="AG23" s="78">
        <f t="shared" si="17"/>
        <v>772</v>
      </c>
      <c r="AH23" s="78">
        <f t="shared" si="17"/>
        <v>495</v>
      </c>
      <c r="AI23" s="78">
        <f t="shared" si="17"/>
        <v>1566</v>
      </c>
      <c r="AJ23" s="78">
        <f t="shared" si="17"/>
        <v>390</v>
      </c>
      <c r="AK23" s="78">
        <f t="shared" si="17"/>
        <v>1408</v>
      </c>
      <c r="AL23" s="83" t="str">
        <f t="shared" si="0"/>
        <v>保健所設置市計</v>
      </c>
      <c r="AN23" s="80">
        <f>AN25+AN35+AN37</f>
        <v>6009</v>
      </c>
    </row>
    <row r="24" spans="1:40" ht="25.5" customHeight="1">
      <c r="A24" s="81" t="s">
        <v>93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2"/>
      <c r="O24" s="78"/>
      <c r="P24" s="78"/>
      <c r="Q24" s="78"/>
      <c r="R24" s="78"/>
      <c r="S24" s="79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81">
        <f t="shared" si="0"/>
      </c>
      <c r="AN24" s="80"/>
    </row>
    <row r="25" spans="1:40" ht="25.5" customHeight="1">
      <c r="A25" s="83" t="s">
        <v>69</v>
      </c>
      <c r="B25" s="78">
        <f>SUM(B26:B33)</f>
        <v>22256</v>
      </c>
      <c r="C25" s="78">
        <f aca="true" t="shared" si="18" ref="C25:R25">SUM(C26:C33)</f>
        <v>77</v>
      </c>
      <c r="D25" s="78">
        <f t="shared" si="18"/>
        <v>7680</v>
      </c>
      <c r="E25" s="78">
        <f t="shared" si="18"/>
        <v>378</v>
      </c>
      <c r="F25" s="78">
        <f t="shared" si="18"/>
        <v>1101</v>
      </c>
      <c r="G25" s="78">
        <f t="shared" si="18"/>
        <v>472</v>
      </c>
      <c r="H25" s="78">
        <f t="shared" si="18"/>
        <v>320</v>
      </c>
      <c r="I25" s="78">
        <f t="shared" si="18"/>
        <v>1154</v>
      </c>
      <c r="J25" s="78">
        <f t="shared" si="18"/>
        <v>266</v>
      </c>
      <c r="K25" s="78">
        <f t="shared" si="18"/>
        <v>462</v>
      </c>
      <c r="L25" s="78">
        <f t="shared" si="18"/>
        <v>1791</v>
      </c>
      <c r="M25" s="78">
        <f t="shared" si="18"/>
        <v>2</v>
      </c>
      <c r="N25" s="82" t="s">
        <v>125</v>
      </c>
      <c r="O25" s="78">
        <f t="shared" si="18"/>
        <v>165</v>
      </c>
      <c r="P25" s="78">
        <f t="shared" si="18"/>
        <v>238</v>
      </c>
      <c r="Q25" s="78">
        <f t="shared" si="18"/>
        <v>76</v>
      </c>
      <c r="R25" s="78">
        <f t="shared" si="18"/>
        <v>3226</v>
      </c>
      <c r="S25" s="79"/>
      <c r="T25" s="78">
        <f aca="true" t="shared" si="19" ref="T25:AK25">SUM(T26:T33)</f>
        <v>704</v>
      </c>
      <c r="U25" s="78">
        <f>SUM(U26:U33)</f>
        <v>899</v>
      </c>
      <c r="V25" s="78">
        <f t="shared" si="19"/>
        <v>230</v>
      </c>
      <c r="W25" s="78">
        <f t="shared" si="19"/>
        <v>1172</v>
      </c>
      <c r="X25" s="78">
        <f t="shared" si="19"/>
        <v>2098</v>
      </c>
      <c r="Y25" s="78">
        <f t="shared" si="19"/>
        <v>164</v>
      </c>
      <c r="Z25" s="78">
        <f t="shared" si="19"/>
        <v>668</v>
      </c>
      <c r="AA25" s="78">
        <f t="shared" si="19"/>
        <v>1222</v>
      </c>
      <c r="AB25" s="78">
        <f t="shared" si="19"/>
        <v>271</v>
      </c>
      <c r="AC25" s="78">
        <f t="shared" si="19"/>
        <v>2089</v>
      </c>
      <c r="AD25" s="78">
        <f t="shared" si="19"/>
        <v>400</v>
      </c>
      <c r="AE25" s="78">
        <f t="shared" si="19"/>
        <v>42</v>
      </c>
      <c r="AF25" s="78">
        <f t="shared" si="19"/>
        <v>404</v>
      </c>
      <c r="AG25" s="78">
        <f t="shared" si="19"/>
        <v>405</v>
      </c>
      <c r="AH25" s="78">
        <f t="shared" si="19"/>
        <v>221</v>
      </c>
      <c r="AI25" s="78">
        <f t="shared" si="19"/>
        <v>798</v>
      </c>
      <c r="AJ25" s="78">
        <f t="shared" si="19"/>
        <v>191</v>
      </c>
      <c r="AK25" s="78">
        <f t="shared" si="19"/>
        <v>853</v>
      </c>
      <c r="AL25" s="83" t="str">
        <f t="shared" si="0"/>
        <v>広島市</v>
      </c>
      <c r="AN25" s="80">
        <f>SUM(AN26:AN33)</f>
        <v>3378</v>
      </c>
    </row>
    <row r="26" spans="1:40" ht="25.5" customHeight="1">
      <c r="A26" s="83" t="s">
        <v>77</v>
      </c>
      <c r="B26" s="78">
        <f>C26+D26+P26+Q26+R26+X26+AB26+AC26+AD26+AE26+AF26+AG26+AH26+AI26+AK26+AN26</f>
        <v>2742</v>
      </c>
      <c r="C26" s="78">
        <v>6</v>
      </c>
      <c r="D26" s="78">
        <v>938</v>
      </c>
      <c r="E26" s="78">
        <v>58</v>
      </c>
      <c r="F26" s="78">
        <v>140</v>
      </c>
      <c r="G26" s="78">
        <v>51</v>
      </c>
      <c r="H26" s="78">
        <v>36</v>
      </c>
      <c r="I26" s="78">
        <v>151</v>
      </c>
      <c r="J26" s="78">
        <v>30</v>
      </c>
      <c r="K26" s="78">
        <v>47</v>
      </c>
      <c r="L26" s="78">
        <v>197</v>
      </c>
      <c r="M26" s="82">
        <v>1</v>
      </c>
      <c r="N26" s="82">
        <v>0</v>
      </c>
      <c r="O26" s="78">
        <v>20</v>
      </c>
      <c r="P26" s="78">
        <v>27</v>
      </c>
      <c r="Q26" s="78">
        <v>14</v>
      </c>
      <c r="R26" s="78">
        <v>404</v>
      </c>
      <c r="S26" s="79"/>
      <c r="T26" s="79">
        <v>70</v>
      </c>
      <c r="U26" s="78">
        <v>137</v>
      </c>
      <c r="V26" s="78">
        <v>29</v>
      </c>
      <c r="W26" s="78">
        <v>145</v>
      </c>
      <c r="X26" s="78">
        <v>254</v>
      </c>
      <c r="Y26" s="78">
        <v>18</v>
      </c>
      <c r="Z26" s="78">
        <v>86</v>
      </c>
      <c r="AA26" s="78">
        <v>147</v>
      </c>
      <c r="AB26" s="78">
        <v>36</v>
      </c>
      <c r="AC26" s="78">
        <v>244</v>
      </c>
      <c r="AD26" s="78">
        <v>30</v>
      </c>
      <c r="AE26" s="78">
        <v>2</v>
      </c>
      <c r="AF26" s="78">
        <v>56</v>
      </c>
      <c r="AG26" s="78">
        <v>48</v>
      </c>
      <c r="AH26" s="78">
        <v>20</v>
      </c>
      <c r="AI26" s="78">
        <v>95</v>
      </c>
      <c r="AJ26" s="78">
        <v>14</v>
      </c>
      <c r="AK26" s="78">
        <v>97</v>
      </c>
      <c r="AL26" s="83" t="str">
        <f t="shared" si="0"/>
        <v>　　中区</v>
      </c>
      <c r="AN26" s="80">
        <v>471</v>
      </c>
    </row>
    <row r="27" spans="1:40" ht="25.5" customHeight="1">
      <c r="A27" s="83" t="s">
        <v>78</v>
      </c>
      <c r="B27" s="78">
        <f aca="true" t="shared" si="20" ref="B27:B37">C27+D27+P27+Q27+R27+X27+AB27+AC27+AD27+AE27+AF27+AG27+AH27+AI27+AK27+AN27</f>
        <v>2438</v>
      </c>
      <c r="C27" s="78">
        <v>7</v>
      </c>
      <c r="D27" s="78">
        <v>831</v>
      </c>
      <c r="E27" s="78">
        <v>41</v>
      </c>
      <c r="F27" s="78">
        <v>109</v>
      </c>
      <c r="G27" s="78">
        <v>53</v>
      </c>
      <c r="H27" s="78">
        <v>28</v>
      </c>
      <c r="I27" s="78">
        <v>130</v>
      </c>
      <c r="J27" s="78">
        <v>29</v>
      </c>
      <c r="K27" s="78">
        <v>53</v>
      </c>
      <c r="L27" s="78">
        <v>198</v>
      </c>
      <c r="M27" s="102">
        <v>0</v>
      </c>
      <c r="N27" s="82">
        <v>0</v>
      </c>
      <c r="O27" s="78">
        <v>19</v>
      </c>
      <c r="P27" s="78">
        <v>26</v>
      </c>
      <c r="Q27" s="78">
        <v>8</v>
      </c>
      <c r="R27" s="78">
        <v>382</v>
      </c>
      <c r="S27" s="79"/>
      <c r="T27" s="79">
        <v>61</v>
      </c>
      <c r="U27" s="78">
        <v>115</v>
      </c>
      <c r="V27" s="78">
        <v>20</v>
      </c>
      <c r="W27" s="78">
        <v>167</v>
      </c>
      <c r="X27" s="78">
        <v>213</v>
      </c>
      <c r="Y27" s="78">
        <v>16</v>
      </c>
      <c r="Z27" s="78">
        <v>58</v>
      </c>
      <c r="AA27" s="78">
        <v>136</v>
      </c>
      <c r="AB27" s="78">
        <v>30</v>
      </c>
      <c r="AC27" s="78">
        <v>237</v>
      </c>
      <c r="AD27" s="78">
        <v>49</v>
      </c>
      <c r="AE27" s="78">
        <v>7</v>
      </c>
      <c r="AF27" s="78">
        <v>39</v>
      </c>
      <c r="AG27" s="78">
        <v>45</v>
      </c>
      <c r="AH27" s="78">
        <v>29</v>
      </c>
      <c r="AI27" s="78">
        <v>85</v>
      </c>
      <c r="AJ27" s="78">
        <v>22</v>
      </c>
      <c r="AK27" s="78">
        <v>85</v>
      </c>
      <c r="AL27" s="83" t="str">
        <f t="shared" si="0"/>
        <v>　　東区</v>
      </c>
      <c r="AN27" s="80">
        <v>365</v>
      </c>
    </row>
    <row r="28" spans="1:40" ht="25.5" customHeight="1">
      <c r="A28" s="83" t="s">
        <v>79</v>
      </c>
      <c r="B28" s="78">
        <f t="shared" si="20"/>
        <v>3043</v>
      </c>
      <c r="C28" s="78">
        <v>13</v>
      </c>
      <c r="D28" s="78">
        <v>1074</v>
      </c>
      <c r="E28" s="78">
        <v>43</v>
      </c>
      <c r="F28" s="78">
        <v>162</v>
      </c>
      <c r="G28" s="78">
        <v>66</v>
      </c>
      <c r="H28" s="78">
        <v>59</v>
      </c>
      <c r="I28" s="78">
        <v>162</v>
      </c>
      <c r="J28" s="78">
        <v>38</v>
      </c>
      <c r="K28" s="78">
        <v>64</v>
      </c>
      <c r="L28" s="78">
        <v>226</v>
      </c>
      <c r="M28" s="102">
        <v>0</v>
      </c>
      <c r="N28" s="82">
        <v>0</v>
      </c>
      <c r="O28" s="78">
        <v>21</v>
      </c>
      <c r="P28" s="78">
        <v>32</v>
      </c>
      <c r="Q28" s="78">
        <v>8</v>
      </c>
      <c r="R28" s="78">
        <v>405</v>
      </c>
      <c r="S28" s="79"/>
      <c r="T28" s="79">
        <v>94</v>
      </c>
      <c r="U28" s="78">
        <v>118</v>
      </c>
      <c r="V28" s="78">
        <v>35</v>
      </c>
      <c r="W28" s="78">
        <v>121</v>
      </c>
      <c r="X28" s="78">
        <v>316</v>
      </c>
      <c r="Y28" s="78">
        <v>11</v>
      </c>
      <c r="Z28" s="78">
        <v>108</v>
      </c>
      <c r="AA28" s="78">
        <v>191</v>
      </c>
      <c r="AB28" s="78">
        <v>32</v>
      </c>
      <c r="AC28" s="78">
        <v>291</v>
      </c>
      <c r="AD28" s="78">
        <v>52</v>
      </c>
      <c r="AE28" s="78">
        <v>6</v>
      </c>
      <c r="AF28" s="78">
        <v>78</v>
      </c>
      <c r="AG28" s="78">
        <v>53</v>
      </c>
      <c r="AH28" s="78">
        <v>21</v>
      </c>
      <c r="AI28" s="78">
        <v>91</v>
      </c>
      <c r="AJ28" s="78">
        <v>13</v>
      </c>
      <c r="AK28" s="78">
        <v>112</v>
      </c>
      <c r="AL28" s="83" t="str">
        <f t="shared" si="0"/>
        <v>　　南区</v>
      </c>
      <c r="AN28" s="80">
        <v>459</v>
      </c>
    </row>
    <row r="29" spans="1:40" ht="25.5" customHeight="1">
      <c r="A29" s="83" t="s">
        <v>80</v>
      </c>
      <c r="B29" s="78">
        <f t="shared" si="20"/>
        <v>3330</v>
      </c>
      <c r="C29" s="78">
        <v>14</v>
      </c>
      <c r="D29" s="78">
        <v>1141</v>
      </c>
      <c r="E29" s="78">
        <v>62</v>
      </c>
      <c r="F29" s="78">
        <v>168</v>
      </c>
      <c r="G29" s="78">
        <v>73</v>
      </c>
      <c r="H29" s="78">
        <v>48</v>
      </c>
      <c r="I29" s="78">
        <v>169</v>
      </c>
      <c r="J29" s="78">
        <v>29</v>
      </c>
      <c r="K29" s="78">
        <v>68</v>
      </c>
      <c r="L29" s="78">
        <v>265</v>
      </c>
      <c r="M29" s="102">
        <v>0</v>
      </c>
      <c r="N29" s="82">
        <v>0</v>
      </c>
      <c r="O29" s="78">
        <v>23</v>
      </c>
      <c r="P29" s="78">
        <v>36</v>
      </c>
      <c r="Q29" s="78">
        <v>12</v>
      </c>
      <c r="R29" s="78">
        <v>483</v>
      </c>
      <c r="S29" s="79"/>
      <c r="T29" s="79">
        <v>74</v>
      </c>
      <c r="U29" s="78">
        <v>171</v>
      </c>
      <c r="V29" s="78">
        <v>20</v>
      </c>
      <c r="W29" s="78">
        <v>184</v>
      </c>
      <c r="X29" s="78">
        <v>334</v>
      </c>
      <c r="Y29" s="78">
        <v>28</v>
      </c>
      <c r="Z29" s="78">
        <v>110</v>
      </c>
      <c r="AA29" s="78">
        <v>188</v>
      </c>
      <c r="AB29" s="78">
        <v>45</v>
      </c>
      <c r="AC29" s="78">
        <v>308</v>
      </c>
      <c r="AD29" s="78">
        <v>52</v>
      </c>
      <c r="AE29" s="78">
        <v>3</v>
      </c>
      <c r="AF29" s="78">
        <v>62</v>
      </c>
      <c r="AG29" s="78">
        <v>53</v>
      </c>
      <c r="AH29" s="78">
        <v>22</v>
      </c>
      <c r="AI29" s="78">
        <v>108</v>
      </c>
      <c r="AJ29" s="78">
        <v>27</v>
      </c>
      <c r="AK29" s="78">
        <v>138</v>
      </c>
      <c r="AL29" s="83" t="str">
        <f t="shared" si="0"/>
        <v>　　西区</v>
      </c>
      <c r="AN29" s="80">
        <v>519</v>
      </c>
    </row>
    <row r="30" spans="1:40" ht="25.5" customHeight="1">
      <c r="A30" s="83" t="s">
        <v>81</v>
      </c>
      <c r="B30" s="78">
        <f t="shared" si="20"/>
        <v>3503</v>
      </c>
      <c r="C30" s="78">
        <v>13</v>
      </c>
      <c r="D30" s="78">
        <v>1224</v>
      </c>
      <c r="E30" s="78">
        <v>52</v>
      </c>
      <c r="F30" s="78">
        <v>181</v>
      </c>
      <c r="G30" s="78">
        <v>72</v>
      </c>
      <c r="H30" s="78">
        <v>44</v>
      </c>
      <c r="I30" s="78">
        <v>187</v>
      </c>
      <c r="J30" s="78">
        <v>52</v>
      </c>
      <c r="K30" s="78">
        <v>81</v>
      </c>
      <c r="L30" s="78">
        <v>297</v>
      </c>
      <c r="M30" s="102">
        <v>0</v>
      </c>
      <c r="N30" s="82">
        <v>0</v>
      </c>
      <c r="O30" s="78">
        <v>25</v>
      </c>
      <c r="P30" s="78">
        <v>42</v>
      </c>
      <c r="Q30" s="78">
        <v>16</v>
      </c>
      <c r="R30" s="78">
        <v>489</v>
      </c>
      <c r="S30" s="79"/>
      <c r="T30" s="79">
        <v>130</v>
      </c>
      <c r="U30" s="78">
        <v>108</v>
      </c>
      <c r="V30" s="78">
        <v>36</v>
      </c>
      <c r="W30" s="78">
        <v>167</v>
      </c>
      <c r="X30" s="78">
        <v>322</v>
      </c>
      <c r="Y30" s="78">
        <v>28</v>
      </c>
      <c r="Z30" s="78">
        <v>93</v>
      </c>
      <c r="AA30" s="78">
        <v>193</v>
      </c>
      <c r="AB30" s="78">
        <v>44</v>
      </c>
      <c r="AC30" s="78">
        <v>303</v>
      </c>
      <c r="AD30" s="78">
        <v>79</v>
      </c>
      <c r="AE30" s="78">
        <v>10</v>
      </c>
      <c r="AF30" s="78">
        <v>59</v>
      </c>
      <c r="AG30" s="78">
        <v>56</v>
      </c>
      <c r="AH30" s="78">
        <v>45</v>
      </c>
      <c r="AI30" s="78">
        <v>150</v>
      </c>
      <c r="AJ30" s="78">
        <v>39</v>
      </c>
      <c r="AK30" s="78">
        <v>136</v>
      </c>
      <c r="AL30" s="83" t="str">
        <f t="shared" si="0"/>
        <v>　　安佐南区</v>
      </c>
      <c r="AN30" s="80">
        <v>515</v>
      </c>
    </row>
    <row r="31" spans="1:40" ht="25.5" customHeight="1">
      <c r="A31" s="83" t="s">
        <v>82</v>
      </c>
      <c r="B31" s="78">
        <f t="shared" si="20"/>
        <v>3201</v>
      </c>
      <c r="C31" s="78">
        <v>8</v>
      </c>
      <c r="D31" s="78">
        <v>1067</v>
      </c>
      <c r="E31" s="78">
        <v>51</v>
      </c>
      <c r="F31" s="78">
        <v>148</v>
      </c>
      <c r="G31" s="78">
        <v>68</v>
      </c>
      <c r="H31" s="78">
        <v>38</v>
      </c>
      <c r="I31" s="78">
        <v>149</v>
      </c>
      <c r="J31" s="78">
        <v>42</v>
      </c>
      <c r="K31" s="78">
        <v>74</v>
      </c>
      <c r="L31" s="78">
        <v>278</v>
      </c>
      <c r="M31" s="82">
        <v>1</v>
      </c>
      <c r="N31" s="82">
        <v>0</v>
      </c>
      <c r="O31" s="78">
        <v>22</v>
      </c>
      <c r="P31" s="78">
        <v>27</v>
      </c>
      <c r="Q31" s="78">
        <v>9</v>
      </c>
      <c r="R31" s="78">
        <v>471</v>
      </c>
      <c r="S31" s="79"/>
      <c r="T31" s="79">
        <v>153</v>
      </c>
      <c r="U31" s="78">
        <v>79</v>
      </c>
      <c r="V31" s="78">
        <v>46</v>
      </c>
      <c r="W31" s="78">
        <v>164</v>
      </c>
      <c r="X31" s="78">
        <v>283</v>
      </c>
      <c r="Y31" s="78">
        <v>24</v>
      </c>
      <c r="Z31" s="78">
        <v>93</v>
      </c>
      <c r="AA31" s="78">
        <v>158</v>
      </c>
      <c r="AB31" s="78">
        <v>41</v>
      </c>
      <c r="AC31" s="78">
        <v>340</v>
      </c>
      <c r="AD31" s="78">
        <v>57</v>
      </c>
      <c r="AE31" s="78">
        <v>9</v>
      </c>
      <c r="AF31" s="78">
        <v>56</v>
      </c>
      <c r="AG31" s="78">
        <v>71</v>
      </c>
      <c r="AH31" s="78">
        <v>48</v>
      </c>
      <c r="AI31" s="78">
        <v>124</v>
      </c>
      <c r="AJ31" s="78">
        <v>33</v>
      </c>
      <c r="AK31" s="78">
        <v>132</v>
      </c>
      <c r="AL31" s="83" t="str">
        <f t="shared" si="0"/>
        <v>　　安佐北区</v>
      </c>
      <c r="AN31" s="80">
        <v>458</v>
      </c>
    </row>
    <row r="32" spans="1:40" ht="25.5" customHeight="1">
      <c r="A32" s="83" t="s">
        <v>83</v>
      </c>
      <c r="B32" s="78">
        <f t="shared" si="20"/>
        <v>1533</v>
      </c>
      <c r="C32" s="78">
        <v>4</v>
      </c>
      <c r="D32" s="78">
        <v>552</v>
      </c>
      <c r="E32" s="78">
        <v>32</v>
      </c>
      <c r="F32" s="78">
        <v>86</v>
      </c>
      <c r="G32" s="78">
        <v>29</v>
      </c>
      <c r="H32" s="78">
        <v>27</v>
      </c>
      <c r="I32" s="78">
        <v>75</v>
      </c>
      <c r="J32" s="78">
        <v>12</v>
      </c>
      <c r="K32" s="78">
        <v>29</v>
      </c>
      <c r="L32" s="78">
        <v>132</v>
      </c>
      <c r="M32" s="102">
        <v>0</v>
      </c>
      <c r="N32" s="82">
        <v>0</v>
      </c>
      <c r="O32" s="78">
        <v>17</v>
      </c>
      <c r="P32" s="78">
        <v>24</v>
      </c>
      <c r="Q32" s="78">
        <v>5</v>
      </c>
      <c r="R32" s="78">
        <v>203</v>
      </c>
      <c r="S32" s="79"/>
      <c r="T32" s="79">
        <v>40</v>
      </c>
      <c r="U32" s="78">
        <v>66</v>
      </c>
      <c r="V32" s="78">
        <v>21</v>
      </c>
      <c r="W32" s="78">
        <v>62</v>
      </c>
      <c r="X32" s="78">
        <v>131</v>
      </c>
      <c r="Y32" s="78">
        <v>16</v>
      </c>
      <c r="Z32" s="78">
        <v>41</v>
      </c>
      <c r="AA32" s="78">
        <v>72</v>
      </c>
      <c r="AB32" s="78">
        <v>11</v>
      </c>
      <c r="AC32" s="78">
        <v>142</v>
      </c>
      <c r="AD32" s="78">
        <v>37</v>
      </c>
      <c r="AE32" s="78">
        <v>2</v>
      </c>
      <c r="AF32" s="78">
        <v>21</v>
      </c>
      <c r="AG32" s="78">
        <v>26</v>
      </c>
      <c r="AH32" s="78">
        <v>16</v>
      </c>
      <c r="AI32" s="78">
        <v>53</v>
      </c>
      <c r="AJ32" s="78">
        <v>14</v>
      </c>
      <c r="AK32" s="78">
        <v>64</v>
      </c>
      <c r="AL32" s="83" t="str">
        <f t="shared" si="0"/>
        <v>　　安芸区</v>
      </c>
      <c r="AN32" s="80">
        <v>242</v>
      </c>
    </row>
    <row r="33" spans="1:40" ht="25.5" customHeight="1">
      <c r="A33" s="83" t="s">
        <v>84</v>
      </c>
      <c r="B33" s="78">
        <f t="shared" si="20"/>
        <v>2466</v>
      </c>
      <c r="C33" s="78">
        <v>12</v>
      </c>
      <c r="D33" s="78">
        <v>853</v>
      </c>
      <c r="E33" s="78">
        <v>39</v>
      </c>
      <c r="F33" s="78">
        <v>107</v>
      </c>
      <c r="G33" s="78">
        <v>60</v>
      </c>
      <c r="H33" s="78">
        <v>40</v>
      </c>
      <c r="I33" s="78">
        <v>131</v>
      </c>
      <c r="J33" s="78">
        <v>34</v>
      </c>
      <c r="K33" s="78">
        <v>46</v>
      </c>
      <c r="L33" s="78">
        <v>198</v>
      </c>
      <c r="M33" s="102">
        <v>0</v>
      </c>
      <c r="N33" s="82">
        <v>0</v>
      </c>
      <c r="O33" s="78">
        <v>18</v>
      </c>
      <c r="P33" s="78">
        <v>24</v>
      </c>
      <c r="Q33" s="78">
        <v>4</v>
      </c>
      <c r="R33" s="78">
        <v>389</v>
      </c>
      <c r="S33" s="79"/>
      <c r="T33" s="79">
        <v>82</v>
      </c>
      <c r="U33" s="78">
        <v>105</v>
      </c>
      <c r="V33" s="78">
        <v>23</v>
      </c>
      <c r="W33" s="78">
        <v>162</v>
      </c>
      <c r="X33" s="78">
        <v>245</v>
      </c>
      <c r="Y33" s="78">
        <v>23</v>
      </c>
      <c r="Z33" s="78">
        <v>79</v>
      </c>
      <c r="AA33" s="78">
        <v>137</v>
      </c>
      <c r="AB33" s="78">
        <v>32</v>
      </c>
      <c r="AC33" s="78">
        <v>224</v>
      </c>
      <c r="AD33" s="78">
        <v>44</v>
      </c>
      <c r="AE33" s="78">
        <v>3</v>
      </c>
      <c r="AF33" s="78">
        <v>33</v>
      </c>
      <c r="AG33" s="78">
        <v>53</v>
      </c>
      <c r="AH33" s="78">
        <v>20</v>
      </c>
      <c r="AI33" s="78">
        <v>92</v>
      </c>
      <c r="AJ33" s="78">
        <v>29</v>
      </c>
      <c r="AK33" s="78">
        <v>89</v>
      </c>
      <c r="AL33" s="83" t="str">
        <f t="shared" si="0"/>
        <v>　　佐伯区</v>
      </c>
      <c r="AN33" s="80">
        <v>349</v>
      </c>
    </row>
    <row r="34" spans="1:40" ht="25.5" customHeight="1">
      <c r="A34" s="83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2"/>
      <c r="O34" s="78"/>
      <c r="P34" s="78"/>
      <c r="Q34" s="78"/>
      <c r="R34" s="78"/>
      <c r="S34" s="79"/>
      <c r="T34" s="79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83"/>
      <c r="AN34" s="80"/>
    </row>
    <row r="35" spans="1:40" ht="25.5" customHeight="1">
      <c r="A35" s="83" t="s">
        <v>101</v>
      </c>
      <c r="B35" s="78">
        <f t="shared" si="20"/>
        <v>10202</v>
      </c>
      <c r="C35" s="78">
        <v>21</v>
      </c>
      <c r="D35" s="78">
        <v>3489</v>
      </c>
      <c r="E35" s="78">
        <v>114</v>
      </c>
      <c r="F35" s="78">
        <v>571</v>
      </c>
      <c r="G35" s="78">
        <v>214</v>
      </c>
      <c r="H35" s="78">
        <v>121</v>
      </c>
      <c r="I35" s="78">
        <v>538</v>
      </c>
      <c r="J35" s="78">
        <v>121</v>
      </c>
      <c r="K35" s="78">
        <v>214</v>
      </c>
      <c r="L35" s="78">
        <v>831</v>
      </c>
      <c r="M35" s="78">
        <v>0</v>
      </c>
      <c r="N35" s="82">
        <v>0</v>
      </c>
      <c r="O35" s="78">
        <v>73</v>
      </c>
      <c r="P35" s="78">
        <v>124</v>
      </c>
      <c r="Q35" s="78">
        <v>23</v>
      </c>
      <c r="R35" s="78">
        <v>1354</v>
      </c>
      <c r="S35" s="79"/>
      <c r="T35" s="79">
        <v>357</v>
      </c>
      <c r="U35" s="78">
        <v>377</v>
      </c>
      <c r="V35" s="78">
        <v>107</v>
      </c>
      <c r="W35" s="78">
        <v>437</v>
      </c>
      <c r="X35" s="78">
        <v>943</v>
      </c>
      <c r="Y35" s="78">
        <v>89</v>
      </c>
      <c r="Z35" s="78">
        <v>278</v>
      </c>
      <c r="AA35" s="78">
        <v>554</v>
      </c>
      <c r="AB35" s="78">
        <v>130</v>
      </c>
      <c r="AC35" s="78">
        <v>1053</v>
      </c>
      <c r="AD35" s="78">
        <v>204</v>
      </c>
      <c r="AE35" s="78">
        <v>18</v>
      </c>
      <c r="AF35" s="78">
        <v>226</v>
      </c>
      <c r="AG35" s="78">
        <v>226</v>
      </c>
      <c r="AH35" s="78">
        <v>148</v>
      </c>
      <c r="AI35" s="78">
        <v>430</v>
      </c>
      <c r="AJ35" s="78">
        <v>122</v>
      </c>
      <c r="AK35" s="78">
        <v>354</v>
      </c>
      <c r="AL35" s="83" t="str">
        <f t="shared" si="0"/>
        <v>福山市</v>
      </c>
      <c r="AN35" s="80">
        <v>1459</v>
      </c>
    </row>
    <row r="36" spans="1:40" ht="25.5" customHeight="1">
      <c r="A36" s="81" t="s">
        <v>93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1">
        <f t="shared" si="0"/>
      </c>
      <c r="AN36" s="87"/>
    </row>
    <row r="37" spans="1:40" ht="25.5" customHeight="1">
      <c r="A37" s="83" t="s">
        <v>70</v>
      </c>
      <c r="B37" s="78">
        <f t="shared" si="20"/>
        <v>7613</v>
      </c>
      <c r="C37" s="79">
        <v>23</v>
      </c>
      <c r="D37" s="79">
        <v>2528</v>
      </c>
      <c r="E37" s="79">
        <v>86</v>
      </c>
      <c r="F37" s="79">
        <v>413</v>
      </c>
      <c r="G37" s="79">
        <v>157</v>
      </c>
      <c r="H37" s="79">
        <v>86</v>
      </c>
      <c r="I37" s="79">
        <v>400</v>
      </c>
      <c r="J37" s="79">
        <v>79</v>
      </c>
      <c r="K37" s="79">
        <v>152</v>
      </c>
      <c r="L37" s="79">
        <v>607</v>
      </c>
      <c r="M37" s="79">
        <v>0</v>
      </c>
      <c r="N37" s="82">
        <v>0</v>
      </c>
      <c r="O37" s="79">
        <v>47</v>
      </c>
      <c r="P37" s="79">
        <v>94</v>
      </c>
      <c r="Q37" s="79">
        <v>20</v>
      </c>
      <c r="R37" s="79">
        <v>1047</v>
      </c>
      <c r="S37" s="79"/>
      <c r="T37" s="79">
        <v>327</v>
      </c>
      <c r="U37" s="79">
        <v>284</v>
      </c>
      <c r="V37" s="79">
        <v>114</v>
      </c>
      <c r="W37" s="79">
        <v>246</v>
      </c>
      <c r="X37" s="79">
        <v>734</v>
      </c>
      <c r="Y37" s="79">
        <v>59</v>
      </c>
      <c r="Z37" s="79">
        <v>230</v>
      </c>
      <c r="AA37" s="79">
        <v>426</v>
      </c>
      <c r="AB37" s="79">
        <v>88</v>
      </c>
      <c r="AC37" s="79">
        <v>774</v>
      </c>
      <c r="AD37" s="79">
        <v>163</v>
      </c>
      <c r="AE37" s="79">
        <v>20</v>
      </c>
      <c r="AF37" s="79">
        <v>144</v>
      </c>
      <c r="AG37" s="79">
        <v>141</v>
      </c>
      <c r="AH37" s="79">
        <v>126</v>
      </c>
      <c r="AI37" s="79">
        <v>338</v>
      </c>
      <c r="AJ37" s="79">
        <v>77</v>
      </c>
      <c r="AK37" s="79">
        <v>201</v>
      </c>
      <c r="AL37" s="83" t="str">
        <f t="shared" si="0"/>
        <v>呉市</v>
      </c>
      <c r="AN37" s="87">
        <v>1172</v>
      </c>
    </row>
    <row r="38" spans="1:40" ht="25.5" customHeight="1">
      <c r="A38" s="88" t="s">
        <v>93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89"/>
      <c r="P38" s="89"/>
      <c r="Q38" s="89"/>
      <c r="R38" s="89"/>
      <c r="S38" s="7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8">
        <f t="shared" si="0"/>
      </c>
      <c r="AN38" s="87"/>
    </row>
    <row r="39" spans="1:40" ht="25.5" customHeight="1">
      <c r="A39" s="91" t="s">
        <v>72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N39" s="92"/>
    </row>
    <row r="40" spans="1:40" ht="25.5" customHeight="1">
      <c r="A40" s="94" t="s">
        <v>71</v>
      </c>
      <c r="B40" s="78">
        <f aca="true" t="shared" si="21" ref="B40:R40">B42+B57+B62+B71</f>
        <v>29108</v>
      </c>
      <c r="C40" s="78">
        <f t="shared" si="21"/>
        <v>71</v>
      </c>
      <c r="D40" s="78">
        <f t="shared" si="21"/>
        <v>9415</v>
      </c>
      <c r="E40" s="78">
        <f t="shared" si="21"/>
        <v>363</v>
      </c>
      <c r="F40" s="78">
        <f t="shared" si="21"/>
        <v>1381</v>
      </c>
      <c r="G40" s="78">
        <f t="shared" si="21"/>
        <v>573</v>
      </c>
      <c r="H40" s="78">
        <f t="shared" si="21"/>
        <v>370</v>
      </c>
      <c r="I40" s="78">
        <f t="shared" si="21"/>
        <v>1398</v>
      </c>
      <c r="J40" s="78">
        <f t="shared" si="21"/>
        <v>374</v>
      </c>
      <c r="K40" s="78">
        <f t="shared" si="21"/>
        <v>587</v>
      </c>
      <c r="L40" s="78">
        <f t="shared" si="21"/>
        <v>2275</v>
      </c>
      <c r="M40" s="78">
        <f t="shared" si="21"/>
        <v>4</v>
      </c>
      <c r="N40" s="82" t="s">
        <v>125</v>
      </c>
      <c r="O40" s="78">
        <f t="shared" si="21"/>
        <v>182</v>
      </c>
      <c r="P40" s="78">
        <f t="shared" si="21"/>
        <v>333</v>
      </c>
      <c r="Q40" s="78">
        <f t="shared" si="21"/>
        <v>78</v>
      </c>
      <c r="R40" s="78">
        <f t="shared" si="21"/>
        <v>4179</v>
      </c>
      <c r="S40" s="79"/>
      <c r="T40" s="78">
        <f aca="true" t="shared" si="22" ref="T40:AK40">T42+T57+T62+T71</f>
        <v>990</v>
      </c>
      <c r="U40" s="78">
        <f t="shared" si="22"/>
        <v>1047</v>
      </c>
      <c r="V40" s="78">
        <f t="shared" si="22"/>
        <v>321</v>
      </c>
      <c r="W40" s="78">
        <f t="shared" si="22"/>
        <v>1471</v>
      </c>
      <c r="X40" s="78">
        <f t="shared" si="22"/>
        <v>2929</v>
      </c>
      <c r="Y40" s="78">
        <f t="shared" si="22"/>
        <v>214</v>
      </c>
      <c r="Z40" s="78">
        <f t="shared" si="22"/>
        <v>829</v>
      </c>
      <c r="AA40" s="78">
        <f t="shared" si="22"/>
        <v>1816</v>
      </c>
      <c r="AB40" s="78">
        <f t="shared" si="22"/>
        <v>263</v>
      </c>
      <c r="AC40" s="78">
        <f t="shared" si="22"/>
        <v>3261</v>
      </c>
      <c r="AD40" s="78">
        <f t="shared" si="22"/>
        <v>648</v>
      </c>
      <c r="AE40" s="78">
        <f t="shared" si="22"/>
        <v>56</v>
      </c>
      <c r="AF40" s="78">
        <f t="shared" si="22"/>
        <v>550</v>
      </c>
      <c r="AG40" s="78">
        <f t="shared" si="22"/>
        <v>542</v>
      </c>
      <c r="AH40" s="78">
        <f t="shared" si="22"/>
        <v>429</v>
      </c>
      <c r="AI40" s="78">
        <f t="shared" si="22"/>
        <v>1292</v>
      </c>
      <c r="AJ40" s="78">
        <f t="shared" si="22"/>
        <v>350</v>
      </c>
      <c r="AK40" s="78">
        <f t="shared" si="22"/>
        <v>922</v>
      </c>
      <c r="AL40" s="94" t="str">
        <f>A40</f>
        <v>県立保健所　　計</v>
      </c>
      <c r="AN40" s="78">
        <f>AN42+AN57+AN62+AN71</f>
        <v>4140</v>
      </c>
    </row>
    <row r="41" spans="1:40" ht="25.5" customHeight="1">
      <c r="A41" s="81" t="s">
        <v>93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2"/>
      <c r="O41" s="78"/>
      <c r="P41" s="78"/>
      <c r="Q41" s="78"/>
      <c r="R41" s="78"/>
      <c r="S41" s="79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81">
        <f>A41</f>
      </c>
      <c r="AN41" s="80"/>
    </row>
    <row r="42" spans="1:40" ht="25.5" customHeight="1">
      <c r="A42" s="83" t="s">
        <v>129</v>
      </c>
      <c r="B42" s="78">
        <f>B43+B46+B54</f>
        <v>9427</v>
      </c>
      <c r="C42" s="78">
        <f>C43+C46+C54</f>
        <v>25</v>
      </c>
      <c r="D42" s="78">
        <f aca="true" t="shared" si="23" ref="D42:R42">D43+D46+D54</f>
        <v>3100</v>
      </c>
      <c r="E42" s="78">
        <f t="shared" si="23"/>
        <v>136</v>
      </c>
      <c r="F42" s="78">
        <f t="shared" si="23"/>
        <v>463</v>
      </c>
      <c r="G42" s="78">
        <f t="shared" si="23"/>
        <v>186</v>
      </c>
      <c r="H42" s="78">
        <f t="shared" si="23"/>
        <v>129</v>
      </c>
      <c r="I42" s="78">
        <f t="shared" si="23"/>
        <v>432</v>
      </c>
      <c r="J42" s="78">
        <f t="shared" si="23"/>
        <v>111</v>
      </c>
      <c r="K42" s="78">
        <f t="shared" si="23"/>
        <v>175</v>
      </c>
      <c r="L42" s="78">
        <f t="shared" si="23"/>
        <v>760</v>
      </c>
      <c r="M42" s="78">
        <f t="shared" si="23"/>
        <v>4</v>
      </c>
      <c r="N42" s="82" t="s">
        <v>125</v>
      </c>
      <c r="O42" s="78">
        <f t="shared" si="23"/>
        <v>75</v>
      </c>
      <c r="P42" s="78">
        <f t="shared" si="23"/>
        <v>91</v>
      </c>
      <c r="Q42" s="78">
        <f t="shared" si="23"/>
        <v>29</v>
      </c>
      <c r="R42" s="78">
        <f t="shared" si="23"/>
        <v>1443</v>
      </c>
      <c r="S42" s="79"/>
      <c r="T42" s="78">
        <f aca="true" t="shared" si="24" ref="T42:AK42">T43+T46+T54</f>
        <v>322</v>
      </c>
      <c r="U42" s="78">
        <f t="shared" si="24"/>
        <v>389</v>
      </c>
      <c r="V42" s="78">
        <f t="shared" si="24"/>
        <v>112</v>
      </c>
      <c r="W42" s="78">
        <f t="shared" si="24"/>
        <v>510</v>
      </c>
      <c r="X42" s="78">
        <f t="shared" si="24"/>
        <v>942</v>
      </c>
      <c r="Y42" s="78">
        <f t="shared" si="24"/>
        <v>60</v>
      </c>
      <c r="Z42" s="78">
        <f t="shared" si="24"/>
        <v>264</v>
      </c>
      <c r="AA42" s="78">
        <f t="shared" si="24"/>
        <v>587</v>
      </c>
      <c r="AB42" s="78">
        <f t="shared" si="24"/>
        <v>79</v>
      </c>
      <c r="AC42" s="78">
        <f t="shared" si="24"/>
        <v>962</v>
      </c>
      <c r="AD42" s="78">
        <f t="shared" si="24"/>
        <v>189</v>
      </c>
      <c r="AE42" s="78">
        <f t="shared" si="24"/>
        <v>20</v>
      </c>
      <c r="AF42" s="78">
        <f t="shared" si="24"/>
        <v>181</v>
      </c>
      <c r="AG42" s="78">
        <f t="shared" si="24"/>
        <v>165</v>
      </c>
      <c r="AH42" s="78">
        <f t="shared" si="24"/>
        <v>127</v>
      </c>
      <c r="AI42" s="78">
        <f t="shared" si="24"/>
        <v>406</v>
      </c>
      <c r="AJ42" s="78">
        <f t="shared" si="24"/>
        <v>94</v>
      </c>
      <c r="AK42" s="78">
        <f t="shared" si="24"/>
        <v>304</v>
      </c>
      <c r="AL42" s="83" t="str">
        <f>A42</f>
        <v>西部</v>
      </c>
      <c r="AN42" s="78">
        <f>AN43+AN46+AN54</f>
        <v>1364</v>
      </c>
    </row>
    <row r="43" spans="1:40" ht="25.5" customHeight="1">
      <c r="A43" s="83" t="s">
        <v>148</v>
      </c>
      <c r="B43" s="78">
        <f>SUM(B44:B45)</f>
        <v>3317</v>
      </c>
      <c r="C43" s="78">
        <f>SUM(C44:C45)</f>
        <v>14</v>
      </c>
      <c r="D43" s="78">
        <f aca="true" t="shared" si="25" ref="D43:R43">SUM(D44:D45)</f>
        <v>1145</v>
      </c>
      <c r="E43" s="78">
        <f t="shared" si="25"/>
        <v>59</v>
      </c>
      <c r="F43" s="78">
        <f t="shared" si="25"/>
        <v>180</v>
      </c>
      <c r="G43" s="78">
        <f t="shared" si="25"/>
        <v>62</v>
      </c>
      <c r="H43" s="78">
        <f t="shared" si="25"/>
        <v>39</v>
      </c>
      <c r="I43" s="78">
        <f t="shared" si="25"/>
        <v>162</v>
      </c>
      <c r="J43" s="78">
        <f t="shared" si="25"/>
        <v>40</v>
      </c>
      <c r="K43" s="78">
        <f t="shared" si="25"/>
        <v>59</v>
      </c>
      <c r="L43" s="78">
        <f t="shared" si="25"/>
        <v>288</v>
      </c>
      <c r="M43" s="95">
        <f t="shared" si="25"/>
        <v>0</v>
      </c>
      <c r="N43" s="82" t="s">
        <v>125</v>
      </c>
      <c r="O43" s="78">
        <f>SUM(O44:O45)</f>
        <v>25</v>
      </c>
      <c r="P43" s="78">
        <f t="shared" si="25"/>
        <v>31</v>
      </c>
      <c r="Q43" s="78">
        <f t="shared" si="25"/>
        <v>12</v>
      </c>
      <c r="R43" s="78">
        <f t="shared" si="25"/>
        <v>477</v>
      </c>
      <c r="S43" s="79"/>
      <c r="T43" s="78">
        <f aca="true" t="shared" si="26" ref="T43:AK43">SUM(T44:T45)</f>
        <v>117</v>
      </c>
      <c r="U43" s="78">
        <f t="shared" si="26"/>
        <v>116</v>
      </c>
      <c r="V43" s="78">
        <f>SUM(V44:V45)</f>
        <v>32</v>
      </c>
      <c r="W43" s="78">
        <f t="shared" si="26"/>
        <v>169</v>
      </c>
      <c r="X43" s="78">
        <f t="shared" si="26"/>
        <v>319</v>
      </c>
      <c r="Y43" s="78">
        <f t="shared" si="26"/>
        <v>20</v>
      </c>
      <c r="Z43" s="78">
        <f t="shared" si="26"/>
        <v>72</v>
      </c>
      <c r="AA43" s="78">
        <f t="shared" si="26"/>
        <v>216</v>
      </c>
      <c r="AB43" s="78">
        <f t="shared" si="26"/>
        <v>29</v>
      </c>
      <c r="AC43" s="78">
        <f t="shared" si="26"/>
        <v>330</v>
      </c>
      <c r="AD43" s="78">
        <f t="shared" si="26"/>
        <v>56</v>
      </c>
      <c r="AE43" s="78">
        <f t="shared" si="26"/>
        <v>4</v>
      </c>
      <c r="AF43" s="78">
        <f t="shared" si="26"/>
        <v>80</v>
      </c>
      <c r="AG43" s="78">
        <f t="shared" si="26"/>
        <v>45</v>
      </c>
      <c r="AH43" s="78">
        <f t="shared" si="26"/>
        <v>42</v>
      </c>
      <c r="AI43" s="78">
        <f t="shared" si="26"/>
        <v>139</v>
      </c>
      <c r="AJ43" s="78">
        <f t="shared" si="26"/>
        <v>37</v>
      </c>
      <c r="AK43" s="78">
        <f t="shared" si="26"/>
        <v>88</v>
      </c>
      <c r="AL43" s="83" t="str">
        <f aca="true" t="shared" si="27" ref="AL43:AL73">A43</f>
        <v>　西部</v>
      </c>
      <c r="AN43" s="78">
        <f>SUM(AN44:AN45)</f>
        <v>506</v>
      </c>
    </row>
    <row r="44" spans="1:40" ht="25.5" customHeight="1">
      <c r="A44" s="83" t="s">
        <v>89</v>
      </c>
      <c r="B44" s="78">
        <f>C44+D44+P44+Q44+R44+X44+AB44+AC44+AD44+AE44+AF44+AG44+AH44+AI44+AK44+AN44</f>
        <v>831</v>
      </c>
      <c r="C44" s="95">
        <v>4</v>
      </c>
      <c r="D44" s="78">
        <v>286</v>
      </c>
      <c r="E44" s="78">
        <v>10</v>
      </c>
      <c r="F44" s="78">
        <v>39</v>
      </c>
      <c r="G44" s="78">
        <v>22</v>
      </c>
      <c r="H44" s="78">
        <v>13</v>
      </c>
      <c r="I44" s="78">
        <v>44</v>
      </c>
      <c r="J44" s="78">
        <v>6</v>
      </c>
      <c r="K44" s="78">
        <v>11</v>
      </c>
      <c r="L44" s="78">
        <v>73</v>
      </c>
      <c r="M44" s="95">
        <v>0</v>
      </c>
      <c r="N44" s="82" t="s">
        <v>125</v>
      </c>
      <c r="O44" s="78">
        <v>9</v>
      </c>
      <c r="P44" s="78">
        <v>6</v>
      </c>
      <c r="Q44" s="78">
        <v>3</v>
      </c>
      <c r="R44" s="78">
        <v>133</v>
      </c>
      <c r="S44" s="79"/>
      <c r="T44" s="79">
        <v>28</v>
      </c>
      <c r="U44" s="78">
        <v>34</v>
      </c>
      <c r="V44" s="78">
        <v>6</v>
      </c>
      <c r="W44" s="78">
        <v>50</v>
      </c>
      <c r="X44" s="78">
        <v>76</v>
      </c>
      <c r="Y44" s="78">
        <v>7</v>
      </c>
      <c r="Z44" s="78">
        <v>12</v>
      </c>
      <c r="AA44" s="78">
        <v>55</v>
      </c>
      <c r="AB44" s="78">
        <v>5</v>
      </c>
      <c r="AC44" s="78">
        <v>90</v>
      </c>
      <c r="AD44" s="78">
        <v>15</v>
      </c>
      <c r="AE44" s="95">
        <v>1</v>
      </c>
      <c r="AF44" s="78">
        <v>12</v>
      </c>
      <c r="AG44" s="78">
        <v>10</v>
      </c>
      <c r="AH44" s="78">
        <v>8</v>
      </c>
      <c r="AI44" s="78">
        <v>32</v>
      </c>
      <c r="AJ44" s="78">
        <v>4</v>
      </c>
      <c r="AK44" s="78">
        <v>21</v>
      </c>
      <c r="AL44" s="83" t="str">
        <f t="shared" si="27"/>
        <v>　　大竹市</v>
      </c>
      <c r="AN44" s="80">
        <v>129</v>
      </c>
    </row>
    <row r="45" spans="1:40" ht="25.5" customHeight="1">
      <c r="A45" s="83" t="s">
        <v>90</v>
      </c>
      <c r="B45" s="78">
        <f>C45+D45+P45+Q45+R45+X45+AB45+AC45+AD45+AE45+AF45+AG45+AH45+AI45+AK45+AN45</f>
        <v>2486</v>
      </c>
      <c r="C45" s="78">
        <v>10</v>
      </c>
      <c r="D45" s="78">
        <v>859</v>
      </c>
      <c r="E45" s="78">
        <v>49</v>
      </c>
      <c r="F45" s="78">
        <v>141</v>
      </c>
      <c r="G45" s="78">
        <v>40</v>
      </c>
      <c r="H45" s="78">
        <v>26</v>
      </c>
      <c r="I45" s="78">
        <v>118</v>
      </c>
      <c r="J45" s="78">
        <v>34</v>
      </c>
      <c r="K45" s="78">
        <v>48</v>
      </c>
      <c r="L45" s="78">
        <v>215</v>
      </c>
      <c r="M45" s="95">
        <v>0</v>
      </c>
      <c r="N45" s="82" t="s">
        <v>125</v>
      </c>
      <c r="O45" s="78">
        <v>16</v>
      </c>
      <c r="P45" s="78">
        <v>25</v>
      </c>
      <c r="Q45" s="78">
        <v>9</v>
      </c>
      <c r="R45" s="78">
        <v>344</v>
      </c>
      <c r="S45" s="79"/>
      <c r="T45" s="79">
        <v>89</v>
      </c>
      <c r="U45" s="78">
        <v>82</v>
      </c>
      <c r="V45" s="78">
        <v>26</v>
      </c>
      <c r="W45" s="78">
        <v>119</v>
      </c>
      <c r="X45" s="78">
        <v>243</v>
      </c>
      <c r="Y45" s="78">
        <v>13</v>
      </c>
      <c r="Z45" s="78">
        <v>60</v>
      </c>
      <c r="AA45" s="78">
        <v>161</v>
      </c>
      <c r="AB45" s="78">
        <v>24</v>
      </c>
      <c r="AC45" s="78">
        <v>240</v>
      </c>
      <c r="AD45" s="78">
        <v>41</v>
      </c>
      <c r="AE45" s="78">
        <v>3</v>
      </c>
      <c r="AF45" s="78">
        <v>68</v>
      </c>
      <c r="AG45" s="78">
        <v>35</v>
      </c>
      <c r="AH45" s="78">
        <v>34</v>
      </c>
      <c r="AI45" s="78">
        <v>107</v>
      </c>
      <c r="AJ45" s="78">
        <v>33</v>
      </c>
      <c r="AK45" s="78">
        <v>67</v>
      </c>
      <c r="AL45" s="83" t="str">
        <f t="shared" si="27"/>
        <v>　　廿日市市</v>
      </c>
      <c r="AN45" s="80">
        <v>377</v>
      </c>
    </row>
    <row r="46" spans="1:40" ht="25.5" customHeight="1">
      <c r="A46" s="83" t="s">
        <v>143</v>
      </c>
      <c r="B46" s="78">
        <f>SUM(B47:B53)</f>
        <v>4879</v>
      </c>
      <c r="C46" s="78">
        <f aca="true" t="shared" si="28" ref="C46:L46">SUM(C47:C53)</f>
        <v>10</v>
      </c>
      <c r="D46" s="78">
        <f t="shared" si="28"/>
        <v>1540</v>
      </c>
      <c r="E46" s="78">
        <f t="shared" si="28"/>
        <v>61</v>
      </c>
      <c r="F46" s="78">
        <f t="shared" si="28"/>
        <v>209</v>
      </c>
      <c r="G46" s="78">
        <f t="shared" si="28"/>
        <v>106</v>
      </c>
      <c r="H46" s="78">
        <f t="shared" si="28"/>
        <v>76</v>
      </c>
      <c r="I46" s="78">
        <f t="shared" si="28"/>
        <v>203</v>
      </c>
      <c r="J46" s="78">
        <f t="shared" si="28"/>
        <v>59</v>
      </c>
      <c r="K46" s="78">
        <f t="shared" si="28"/>
        <v>100</v>
      </c>
      <c r="L46" s="78">
        <f t="shared" si="28"/>
        <v>362</v>
      </c>
      <c r="M46" s="95">
        <f>SUM(M47:M53)</f>
        <v>4</v>
      </c>
      <c r="N46" s="82" t="s">
        <v>125</v>
      </c>
      <c r="O46" s="78">
        <f>SUM(O47:O53)</f>
        <v>42</v>
      </c>
      <c r="P46" s="78">
        <f>SUM(P47:P53)</f>
        <v>42</v>
      </c>
      <c r="Q46" s="78">
        <f>SUM(Q47:Q53)</f>
        <v>13</v>
      </c>
      <c r="R46" s="78">
        <f>SUM(R47:R53)</f>
        <v>774</v>
      </c>
      <c r="S46" s="79"/>
      <c r="T46" s="78">
        <f aca="true" t="shared" si="29" ref="T46:AK46">SUM(T47:T53)</f>
        <v>155</v>
      </c>
      <c r="U46" s="78">
        <f t="shared" si="29"/>
        <v>217</v>
      </c>
      <c r="V46" s="78">
        <f t="shared" si="29"/>
        <v>57</v>
      </c>
      <c r="W46" s="78">
        <f t="shared" si="29"/>
        <v>295</v>
      </c>
      <c r="X46" s="78">
        <f t="shared" si="29"/>
        <v>475</v>
      </c>
      <c r="Y46" s="78">
        <f t="shared" si="29"/>
        <v>26</v>
      </c>
      <c r="Z46" s="78">
        <f t="shared" si="29"/>
        <v>160</v>
      </c>
      <c r="AA46" s="78">
        <f t="shared" si="29"/>
        <v>282</v>
      </c>
      <c r="AB46" s="78">
        <f t="shared" si="29"/>
        <v>46</v>
      </c>
      <c r="AC46" s="78">
        <f t="shared" si="29"/>
        <v>529</v>
      </c>
      <c r="AD46" s="78">
        <f t="shared" si="29"/>
        <v>100</v>
      </c>
      <c r="AE46" s="78">
        <f t="shared" si="29"/>
        <v>13</v>
      </c>
      <c r="AF46" s="78">
        <f t="shared" si="29"/>
        <v>80</v>
      </c>
      <c r="AG46" s="78">
        <f t="shared" si="29"/>
        <v>99</v>
      </c>
      <c r="AH46" s="78">
        <f t="shared" si="29"/>
        <v>70</v>
      </c>
      <c r="AI46" s="78">
        <f t="shared" si="29"/>
        <v>208</v>
      </c>
      <c r="AJ46" s="78">
        <f t="shared" si="29"/>
        <v>47</v>
      </c>
      <c r="AK46" s="78">
        <f t="shared" si="29"/>
        <v>184</v>
      </c>
      <c r="AL46" s="83" t="str">
        <f t="shared" si="27"/>
        <v>　広島支所</v>
      </c>
      <c r="AN46" s="78">
        <f>SUM(AN47:AN53)</f>
        <v>696</v>
      </c>
    </row>
    <row r="47" spans="1:40" ht="25.5" customHeight="1">
      <c r="A47" s="83" t="s">
        <v>85</v>
      </c>
      <c r="B47" s="78">
        <f aca="true" t="shared" si="30" ref="B47:B53">C47+D47+P47+Q47+R47+X47+AB47+AC47+AD47+AE47+AF47+AG47+AH47+AI47+AK47+AN47</f>
        <v>926</v>
      </c>
      <c r="C47" s="95">
        <v>2</v>
      </c>
      <c r="D47" s="78">
        <v>340</v>
      </c>
      <c r="E47" s="78">
        <v>19</v>
      </c>
      <c r="F47" s="78">
        <v>42</v>
      </c>
      <c r="G47" s="78">
        <v>28</v>
      </c>
      <c r="H47" s="78">
        <v>18</v>
      </c>
      <c r="I47" s="78">
        <v>37</v>
      </c>
      <c r="J47" s="78">
        <v>18</v>
      </c>
      <c r="K47" s="78">
        <v>22</v>
      </c>
      <c r="L47" s="78">
        <v>72</v>
      </c>
      <c r="M47" s="102">
        <v>0</v>
      </c>
      <c r="N47" s="82" t="s">
        <v>125</v>
      </c>
      <c r="O47" s="78">
        <v>7</v>
      </c>
      <c r="P47" s="78">
        <v>8</v>
      </c>
      <c r="Q47" s="78">
        <v>2</v>
      </c>
      <c r="R47" s="78">
        <v>134</v>
      </c>
      <c r="S47" s="79"/>
      <c r="T47" s="79">
        <v>16</v>
      </c>
      <c r="U47" s="78">
        <v>44</v>
      </c>
      <c r="V47" s="78">
        <v>11</v>
      </c>
      <c r="W47" s="78">
        <v>54</v>
      </c>
      <c r="X47" s="78">
        <v>91</v>
      </c>
      <c r="Y47" s="78">
        <v>9</v>
      </c>
      <c r="Z47" s="78">
        <v>29</v>
      </c>
      <c r="AA47" s="78">
        <v>52</v>
      </c>
      <c r="AB47" s="78">
        <v>7</v>
      </c>
      <c r="AC47" s="78">
        <v>106</v>
      </c>
      <c r="AD47" s="78">
        <v>15</v>
      </c>
      <c r="AE47" s="78">
        <v>2</v>
      </c>
      <c r="AF47" s="78">
        <v>13</v>
      </c>
      <c r="AG47" s="78">
        <v>16</v>
      </c>
      <c r="AH47" s="78">
        <v>5</v>
      </c>
      <c r="AI47" s="78">
        <v>22</v>
      </c>
      <c r="AJ47" s="78">
        <v>5</v>
      </c>
      <c r="AK47" s="78">
        <v>36</v>
      </c>
      <c r="AL47" s="83" t="str">
        <f t="shared" si="27"/>
        <v>　　府中町</v>
      </c>
      <c r="AN47" s="80">
        <v>127</v>
      </c>
    </row>
    <row r="48" spans="1:40" ht="25.5" customHeight="1">
      <c r="A48" s="83" t="s">
        <v>86</v>
      </c>
      <c r="B48" s="78">
        <f t="shared" si="30"/>
        <v>505</v>
      </c>
      <c r="C48" s="78">
        <v>0</v>
      </c>
      <c r="D48" s="78">
        <v>174</v>
      </c>
      <c r="E48" s="78">
        <v>7</v>
      </c>
      <c r="F48" s="78">
        <v>19</v>
      </c>
      <c r="G48" s="78">
        <v>13</v>
      </c>
      <c r="H48" s="78">
        <v>9</v>
      </c>
      <c r="I48" s="78">
        <v>26</v>
      </c>
      <c r="J48" s="78">
        <v>8</v>
      </c>
      <c r="K48" s="78">
        <v>12</v>
      </c>
      <c r="L48" s="78">
        <v>42</v>
      </c>
      <c r="M48" s="102">
        <v>0</v>
      </c>
      <c r="N48" s="82" t="s">
        <v>125</v>
      </c>
      <c r="O48" s="78">
        <v>4</v>
      </c>
      <c r="P48" s="78">
        <v>5</v>
      </c>
      <c r="Q48" s="95">
        <v>1</v>
      </c>
      <c r="R48" s="78">
        <v>79</v>
      </c>
      <c r="S48" s="79"/>
      <c r="T48" s="79">
        <v>21</v>
      </c>
      <c r="U48" s="78">
        <v>19</v>
      </c>
      <c r="V48" s="78">
        <v>3</v>
      </c>
      <c r="W48" s="78">
        <v>27</v>
      </c>
      <c r="X48" s="78">
        <v>41</v>
      </c>
      <c r="Y48" s="78">
        <v>1</v>
      </c>
      <c r="Z48" s="78">
        <v>18</v>
      </c>
      <c r="AA48" s="78">
        <v>20</v>
      </c>
      <c r="AB48" s="78">
        <v>3</v>
      </c>
      <c r="AC48" s="78">
        <v>48</v>
      </c>
      <c r="AD48" s="78">
        <v>16</v>
      </c>
      <c r="AE48" s="78">
        <v>2</v>
      </c>
      <c r="AF48" s="78">
        <v>11</v>
      </c>
      <c r="AG48" s="78">
        <v>7</v>
      </c>
      <c r="AH48" s="78">
        <v>2</v>
      </c>
      <c r="AI48" s="78">
        <v>18</v>
      </c>
      <c r="AJ48" s="78">
        <v>6</v>
      </c>
      <c r="AK48" s="78">
        <v>18</v>
      </c>
      <c r="AL48" s="83" t="str">
        <f t="shared" si="27"/>
        <v>　　海田町</v>
      </c>
      <c r="AN48" s="80">
        <v>80</v>
      </c>
    </row>
    <row r="49" spans="1:40" ht="25.5" customHeight="1">
      <c r="A49" s="83" t="s">
        <v>87</v>
      </c>
      <c r="B49" s="78">
        <f t="shared" si="30"/>
        <v>620</v>
      </c>
      <c r="C49" s="78">
        <v>3</v>
      </c>
      <c r="D49" s="78">
        <v>219</v>
      </c>
      <c r="E49" s="78">
        <v>7</v>
      </c>
      <c r="F49" s="78">
        <v>45</v>
      </c>
      <c r="G49" s="78">
        <v>14</v>
      </c>
      <c r="H49" s="78">
        <v>13</v>
      </c>
      <c r="I49" s="78">
        <v>29</v>
      </c>
      <c r="J49" s="78">
        <v>5</v>
      </c>
      <c r="K49" s="78">
        <v>14</v>
      </c>
      <c r="L49" s="78">
        <v>51</v>
      </c>
      <c r="M49" s="102">
        <v>1</v>
      </c>
      <c r="N49" s="82" t="s">
        <v>125</v>
      </c>
      <c r="O49" s="78">
        <v>9</v>
      </c>
      <c r="P49" s="78">
        <v>11</v>
      </c>
      <c r="Q49" s="78">
        <v>2</v>
      </c>
      <c r="R49" s="78">
        <v>105</v>
      </c>
      <c r="S49" s="79"/>
      <c r="T49" s="79">
        <v>17</v>
      </c>
      <c r="U49" s="78">
        <v>25</v>
      </c>
      <c r="V49" s="78">
        <v>10</v>
      </c>
      <c r="W49" s="78">
        <v>46</v>
      </c>
      <c r="X49" s="78">
        <v>48</v>
      </c>
      <c r="Y49" s="78">
        <v>2</v>
      </c>
      <c r="Z49" s="78">
        <v>20</v>
      </c>
      <c r="AA49" s="78">
        <v>26</v>
      </c>
      <c r="AB49" s="78">
        <v>7</v>
      </c>
      <c r="AC49" s="78">
        <v>51</v>
      </c>
      <c r="AD49" s="78">
        <v>13</v>
      </c>
      <c r="AE49" s="78">
        <v>2</v>
      </c>
      <c r="AF49" s="78">
        <v>9</v>
      </c>
      <c r="AG49" s="78">
        <v>5</v>
      </c>
      <c r="AH49" s="78">
        <v>3</v>
      </c>
      <c r="AI49" s="78">
        <v>28</v>
      </c>
      <c r="AJ49" s="78">
        <v>5</v>
      </c>
      <c r="AK49" s="78">
        <v>26</v>
      </c>
      <c r="AL49" s="83" t="str">
        <f t="shared" si="27"/>
        <v>　　熊野町</v>
      </c>
      <c r="AN49" s="80">
        <v>88</v>
      </c>
    </row>
    <row r="50" spans="1:40" ht="25.5" customHeight="1">
      <c r="A50" s="83" t="s">
        <v>88</v>
      </c>
      <c r="B50" s="78">
        <f t="shared" si="30"/>
        <v>372</v>
      </c>
      <c r="C50" s="103">
        <v>0</v>
      </c>
      <c r="D50" s="79">
        <v>120</v>
      </c>
      <c r="E50" s="79">
        <v>4</v>
      </c>
      <c r="F50" s="79">
        <v>16</v>
      </c>
      <c r="G50" s="79">
        <v>12</v>
      </c>
      <c r="H50" s="79">
        <v>8</v>
      </c>
      <c r="I50" s="79">
        <v>14</v>
      </c>
      <c r="J50" s="79">
        <v>5</v>
      </c>
      <c r="K50" s="79">
        <v>10</v>
      </c>
      <c r="L50" s="79">
        <v>29</v>
      </c>
      <c r="M50" s="102">
        <v>0</v>
      </c>
      <c r="N50" s="82" t="s">
        <v>125</v>
      </c>
      <c r="O50" s="79">
        <v>3</v>
      </c>
      <c r="P50" s="79">
        <v>3</v>
      </c>
      <c r="Q50" s="103">
        <v>1</v>
      </c>
      <c r="R50" s="79">
        <v>54</v>
      </c>
      <c r="S50" s="79"/>
      <c r="T50" s="79">
        <v>16</v>
      </c>
      <c r="U50" s="79">
        <v>13</v>
      </c>
      <c r="V50" s="79">
        <v>1</v>
      </c>
      <c r="W50" s="79">
        <v>19</v>
      </c>
      <c r="X50" s="79">
        <v>30</v>
      </c>
      <c r="Y50" s="79">
        <v>1</v>
      </c>
      <c r="Z50" s="79">
        <v>13</v>
      </c>
      <c r="AA50" s="79">
        <v>16</v>
      </c>
      <c r="AB50" s="79">
        <v>5</v>
      </c>
      <c r="AC50" s="79">
        <v>41</v>
      </c>
      <c r="AD50" s="79">
        <v>10</v>
      </c>
      <c r="AE50" s="79">
        <v>0</v>
      </c>
      <c r="AF50" s="79">
        <v>9</v>
      </c>
      <c r="AG50" s="79">
        <v>14</v>
      </c>
      <c r="AH50" s="79">
        <v>2</v>
      </c>
      <c r="AI50" s="79">
        <v>15</v>
      </c>
      <c r="AJ50" s="79">
        <v>2</v>
      </c>
      <c r="AK50" s="79">
        <v>12</v>
      </c>
      <c r="AL50" s="83" t="str">
        <f t="shared" si="27"/>
        <v>　　坂町</v>
      </c>
      <c r="AN50" s="87">
        <v>56</v>
      </c>
    </row>
    <row r="51" spans="1:40" ht="25.5" customHeight="1">
      <c r="A51" s="83" t="s">
        <v>103</v>
      </c>
      <c r="B51" s="78">
        <f t="shared" si="30"/>
        <v>1274</v>
      </c>
      <c r="C51" s="78">
        <v>4</v>
      </c>
      <c r="D51" s="78">
        <v>367</v>
      </c>
      <c r="E51" s="78">
        <v>11</v>
      </c>
      <c r="F51" s="78">
        <v>41</v>
      </c>
      <c r="G51" s="78">
        <v>17</v>
      </c>
      <c r="H51" s="78">
        <v>20</v>
      </c>
      <c r="I51" s="78">
        <v>42</v>
      </c>
      <c r="J51" s="78">
        <v>11</v>
      </c>
      <c r="K51" s="78">
        <v>24</v>
      </c>
      <c r="L51" s="78">
        <v>89</v>
      </c>
      <c r="M51" s="95">
        <v>3</v>
      </c>
      <c r="N51" s="82" t="s">
        <v>125</v>
      </c>
      <c r="O51" s="78">
        <v>11</v>
      </c>
      <c r="P51" s="78">
        <v>6</v>
      </c>
      <c r="Q51" s="78">
        <v>2</v>
      </c>
      <c r="R51" s="78">
        <v>220</v>
      </c>
      <c r="S51" s="79"/>
      <c r="T51" s="79">
        <v>43</v>
      </c>
      <c r="U51" s="78">
        <v>92</v>
      </c>
      <c r="V51" s="78">
        <v>8</v>
      </c>
      <c r="W51" s="78">
        <v>68</v>
      </c>
      <c r="X51" s="78">
        <v>122</v>
      </c>
      <c r="Y51" s="78">
        <v>7</v>
      </c>
      <c r="Z51" s="78">
        <v>33</v>
      </c>
      <c r="AA51" s="78">
        <v>79</v>
      </c>
      <c r="AB51" s="78">
        <v>11</v>
      </c>
      <c r="AC51" s="78">
        <v>154</v>
      </c>
      <c r="AD51" s="78">
        <v>21</v>
      </c>
      <c r="AE51" s="78">
        <v>2</v>
      </c>
      <c r="AF51" s="78">
        <v>20</v>
      </c>
      <c r="AG51" s="78">
        <v>30</v>
      </c>
      <c r="AH51" s="78">
        <v>28</v>
      </c>
      <c r="AI51" s="78">
        <v>59</v>
      </c>
      <c r="AJ51" s="78">
        <v>16</v>
      </c>
      <c r="AK51" s="78">
        <v>48</v>
      </c>
      <c r="AL51" s="83" t="str">
        <f>A51</f>
        <v>　　安芸高田市</v>
      </c>
      <c r="AN51" s="80">
        <v>180</v>
      </c>
    </row>
    <row r="52" spans="1:40" ht="25.5" customHeight="1">
      <c r="A52" s="83" t="s">
        <v>104</v>
      </c>
      <c r="B52" s="78">
        <f t="shared" si="30"/>
        <v>391</v>
      </c>
      <c r="C52" s="95">
        <v>1</v>
      </c>
      <c r="D52" s="78">
        <v>117</v>
      </c>
      <c r="E52" s="78">
        <v>5</v>
      </c>
      <c r="F52" s="78">
        <v>20</v>
      </c>
      <c r="G52" s="78">
        <v>11</v>
      </c>
      <c r="H52" s="78">
        <v>3</v>
      </c>
      <c r="I52" s="78">
        <v>10</v>
      </c>
      <c r="J52" s="78">
        <v>5</v>
      </c>
      <c r="K52" s="78">
        <v>7</v>
      </c>
      <c r="L52" s="78">
        <v>31</v>
      </c>
      <c r="M52" s="95">
        <v>0</v>
      </c>
      <c r="N52" s="82" t="s">
        <v>125</v>
      </c>
      <c r="O52" s="78">
        <v>4</v>
      </c>
      <c r="P52" s="78">
        <v>3</v>
      </c>
      <c r="Q52" s="78">
        <v>2</v>
      </c>
      <c r="R52" s="78">
        <v>57</v>
      </c>
      <c r="S52" s="79"/>
      <c r="T52" s="79">
        <v>12</v>
      </c>
      <c r="U52" s="78">
        <v>6</v>
      </c>
      <c r="V52" s="78">
        <v>9</v>
      </c>
      <c r="W52" s="78">
        <v>27</v>
      </c>
      <c r="X52" s="78">
        <v>38</v>
      </c>
      <c r="Y52" s="78">
        <v>2</v>
      </c>
      <c r="Z52" s="78">
        <v>12</v>
      </c>
      <c r="AA52" s="78">
        <v>24</v>
      </c>
      <c r="AB52" s="78">
        <v>3</v>
      </c>
      <c r="AC52" s="78">
        <v>45</v>
      </c>
      <c r="AD52" s="78">
        <v>7</v>
      </c>
      <c r="AE52" s="78">
        <v>2</v>
      </c>
      <c r="AF52" s="78">
        <v>6</v>
      </c>
      <c r="AG52" s="78">
        <v>15</v>
      </c>
      <c r="AH52" s="78">
        <v>12</v>
      </c>
      <c r="AI52" s="78">
        <v>18</v>
      </c>
      <c r="AJ52" s="78">
        <v>3</v>
      </c>
      <c r="AK52" s="78">
        <v>11</v>
      </c>
      <c r="AL52" s="83" t="str">
        <f>A52</f>
        <v>　　安芸太田町</v>
      </c>
      <c r="AN52" s="80">
        <v>54</v>
      </c>
    </row>
    <row r="53" spans="1:40" ht="25.5" customHeight="1">
      <c r="A53" s="83" t="s">
        <v>114</v>
      </c>
      <c r="B53" s="78">
        <f t="shared" si="30"/>
        <v>791</v>
      </c>
      <c r="C53" s="78">
        <v>0</v>
      </c>
      <c r="D53" s="78">
        <v>203</v>
      </c>
      <c r="E53" s="78">
        <v>8</v>
      </c>
      <c r="F53" s="78">
        <v>26</v>
      </c>
      <c r="G53" s="78">
        <v>11</v>
      </c>
      <c r="H53" s="78">
        <v>5</v>
      </c>
      <c r="I53" s="78">
        <v>45</v>
      </c>
      <c r="J53" s="78">
        <v>7</v>
      </c>
      <c r="K53" s="78">
        <v>11</v>
      </c>
      <c r="L53" s="78">
        <v>48</v>
      </c>
      <c r="M53" s="95">
        <v>0</v>
      </c>
      <c r="N53" s="82" t="s">
        <v>125</v>
      </c>
      <c r="O53" s="78">
        <v>4</v>
      </c>
      <c r="P53" s="78">
        <v>6</v>
      </c>
      <c r="Q53" s="78">
        <v>3</v>
      </c>
      <c r="R53" s="78">
        <v>125</v>
      </c>
      <c r="S53" s="79"/>
      <c r="T53" s="79">
        <v>30</v>
      </c>
      <c r="U53" s="78">
        <v>18</v>
      </c>
      <c r="V53" s="78">
        <v>15</v>
      </c>
      <c r="W53" s="78">
        <v>54</v>
      </c>
      <c r="X53" s="78">
        <v>105</v>
      </c>
      <c r="Y53" s="78">
        <v>4</v>
      </c>
      <c r="Z53" s="78">
        <v>35</v>
      </c>
      <c r="AA53" s="78">
        <v>65</v>
      </c>
      <c r="AB53" s="78">
        <v>10</v>
      </c>
      <c r="AC53" s="78">
        <v>84</v>
      </c>
      <c r="AD53" s="78">
        <v>18</v>
      </c>
      <c r="AE53" s="78">
        <v>3</v>
      </c>
      <c r="AF53" s="78">
        <v>12</v>
      </c>
      <c r="AG53" s="78">
        <v>12</v>
      </c>
      <c r="AH53" s="78">
        <v>18</v>
      </c>
      <c r="AI53" s="78">
        <v>48</v>
      </c>
      <c r="AJ53" s="78">
        <v>10</v>
      </c>
      <c r="AK53" s="78">
        <v>33</v>
      </c>
      <c r="AL53" s="83" t="str">
        <f>A53</f>
        <v>    北広島町</v>
      </c>
      <c r="AN53" s="80">
        <v>111</v>
      </c>
    </row>
    <row r="54" spans="1:40" ht="25.5" customHeight="1">
      <c r="A54" s="83" t="s">
        <v>131</v>
      </c>
      <c r="B54" s="78">
        <f>B55</f>
        <v>1231</v>
      </c>
      <c r="C54" s="78">
        <f aca="true" t="shared" si="31" ref="C54:R54">C55</f>
        <v>1</v>
      </c>
      <c r="D54" s="78">
        <f t="shared" si="31"/>
        <v>415</v>
      </c>
      <c r="E54" s="78">
        <f t="shared" si="31"/>
        <v>16</v>
      </c>
      <c r="F54" s="78">
        <f t="shared" si="31"/>
        <v>74</v>
      </c>
      <c r="G54" s="78">
        <f t="shared" si="31"/>
        <v>18</v>
      </c>
      <c r="H54" s="78">
        <f t="shared" si="31"/>
        <v>14</v>
      </c>
      <c r="I54" s="78">
        <f t="shared" si="31"/>
        <v>67</v>
      </c>
      <c r="J54" s="78">
        <f t="shared" si="31"/>
        <v>12</v>
      </c>
      <c r="K54" s="78">
        <f t="shared" si="31"/>
        <v>16</v>
      </c>
      <c r="L54" s="78">
        <f t="shared" si="31"/>
        <v>110</v>
      </c>
      <c r="M54" s="78">
        <f t="shared" si="31"/>
        <v>0</v>
      </c>
      <c r="N54" s="82" t="s">
        <v>125</v>
      </c>
      <c r="O54" s="78">
        <f t="shared" si="31"/>
        <v>8</v>
      </c>
      <c r="P54" s="78">
        <f t="shared" si="31"/>
        <v>18</v>
      </c>
      <c r="Q54" s="78">
        <f t="shared" si="31"/>
        <v>4</v>
      </c>
      <c r="R54" s="78">
        <f t="shared" si="31"/>
        <v>192</v>
      </c>
      <c r="S54" s="79"/>
      <c r="T54" s="78">
        <f aca="true" t="shared" si="32" ref="T54:AK54">T55</f>
        <v>50</v>
      </c>
      <c r="U54" s="78">
        <f t="shared" si="32"/>
        <v>56</v>
      </c>
      <c r="V54" s="78">
        <f>V55</f>
        <v>23</v>
      </c>
      <c r="W54" s="78">
        <f t="shared" si="32"/>
        <v>46</v>
      </c>
      <c r="X54" s="78">
        <f t="shared" si="32"/>
        <v>148</v>
      </c>
      <c r="Y54" s="78">
        <f t="shared" si="32"/>
        <v>14</v>
      </c>
      <c r="Z54" s="78">
        <f t="shared" si="32"/>
        <v>32</v>
      </c>
      <c r="AA54" s="78">
        <f t="shared" si="32"/>
        <v>89</v>
      </c>
      <c r="AB54" s="78">
        <f t="shared" si="32"/>
        <v>4</v>
      </c>
      <c r="AC54" s="78">
        <f t="shared" si="32"/>
        <v>103</v>
      </c>
      <c r="AD54" s="78">
        <f t="shared" si="32"/>
        <v>33</v>
      </c>
      <c r="AE54" s="78">
        <f t="shared" si="32"/>
        <v>3</v>
      </c>
      <c r="AF54" s="78">
        <f t="shared" si="32"/>
        <v>21</v>
      </c>
      <c r="AG54" s="78">
        <f t="shared" si="32"/>
        <v>21</v>
      </c>
      <c r="AH54" s="78">
        <f t="shared" si="32"/>
        <v>15</v>
      </c>
      <c r="AI54" s="78">
        <f t="shared" si="32"/>
        <v>59</v>
      </c>
      <c r="AJ54" s="78">
        <f t="shared" si="32"/>
        <v>10</v>
      </c>
      <c r="AK54" s="78">
        <f t="shared" si="32"/>
        <v>32</v>
      </c>
      <c r="AL54" s="83" t="str">
        <f t="shared" si="27"/>
        <v>　呉支所</v>
      </c>
      <c r="AN54" s="80">
        <f>AN55</f>
        <v>162</v>
      </c>
    </row>
    <row r="55" spans="1:40" ht="25.5" customHeight="1">
      <c r="A55" s="83" t="s">
        <v>102</v>
      </c>
      <c r="B55" s="78">
        <f>C55+D55+P55+Q55+R55+X55+AB55+AC55+AD55+AE55+AF55+AG55+AH55+AI55+AK55+AN55</f>
        <v>1231</v>
      </c>
      <c r="C55" s="78">
        <v>1</v>
      </c>
      <c r="D55" s="78">
        <v>415</v>
      </c>
      <c r="E55" s="78">
        <v>16</v>
      </c>
      <c r="F55" s="78">
        <v>74</v>
      </c>
      <c r="G55" s="78">
        <v>18</v>
      </c>
      <c r="H55" s="78">
        <v>14</v>
      </c>
      <c r="I55" s="78">
        <v>67</v>
      </c>
      <c r="J55" s="78">
        <v>12</v>
      </c>
      <c r="K55" s="78">
        <v>16</v>
      </c>
      <c r="L55" s="78">
        <v>110</v>
      </c>
      <c r="M55" s="78">
        <v>0</v>
      </c>
      <c r="N55" s="82" t="s">
        <v>125</v>
      </c>
      <c r="O55" s="78">
        <v>8</v>
      </c>
      <c r="P55" s="78">
        <v>18</v>
      </c>
      <c r="Q55" s="78">
        <v>4</v>
      </c>
      <c r="R55" s="78">
        <v>192</v>
      </c>
      <c r="S55" s="79"/>
      <c r="T55" s="78">
        <v>50</v>
      </c>
      <c r="U55" s="78">
        <v>56</v>
      </c>
      <c r="V55" s="78">
        <v>23</v>
      </c>
      <c r="W55" s="78">
        <v>46</v>
      </c>
      <c r="X55" s="78">
        <v>148</v>
      </c>
      <c r="Y55" s="78">
        <v>14</v>
      </c>
      <c r="Z55" s="78">
        <v>32</v>
      </c>
      <c r="AA55" s="78">
        <v>89</v>
      </c>
      <c r="AB55" s="78">
        <v>4</v>
      </c>
      <c r="AC55" s="78">
        <v>103</v>
      </c>
      <c r="AD55" s="78">
        <v>33</v>
      </c>
      <c r="AE55" s="78">
        <v>3</v>
      </c>
      <c r="AF55" s="78">
        <v>21</v>
      </c>
      <c r="AG55" s="78">
        <v>21</v>
      </c>
      <c r="AH55" s="78">
        <v>15</v>
      </c>
      <c r="AI55" s="78">
        <v>59</v>
      </c>
      <c r="AJ55" s="78">
        <v>10</v>
      </c>
      <c r="AK55" s="78">
        <v>32</v>
      </c>
      <c r="AL55" s="83" t="str">
        <f t="shared" si="27"/>
        <v>　　江田島市</v>
      </c>
      <c r="AN55" s="80">
        <v>162</v>
      </c>
    </row>
    <row r="56" spans="1:40" ht="25.5" customHeight="1">
      <c r="A56" s="81" t="s">
        <v>93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82"/>
      <c r="O56" s="78"/>
      <c r="P56" s="78"/>
      <c r="Q56" s="78"/>
      <c r="R56" s="78"/>
      <c r="S56" s="79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83"/>
      <c r="AN56" s="80"/>
    </row>
    <row r="57" spans="1:40" ht="25.5" customHeight="1">
      <c r="A57" s="83" t="s">
        <v>133</v>
      </c>
      <c r="B57" s="78">
        <f>SUM(B58:B60)</f>
        <v>5060</v>
      </c>
      <c r="C57" s="78">
        <f aca="true" t="shared" si="33" ref="C57:R57">SUM(C58:C60)</f>
        <v>14</v>
      </c>
      <c r="D57" s="78">
        <f t="shared" si="33"/>
        <v>1631</v>
      </c>
      <c r="E57" s="78">
        <f t="shared" si="33"/>
        <v>69</v>
      </c>
      <c r="F57" s="78">
        <f t="shared" si="33"/>
        <v>208</v>
      </c>
      <c r="G57" s="78">
        <f t="shared" si="33"/>
        <v>101</v>
      </c>
      <c r="H57" s="78">
        <f t="shared" si="33"/>
        <v>69</v>
      </c>
      <c r="I57" s="78">
        <f t="shared" si="33"/>
        <v>238</v>
      </c>
      <c r="J57" s="78">
        <f t="shared" si="33"/>
        <v>76</v>
      </c>
      <c r="K57" s="78">
        <f t="shared" si="33"/>
        <v>116</v>
      </c>
      <c r="L57" s="78">
        <f>SUM(L58:L60)</f>
        <v>405</v>
      </c>
      <c r="M57" s="95">
        <f t="shared" si="33"/>
        <v>0</v>
      </c>
      <c r="N57" s="82" t="s">
        <v>125</v>
      </c>
      <c r="O57" s="78">
        <f t="shared" si="33"/>
        <v>32</v>
      </c>
      <c r="P57" s="78">
        <f t="shared" si="33"/>
        <v>71</v>
      </c>
      <c r="Q57" s="78">
        <f t="shared" si="33"/>
        <v>11</v>
      </c>
      <c r="R57" s="78">
        <f t="shared" si="33"/>
        <v>749</v>
      </c>
      <c r="S57" s="79"/>
      <c r="T57" s="78">
        <f aca="true" t="shared" si="34" ref="T57:AK57">SUM(T58:T60)</f>
        <v>185</v>
      </c>
      <c r="U57" s="78">
        <f t="shared" si="34"/>
        <v>196</v>
      </c>
      <c r="V57" s="78">
        <f t="shared" si="34"/>
        <v>57</v>
      </c>
      <c r="W57" s="78">
        <f t="shared" si="34"/>
        <v>242</v>
      </c>
      <c r="X57" s="78">
        <f t="shared" si="34"/>
        <v>473</v>
      </c>
      <c r="Y57" s="78">
        <f t="shared" si="34"/>
        <v>42</v>
      </c>
      <c r="Z57" s="78">
        <f t="shared" si="34"/>
        <v>134</v>
      </c>
      <c r="AA57" s="78">
        <f t="shared" si="34"/>
        <v>290</v>
      </c>
      <c r="AB57" s="78">
        <f t="shared" si="34"/>
        <v>61</v>
      </c>
      <c r="AC57" s="78">
        <f t="shared" si="34"/>
        <v>540</v>
      </c>
      <c r="AD57" s="78">
        <f t="shared" si="34"/>
        <v>127</v>
      </c>
      <c r="AE57" s="78">
        <f t="shared" si="34"/>
        <v>9</v>
      </c>
      <c r="AF57" s="78">
        <f t="shared" si="34"/>
        <v>104</v>
      </c>
      <c r="AG57" s="78">
        <f t="shared" si="34"/>
        <v>90</v>
      </c>
      <c r="AH57" s="78">
        <f t="shared" si="34"/>
        <v>56</v>
      </c>
      <c r="AI57" s="78">
        <f t="shared" si="34"/>
        <v>223</v>
      </c>
      <c r="AJ57" s="78">
        <f t="shared" si="34"/>
        <v>78</v>
      </c>
      <c r="AK57" s="78">
        <f t="shared" si="34"/>
        <v>176</v>
      </c>
      <c r="AL57" s="83" t="str">
        <f t="shared" si="27"/>
        <v>西部東</v>
      </c>
      <c r="AN57" s="80">
        <f>SUM(AN58:AN60)</f>
        <v>725</v>
      </c>
    </row>
    <row r="58" spans="1:40" ht="25.5" customHeight="1">
      <c r="A58" s="83" t="s">
        <v>105</v>
      </c>
      <c r="B58" s="78">
        <f>C58+D58+P58+Q58+R58+X58+AB58+AC58+AD58+AE58+AF58+AG58+AH58+AI58+AK58+AN58</f>
        <v>955</v>
      </c>
      <c r="C58" s="78">
        <v>2</v>
      </c>
      <c r="D58" s="78">
        <v>307</v>
      </c>
      <c r="E58" s="78">
        <v>13</v>
      </c>
      <c r="F58" s="78">
        <v>37</v>
      </c>
      <c r="G58" s="78">
        <v>19</v>
      </c>
      <c r="H58" s="78">
        <v>12</v>
      </c>
      <c r="I58" s="78">
        <v>45</v>
      </c>
      <c r="J58" s="78">
        <v>13</v>
      </c>
      <c r="K58" s="78">
        <v>26</v>
      </c>
      <c r="L58" s="78">
        <v>83</v>
      </c>
      <c r="M58" s="95">
        <v>0</v>
      </c>
      <c r="N58" s="82">
        <v>0</v>
      </c>
      <c r="O58" s="78">
        <v>5</v>
      </c>
      <c r="P58" s="78">
        <v>15</v>
      </c>
      <c r="Q58" s="78">
        <v>3</v>
      </c>
      <c r="R58" s="78">
        <v>138</v>
      </c>
      <c r="S58" s="79"/>
      <c r="T58" s="78">
        <v>36</v>
      </c>
      <c r="U58" s="78">
        <v>24</v>
      </c>
      <c r="V58" s="78">
        <v>14</v>
      </c>
      <c r="W58" s="78">
        <v>56</v>
      </c>
      <c r="X58" s="78">
        <v>91</v>
      </c>
      <c r="Y58" s="78">
        <v>9</v>
      </c>
      <c r="Z58" s="78">
        <v>22</v>
      </c>
      <c r="AA58" s="78">
        <v>59</v>
      </c>
      <c r="AB58" s="78">
        <v>18</v>
      </c>
      <c r="AC58" s="78">
        <v>101</v>
      </c>
      <c r="AD58" s="78">
        <v>33</v>
      </c>
      <c r="AE58" s="78">
        <v>1</v>
      </c>
      <c r="AF58" s="78">
        <v>21</v>
      </c>
      <c r="AG58" s="78">
        <v>13</v>
      </c>
      <c r="AH58" s="78">
        <v>11</v>
      </c>
      <c r="AI58" s="78">
        <v>43</v>
      </c>
      <c r="AJ58" s="78">
        <v>11</v>
      </c>
      <c r="AK58" s="78">
        <v>24</v>
      </c>
      <c r="AL58" s="83" t="str">
        <f t="shared" si="27"/>
        <v>　　竹原市</v>
      </c>
      <c r="AN58" s="80">
        <v>134</v>
      </c>
    </row>
    <row r="59" spans="1:40" ht="25.5" customHeight="1">
      <c r="A59" s="83" t="s">
        <v>91</v>
      </c>
      <c r="B59" s="78">
        <f>C59+D59+P59+Q59+R59+X59+AB59+AC59+AD59+AE59+AF59+AG59+AH59+AI59+AK59+AN59</f>
        <v>3682</v>
      </c>
      <c r="C59" s="78">
        <v>11</v>
      </c>
      <c r="D59" s="78">
        <v>1193</v>
      </c>
      <c r="E59" s="78">
        <v>52</v>
      </c>
      <c r="F59" s="78">
        <v>161</v>
      </c>
      <c r="G59" s="78">
        <v>70</v>
      </c>
      <c r="H59" s="78">
        <v>51</v>
      </c>
      <c r="I59" s="78">
        <v>167</v>
      </c>
      <c r="J59" s="78">
        <v>57</v>
      </c>
      <c r="K59" s="78">
        <v>81</v>
      </c>
      <c r="L59" s="78">
        <v>289</v>
      </c>
      <c r="M59" s="95">
        <v>0</v>
      </c>
      <c r="N59" s="82">
        <v>0</v>
      </c>
      <c r="O59" s="78">
        <v>25</v>
      </c>
      <c r="P59" s="78">
        <v>49</v>
      </c>
      <c r="Q59" s="78">
        <v>8</v>
      </c>
      <c r="R59" s="78">
        <v>526</v>
      </c>
      <c r="S59" s="79"/>
      <c r="T59" s="78">
        <v>121</v>
      </c>
      <c r="U59" s="78">
        <v>153</v>
      </c>
      <c r="V59" s="78">
        <v>36</v>
      </c>
      <c r="W59" s="78">
        <v>163</v>
      </c>
      <c r="X59" s="78">
        <v>334</v>
      </c>
      <c r="Y59" s="78">
        <v>29</v>
      </c>
      <c r="Z59" s="78">
        <v>101</v>
      </c>
      <c r="AA59" s="78">
        <v>199</v>
      </c>
      <c r="AB59" s="78">
        <v>40</v>
      </c>
      <c r="AC59" s="78">
        <v>408</v>
      </c>
      <c r="AD59" s="78">
        <v>85</v>
      </c>
      <c r="AE59" s="78">
        <v>7</v>
      </c>
      <c r="AF59" s="78">
        <v>71</v>
      </c>
      <c r="AG59" s="78">
        <v>70</v>
      </c>
      <c r="AH59" s="78">
        <v>39</v>
      </c>
      <c r="AI59" s="78">
        <v>166</v>
      </c>
      <c r="AJ59" s="78">
        <v>66</v>
      </c>
      <c r="AK59" s="78">
        <v>142</v>
      </c>
      <c r="AL59" s="83" t="str">
        <f t="shared" si="27"/>
        <v>　　東広島市</v>
      </c>
      <c r="AN59" s="80">
        <v>533</v>
      </c>
    </row>
    <row r="60" spans="1:40" ht="25.5" customHeight="1">
      <c r="A60" s="83" t="s">
        <v>106</v>
      </c>
      <c r="B60" s="78">
        <f>C60+D60+P60+Q60+R60+X60+AB60+AC60+AD60+AE60+AF60+AG60+AH60+AI60+AK60+AN60</f>
        <v>423</v>
      </c>
      <c r="C60" s="79">
        <v>1</v>
      </c>
      <c r="D60" s="79">
        <v>131</v>
      </c>
      <c r="E60" s="79">
        <v>4</v>
      </c>
      <c r="F60" s="79">
        <v>10</v>
      </c>
      <c r="G60" s="79">
        <v>12</v>
      </c>
      <c r="H60" s="79">
        <v>6</v>
      </c>
      <c r="I60" s="79">
        <v>26</v>
      </c>
      <c r="J60" s="79">
        <v>6</v>
      </c>
      <c r="K60" s="79">
        <v>9</v>
      </c>
      <c r="L60" s="79">
        <v>33</v>
      </c>
      <c r="M60" s="95">
        <v>0</v>
      </c>
      <c r="N60" s="82">
        <v>0</v>
      </c>
      <c r="O60" s="79">
        <v>2</v>
      </c>
      <c r="P60" s="79">
        <v>7</v>
      </c>
      <c r="Q60" s="79">
        <v>0</v>
      </c>
      <c r="R60" s="79">
        <v>85</v>
      </c>
      <c r="S60" s="79"/>
      <c r="T60" s="79">
        <v>28</v>
      </c>
      <c r="U60" s="79">
        <v>19</v>
      </c>
      <c r="V60" s="79">
        <v>7</v>
      </c>
      <c r="W60" s="79">
        <v>23</v>
      </c>
      <c r="X60" s="79">
        <v>48</v>
      </c>
      <c r="Y60" s="79">
        <v>4</v>
      </c>
      <c r="Z60" s="79">
        <v>11</v>
      </c>
      <c r="AA60" s="79">
        <v>32</v>
      </c>
      <c r="AB60" s="79">
        <v>3</v>
      </c>
      <c r="AC60" s="79">
        <v>31</v>
      </c>
      <c r="AD60" s="79">
        <v>9</v>
      </c>
      <c r="AE60" s="103">
        <v>1</v>
      </c>
      <c r="AF60" s="79">
        <v>12</v>
      </c>
      <c r="AG60" s="79">
        <v>7</v>
      </c>
      <c r="AH60" s="79">
        <v>6</v>
      </c>
      <c r="AI60" s="79">
        <v>14</v>
      </c>
      <c r="AJ60" s="79">
        <v>1</v>
      </c>
      <c r="AK60" s="79">
        <v>10</v>
      </c>
      <c r="AL60" s="83" t="str">
        <f t="shared" si="27"/>
        <v>　　大崎上島町</v>
      </c>
      <c r="AN60" s="87">
        <v>58</v>
      </c>
    </row>
    <row r="61" spans="1:40" ht="25.5" customHeight="1">
      <c r="A61" s="83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6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83"/>
      <c r="AN61" s="87"/>
    </row>
    <row r="62" spans="1:40" ht="25.5" customHeight="1">
      <c r="A62" s="83" t="s">
        <v>135</v>
      </c>
      <c r="B62" s="78">
        <f aca="true" t="shared" si="35" ref="B62:M62">B63+B67</f>
        <v>10704</v>
      </c>
      <c r="C62" s="78">
        <f t="shared" si="35"/>
        <v>23</v>
      </c>
      <c r="D62" s="78">
        <f t="shared" si="35"/>
        <v>3489</v>
      </c>
      <c r="E62" s="78">
        <f t="shared" si="35"/>
        <v>122</v>
      </c>
      <c r="F62" s="78">
        <f t="shared" si="35"/>
        <v>520</v>
      </c>
      <c r="G62" s="78">
        <f t="shared" si="35"/>
        <v>196</v>
      </c>
      <c r="H62" s="78">
        <f t="shared" si="35"/>
        <v>135</v>
      </c>
      <c r="I62" s="78">
        <f t="shared" si="35"/>
        <v>565</v>
      </c>
      <c r="J62" s="78">
        <f t="shared" si="35"/>
        <v>133</v>
      </c>
      <c r="K62" s="78">
        <f t="shared" si="35"/>
        <v>210</v>
      </c>
      <c r="L62" s="78">
        <f t="shared" si="35"/>
        <v>861</v>
      </c>
      <c r="M62" s="95">
        <f t="shared" si="35"/>
        <v>0</v>
      </c>
      <c r="N62" s="82" t="s">
        <v>125</v>
      </c>
      <c r="O62" s="78">
        <f>O63+O67</f>
        <v>60</v>
      </c>
      <c r="P62" s="78">
        <f>P63+P67</f>
        <v>136</v>
      </c>
      <c r="Q62" s="78">
        <f>Q63+Q67</f>
        <v>26</v>
      </c>
      <c r="R62" s="78">
        <f>R63+R67</f>
        <v>1488</v>
      </c>
      <c r="S62" s="79"/>
      <c r="T62" s="78">
        <f aca="true" t="shared" si="36" ref="T62:AK62">T63+T67</f>
        <v>380</v>
      </c>
      <c r="U62" s="78">
        <f t="shared" si="36"/>
        <v>340</v>
      </c>
      <c r="V62" s="78">
        <f t="shared" si="36"/>
        <v>112</v>
      </c>
      <c r="W62" s="78">
        <f t="shared" si="36"/>
        <v>532</v>
      </c>
      <c r="X62" s="78">
        <f t="shared" si="36"/>
        <v>1081</v>
      </c>
      <c r="Y62" s="78">
        <f t="shared" si="36"/>
        <v>82</v>
      </c>
      <c r="Z62" s="78">
        <f t="shared" si="36"/>
        <v>305</v>
      </c>
      <c r="AA62" s="78">
        <f t="shared" si="36"/>
        <v>671</v>
      </c>
      <c r="AB62" s="78">
        <f t="shared" si="36"/>
        <v>83</v>
      </c>
      <c r="AC62" s="78">
        <f t="shared" si="36"/>
        <v>1221</v>
      </c>
      <c r="AD62" s="78">
        <f t="shared" si="36"/>
        <v>244</v>
      </c>
      <c r="AE62" s="78">
        <f t="shared" si="36"/>
        <v>20</v>
      </c>
      <c r="AF62" s="78">
        <f t="shared" si="36"/>
        <v>198</v>
      </c>
      <c r="AG62" s="78">
        <f t="shared" si="36"/>
        <v>203</v>
      </c>
      <c r="AH62" s="78">
        <f t="shared" si="36"/>
        <v>157</v>
      </c>
      <c r="AI62" s="78">
        <f t="shared" si="36"/>
        <v>492</v>
      </c>
      <c r="AJ62" s="78">
        <f t="shared" si="36"/>
        <v>125</v>
      </c>
      <c r="AK62" s="78">
        <f t="shared" si="36"/>
        <v>333</v>
      </c>
      <c r="AL62" s="83" t="str">
        <f t="shared" si="27"/>
        <v>東部</v>
      </c>
      <c r="AN62" s="78">
        <f>AN63+AN67</f>
        <v>1510</v>
      </c>
    </row>
    <row r="63" spans="1:40" ht="25.5" customHeight="1">
      <c r="A63" s="83" t="s">
        <v>149</v>
      </c>
      <c r="B63" s="78">
        <f>SUM(B64:B66)</f>
        <v>8597</v>
      </c>
      <c r="C63" s="78">
        <f>SUM(C64:C66)</f>
        <v>17</v>
      </c>
      <c r="D63" s="78">
        <f aca="true" t="shared" si="37" ref="D63:R63">SUM(D64:D66)</f>
        <v>2849</v>
      </c>
      <c r="E63" s="78">
        <f t="shared" si="37"/>
        <v>98</v>
      </c>
      <c r="F63" s="78">
        <f t="shared" si="37"/>
        <v>440</v>
      </c>
      <c r="G63" s="78">
        <f t="shared" si="37"/>
        <v>163</v>
      </c>
      <c r="H63" s="78">
        <f t="shared" si="37"/>
        <v>117</v>
      </c>
      <c r="I63" s="78">
        <f t="shared" si="37"/>
        <v>460</v>
      </c>
      <c r="J63" s="78">
        <f t="shared" si="37"/>
        <v>104</v>
      </c>
      <c r="K63" s="78">
        <f t="shared" si="37"/>
        <v>172</v>
      </c>
      <c r="L63" s="78">
        <f t="shared" si="37"/>
        <v>682</v>
      </c>
      <c r="M63" s="95">
        <f>SUM(M64:M66)</f>
        <v>0</v>
      </c>
      <c r="N63" s="82" t="s">
        <v>125</v>
      </c>
      <c r="O63" s="78">
        <f t="shared" si="37"/>
        <v>51</v>
      </c>
      <c r="P63" s="78">
        <f t="shared" si="37"/>
        <v>118</v>
      </c>
      <c r="Q63" s="78">
        <f t="shared" si="37"/>
        <v>25</v>
      </c>
      <c r="R63" s="78">
        <f t="shared" si="37"/>
        <v>1194</v>
      </c>
      <c r="S63" s="79"/>
      <c r="T63" s="78">
        <f aca="true" t="shared" si="38" ref="T63:AK63">SUM(T64:T66)</f>
        <v>299</v>
      </c>
      <c r="U63" s="78">
        <f t="shared" si="38"/>
        <v>300</v>
      </c>
      <c r="V63" s="78">
        <f t="shared" si="38"/>
        <v>79</v>
      </c>
      <c r="W63" s="78">
        <f t="shared" si="38"/>
        <v>406</v>
      </c>
      <c r="X63" s="78">
        <f t="shared" si="38"/>
        <v>853</v>
      </c>
      <c r="Y63" s="78">
        <f t="shared" si="38"/>
        <v>66</v>
      </c>
      <c r="Z63" s="78">
        <f t="shared" si="38"/>
        <v>236</v>
      </c>
      <c r="AA63" s="78">
        <f t="shared" si="38"/>
        <v>535</v>
      </c>
      <c r="AB63" s="78">
        <f t="shared" si="38"/>
        <v>64</v>
      </c>
      <c r="AC63" s="78">
        <f t="shared" si="38"/>
        <v>960</v>
      </c>
      <c r="AD63" s="78">
        <f t="shared" si="38"/>
        <v>193</v>
      </c>
      <c r="AE63" s="78">
        <f t="shared" si="38"/>
        <v>16</v>
      </c>
      <c r="AF63" s="78">
        <f t="shared" si="38"/>
        <v>161</v>
      </c>
      <c r="AG63" s="78">
        <f t="shared" si="38"/>
        <v>154</v>
      </c>
      <c r="AH63" s="78">
        <f t="shared" si="38"/>
        <v>139</v>
      </c>
      <c r="AI63" s="78">
        <f t="shared" si="38"/>
        <v>401</v>
      </c>
      <c r="AJ63" s="78">
        <f t="shared" si="38"/>
        <v>98</v>
      </c>
      <c r="AK63" s="78">
        <f t="shared" si="38"/>
        <v>259</v>
      </c>
      <c r="AL63" s="83" t="str">
        <f t="shared" si="27"/>
        <v>　東部</v>
      </c>
      <c r="AN63" s="78">
        <f>SUM(AN64:AN66)</f>
        <v>1194</v>
      </c>
    </row>
    <row r="64" spans="1:40" ht="25.5" customHeight="1">
      <c r="A64" s="83" t="s">
        <v>92</v>
      </c>
      <c r="B64" s="78">
        <f>C64+D64+P64+Q64+R64+X64+AB64+AC64+AD64+AE64+AF64+AG64+AH64+AI64+AK64+AN64</f>
        <v>3061</v>
      </c>
      <c r="C64" s="78">
        <v>4</v>
      </c>
      <c r="D64" s="78">
        <v>995</v>
      </c>
      <c r="E64" s="78">
        <v>39</v>
      </c>
      <c r="F64" s="78">
        <v>162</v>
      </c>
      <c r="G64" s="78">
        <v>64</v>
      </c>
      <c r="H64" s="78">
        <v>33</v>
      </c>
      <c r="I64" s="78">
        <v>166</v>
      </c>
      <c r="J64" s="78">
        <v>45</v>
      </c>
      <c r="K64" s="78">
        <v>63</v>
      </c>
      <c r="L64" s="78">
        <v>213</v>
      </c>
      <c r="M64" s="95">
        <v>0</v>
      </c>
      <c r="N64" s="82" t="s">
        <v>125</v>
      </c>
      <c r="O64" s="78">
        <v>21</v>
      </c>
      <c r="P64" s="78">
        <v>41</v>
      </c>
      <c r="Q64" s="78">
        <v>8</v>
      </c>
      <c r="R64" s="78">
        <v>442</v>
      </c>
      <c r="S64" s="79"/>
      <c r="T64" s="79">
        <v>117</v>
      </c>
      <c r="U64" s="78">
        <v>129</v>
      </c>
      <c r="V64" s="78">
        <v>25</v>
      </c>
      <c r="W64" s="78">
        <v>129</v>
      </c>
      <c r="X64" s="78">
        <v>346</v>
      </c>
      <c r="Y64" s="78">
        <v>29</v>
      </c>
      <c r="Z64" s="78">
        <v>87</v>
      </c>
      <c r="AA64" s="78">
        <v>226</v>
      </c>
      <c r="AB64" s="78">
        <v>27</v>
      </c>
      <c r="AC64" s="78">
        <v>341</v>
      </c>
      <c r="AD64" s="78">
        <v>65</v>
      </c>
      <c r="AE64" s="78">
        <v>3</v>
      </c>
      <c r="AF64" s="78">
        <v>53</v>
      </c>
      <c r="AG64" s="78">
        <v>64</v>
      </c>
      <c r="AH64" s="78">
        <v>39</v>
      </c>
      <c r="AI64" s="78">
        <v>137</v>
      </c>
      <c r="AJ64" s="78">
        <v>34</v>
      </c>
      <c r="AK64" s="78">
        <v>97</v>
      </c>
      <c r="AL64" s="83" t="str">
        <f t="shared" si="27"/>
        <v>　　三原市</v>
      </c>
      <c r="AN64" s="80">
        <v>399</v>
      </c>
    </row>
    <row r="65" spans="1:40" ht="25.5" customHeight="1">
      <c r="A65" s="83" t="s">
        <v>107</v>
      </c>
      <c r="B65" s="78">
        <f>C65+D65+P65+Q65+R65+X65+AB65+AC65+AD65+AE65+AF65+AG65+AH65+AI65+AK65+AN65</f>
        <v>4764</v>
      </c>
      <c r="C65" s="78">
        <v>13</v>
      </c>
      <c r="D65" s="78">
        <v>1649</v>
      </c>
      <c r="E65" s="78">
        <v>52</v>
      </c>
      <c r="F65" s="78">
        <v>253</v>
      </c>
      <c r="G65" s="78">
        <v>85</v>
      </c>
      <c r="H65" s="78">
        <v>74</v>
      </c>
      <c r="I65" s="78">
        <v>278</v>
      </c>
      <c r="J65" s="78">
        <v>46</v>
      </c>
      <c r="K65" s="78">
        <v>96</v>
      </c>
      <c r="L65" s="78">
        <v>413</v>
      </c>
      <c r="M65" s="95">
        <v>0</v>
      </c>
      <c r="N65" s="82" t="s">
        <v>125</v>
      </c>
      <c r="O65" s="78">
        <v>25</v>
      </c>
      <c r="P65" s="78">
        <v>73</v>
      </c>
      <c r="Q65" s="78">
        <v>16</v>
      </c>
      <c r="R65" s="78">
        <v>628</v>
      </c>
      <c r="S65" s="79"/>
      <c r="T65" s="79">
        <v>163</v>
      </c>
      <c r="U65" s="78">
        <v>140</v>
      </c>
      <c r="V65" s="78">
        <v>45</v>
      </c>
      <c r="W65" s="78">
        <v>221</v>
      </c>
      <c r="X65" s="78">
        <v>430</v>
      </c>
      <c r="Y65" s="78">
        <v>30</v>
      </c>
      <c r="Z65" s="78">
        <v>130</v>
      </c>
      <c r="AA65" s="78">
        <v>258</v>
      </c>
      <c r="AB65" s="78">
        <v>31</v>
      </c>
      <c r="AC65" s="78">
        <v>494</v>
      </c>
      <c r="AD65" s="78">
        <v>116</v>
      </c>
      <c r="AE65" s="78">
        <v>11</v>
      </c>
      <c r="AF65" s="78">
        <v>102</v>
      </c>
      <c r="AG65" s="78">
        <v>76</v>
      </c>
      <c r="AH65" s="78">
        <v>80</v>
      </c>
      <c r="AI65" s="78">
        <v>218</v>
      </c>
      <c r="AJ65" s="78">
        <v>51</v>
      </c>
      <c r="AK65" s="78">
        <v>138</v>
      </c>
      <c r="AL65" s="83" t="str">
        <f t="shared" si="27"/>
        <v>　　尾道市</v>
      </c>
      <c r="AN65" s="80">
        <v>689</v>
      </c>
    </row>
    <row r="66" spans="1:40" ht="25.5" customHeight="1">
      <c r="A66" s="83" t="s">
        <v>108</v>
      </c>
      <c r="B66" s="78">
        <f>C66+D66+P66+Q66+R66+X66+AB66+AC66+AD66+AE66+AF66+AG66+AH66+AI66+AK66+AN66</f>
        <v>772</v>
      </c>
      <c r="C66" s="78">
        <v>0</v>
      </c>
      <c r="D66" s="78">
        <v>205</v>
      </c>
      <c r="E66" s="78">
        <v>7</v>
      </c>
      <c r="F66" s="78">
        <v>25</v>
      </c>
      <c r="G66" s="78">
        <v>14</v>
      </c>
      <c r="H66" s="78">
        <v>10</v>
      </c>
      <c r="I66" s="78">
        <v>16</v>
      </c>
      <c r="J66" s="78">
        <v>13</v>
      </c>
      <c r="K66" s="78">
        <v>13</v>
      </c>
      <c r="L66" s="78">
        <v>56</v>
      </c>
      <c r="M66" s="95">
        <v>0</v>
      </c>
      <c r="N66" s="82" t="s">
        <v>125</v>
      </c>
      <c r="O66" s="78">
        <v>5</v>
      </c>
      <c r="P66" s="78">
        <v>4</v>
      </c>
      <c r="Q66" s="78">
        <v>1</v>
      </c>
      <c r="R66" s="78">
        <v>124</v>
      </c>
      <c r="S66" s="79"/>
      <c r="T66" s="79">
        <v>19</v>
      </c>
      <c r="U66" s="78">
        <v>31</v>
      </c>
      <c r="V66" s="78">
        <v>9</v>
      </c>
      <c r="W66" s="78">
        <v>56</v>
      </c>
      <c r="X66" s="78">
        <v>77</v>
      </c>
      <c r="Y66" s="78">
        <v>7</v>
      </c>
      <c r="Z66" s="78">
        <v>19</v>
      </c>
      <c r="AA66" s="78">
        <v>51</v>
      </c>
      <c r="AB66" s="78">
        <v>6</v>
      </c>
      <c r="AC66" s="78">
        <v>125</v>
      </c>
      <c r="AD66" s="78">
        <v>12</v>
      </c>
      <c r="AE66" s="78">
        <v>2</v>
      </c>
      <c r="AF66" s="78">
        <v>6</v>
      </c>
      <c r="AG66" s="78">
        <v>14</v>
      </c>
      <c r="AH66" s="78">
        <v>20</v>
      </c>
      <c r="AI66" s="78">
        <v>46</v>
      </c>
      <c r="AJ66" s="78">
        <v>13</v>
      </c>
      <c r="AK66" s="78">
        <v>24</v>
      </c>
      <c r="AL66" s="83" t="str">
        <f t="shared" si="27"/>
        <v>　　世羅町</v>
      </c>
      <c r="AN66" s="80">
        <v>106</v>
      </c>
    </row>
    <row r="67" spans="1:40" ht="25.5" customHeight="1">
      <c r="A67" s="83" t="s">
        <v>137</v>
      </c>
      <c r="B67" s="78">
        <f aca="true" t="shared" si="39" ref="B67:M67">SUM(B68:B69)</f>
        <v>2107</v>
      </c>
      <c r="C67" s="78">
        <f t="shared" si="39"/>
        <v>6</v>
      </c>
      <c r="D67" s="78">
        <f t="shared" si="39"/>
        <v>640</v>
      </c>
      <c r="E67" s="78">
        <f t="shared" si="39"/>
        <v>24</v>
      </c>
      <c r="F67" s="78">
        <f t="shared" si="39"/>
        <v>80</v>
      </c>
      <c r="G67" s="78">
        <f t="shared" si="39"/>
        <v>33</v>
      </c>
      <c r="H67" s="78">
        <f t="shared" si="39"/>
        <v>18</v>
      </c>
      <c r="I67" s="78">
        <f t="shared" si="39"/>
        <v>105</v>
      </c>
      <c r="J67" s="78">
        <f t="shared" si="39"/>
        <v>29</v>
      </c>
      <c r="K67" s="78">
        <f t="shared" si="39"/>
        <v>38</v>
      </c>
      <c r="L67" s="78">
        <f t="shared" si="39"/>
        <v>179</v>
      </c>
      <c r="M67" s="95">
        <f t="shared" si="39"/>
        <v>0</v>
      </c>
      <c r="N67" s="82" t="s">
        <v>125</v>
      </c>
      <c r="O67" s="78">
        <f>SUM(O68:O69)</f>
        <v>9</v>
      </c>
      <c r="P67" s="78">
        <f>SUM(P68:P69)</f>
        <v>18</v>
      </c>
      <c r="Q67" s="78">
        <f>SUM(Q68:Q69)</f>
        <v>1</v>
      </c>
      <c r="R67" s="78">
        <f>SUM(R68:R69)</f>
        <v>294</v>
      </c>
      <c r="S67" s="79"/>
      <c r="T67" s="78">
        <f aca="true" t="shared" si="40" ref="T67:AK67">SUM(T68:T69)</f>
        <v>81</v>
      </c>
      <c r="U67" s="78">
        <f t="shared" si="40"/>
        <v>40</v>
      </c>
      <c r="V67" s="78">
        <f t="shared" si="40"/>
        <v>33</v>
      </c>
      <c r="W67" s="78">
        <f t="shared" si="40"/>
        <v>126</v>
      </c>
      <c r="X67" s="78">
        <f t="shared" si="40"/>
        <v>228</v>
      </c>
      <c r="Y67" s="78">
        <f t="shared" si="40"/>
        <v>16</v>
      </c>
      <c r="Z67" s="78">
        <f t="shared" si="40"/>
        <v>69</v>
      </c>
      <c r="AA67" s="78">
        <f t="shared" si="40"/>
        <v>136</v>
      </c>
      <c r="AB67" s="78">
        <f t="shared" si="40"/>
        <v>19</v>
      </c>
      <c r="AC67" s="78">
        <f t="shared" si="40"/>
        <v>261</v>
      </c>
      <c r="AD67" s="78">
        <f t="shared" si="40"/>
        <v>51</v>
      </c>
      <c r="AE67" s="78">
        <f t="shared" si="40"/>
        <v>4</v>
      </c>
      <c r="AF67" s="78">
        <f t="shared" si="40"/>
        <v>37</v>
      </c>
      <c r="AG67" s="78">
        <f t="shared" si="40"/>
        <v>49</v>
      </c>
      <c r="AH67" s="78">
        <f t="shared" si="40"/>
        <v>18</v>
      </c>
      <c r="AI67" s="78">
        <f t="shared" si="40"/>
        <v>91</v>
      </c>
      <c r="AJ67" s="78">
        <f t="shared" si="40"/>
        <v>27</v>
      </c>
      <c r="AK67" s="78">
        <f t="shared" si="40"/>
        <v>74</v>
      </c>
      <c r="AL67" s="83" t="str">
        <f t="shared" si="27"/>
        <v>　福山支所</v>
      </c>
      <c r="AN67" s="80">
        <f>SUM(AN68:AN69)</f>
        <v>316</v>
      </c>
    </row>
    <row r="68" spans="1:40" ht="25.5" customHeight="1">
      <c r="A68" s="83" t="s">
        <v>73</v>
      </c>
      <c r="B68" s="78">
        <f>C68+D68+P68+Q68+R68+X68+AB68+AC68+AD68+AE68+AF68+AG68+AH68+AI68+AK68+AN68</f>
        <v>1345</v>
      </c>
      <c r="C68" s="95">
        <v>4</v>
      </c>
      <c r="D68" s="78">
        <v>441</v>
      </c>
      <c r="E68" s="78">
        <v>14</v>
      </c>
      <c r="F68" s="78">
        <v>57</v>
      </c>
      <c r="G68" s="78">
        <v>25</v>
      </c>
      <c r="H68" s="78">
        <v>13</v>
      </c>
      <c r="I68" s="78">
        <v>74</v>
      </c>
      <c r="J68" s="78">
        <v>20</v>
      </c>
      <c r="K68" s="78">
        <v>22</v>
      </c>
      <c r="L68" s="78">
        <v>118</v>
      </c>
      <c r="M68" s="95">
        <v>0</v>
      </c>
      <c r="N68" s="82" t="s">
        <v>125</v>
      </c>
      <c r="O68" s="78">
        <v>5</v>
      </c>
      <c r="P68" s="78">
        <v>12</v>
      </c>
      <c r="Q68" s="78">
        <v>1</v>
      </c>
      <c r="R68" s="78">
        <v>170</v>
      </c>
      <c r="S68" s="79"/>
      <c r="T68" s="79">
        <v>51</v>
      </c>
      <c r="U68" s="78">
        <v>18</v>
      </c>
      <c r="V68" s="78">
        <v>21</v>
      </c>
      <c r="W68" s="78">
        <v>71</v>
      </c>
      <c r="X68" s="78">
        <v>135</v>
      </c>
      <c r="Y68" s="78">
        <v>7</v>
      </c>
      <c r="Z68" s="78">
        <v>44</v>
      </c>
      <c r="AA68" s="78">
        <v>81</v>
      </c>
      <c r="AB68" s="78">
        <v>13</v>
      </c>
      <c r="AC68" s="78">
        <v>174</v>
      </c>
      <c r="AD68" s="78">
        <v>30</v>
      </c>
      <c r="AE68" s="78">
        <v>1</v>
      </c>
      <c r="AF68" s="78">
        <v>20</v>
      </c>
      <c r="AG68" s="78">
        <v>35</v>
      </c>
      <c r="AH68" s="78">
        <v>12</v>
      </c>
      <c r="AI68" s="78">
        <v>48</v>
      </c>
      <c r="AJ68" s="78">
        <v>16</v>
      </c>
      <c r="AK68" s="78">
        <v>48</v>
      </c>
      <c r="AL68" s="83" t="str">
        <f t="shared" si="27"/>
        <v>　　府中市</v>
      </c>
      <c r="AN68" s="80">
        <v>201</v>
      </c>
    </row>
    <row r="69" spans="1:40" ht="25.5" customHeight="1">
      <c r="A69" s="83" t="s">
        <v>109</v>
      </c>
      <c r="B69" s="78">
        <f>C69+D69+P69+Q69+R69+X69+AB69+AC69+AD69+AE69+AF69+AG69+AH69+AI69+AK69+AN69</f>
        <v>762</v>
      </c>
      <c r="C69" s="78">
        <v>2</v>
      </c>
      <c r="D69" s="78">
        <v>199</v>
      </c>
      <c r="E69" s="78">
        <v>10</v>
      </c>
      <c r="F69" s="78">
        <v>23</v>
      </c>
      <c r="G69" s="78">
        <v>8</v>
      </c>
      <c r="H69" s="78">
        <v>5</v>
      </c>
      <c r="I69" s="78">
        <v>31</v>
      </c>
      <c r="J69" s="78">
        <v>9</v>
      </c>
      <c r="K69" s="78">
        <v>16</v>
      </c>
      <c r="L69" s="78">
        <v>61</v>
      </c>
      <c r="M69" s="95">
        <v>0</v>
      </c>
      <c r="N69" s="82" t="s">
        <v>125</v>
      </c>
      <c r="O69" s="78">
        <v>4</v>
      </c>
      <c r="P69" s="78">
        <v>6</v>
      </c>
      <c r="Q69" s="95">
        <v>0</v>
      </c>
      <c r="R69" s="78">
        <v>124</v>
      </c>
      <c r="S69" s="79"/>
      <c r="T69" s="79">
        <v>30</v>
      </c>
      <c r="U69" s="78">
        <v>22</v>
      </c>
      <c r="V69" s="78">
        <v>12</v>
      </c>
      <c r="W69" s="78">
        <v>55</v>
      </c>
      <c r="X69" s="78">
        <v>93</v>
      </c>
      <c r="Y69" s="78">
        <v>9</v>
      </c>
      <c r="Z69" s="78">
        <v>25</v>
      </c>
      <c r="AA69" s="78">
        <v>55</v>
      </c>
      <c r="AB69" s="78">
        <v>6</v>
      </c>
      <c r="AC69" s="78">
        <v>87</v>
      </c>
      <c r="AD69" s="78">
        <v>21</v>
      </c>
      <c r="AE69" s="78">
        <v>3</v>
      </c>
      <c r="AF69" s="78">
        <v>17</v>
      </c>
      <c r="AG69" s="78">
        <v>14</v>
      </c>
      <c r="AH69" s="78">
        <v>6</v>
      </c>
      <c r="AI69" s="78">
        <v>43</v>
      </c>
      <c r="AJ69" s="78">
        <v>11</v>
      </c>
      <c r="AK69" s="78">
        <v>26</v>
      </c>
      <c r="AL69" s="83" t="str">
        <f t="shared" si="27"/>
        <v>　　神石高原町</v>
      </c>
      <c r="AN69" s="80">
        <v>115</v>
      </c>
    </row>
    <row r="70" spans="1:40" ht="25.5" customHeight="1">
      <c r="A70" s="81" t="s">
        <v>93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82"/>
      <c r="O70" s="78"/>
      <c r="P70" s="78"/>
      <c r="Q70" s="78"/>
      <c r="R70" s="78"/>
      <c r="S70" s="79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83"/>
      <c r="AN70" s="80"/>
    </row>
    <row r="71" spans="1:40" ht="25.5" customHeight="1">
      <c r="A71" s="83" t="s">
        <v>139</v>
      </c>
      <c r="B71" s="78">
        <f>SUM(B72:B73)</f>
        <v>3917</v>
      </c>
      <c r="C71" s="78">
        <f>SUM(C72:C73)</f>
        <v>9</v>
      </c>
      <c r="D71" s="78">
        <f aca="true" t="shared" si="41" ref="D71:R71">SUM(D72:D73)</f>
        <v>1195</v>
      </c>
      <c r="E71" s="78">
        <f t="shared" si="41"/>
        <v>36</v>
      </c>
      <c r="F71" s="78">
        <f t="shared" si="41"/>
        <v>190</v>
      </c>
      <c r="G71" s="78">
        <f t="shared" si="41"/>
        <v>90</v>
      </c>
      <c r="H71" s="78">
        <f t="shared" si="41"/>
        <v>37</v>
      </c>
      <c r="I71" s="78">
        <f t="shared" si="41"/>
        <v>163</v>
      </c>
      <c r="J71" s="78">
        <f t="shared" si="41"/>
        <v>54</v>
      </c>
      <c r="K71" s="78">
        <f t="shared" si="41"/>
        <v>86</v>
      </c>
      <c r="L71" s="78">
        <f t="shared" si="41"/>
        <v>249</v>
      </c>
      <c r="M71" s="95">
        <f t="shared" si="41"/>
        <v>0</v>
      </c>
      <c r="N71" s="82" t="s">
        <v>125</v>
      </c>
      <c r="O71" s="78">
        <f t="shared" si="41"/>
        <v>15</v>
      </c>
      <c r="P71" s="78">
        <f t="shared" si="41"/>
        <v>35</v>
      </c>
      <c r="Q71" s="78">
        <f t="shared" si="41"/>
        <v>12</v>
      </c>
      <c r="R71" s="78">
        <f t="shared" si="41"/>
        <v>499</v>
      </c>
      <c r="S71" s="79"/>
      <c r="T71" s="78">
        <f aca="true" t="shared" si="42" ref="T71:AK71">SUM(T72:T73)</f>
        <v>103</v>
      </c>
      <c r="U71" s="78">
        <f t="shared" si="42"/>
        <v>122</v>
      </c>
      <c r="V71" s="78">
        <f t="shared" si="42"/>
        <v>40</v>
      </c>
      <c r="W71" s="78">
        <f t="shared" si="42"/>
        <v>187</v>
      </c>
      <c r="X71" s="78">
        <f t="shared" si="42"/>
        <v>433</v>
      </c>
      <c r="Y71" s="78">
        <f t="shared" si="42"/>
        <v>30</v>
      </c>
      <c r="Z71" s="78">
        <f t="shared" si="42"/>
        <v>126</v>
      </c>
      <c r="AA71" s="78">
        <f t="shared" si="42"/>
        <v>268</v>
      </c>
      <c r="AB71" s="78">
        <f t="shared" si="42"/>
        <v>40</v>
      </c>
      <c r="AC71" s="78">
        <f t="shared" si="42"/>
        <v>538</v>
      </c>
      <c r="AD71" s="78">
        <f t="shared" si="42"/>
        <v>88</v>
      </c>
      <c r="AE71" s="78">
        <f t="shared" si="42"/>
        <v>7</v>
      </c>
      <c r="AF71" s="78">
        <f t="shared" si="42"/>
        <v>67</v>
      </c>
      <c r="AG71" s="78">
        <f t="shared" si="42"/>
        <v>84</v>
      </c>
      <c r="AH71" s="78">
        <f t="shared" si="42"/>
        <v>89</v>
      </c>
      <c r="AI71" s="78">
        <f t="shared" si="42"/>
        <v>171</v>
      </c>
      <c r="AJ71" s="78">
        <f t="shared" si="42"/>
        <v>53</v>
      </c>
      <c r="AK71" s="78">
        <f t="shared" si="42"/>
        <v>109</v>
      </c>
      <c r="AL71" s="83" t="str">
        <f t="shared" si="27"/>
        <v>北部</v>
      </c>
      <c r="AN71" s="80">
        <f>SUM(AN72:AN73)</f>
        <v>541</v>
      </c>
    </row>
    <row r="72" spans="1:40" ht="25.5" customHeight="1">
      <c r="A72" s="83" t="s">
        <v>74</v>
      </c>
      <c r="B72" s="78">
        <f>C72+D72+P72+Q72+R72+X72+AB72+AC72+AD72+AE72+AF72+AG72+AH72+AI72+AK72+AN72</f>
        <v>2128</v>
      </c>
      <c r="C72" s="78">
        <v>4</v>
      </c>
      <c r="D72" s="78">
        <v>678</v>
      </c>
      <c r="E72" s="78">
        <v>20</v>
      </c>
      <c r="F72" s="78">
        <v>114</v>
      </c>
      <c r="G72" s="78">
        <v>54</v>
      </c>
      <c r="H72" s="78">
        <v>29</v>
      </c>
      <c r="I72" s="78">
        <v>86</v>
      </c>
      <c r="J72" s="78">
        <v>32</v>
      </c>
      <c r="K72" s="78">
        <v>49</v>
      </c>
      <c r="L72" s="78">
        <v>144</v>
      </c>
      <c r="M72" s="95">
        <v>0</v>
      </c>
      <c r="N72" s="82" t="s">
        <v>125</v>
      </c>
      <c r="O72" s="78">
        <v>10</v>
      </c>
      <c r="P72" s="78">
        <v>15</v>
      </c>
      <c r="Q72" s="78">
        <v>4</v>
      </c>
      <c r="R72" s="78">
        <v>271</v>
      </c>
      <c r="S72" s="79"/>
      <c r="T72" s="79">
        <v>47</v>
      </c>
      <c r="U72" s="78">
        <v>82</v>
      </c>
      <c r="V72" s="78">
        <v>26</v>
      </c>
      <c r="W72" s="78">
        <v>99</v>
      </c>
      <c r="X72" s="78">
        <v>209</v>
      </c>
      <c r="Y72" s="78">
        <v>11</v>
      </c>
      <c r="Z72" s="78">
        <v>71</v>
      </c>
      <c r="AA72" s="78">
        <v>120</v>
      </c>
      <c r="AB72" s="78">
        <v>18</v>
      </c>
      <c r="AC72" s="78">
        <v>314</v>
      </c>
      <c r="AD72" s="78">
        <v>49</v>
      </c>
      <c r="AE72" s="78">
        <v>4</v>
      </c>
      <c r="AF72" s="78">
        <v>33</v>
      </c>
      <c r="AG72" s="78">
        <v>56</v>
      </c>
      <c r="AH72" s="78">
        <v>38</v>
      </c>
      <c r="AI72" s="78">
        <v>98</v>
      </c>
      <c r="AJ72" s="78">
        <v>34</v>
      </c>
      <c r="AK72" s="78">
        <v>59</v>
      </c>
      <c r="AL72" s="83" t="str">
        <f t="shared" si="27"/>
        <v>　　三次市</v>
      </c>
      <c r="AN72" s="80">
        <v>278</v>
      </c>
    </row>
    <row r="73" spans="1:40" ht="25.5" customHeight="1">
      <c r="A73" s="83" t="s">
        <v>75</v>
      </c>
      <c r="B73" s="78">
        <f>C73+D73+P73+Q73+R73+X73+AB73+AC73+AD73+AE73+AF73+AG73+AH73+AI73+AK73+AN73</f>
        <v>1789</v>
      </c>
      <c r="C73" s="79">
        <v>5</v>
      </c>
      <c r="D73" s="79">
        <v>517</v>
      </c>
      <c r="E73" s="79">
        <v>16</v>
      </c>
      <c r="F73" s="79">
        <v>76</v>
      </c>
      <c r="G73" s="79">
        <v>36</v>
      </c>
      <c r="H73" s="79">
        <v>8</v>
      </c>
      <c r="I73" s="79">
        <v>77</v>
      </c>
      <c r="J73" s="79">
        <v>22</v>
      </c>
      <c r="K73" s="79">
        <v>37</v>
      </c>
      <c r="L73" s="79">
        <v>105</v>
      </c>
      <c r="M73" s="95">
        <v>0</v>
      </c>
      <c r="N73" s="82" t="s">
        <v>125</v>
      </c>
      <c r="O73" s="79">
        <v>5</v>
      </c>
      <c r="P73" s="79">
        <v>20</v>
      </c>
      <c r="Q73" s="79">
        <v>8</v>
      </c>
      <c r="R73" s="79">
        <v>228</v>
      </c>
      <c r="S73" s="79"/>
      <c r="T73" s="79">
        <v>56</v>
      </c>
      <c r="U73" s="79">
        <v>40</v>
      </c>
      <c r="V73" s="79">
        <v>14</v>
      </c>
      <c r="W73" s="79">
        <v>88</v>
      </c>
      <c r="X73" s="79">
        <v>224</v>
      </c>
      <c r="Y73" s="79">
        <v>19</v>
      </c>
      <c r="Z73" s="79">
        <v>55</v>
      </c>
      <c r="AA73" s="79">
        <v>148</v>
      </c>
      <c r="AB73" s="79">
        <v>22</v>
      </c>
      <c r="AC73" s="79">
        <v>224</v>
      </c>
      <c r="AD73" s="79">
        <v>39</v>
      </c>
      <c r="AE73" s="79">
        <v>3</v>
      </c>
      <c r="AF73" s="79">
        <v>34</v>
      </c>
      <c r="AG73" s="79">
        <v>28</v>
      </c>
      <c r="AH73" s="79">
        <v>51</v>
      </c>
      <c r="AI73" s="79">
        <v>73</v>
      </c>
      <c r="AJ73" s="79">
        <v>19</v>
      </c>
      <c r="AK73" s="79">
        <v>50</v>
      </c>
      <c r="AL73" s="83" t="str">
        <f t="shared" si="27"/>
        <v>　　庄原市</v>
      </c>
      <c r="AN73" s="87">
        <v>263</v>
      </c>
    </row>
    <row r="74" spans="1:40" ht="25.5" customHeight="1">
      <c r="A74" s="96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98"/>
      <c r="P74" s="98"/>
      <c r="Q74" s="98"/>
      <c r="R74" s="98"/>
      <c r="S74" s="100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123"/>
      <c r="AN74" s="101"/>
    </row>
    <row r="75" ht="25.5" customHeight="1">
      <c r="A75" s="91" t="s">
        <v>72</v>
      </c>
    </row>
  </sheetData>
  <printOptions/>
  <pageMargins left="0.35" right="0.11811023622047245" top="0.79" bottom="0.35433070866141736" header="0.5118110236220472" footer="0.5118110236220472"/>
  <pageSetup horizontalDpi="600" verticalDpi="600" orientation="landscape" paperSize="8" scale="56" r:id="rId1"/>
  <headerFooter alignWithMargins="0">
    <oddHeader>&amp;C&amp;"ＭＳ Ｐ明朝,太字"&amp;35２　実死亡数,選択死因・性（男）・　　　　　　　　　保健医療圏・保健所・市町別（&amp;P）</oddHeader>
  </headerFooter>
  <rowBreaks count="1" manualBreakCount="1">
    <brk id="39" max="3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5"/>
  <sheetViews>
    <sheetView zoomScale="75" zoomScaleNormal="75" workbookViewId="0" topLeftCell="V56">
      <selection activeCell="AK76" sqref="AK76"/>
    </sheetView>
  </sheetViews>
  <sheetFormatPr defaultColWidth="7.625" defaultRowHeight="14.25"/>
  <cols>
    <col min="1" max="1" width="24.50390625" style="57" customWidth="1"/>
    <col min="2" max="2" width="11.125" style="57" customWidth="1"/>
    <col min="3" max="3" width="7.625" style="57" customWidth="1"/>
    <col min="4" max="4" width="8.625" style="57" customWidth="1"/>
    <col min="5" max="17" width="7.625" style="57" customWidth="1"/>
    <col min="18" max="18" width="8.625" style="57" customWidth="1"/>
    <col min="19" max="19" width="19.625" style="58" customWidth="1"/>
    <col min="20" max="23" width="7.625" style="57" customWidth="1"/>
    <col min="24" max="24" width="8.625" style="57" customWidth="1"/>
    <col min="25" max="28" width="7.625" style="57" customWidth="1"/>
    <col min="29" max="29" width="8.625" style="57" customWidth="1"/>
    <col min="30" max="37" width="7.625" style="57" customWidth="1"/>
    <col min="38" max="38" width="22.625" style="57" customWidth="1"/>
    <col min="39" max="16384" width="7.625" style="59" customWidth="1"/>
  </cols>
  <sheetData>
    <row r="1" spans="2:38" s="51" customFormat="1" ht="96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 t="s">
        <v>121</v>
      </c>
      <c r="S1" s="54"/>
      <c r="T1" s="52"/>
      <c r="U1" s="52"/>
      <c r="V1" s="55" t="s">
        <v>110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ht="40.5" customHeight="1">
      <c r="A2" s="56"/>
    </row>
    <row r="3" spans="1:38" ht="19.5" customHeight="1">
      <c r="A3" s="60"/>
      <c r="AG3" s="61"/>
      <c r="AH3" s="61"/>
      <c r="AI3" s="61"/>
      <c r="AJ3" s="61"/>
      <c r="AK3" s="61"/>
      <c r="AL3" s="62" t="s">
        <v>127</v>
      </c>
    </row>
    <row r="4" spans="1:38" ht="19.5" customHeight="1">
      <c r="A4" s="63" t="s">
        <v>93</v>
      </c>
      <c r="B4" s="64" t="s">
        <v>93</v>
      </c>
      <c r="C4" s="65" t="s">
        <v>0</v>
      </c>
      <c r="D4" s="65" t="s">
        <v>1</v>
      </c>
      <c r="E4" s="65" t="s">
        <v>2</v>
      </c>
      <c r="F4" s="65" t="s">
        <v>3</v>
      </c>
      <c r="G4" s="66" t="s">
        <v>4</v>
      </c>
      <c r="H4" s="65" t="s">
        <v>5</v>
      </c>
      <c r="I4" s="65" t="s">
        <v>6</v>
      </c>
      <c r="J4" s="65" t="s">
        <v>7</v>
      </c>
      <c r="K4" s="65" t="s">
        <v>8</v>
      </c>
      <c r="L4" s="65" t="s">
        <v>9</v>
      </c>
      <c r="M4" s="65" t="s">
        <v>10</v>
      </c>
      <c r="N4" s="65" t="s">
        <v>11</v>
      </c>
      <c r="O4" s="65" t="s">
        <v>12</v>
      </c>
      <c r="P4" s="65" t="s">
        <v>13</v>
      </c>
      <c r="Q4" s="65" t="s">
        <v>14</v>
      </c>
      <c r="R4" s="65" t="s">
        <v>15</v>
      </c>
      <c r="S4" s="67"/>
      <c r="T4" s="65" t="s">
        <v>16</v>
      </c>
      <c r="U4" s="65" t="s">
        <v>17</v>
      </c>
      <c r="V4" s="65" t="s">
        <v>18</v>
      </c>
      <c r="W4" s="65" t="s">
        <v>19</v>
      </c>
      <c r="X4" s="65" t="s">
        <v>20</v>
      </c>
      <c r="Y4" s="65" t="s">
        <v>21</v>
      </c>
      <c r="Z4" s="65" t="s">
        <v>22</v>
      </c>
      <c r="AA4" s="65" t="s">
        <v>23</v>
      </c>
      <c r="AB4" s="65" t="s">
        <v>24</v>
      </c>
      <c r="AC4" s="65" t="s">
        <v>25</v>
      </c>
      <c r="AD4" s="65" t="s">
        <v>26</v>
      </c>
      <c r="AE4" s="65" t="s">
        <v>27</v>
      </c>
      <c r="AF4" s="65" t="s">
        <v>28</v>
      </c>
      <c r="AG4" s="65" t="s">
        <v>29</v>
      </c>
      <c r="AH4" s="65" t="s">
        <v>30</v>
      </c>
      <c r="AI4" s="65" t="s">
        <v>31</v>
      </c>
      <c r="AJ4" s="65" t="s">
        <v>32</v>
      </c>
      <c r="AK4" s="65" t="s">
        <v>33</v>
      </c>
      <c r="AL4" s="63">
        <f aca="true" t="shared" si="0" ref="AL4:AL38">A4</f>
      </c>
    </row>
    <row r="5" spans="1:38" ht="17.25">
      <c r="A5" s="68" t="s">
        <v>93</v>
      </c>
      <c r="B5" s="69" t="s">
        <v>93</v>
      </c>
      <c r="C5" s="69" t="s">
        <v>93</v>
      </c>
      <c r="D5" s="69" t="s">
        <v>93</v>
      </c>
      <c r="E5" s="69" t="s">
        <v>93</v>
      </c>
      <c r="F5" s="69" t="s">
        <v>93</v>
      </c>
      <c r="G5" s="70" t="s">
        <v>93</v>
      </c>
      <c r="H5" s="69" t="s">
        <v>93</v>
      </c>
      <c r="I5" s="69" t="s">
        <v>93</v>
      </c>
      <c r="J5" s="69" t="s">
        <v>93</v>
      </c>
      <c r="K5" s="69" t="s">
        <v>93</v>
      </c>
      <c r="L5" s="69" t="s">
        <v>93</v>
      </c>
      <c r="M5" s="69" t="s">
        <v>93</v>
      </c>
      <c r="N5" s="69" t="s">
        <v>93</v>
      </c>
      <c r="O5" s="69" t="s">
        <v>93</v>
      </c>
      <c r="P5" s="69" t="s">
        <v>93</v>
      </c>
      <c r="Q5" s="69" t="s">
        <v>93</v>
      </c>
      <c r="R5" s="69" t="s">
        <v>93</v>
      </c>
      <c r="S5" s="69"/>
      <c r="T5" s="69" t="s">
        <v>93</v>
      </c>
      <c r="U5" s="69" t="s">
        <v>93</v>
      </c>
      <c r="V5" s="69" t="s">
        <v>93</v>
      </c>
      <c r="W5" s="69" t="s">
        <v>93</v>
      </c>
      <c r="X5" s="69" t="s">
        <v>93</v>
      </c>
      <c r="Y5" s="69" t="s">
        <v>93</v>
      </c>
      <c r="Z5" s="69" t="s">
        <v>93</v>
      </c>
      <c r="AA5" s="69" t="s">
        <v>93</v>
      </c>
      <c r="AB5" s="69" t="s">
        <v>93</v>
      </c>
      <c r="AC5" s="71" t="s">
        <v>93</v>
      </c>
      <c r="AD5" s="69" t="s">
        <v>93</v>
      </c>
      <c r="AE5" s="71" t="s">
        <v>93</v>
      </c>
      <c r="AF5" s="71" t="s">
        <v>93</v>
      </c>
      <c r="AG5" s="71" t="s">
        <v>93</v>
      </c>
      <c r="AH5" s="71" t="s">
        <v>93</v>
      </c>
      <c r="AI5" s="71" t="s">
        <v>93</v>
      </c>
      <c r="AJ5" s="69" t="s">
        <v>93</v>
      </c>
      <c r="AK5" s="71" t="s">
        <v>93</v>
      </c>
      <c r="AL5" s="68">
        <f t="shared" si="0"/>
      </c>
    </row>
    <row r="6" spans="1:40" ht="207" customHeight="1">
      <c r="A6" s="72" t="s">
        <v>113</v>
      </c>
      <c r="B6" s="73" t="s">
        <v>34</v>
      </c>
      <c r="C6" s="73" t="s">
        <v>35</v>
      </c>
      <c r="D6" s="73" t="s">
        <v>36</v>
      </c>
      <c r="E6" s="73" t="s">
        <v>37</v>
      </c>
      <c r="F6" s="73" t="s">
        <v>38</v>
      </c>
      <c r="G6" s="74" t="s">
        <v>39</v>
      </c>
      <c r="H6" s="73" t="s">
        <v>40</v>
      </c>
      <c r="I6" s="73" t="s">
        <v>41</v>
      </c>
      <c r="J6" s="73" t="s">
        <v>42</v>
      </c>
      <c r="K6" s="73" t="s">
        <v>43</v>
      </c>
      <c r="L6" s="73" t="s">
        <v>44</v>
      </c>
      <c r="M6" s="73" t="s">
        <v>45</v>
      </c>
      <c r="N6" s="73" t="s">
        <v>46</v>
      </c>
      <c r="O6" s="73" t="s">
        <v>47</v>
      </c>
      <c r="P6" s="73" t="s">
        <v>48</v>
      </c>
      <c r="Q6" s="73" t="s">
        <v>49</v>
      </c>
      <c r="R6" s="73" t="s">
        <v>50</v>
      </c>
      <c r="S6" s="75"/>
      <c r="T6" s="73" t="s">
        <v>51</v>
      </c>
      <c r="U6" s="73" t="s">
        <v>52</v>
      </c>
      <c r="V6" s="73" t="s">
        <v>53</v>
      </c>
      <c r="W6" s="73" t="s">
        <v>54</v>
      </c>
      <c r="X6" s="73" t="s">
        <v>55</v>
      </c>
      <c r="Y6" s="73" t="s">
        <v>56</v>
      </c>
      <c r="Z6" s="73" t="s">
        <v>57</v>
      </c>
      <c r="AA6" s="73" t="s">
        <v>58</v>
      </c>
      <c r="AB6" s="73" t="s">
        <v>59</v>
      </c>
      <c r="AC6" s="73" t="s">
        <v>60</v>
      </c>
      <c r="AD6" s="73" t="s">
        <v>61</v>
      </c>
      <c r="AE6" s="73" t="s">
        <v>62</v>
      </c>
      <c r="AF6" s="73" t="s">
        <v>63</v>
      </c>
      <c r="AG6" s="73" t="s">
        <v>64</v>
      </c>
      <c r="AH6" s="73" t="s">
        <v>65</v>
      </c>
      <c r="AI6" s="73" t="s">
        <v>66</v>
      </c>
      <c r="AJ6" s="73" t="s">
        <v>67</v>
      </c>
      <c r="AK6" s="73" t="s">
        <v>68</v>
      </c>
      <c r="AL6" s="72" t="str">
        <f t="shared" si="0"/>
        <v>保健医療圏
保　健　所
市　　　町</v>
      </c>
      <c r="AN6" s="76" t="s">
        <v>123</v>
      </c>
    </row>
    <row r="7" spans="1:40" ht="45" customHeight="1">
      <c r="A7" s="77" t="s">
        <v>76</v>
      </c>
      <c r="B7" s="78">
        <f>B9+B11+B13+B15+B17+B19+B21</f>
        <v>62334</v>
      </c>
      <c r="C7" s="78">
        <f aca="true" t="shared" si="1" ref="C7:R7">C9+C11+C13+C15+C17+C19+C21</f>
        <v>110</v>
      </c>
      <c r="D7" s="78">
        <f t="shared" si="1"/>
        <v>15464</v>
      </c>
      <c r="E7" s="78">
        <f t="shared" si="1"/>
        <v>191</v>
      </c>
      <c r="F7" s="78">
        <f t="shared" si="1"/>
        <v>1989</v>
      </c>
      <c r="G7" s="78">
        <f t="shared" si="1"/>
        <v>1583</v>
      </c>
      <c r="H7" s="78">
        <f t="shared" si="1"/>
        <v>545</v>
      </c>
      <c r="I7" s="78">
        <f t="shared" si="1"/>
        <v>1741</v>
      </c>
      <c r="J7" s="78">
        <f t="shared" si="1"/>
        <v>933</v>
      </c>
      <c r="K7" s="78">
        <f t="shared" si="1"/>
        <v>1382</v>
      </c>
      <c r="L7" s="78">
        <f t="shared" si="1"/>
        <v>2068</v>
      </c>
      <c r="M7" s="78">
        <f t="shared" si="1"/>
        <v>1167</v>
      </c>
      <c r="N7" s="78">
        <f t="shared" si="1"/>
        <v>573</v>
      </c>
      <c r="O7" s="78">
        <f t="shared" si="1"/>
        <v>336</v>
      </c>
      <c r="P7" s="78">
        <f t="shared" si="1"/>
        <v>807</v>
      </c>
      <c r="Q7" s="78">
        <f t="shared" si="1"/>
        <v>408</v>
      </c>
      <c r="R7" s="78">
        <f t="shared" si="1"/>
        <v>11508</v>
      </c>
      <c r="S7" s="79"/>
      <c r="T7" s="78">
        <f aca="true" t="shared" si="2" ref="T7:AK7">T9+T11+T13+T15+T17+T19+T21</f>
        <v>2052</v>
      </c>
      <c r="U7" s="78">
        <f>U9+U11+U13+U15+U17+U19+U21</f>
        <v>2220</v>
      </c>
      <c r="V7" s="78">
        <f t="shared" si="2"/>
        <v>967</v>
      </c>
      <c r="W7" s="78">
        <f t="shared" si="2"/>
        <v>5091</v>
      </c>
      <c r="X7" s="78">
        <f t="shared" si="2"/>
        <v>7632</v>
      </c>
      <c r="Y7" s="78">
        <f t="shared" si="2"/>
        <v>946</v>
      </c>
      <c r="Z7" s="78">
        <f t="shared" si="2"/>
        <v>1830</v>
      </c>
      <c r="AA7" s="78">
        <f t="shared" si="2"/>
        <v>4652</v>
      </c>
      <c r="AB7" s="78">
        <f t="shared" si="2"/>
        <v>704</v>
      </c>
      <c r="AC7" s="78">
        <f t="shared" si="2"/>
        <v>6460</v>
      </c>
      <c r="AD7" s="78">
        <f t="shared" si="2"/>
        <v>375</v>
      </c>
      <c r="AE7" s="78">
        <f t="shared" si="2"/>
        <v>172</v>
      </c>
      <c r="AF7" s="78">
        <f t="shared" si="2"/>
        <v>698</v>
      </c>
      <c r="AG7" s="78">
        <f t="shared" si="2"/>
        <v>1599</v>
      </c>
      <c r="AH7" s="78">
        <f t="shared" si="2"/>
        <v>2909</v>
      </c>
      <c r="AI7" s="78">
        <f t="shared" si="2"/>
        <v>1851</v>
      </c>
      <c r="AJ7" s="78">
        <f t="shared" si="2"/>
        <v>345</v>
      </c>
      <c r="AK7" s="78">
        <f t="shared" si="2"/>
        <v>929</v>
      </c>
      <c r="AL7" s="77" t="str">
        <f t="shared" si="0"/>
        <v>総数</v>
      </c>
      <c r="AN7" s="80">
        <f>AN9+AN11+AN13+AN15+AN17+AN19+AN21</f>
        <v>10708</v>
      </c>
    </row>
    <row r="8" spans="1:40" ht="25.5" customHeight="1">
      <c r="A8" s="81" t="s">
        <v>93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2"/>
      <c r="O8" s="78"/>
      <c r="P8" s="78"/>
      <c r="Q8" s="78"/>
      <c r="R8" s="78"/>
      <c r="S8" s="7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81">
        <f t="shared" si="0"/>
      </c>
      <c r="AN8" s="80"/>
    </row>
    <row r="9" spans="1:40" ht="33" customHeight="1">
      <c r="A9" s="83" t="s">
        <v>95</v>
      </c>
      <c r="B9" s="78">
        <f>B25+B46</f>
        <v>24098</v>
      </c>
      <c r="C9" s="78">
        <f>C25+C46</f>
        <v>41</v>
      </c>
      <c r="D9" s="78">
        <f aca="true" t="shared" si="3" ref="D9:AK9">D25+D46</f>
        <v>6248</v>
      </c>
      <c r="E9" s="78">
        <f t="shared" si="3"/>
        <v>90</v>
      </c>
      <c r="F9" s="78">
        <f t="shared" si="3"/>
        <v>785</v>
      </c>
      <c r="G9" s="78">
        <f t="shared" si="3"/>
        <v>630</v>
      </c>
      <c r="H9" s="78">
        <f t="shared" si="3"/>
        <v>199</v>
      </c>
      <c r="I9" s="78">
        <f t="shared" si="3"/>
        <v>683</v>
      </c>
      <c r="J9" s="78">
        <f t="shared" si="3"/>
        <v>375</v>
      </c>
      <c r="K9" s="78">
        <f t="shared" si="3"/>
        <v>528</v>
      </c>
      <c r="L9" s="78">
        <f t="shared" si="3"/>
        <v>860</v>
      </c>
      <c r="M9" s="78">
        <f t="shared" si="3"/>
        <v>531</v>
      </c>
      <c r="N9" s="78">
        <f>N25+N46</f>
        <v>228</v>
      </c>
      <c r="O9" s="78">
        <f t="shared" si="3"/>
        <v>131</v>
      </c>
      <c r="P9" s="78">
        <f t="shared" si="3"/>
        <v>293</v>
      </c>
      <c r="Q9" s="78">
        <f t="shared" si="3"/>
        <v>149</v>
      </c>
      <c r="R9" s="78">
        <f t="shared" si="3"/>
        <v>4549</v>
      </c>
      <c r="S9" s="79"/>
      <c r="T9" s="78">
        <f t="shared" si="3"/>
        <v>711</v>
      </c>
      <c r="U9" s="78">
        <f t="shared" si="3"/>
        <v>947</v>
      </c>
      <c r="V9" s="78">
        <f t="shared" si="3"/>
        <v>353</v>
      </c>
      <c r="W9" s="78">
        <f t="shared" si="3"/>
        <v>2070</v>
      </c>
      <c r="X9" s="78">
        <f t="shared" si="3"/>
        <v>2853</v>
      </c>
      <c r="Y9" s="78">
        <f t="shared" si="3"/>
        <v>369</v>
      </c>
      <c r="Z9" s="78">
        <f t="shared" si="3"/>
        <v>693</v>
      </c>
      <c r="AA9" s="78">
        <f t="shared" si="3"/>
        <v>1713</v>
      </c>
      <c r="AB9" s="78">
        <f t="shared" si="3"/>
        <v>311</v>
      </c>
      <c r="AC9" s="78">
        <f t="shared" si="3"/>
        <v>2299</v>
      </c>
      <c r="AD9" s="78">
        <f t="shared" si="3"/>
        <v>173</v>
      </c>
      <c r="AE9" s="78">
        <f t="shared" si="3"/>
        <v>73</v>
      </c>
      <c r="AF9" s="78">
        <f t="shared" si="3"/>
        <v>296</v>
      </c>
      <c r="AG9" s="78">
        <f t="shared" si="3"/>
        <v>587</v>
      </c>
      <c r="AH9" s="78">
        <f t="shared" si="3"/>
        <v>1007</v>
      </c>
      <c r="AI9" s="78">
        <f t="shared" si="3"/>
        <v>696</v>
      </c>
      <c r="AJ9" s="78">
        <f t="shared" si="3"/>
        <v>112</v>
      </c>
      <c r="AK9" s="78">
        <f t="shared" si="3"/>
        <v>410</v>
      </c>
      <c r="AL9" s="83" t="str">
        <f t="shared" si="0"/>
        <v>広島二次保健医療圏</v>
      </c>
      <c r="AN9" s="78">
        <f>AN25+AN46</f>
        <v>4113</v>
      </c>
    </row>
    <row r="10" spans="1:40" ht="25.5" customHeight="1">
      <c r="A10" s="83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2"/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83"/>
      <c r="AN10" s="80"/>
    </row>
    <row r="11" spans="1:40" ht="33" customHeight="1">
      <c r="A11" s="83" t="s">
        <v>96</v>
      </c>
      <c r="B11" s="78">
        <f>B43</f>
        <v>2917</v>
      </c>
      <c r="C11" s="78">
        <f aca="true" t="shared" si="4" ref="C11:R11">C43</f>
        <v>5</v>
      </c>
      <c r="D11" s="78">
        <f t="shared" si="4"/>
        <v>763</v>
      </c>
      <c r="E11" s="78">
        <f t="shared" si="4"/>
        <v>7</v>
      </c>
      <c r="F11" s="78">
        <f t="shared" si="4"/>
        <v>87</v>
      </c>
      <c r="G11" s="78">
        <f t="shared" si="4"/>
        <v>78</v>
      </c>
      <c r="H11" s="78">
        <f t="shared" si="4"/>
        <v>24</v>
      </c>
      <c r="I11" s="78">
        <f t="shared" si="4"/>
        <v>92</v>
      </c>
      <c r="J11" s="78">
        <f t="shared" si="4"/>
        <v>46</v>
      </c>
      <c r="K11" s="78">
        <f t="shared" si="4"/>
        <v>78</v>
      </c>
      <c r="L11" s="78">
        <f t="shared" si="4"/>
        <v>105</v>
      </c>
      <c r="M11" s="78">
        <f t="shared" si="4"/>
        <v>58</v>
      </c>
      <c r="N11" s="78">
        <f t="shared" si="4"/>
        <v>27</v>
      </c>
      <c r="O11" s="78">
        <f t="shared" si="4"/>
        <v>15</v>
      </c>
      <c r="P11" s="78">
        <f t="shared" si="4"/>
        <v>31</v>
      </c>
      <c r="Q11" s="78">
        <f t="shared" si="4"/>
        <v>16</v>
      </c>
      <c r="R11" s="78">
        <f t="shared" si="4"/>
        <v>502</v>
      </c>
      <c r="S11" s="79"/>
      <c r="T11" s="78">
        <f>T43</f>
        <v>92</v>
      </c>
      <c r="U11" s="78">
        <f>U43</f>
        <v>87</v>
      </c>
      <c r="V11" s="78">
        <f aca="true" t="shared" si="5" ref="V11:AK11">V43</f>
        <v>45</v>
      </c>
      <c r="W11" s="78">
        <f t="shared" si="5"/>
        <v>224</v>
      </c>
      <c r="X11" s="78">
        <f t="shared" si="5"/>
        <v>385</v>
      </c>
      <c r="Y11" s="78">
        <f t="shared" si="5"/>
        <v>44</v>
      </c>
      <c r="Z11" s="78">
        <f t="shared" si="5"/>
        <v>77</v>
      </c>
      <c r="AA11" s="78">
        <f t="shared" si="5"/>
        <v>243</v>
      </c>
      <c r="AB11" s="78">
        <f t="shared" si="5"/>
        <v>32</v>
      </c>
      <c r="AC11" s="78">
        <f t="shared" si="5"/>
        <v>291</v>
      </c>
      <c r="AD11" s="78">
        <f t="shared" si="5"/>
        <v>14</v>
      </c>
      <c r="AE11" s="78">
        <f t="shared" si="5"/>
        <v>2</v>
      </c>
      <c r="AF11" s="78">
        <f t="shared" si="5"/>
        <v>29</v>
      </c>
      <c r="AG11" s="78">
        <f t="shared" si="5"/>
        <v>65</v>
      </c>
      <c r="AH11" s="78">
        <f t="shared" si="5"/>
        <v>150</v>
      </c>
      <c r="AI11" s="78">
        <f t="shared" si="5"/>
        <v>90</v>
      </c>
      <c r="AJ11" s="78">
        <f t="shared" si="5"/>
        <v>27</v>
      </c>
      <c r="AK11" s="78">
        <f t="shared" si="5"/>
        <v>40</v>
      </c>
      <c r="AL11" s="83" t="str">
        <f t="shared" si="0"/>
        <v>広島西二次保健医療圏</v>
      </c>
      <c r="AN11" s="80">
        <f>AN43</f>
        <v>502</v>
      </c>
    </row>
    <row r="12" spans="1:40" ht="25.5" customHeight="1">
      <c r="A12" s="83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2"/>
      <c r="O12" s="78"/>
      <c r="P12" s="78"/>
      <c r="Q12" s="78"/>
      <c r="R12" s="78"/>
      <c r="S12" s="79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83"/>
      <c r="AN12" s="80"/>
    </row>
    <row r="13" spans="1:40" ht="33" customHeight="1">
      <c r="A13" s="83" t="s">
        <v>97</v>
      </c>
      <c r="B13" s="78">
        <f aca="true" t="shared" si="6" ref="B13:R13">B37+B54</f>
        <v>8227</v>
      </c>
      <c r="C13" s="78">
        <f t="shared" si="6"/>
        <v>19</v>
      </c>
      <c r="D13" s="78">
        <f t="shared" si="6"/>
        <v>1966</v>
      </c>
      <c r="E13" s="78">
        <f t="shared" si="6"/>
        <v>24</v>
      </c>
      <c r="F13" s="78">
        <f t="shared" si="6"/>
        <v>248</v>
      </c>
      <c r="G13" s="78">
        <f t="shared" si="6"/>
        <v>204</v>
      </c>
      <c r="H13" s="78">
        <f t="shared" si="6"/>
        <v>79</v>
      </c>
      <c r="I13" s="78">
        <f t="shared" si="6"/>
        <v>234</v>
      </c>
      <c r="J13" s="78">
        <f t="shared" si="6"/>
        <v>130</v>
      </c>
      <c r="K13" s="78">
        <f t="shared" si="6"/>
        <v>167</v>
      </c>
      <c r="L13" s="78">
        <f t="shared" si="6"/>
        <v>271</v>
      </c>
      <c r="M13" s="78">
        <f t="shared" si="6"/>
        <v>135</v>
      </c>
      <c r="N13" s="78">
        <f t="shared" si="6"/>
        <v>68</v>
      </c>
      <c r="O13" s="78">
        <f t="shared" si="6"/>
        <v>51</v>
      </c>
      <c r="P13" s="78">
        <f t="shared" si="6"/>
        <v>119</v>
      </c>
      <c r="Q13" s="78">
        <f t="shared" si="6"/>
        <v>80</v>
      </c>
      <c r="R13" s="78">
        <f t="shared" si="6"/>
        <v>1521</v>
      </c>
      <c r="S13" s="79"/>
      <c r="T13" s="78">
        <f aca="true" t="shared" si="7" ref="T13:AK13">T37+T54</f>
        <v>363</v>
      </c>
      <c r="U13" s="78">
        <f t="shared" si="7"/>
        <v>333</v>
      </c>
      <c r="V13" s="78">
        <f t="shared" si="7"/>
        <v>177</v>
      </c>
      <c r="W13" s="78">
        <f t="shared" si="7"/>
        <v>477</v>
      </c>
      <c r="X13" s="78">
        <f t="shared" si="7"/>
        <v>1018</v>
      </c>
      <c r="Y13" s="78">
        <f t="shared" si="7"/>
        <v>129</v>
      </c>
      <c r="Z13" s="78">
        <f t="shared" si="7"/>
        <v>254</v>
      </c>
      <c r="AA13" s="78">
        <f t="shared" si="7"/>
        <v>597</v>
      </c>
      <c r="AB13" s="78">
        <f t="shared" si="7"/>
        <v>83</v>
      </c>
      <c r="AC13" s="78">
        <f t="shared" si="7"/>
        <v>757</v>
      </c>
      <c r="AD13" s="78">
        <f t="shared" si="7"/>
        <v>53</v>
      </c>
      <c r="AE13" s="78">
        <f t="shared" si="7"/>
        <v>23</v>
      </c>
      <c r="AF13" s="78">
        <f t="shared" si="7"/>
        <v>91</v>
      </c>
      <c r="AG13" s="78">
        <f t="shared" si="7"/>
        <v>220</v>
      </c>
      <c r="AH13" s="78">
        <f t="shared" si="7"/>
        <v>442</v>
      </c>
      <c r="AI13" s="78">
        <f t="shared" si="7"/>
        <v>244</v>
      </c>
      <c r="AJ13" s="78">
        <f t="shared" si="7"/>
        <v>38</v>
      </c>
      <c r="AK13" s="78">
        <f t="shared" si="7"/>
        <v>93</v>
      </c>
      <c r="AL13" s="81" t="str">
        <f t="shared" si="0"/>
        <v>呉二次保健医療圏</v>
      </c>
      <c r="AN13" s="80">
        <f>AN37+AN54</f>
        <v>1498</v>
      </c>
    </row>
    <row r="14" spans="1:40" ht="25.5" customHeight="1">
      <c r="A14" s="83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82"/>
      <c r="O14" s="78"/>
      <c r="P14" s="78"/>
      <c r="Q14" s="78"/>
      <c r="R14" s="78"/>
      <c r="S14" s="79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83"/>
      <c r="AN14" s="80"/>
    </row>
    <row r="15" spans="1:40" ht="33" customHeight="1">
      <c r="A15" s="84" t="s">
        <v>98</v>
      </c>
      <c r="B15" s="78">
        <f>B57</f>
        <v>4651</v>
      </c>
      <c r="C15" s="78">
        <f aca="true" t="shared" si="8" ref="C15:R15">C57</f>
        <v>10</v>
      </c>
      <c r="D15" s="78">
        <f t="shared" si="8"/>
        <v>1121</v>
      </c>
      <c r="E15" s="78">
        <f t="shared" si="8"/>
        <v>10</v>
      </c>
      <c r="F15" s="78">
        <f t="shared" si="8"/>
        <v>150</v>
      </c>
      <c r="G15" s="78">
        <f t="shared" si="8"/>
        <v>104</v>
      </c>
      <c r="H15" s="78">
        <f t="shared" si="8"/>
        <v>48</v>
      </c>
      <c r="I15" s="78">
        <f t="shared" si="8"/>
        <v>115</v>
      </c>
      <c r="J15" s="78">
        <f t="shared" si="8"/>
        <v>69</v>
      </c>
      <c r="K15" s="78">
        <f t="shared" si="8"/>
        <v>116</v>
      </c>
      <c r="L15" s="78">
        <f t="shared" si="8"/>
        <v>148</v>
      </c>
      <c r="M15" s="78">
        <f t="shared" si="8"/>
        <v>73</v>
      </c>
      <c r="N15" s="78">
        <f t="shared" si="8"/>
        <v>42</v>
      </c>
      <c r="O15" s="78">
        <f t="shared" si="8"/>
        <v>19</v>
      </c>
      <c r="P15" s="78">
        <f t="shared" si="8"/>
        <v>66</v>
      </c>
      <c r="Q15" s="78">
        <f t="shared" si="8"/>
        <v>23</v>
      </c>
      <c r="R15" s="78">
        <f t="shared" si="8"/>
        <v>862</v>
      </c>
      <c r="S15" s="79"/>
      <c r="T15" s="78">
        <f aca="true" t="shared" si="9" ref="T15:AK15">T57</f>
        <v>148</v>
      </c>
      <c r="U15" s="78">
        <f t="shared" si="9"/>
        <v>156</v>
      </c>
      <c r="V15" s="78">
        <f t="shared" si="9"/>
        <v>63</v>
      </c>
      <c r="W15" s="78">
        <f t="shared" si="9"/>
        <v>403</v>
      </c>
      <c r="X15" s="78">
        <f t="shared" si="9"/>
        <v>575</v>
      </c>
      <c r="Y15" s="78">
        <f t="shared" si="9"/>
        <v>75</v>
      </c>
      <c r="Z15" s="78">
        <f t="shared" si="9"/>
        <v>133</v>
      </c>
      <c r="AA15" s="78">
        <f t="shared" si="9"/>
        <v>348</v>
      </c>
      <c r="AB15" s="78">
        <f t="shared" si="9"/>
        <v>56</v>
      </c>
      <c r="AC15" s="78">
        <f t="shared" si="9"/>
        <v>537</v>
      </c>
      <c r="AD15" s="78">
        <f t="shared" si="9"/>
        <v>32</v>
      </c>
      <c r="AE15" s="78">
        <f t="shared" si="9"/>
        <v>12</v>
      </c>
      <c r="AF15" s="78">
        <f t="shared" si="9"/>
        <v>40</v>
      </c>
      <c r="AG15" s="78">
        <f t="shared" si="9"/>
        <v>134</v>
      </c>
      <c r="AH15" s="78">
        <f t="shared" si="9"/>
        <v>213</v>
      </c>
      <c r="AI15" s="78">
        <f t="shared" si="9"/>
        <v>141</v>
      </c>
      <c r="AJ15" s="78">
        <f t="shared" si="9"/>
        <v>29</v>
      </c>
      <c r="AK15" s="78">
        <f t="shared" si="9"/>
        <v>57</v>
      </c>
      <c r="AL15" s="84" t="str">
        <f t="shared" si="0"/>
        <v>広島中央二次保健医療圏</v>
      </c>
      <c r="AN15" s="80">
        <f>AN57</f>
        <v>772</v>
      </c>
    </row>
    <row r="16" spans="1:40" ht="25.5" customHeight="1">
      <c r="A16" s="81" t="s">
        <v>93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82"/>
      <c r="O16" s="78"/>
      <c r="P16" s="78"/>
      <c r="Q16" s="78"/>
      <c r="R16" s="78"/>
      <c r="S16" s="79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81">
        <f t="shared" si="0"/>
      </c>
      <c r="AN16" s="80"/>
    </row>
    <row r="17" spans="1:40" ht="33" customHeight="1">
      <c r="A17" s="83" t="s">
        <v>99</v>
      </c>
      <c r="B17" s="78">
        <f>B63</f>
        <v>7941</v>
      </c>
      <c r="C17" s="78">
        <f aca="true" t="shared" si="10" ref="C17:L17">C63</f>
        <v>14</v>
      </c>
      <c r="D17" s="78">
        <f t="shared" si="10"/>
        <v>1873</v>
      </c>
      <c r="E17" s="78">
        <f t="shared" si="10"/>
        <v>19</v>
      </c>
      <c r="F17" s="78">
        <f t="shared" si="10"/>
        <v>245</v>
      </c>
      <c r="G17" s="78">
        <f t="shared" si="10"/>
        <v>186</v>
      </c>
      <c r="H17" s="78">
        <f t="shared" si="10"/>
        <v>74</v>
      </c>
      <c r="I17" s="78">
        <f t="shared" si="10"/>
        <v>241</v>
      </c>
      <c r="J17" s="78">
        <f t="shared" si="10"/>
        <v>112</v>
      </c>
      <c r="K17" s="78">
        <f t="shared" si="10"/>
        <v>159</v>
      </c>
      <c r="L17" s="78">
        <f t="shared" si="10"/>
        <v>242</v>
      </c>
      <c r="M17" s="78">
        <f aca="true" t="shared" si="11" ref="M17:R17">M63</f>
        <v>129</v>
      </c>
      <c r="N17" s="78">
        <f t="shared" si="11"/>
        <v>59</v>
      </c>
      <c r="O17" s="78">
        <f t="shared" si="11"/>
        <v>42</v>
      </c>
      <c r="P17" s="78">
        <f t="shared" si="11"/>
        <v>121</v>
      </c>
      <c r="Q17" s="78">
        <f t="shared" si="11"/>
        <v>62</v>
      </c>
      <c r="R17" s="78">
        <f t="shared" si="11"/>
        <v>1450</v>
      </c>
      <c r="S17" s="79"/>
      <c r="T17" s="78">
        <f aca="true" t="shared" si="12" ref="T17:AK17">T63</f>
        <v>253</v>
      </c>
      <c r="U17" s="78">
        <f t="shared" si="12"/>
        <v>278</v>
      </c>
      <c r="V17" s="78">
        <f t="shared" si="12"/>
        <v>111</v>
      </c>
      <c r="W17" s="78">
        <f t="shared" si="12"/>
        <v>639</v>
      </c>
      <c r="X17" s="78">
        <f t="shared" si="12"/>
        <v>1003</v>
      </c>
      <c r="Y17" s="78">
        <f t="shared" si="12"/>
        <v>118</v>
      </c>
      <c r="Z17" s="78">
        <f t="shared" si="12"/>
        <v>239</v>
      </c>
      <c r="AA17" s="78">
        <f t="shared" si="12"/>
        <v>630</v>
      </c>
      <c r="AB17" s="78">
        <f t="shared" si="12"/>
        <v>68</v>
      </c>
      <c r="AC17" s="78">
        <f t="shared" si="12"/>
        <v>900</v>
      </c>
      <c r="AD17" s="78">
        <f t="shared" si="12"/>
        <v>43</v>
      </c>
      <c r="AE17" s="78">
        <f t="shared" si="12"/>
        <v>23</v>
      </c>
      <c r="AF17" s="78">
        <f t="shared" si="12"/>
        <v>90</v>
      </c>
      <c r="AG17" s="78">
        <f t="shared" si="12"/>
        <v>190</v>
      </c>
      <c r="AH17" s="78">
        <f t="shared" si="12"/>
        <v>389</v>
      </c>
      <c r="AI17" s="78">
        <f t="shared" si="12"/>
        <v>230</v>
      </c>
      <c r="AJ17" s="78">
        <f t="shared" si="12"/>
        <v>40</v>
      </c>
      <c r="AK17" s="78">
        <f t="shared" si="12"/>
        <v>107</v>
      </c>
      <c r="AL17" s="83" t="str">
        <f t="shared" si="0"/>
        <v>尾三二次保健医療圏</v>
      </c>
      <c r="AN17" s="78">
        <f>AN63</f>
        <v>1378</v>
      </c>
    </row>
    <row r="18" spans="1:40" ht="25.5" customHeight="1">
      <c r="A18" s="83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82"/>
      <c r="O18" s="78"/>
      <c r="P18" s="78"/>
      <c r="Q18" s="78"/>
      <c r="R18" s="78"/>
      <c r="S18" s="79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83"/>
      <c r="AN18" s="80"/>
    </row>
    <row r="19" spans="1:40" ht="32.25" customHeight="1">
      <c r="A19" s="85" t="s">
        <v>111</v>
      </c>
      <c r="B19" s="78">
        <f aca="true" t="shared" si="13" ref="B19:R19">B35+B67</f>
        <v>10930</v>
      </c>
      <c r="C19" s="78">
        <f t="shared" si="13"/>
        <v>13</v>
      </c>
      <c r="D19" s="78">
        <f t="shared" si="13"/>
        <v>2786</v>
      </c>
      <c r="E19" s="78">
        <f t="shared" si="13"/>
        <v>31</v>
      </c>
      <c r="F19" s="78">
        <f t="shared" si="13"/>
        <v>364</v>
      </c>
      <c r="G19" s="78">
        <f t="shared" si="13"/>
        <v>295</v>
      </c>
      <c r="H19" s="78">
        <f t="shared" si="13"/>
        <v>104</v>
      </c>
      <c r="I19" s="78">
        <f t="shared" si="13"/>
        <v>305</v>
      </c>
      <c r="J19" s="78">
        <f t="shared" si="13"/>
        <v>163</v>
      </c>
      <c r="K19" s="78">
        <f t="shared" si="13"/>
        <v>272</v>
      </c>
      <c r="L19" s="78">
        <f t="shared" si="13"/>
        <v>351</v>
      </c>
      <c r="M19" s="78">
        <f t="shared" si="13"/>
        <v>205</v>
      </c>
      <c r="N19" s="78">
        <f t="shared" si="13"/>
        <v>120</v>
      </c>
      <c r="O19" s="78">
        <f t="shared" si="13"/>
        <v>60</v>
      </c>
      <c r="P19" s="78">
        <f t="shared" si="13"/>
        <v>136</v>
      </c>
      <c r="Q19" s="78">
        <f t="shared" si="13"/>
        <v>57</v>
      </c>
      <c r="R19" s="78">
        <f t="shared" si="13"/>
        <v>1970</v>
      </c>
      <c r="S19" s="79"/>
      <c r="T19" s="78">
        <f aca="true" t="shared" si="14" ref="T19:AK19">T35+T67</f>
        <v>394</v>
      </c>
      <c r="U19" s="78">
        <f t="shared" si="14"/>
        <v>298</v>
      </c>
      <c r="V19" s="78">
        <f t="shared" si="14"/>
        <v>155</v>
      </c>
      <c r="W19" s="78">
        <f t="shared" si="14"/>
        <v>969</v>
      </c>
      <c r="X19" s="78">
        <f t="shared" si="14"/>
        <v>1291</v>
      </c>
      <c r="Y19" s="78">
        <f t="shared" si="14"/>
        <v>149</v>
      </c>
      <c r="Z19" s="78">
        <f t="shared" si="14"/>
        <v>311</v>
      </c>
      <c r="AA19" s="78">
        <f t="shared" si="14"/>
        <v>810</v>
      </c>
      <c r="AB19" s="78">
        <f t="shared" si="14"/>
        <v>121</v>
      </c>
      <c r="AC19" s="78">
        <f t="shared" si="14"/>
        <v>1226</v>
      </c>
      <c r="AD19" s="78">
        <f t="shared" si="14"/>
        <v>37</v>
      </c>
      <c r="AE19" s="78">
        <f t="shared" si="14"/>
        <v>30</v>
      </c>
      <c r="AF19" s="78">
        <f t="shared" si="14"/>
        <v>123</v>
      </c>
      <c r="AG19" s="78">
        <f t="shared" si="14"/>
        <v>311</v>
      </c>
      <c r="AH19" s="78">
        <f t="shared" si="14"/>
        <v>474</v>
      </c>
      <c r="AI19" s="78">
        <f t="shared" si="14"/>
        <v>349</v>
      </c>
      <c r="AJ19" s="78">
        <f t="shared" si="14"/>
        <v>75</v>
      </c>
      <c r="AK19" s="78">
        <f t="shared" si="14"/>
        <v>164</v>
      </c>
      <c r="AL19" s="85" t="str">
        <f t="shared" si="0"/>
        <v>福山・府中二次
保健医療圏</v>
      </c>
      <c r="AN19" s="80">
        <f>AN35+AN67</f>
        <v>1842</v>
      </c>
    </row>
    <row r="20" spans="1:40" ht="25.5" customHeight="1">
      <c r="A20" s="83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82"/>
      <c r="O20" s="78"/>
      <c r="P20" s="78"/>
      <c r="Q20" s="78"/>
      <c r="R20" s="78"/>
      <c r="S20" s="79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83"/>
      <c r="AN20" s="80"/>
    </row>
    <row r="21" spans="1:40" ht="33" customHeight="1">
      <c r="A21" s="83" t="s">
        <v>112</v>
      </c>
      <c r="B21" s="78">
        <f>B71</f>
        <v>3570</v>
      </c>
      <c r="C21" s="78">
        <f aca="true" t="shared" si="15" ref="C21:Q21">C71</f>
        <v>8</v>
      </c>
      <c r="D21" s="78">
        <f t="shared" si="15"/>
        <v>707</v>
      </c>
      <c r="E21" s="78">
        <f t="shared" si="15"/>
        <v>10</v>
      </c>
      <c r="F21" s="78">
        <f t="shared" si="15"/>
        <v>110</v>
      </c>
      <c r="G21" s="78">
        <f t="shared" si="15"/>
        <v>86</v>
      </c>
      <c r="H21" s="78">
        <f t="shared" si="15"/>
        <v>17</v>
      </c>
      <c r="I21" s="78">
        <f t="shared" si="15"/>
        <v>71</v>
      </c>
      <c r="J21" s="78">
        <f t="shared" si="15"/>
        <v>38</v>
      </c>
      <c r="K21" s="78">
        <f t="shared" si="15"/>
        <v>62</v>
      </c>
      <c r="L21" s="78">
        <f t="shared" si="15"/>
        <v>91</v>
      </c>
      <c r="M21" s="78">
        <f t="shared" si="15"/>
        <v>36</v>
      </c>
      <c r="N21" s="78">
        <f t="shared" si="15"/>
        <v>29</v>
      </c>
      <c r="O21" s="78">
        <f t="shared" si="15"/>
        <v>18</v>
      </c>
      <c r="P21" s="78">
        <f t="shared" si="15"/>
        <v>41</v>
      </c>
      <c r="Q21" s="78">
        <f t="shared" si="15"/>
        <v>21</v>
      </c>
      <c r="R21" s="78">
        <f>R71</f>
        <v>654</v>
      </c>
      <c r="S21" s="79"/>
      <c r="T21" s="78">
        <f aca="true" t="shared" si="16" ref="T21:AK21">T71</f>
        <v>91</v>
      </c>
      <c r="U21" s="78">
        <f t="shared" si="16"/>
        <v>121</v>
      </c>
      <c r="V21" s="78">
        <f t="shared" si="16"/>
        <v>63</v>
      </c>
      <c r="W21" s="78">
        <f t="shared" si="16"/>
        <v>309</v>
      </c>
      <c r="X21" s="78">
        <f t="shared" si="16"/>
        <v>507</v>
      </c>
      <c r="Y21" s="78">
        <f t="shared" si="16"/>
        <v>62</v>
      </c>
      <c r="Z21" s="78">
        <f t="shared" si="16"/>
        <v>123</v>
      </c>
      <c r="AA21" s="78">
        <f t="shared" si="16"/>
        <v>311</v>
      </c>
      <c r="AB21" s="78">
        <f t="shared" si="16"/>
        <v>33</v>
      </c>
      <c r="AC21" s="78">
        <f t="shared" si="16"/>
        <v>450</v>
      </c>
      <c r="AD21" s="78">
        <f t="shared" si="16"/>
        <v>23</v>
      </c>
      <c r="AE21" s="78">
        <f t="shared" si="16"/>
        <v>9</v>
      </c>
      <c r="AF21" s="78">
        <f t="shared" si="16"/>
        <v>29</v>
      </c>
      <c r="AG21" s="78">
        <f t="shared" si="16"/>
        <v>92</v>
      </c>
      <c r="AH21" s="78">
        <f t="shared" si="16"/>
        <v>234</v>
      </c>
      <c r="AI21" s="78">
        <f t="shared" si="16"/>
        <v>101</v>
      </c>
      <c r="AJ21" s="78">
        <f t="shared" si="16"/>
        <v>24</v>
      </c>
      <c r="AK21" s="78">
        <f t="shared" si="16"/>
        <v>58</v>
      </c>
      <c r="AL21" s="83" t="str">
        <f t="shared" si="0"/>
        <v>備北二次保健医療圏</v>
      </c>
      <c r="AN21" s="80">
        <f>AN71</f>
        <v>603</v>
      </c>
    </row>
    <row r="22" spans="1:40" ht="25.5" customHeight="1">
      <c r="A22" s="83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2"/>
      <c r="O22" s="78"/>
      <c r="P22" s="78"/>
      <c r="Q22" s="78"/>
      <c r="R22" s="78"/>
      <c r="S22" s="79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83"/>
      <c r="AN22" s="80"/>
    </row>
    <row r="23" spans="1:40" ht="25.5" customHeight="1">
      <c r="A23" s="83" t="s">
        <v>100</v>
      </c>
      <c r="B23" s="78">
        <f>B25+B35+B37</f>
        <v>35901</v>
      </c>
      <c r="C23" s="78">
        <f aca="true" t="shared" si="17" ref="C23:R23">C25+C35+C37</f>
        <v>66</v>
      </c>
      <c r="D23" s="78">
        <f t="shared" si="17"/>
        <v>9282</v>
      </c>
      <c r="E23" s="78">
        <f t="shared" si="17"/>
        <v>121</v>
      </c>
      <c r="F23" s="78">
        <f t="shared" si="17"/>
        <v>1185</v>
      </c>
      <c r="G23" s="78">
        <f t="shared" si="17"/>
        <v>926</v>
      </c>
      <c r="H23" s="78">
        <f t="shared" si="17"/>
        <v>320</v>
      </c>
      <c r="I23" s="78">
        <f t="shared" si="17"/>
        <v>1064</v>
      </c>
      <c r="J23" s="78">
        <f t="shared" si="17"/>
        <v>563</v>
      </c>
      <c r="K23" s="78">
        <f t="shared" si="17"/>
        <v>801</v>
      </c>
      <c r="L23" s="78">
        <f t="shared" si="17"/>
        <v>1272</v>
      </c>
      <c r="M23" s="78">
        <f t="shared" si="17"/>
        <v>761</v>
      </c>
      <c r="N23" s="78">
        <f t="shared" si="17"/>
        <v>350</v>
      </c>
      <c r="O23" s="78">
        <f t="shared" si="17"/>
        <v>206</v>
      </c>
      <c r="P23" s="78">
        <f t="shared" si="17"/>
        <v>458</v>
      </c>
      <c r="Q23" s="78">
        <f t="shared" si="17"/>
        <v>239</v>
      </c>
      <c r="R23" s="78">
        <f t="shared" si="17"/>
        <v>6543</v>
      </c>
      <c r="S23" s="79"/>
      <c r="T23" s="78">
        <f aca="true" t="shared" si="18" ref="T23:AK23">T25+T35+T37</f>
        <v>1188</v>
      </c>
      <c r="U23" s="78">
        <f t="shared" si="18"/>
        <v>1283</v>
      </c>
      <c r="V23" s="78">
        <f t="shared" si="18"/>
        <v>564</v>
      </c>
      <c r="W23" s="78">
        <f t="shared" si="18"/>
        <v>2839</v>
      </c>
      <c r="X23" s="78">
        <f t="shared" si="18"/>
        <v>4230</v>
      </c>
      <c r="Y23" s="78">
        <f t="shared" si="18"/>
        <v>548</v>
      </c>
      <c r="Z23" s="78">
        <f t="shared" si="18"/>
        <v>1042</v>
      </c>
      <c r="AA23" s="78">
        <f t="shared" si="18"/>
        <v>2543</v>
      </c>
      <c r="AB23" s="78">
        <f t="shared" si="18"/>
        <v>436</v>
      </c>
      <c r="AC23" s="78">
        <f t="shared" si="18"/>
        <v>3580</v>
      </c>
      <c r="AD23" s="78">
        <f t="shared" si="18"/>
        <v>209</v>
      </c>
      <c r="AE23" s="78">
        <f t="shared" si="18"/>
        <v>103</v>
      </c>
      <c r="AF23" s="78">
        <f t="shared" si="18"/>
        <v>430</v>
      </c>
      <c r="AG23" s="78">
        <f t="shared" si="18"/>
        <v>936</v>
      </c>
      <c r="AH23" s="78">
        <f t="shared" si="18"/>
        <v>1585</v>
      </c>
      <c r="AI23" s="78">
        <f t="shared" si="18"/>
        <v>1061</v>
      </c>
      <c r="AJ23" s="78">
        <f t="shared" si="18"/>
        <v>175</v>
      </c>
      <c r="AK23" s="78">
        <f t="shared" si="18"/>
        <v>567</v>
      </c>
      <c r="AL23" s="83" t="str">
        <f t="shared" si="0"/>
        <v>保健所設置市計</v>
      </c>
      <c r="AN23" s="80">
        <f>AN25+AN35+AN37</f>
        <v>6176</v>
      </c>
    </row>
    <row r="24" spans="1:40" ht="25.5" customHeight="1">
      <c r="A24" s="81" t="s">
        <v>93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2"/>
      <c r="O24" s="78"/>
      <c r="P24" s="78"/>
      <c r="Q24" s="78"/>
      <c r="R24" s="78"/>
      <c r="S24" s="79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81">
        <f t="shared" si="0"/>
      </c>
      <c r="AN24" s="80"/>
    </row>
    <row r="25" spans="1:40" ht="25.5" customHeight="1">
      <c r="A25" s="83" t="s">
        <v>69</v>
      </c>
      <c r="B25" s="78">
        <f>SUM(B26:B33)</f>
        <v>19720</v>
      </c>
      <c r="C25" s="78">
        <f aca="true" t="shared" si="19" ref="C25:R25">SUM(C26:C33)</f>
        <v>37</v>
      </c>
      <c r="D25" s="78">
        <f t="shared" si="19"/>
        <v>5260</v>
      </c>
      <c r="E25" s="78">
        <f t="shared" si="19"/>
        <v>74</v>
      </c>
      <c r="F25" s="78">
        <f t="shared" si="19"/>
        <v>662</v>
      </c>
      <c r="G25" s="78">
        <f t="shared" si="19"/>
        <v>514</v>
      </c>
      <c r="H25" s="78">
        <f t="shared" si="19"/>
        <v>164</v>
      </c>
      <c r="I25" s="78">
        <f t="shared" si="19"/>
        <v>593</v>
      </c>
      <c r="J25" s="78">
        <f t="shared" si="19"/>
        <v>315</v>
      </c>
      <c r="K25" s="78">
        <f t="shared" si="19"/>
        <v>443</v>
      </c>
      <c r="L25" s="78">
        <f t="shared" si="19"/>
        <v>732</v>
      </c>
      <c r="M25" s="78">
        <f t="shared" si="19"/>
        <v>459</v>
      </c>
      <c r="N25" s="78">
        <f t="shared" si="19"/>
        <v>197</v>
      </c>
      <c r="O25" s="78">
        <f t="shared" si="19"/>
        <v>109</v>
      </c>
      <c r="P25" s="78">
        <f t="shared" si="19"/>
        <v>239</v>
      </c>
      <c r="Q25" s="78">
        <f t="shared" si="19"/>
        <v>125</v>
      </c>
      <c r="R25" s="78">
        <f t="shared" si="19"/>
        <v>3680</v>
      </c>
      <c r="S25" s="79"/>
      <c r="T25" s="78">
        <f aca="true" t="shared" si="20" ref="T25:AK25">SUM(T26:T33)</f>
        <v>577</v>
      </c>
      <c r="U25" s="78">
        <f>SUM(U26:U33)</f>
        <v>753</v>
      </c>
      <c r="V25" s="78">
        <f t="shared" si="20"/>
        <v>294</v>
      </c>
      <c r="W25" s="78">
        <f t="shared" si="20"/>
        <v>1667</v>
      </c>
      <c r="X25" s="78">
        <f t="shared" si="20"/>
        <v>2333</v>
      </c>
      <c r="Y25" s="78">
        <f t="shared" si="20"/>
        <v>313</v>
      </c>
      <c r="Z25" s="78">
        <f t="shared" si="20"/>
        <v>564</v>
      </c>
      <c r="AA25" s="78">
        <f t="shared" si="20"/>
        <v>1393</v>
      </c>
      <c r="AB25" s="78">
        <f t="shared" si="20"/>
        <v>259</v>
      </c>
      <c r="AC25" s="78">
        <f t="shared" si="20"/>
        <v>1867</v>
      </c>
      <c r="AD25" s="78">
        <f t="shared" si="20"/>
        <v>134</v>
      </c>
      <c r="AE25" s="78">
        <f t="shared" si="20"/>
        <v>63</v>
      </c>
      <c r="AF25" s="78">
        <f t="shared" si="20"/>
        <v>247</v>
      </c>
      <c r="AG25" s="78">
        <f t="shared" si="20"/>
        <v>463</v>
      </c>
      <c r="AH25" s="78">
        <f t="shared" si="20"/>
        <v>782</v>
      </c>
      <c r="AI25" s="78">
        <f t="shared" si="20"/>
        <v>549</v>
      </c>
      <c r="AJ25" s="78">
        <f t="shared" si="20"/>
        <v>87</v>
      </c>
      <c r="AK25" s="78">
        <f t="shared" si="20"/>
        <v>346</v>
      </c>
      <c r="AL25" s="83" t="str">
        <f t="shared" si="0"/>
        <v>広島市</v>
      </c>
      <c r="AN25" s="80">
        <f>SUM(AN26:AN33)</f>
        <v>3336</v>
      </c>
    </row>
    <row r="26" spans="1:40" ht="25.5" customHeight="1">
      <c r="A26" s="83" t="s">
        <v>77</v>
      </c>
      <c r="B26" s="78">
        <f>C26+D26+P26+Q26+R26+X26+AB26+AC26+AD26+AE26+AF26+AG26+AH26+AI26+AK26+AN26</f>
        <v>2557</v>
      </c>
      <c r="C26" s="78">
        <v>2</v>
      </c>
      <c r="D26" s="78">
        <v>694</v>
      </c>
      <c r="E26" s="78">
        <v>11</v>
      </c>
      <c r="F26" s="78">
        <v>81</v>
      </c>
      <c r="G26" s="78">
        <v>60</v>
      </c>
      <c r="H26" s="78">
        <v>18</v>
      </c>
      <c r="I26" s="78">
        <v>89</v>
      </c>
      <c r="J26" s="78">
        <v>47</v>
      </c>
      <c r="K26" s="78">
        <v>60</v>
      </c>
      <c r="L26" s="78">
        <v>108</v>
      </c>
      <c r="M26" s="78">
        <v>60</v>
      </c>
      <c r="N26" s="82">
        <v>28</v>
      </c>
      <c r="O26" s="78">
        <v>8</v>
      </c>
      <c r="P26" s="78">
        <v>30</v>
      </c>
      <c r="Q26" s="78">
        <v>21</v>
      </c>
      <c r="R26" s="78">
        <v>489</v>
      </c>
      <c r="S26" s="79"/>
      <c r="T26" s="78">
        <v>68</v>
      </c>
      <c r="U26" s="78">
        <v>124</v>
      </c>
      <c r="V26" s="78">
        <v>35</v>
      </c>
      <c r="W26" s="78">
        <v>214</v>
      </c>
      <c r="X26" s="78">
        <v>309</v>
      </c>
      <c r="Y26" s="78">
        <v>42</v>
      </c>
      <c r="Z26" s="78">
        <v>76</v>
      </c>
      <c r="AA26" s="78">
        <v>184</v>
      </c>
      <c r="AB26" s="78">
        <v>35</v>
      </c>
      <c r="AC26" s="78">
        <v>236</v>
      </c>
      <c r="AD26" s="78">
        <v>16</v>
      </c>
      <c r="AE26" s="78">
        <v>10</v>
      </c>
      <c r="AF26" s="78">
        <v>29</v>
      </c>
      <c r="AG26" s="78">
        <v>62</v>
      </c>
      <c r="AH26" s="78">
        <v>65</v>
      </c>
      <c r="AI26" s="78">
        <v>76</v>
      </c>
      <c r="AJ26" s="78">
        <v>11</v>
      </c>
      <c r="AK26" s="78">
        <v>43</v>
      </c>
      <c r="AL26" s="83" t="str">
        <f t="shared" si="0"/>
        <v>　　中区</v>
      </c>
      <c r="AN26" s="80">
        <v>440</v>
      </c>
    </row>
    <row r="27" spans="1:40" ht="25.5" customHeight="1">
      <c r="A27" s="83" t="s">
        <v>78</v>
      </c>
      <c r="B27" s="78">
        <f aca="true" t="shared" si="21" ref="B27:B33">C27+D27+P27+Q27+R27+X27+AB27+AC27+AD27+AE27+AF27+AG27+AH27+AI27+AK27+AN27</f>
        <v>2281</v>
      </c>
      <c r="C27" s="78">
        <v>2</v>
      </c>
      <c r="D27" s="78">
        <v>596</v>
      </c>
      <c r="E27" s="78">
        <v>12</v>
      </c>
      <c r="F27" s="78">
        <v>76</v>
      </c>
      <c r="G27" s="78">
        <v>68</v>
      </c>
      <c r="H27" s="78">
        <v>24</v>
      </c>
      <c r="I27" s="78">
        <v>60</v>
      </c>
      <c r="J27" s="78">
        <v>26</v>
      </c>
      <c r="K27" s="78">
        <v>56</v>
      </c>
      <c r="L27" s="78">
        <v>69</v>
      </c>
      <c r="M27" s="78">
        <v>51</v>
      </c>
      <c r="N27" s="82">
        <v>24</v>
      </c>
      <c r="O27" s="78">
        <v>14</v>
      </c>
      <c r="P27" s="78">
        <v>21</v>
      </c>
      <c r="Q27" s="78">
        <v>7</v>
      </c>
      <c r="R27" s="78">
        <v>461</v>
      </c>
      <c r="S27" s="79"/>
      <c r="T27" s="78">
        <v>54</v>
      </c>
      <c r="U27" s="78">
        <v>106</v>
      </c>
      <c r="V27" s="78">
        <v>31</v>
      </c>
      <c r="W27" s="78">
        <v>230</v>
      </c>
      <c r="X27" s="78">
        <v>246</v>
      </c>
      <c r="Y27" s="78">
        <v>30</v>
      </c>
      <c r="Z27" s="78">
        <v>71</v>
      </c>
      <c r="AA27" s="78">
        <v>142</v>
      </c>
      <c r="AB27" s="78">
        <v>34</v>
      </c>
      <c r="AC27" s="78">
        <v>220</v>
      </c>
      <c r="AD27" s="78">
        <v>15</v>
      </c>
      <c r="AE27" s="78">
        <v>7</v>
      </c>
      <c r="AF27" s="78">
        <v>32</v>
      </c>
      <c r="AG27" s="78">
        <v>60</v>
      </c>
      <c r="AH27" s="78">
        <v>92</v>
      </c>
      <c r="AI27" s="78">
        <v>57</v>
      </c>
      <c r="AJ27" s="78">
        <v>9</v>
      </c>
      <c r="AK27" s="78">
        <v>42</v>
      </c>
      <c r="AL27" s="83" t="str">
        <f t="shared" si="0"/>
        <v>　　東区</v>
      </c>
      <c r="AN27" s="80">
        <v>389</v>
      </c>
    </row>
    <row r="28" spans="1:40" ht="25.5" customHeight="1">
      <c r="A28" s="83" t="s">
        <v>79</v>
      </c>
      <c r="B28" s="78">
        <f t="shared" si="21"/>
        <v>2601</v>
      </c>
      <c r="C28" s="78">
        <v>6</v>
      </c>
      <c r="D28" s="78">
        <v>747</v>
      </c>
      <c r="E28" s="78">
        <v>13</v>
      </c>
      <c r="F28" s="78">
        <v>96</v>
      </c>
      <c r="G28" s="78">
        <v>67</v>
      </c>
      <c r="H28" s="78">
        <v>20</v>
      </c>
      <c r="I28" s="78">
        <v>97</v>
      </c>
      <c r="J28" s="78">
        <v>42</v>
      </c>
      <c r="K28" s="78">
        <v>56</v>
      </c>
      <c r="L28" s="78">
        <v>107</v>
      </c>
      <c r="M28" s="78">
        <v>64</v>
      </c>
      <c r="N28" s="82">
        <v>23</v>
      </c>
      <c r="O28" s="78">
        <v>20</v>
      </c>
      <c r="P28" s="78">
        <v>25</v>
      </c>
      <c r="Q28" s="78">
        <v>20</v>
      </c>
      <c r="R28" s="78">
        <v>428</v>
      </c>
      <c r="S28" s="79"/>
      <c r="T28" s="78">
        <v>71</v>
      </c>
      <c r="U28" s="78">
        <v>86</v>
      </c>
      <c r="V28" s="78">
        <v>40</v>
      </c>
      <c r="W28" s="78">
        <v>179</v>
      </c>
      <c r="X28" s="78">
        <v>354</v>
      </c>
      <c r="Y28" s="78">
        <v>43</v>
      </c>
      <c r="Z28" s="78">
        <v>81</v>
      </c>
      <c r="AA28" s="78">
        <v>216</v>
      </c>
      <c r="AB28" s="78">
        <v>27</v>
      </c>
      <c r="AC28" s="78">
        <v>277</v>
      </c>
      <c r="AD28" s="78">
        <v>13</v>
      </c>
      <c r="AE28" s="78">
        <v>14</v>
      </c>
      <c r="AF28" s="78">
        <v>36</v>
      </c>
      <c r="AG28" s="78">
        <v>46</v>
      </c>
      <c r="AH28" s="78">
        <v>63</v>
      </c>
      <c r="AI28" s="78">
        <v>76</v>
      </c>
      <c r="AJ28" s="78">
        <v>10</v>
      </c>
      <c r="AK28" s="78">
        <v>35</v>
      </c>
      <c r="AL28" s="83" t="str">
        <f t="shared" si="0"/>
        <v>　　南区</v>
      </c>
      <c r="AN28" s="80">
        <v>434</v>
      </c>
    </row>
    <row r="29" spans="1:40" ht="25.5" customHeight="1">
      <c r="A29" s="83" t="s">
        <v>80</v>
      </c>
      <c r="B29" s="78">
        <f t="shared" si="21"/>
        <v>2884</v>
      </c>
      <c r="C29" s="78">
        <v>2</v>
      </c>
      <c r="D29" s="78">
        <v>798</v>
      </c>
      <c r="E29" s="78">
        <v>8</v>
      </c>
      <c r="F29" s="78">
        <v>104</v>
      </c>
      <c r="G29" s="78">
        <v>77</v>
      </c>
      <c r="H29" s="78">
        <v>32</v>
      </c>
      <c r="I29" s="78">
        <v>91</v>
      </c>
      <c r="J29" s="78">
        <v>49</v>
      </c>
      <c r="K29" s="78">
        <v>55</v>
      </c>
      <c r="L29" s="78">
        <v>113</v>
      </c>
      <c r="M29" s="78">
        <v>81</v>
      </c>
      <c r="N29" s="82">
        <v>25</v>
      </c>
      <c r="O29" s="78">
        <v>12</v>
      </c>
      <c r="P29" s="78">
        <v>38</v>
      </c>
      <c r="Q29" s="78">
        <v>16</v>
      </c>
      <c r="R29" s="78">
        <v>528</v>
      </c>
      <c r="S29" s="79"/>
      <c r="T29" s="78">
        <v>66</v>
      </c>
      <c r="U29" s="78">
        <v>126</v>
      </c>
      <c r="V29" s="78">
        <v>41</v>
      </c>
      <c r="W29" s="78">
        <v>240</v>
      </c>
      <c r="X29" s="78">
        <v>342</v>
      </c>
      <c r="Y29" s="78">
        <v>48</v>
      </c>
      <c r="Z29" s="78">
        <v>78</v>
      </c>
      <c r="AA29" s="78">
        <v>206</v>
      </c>
      <c r="AB29" s="78">
        <v>43</v>
      </c>
      <c r="AC29" s="78">
        <v>239</v>
      </c>
      <c r="AD29" s="78">
        <v>15</v>
      </c>
      <c r="AE29" s="78">
        <v>4</v>
      </c>
      <c r="AF29" s="78">
        <v>34</v>
      </c>
      <c r="AG29" s="78">
        <v>81</v>
      </c>
      <c r="AH29" s="78">
        <v>97</v>
      </c>
      <c r="AI29" s="78">
        <v>71</v>
      </c>
      <c r="AJ29" s="78">
        <v>9</v>
      </c>
      <c r="AK29" s="78">
        <v>65</v>
      </c>
      <c r="AL29" s="83" t="str">
        <f t="shared" si="0"/>
        <v>　　西区</v>
      </c>
      <c r="AN29" s="80">
        <v>511</v>
      </c>
    </row>
    <row r="30" spans="1:40" ht="25.5" customHeight="1">
      <c r="A30" s="83" t="s">
        <v>81</v>
      </c>
      <c r="B30" s="78">
        <f t="shared" si="21"/>
        <v>2964</v>
      </c>
      <c r="C30" s="78">
        <v>4</v>
      </c>
      <c r="D30" s="78">
        <v>784</v>
      </c>
      <c r="E30" s="78">
        <v>9</v>
      </c>
      <c r="F30" s="78">
        <v>118</v>
      </c>
      <c r="G30" s="78">
        <v>76</v>
      </c>
      <c r="H30" s="78">
        <v>22</v>
      </c>
      <c r="I30" s="78">
        <v>79</v>
      </c>
      <c r="J30" s="78">
        <v>43</v>
      </c>
      <c r="K30" s="78">
        <v>73</v>
      </c>
      <c r="L30" s="78">
        <v>113</v>
      </c>
      <c r="M30" s="78">
        <v>60</v>
      </c>
      <c r="N30" s="82">
        <v>25</v>
      </c>
      <c r="O30" s="78">
        <v>17</v>
      </c>
      <c r="P30" s="78">
        <v>49</v>
      </c>
      <c r="Q30" s="78">
        <v>18</v>
      </c>
      <c r="R30" s="78">
        <v>539</v>
      </c>
      <c r="S30" s="79"/>
      <c r="T30" s="78">
        <v>89</v>
      </c>
      <c r="U30" s="78">
        <v>92</v>
      </c>
      <c r="V30" s="78">
        <v>54</v>
      </c>
      <c r="W30" s="78">
        <v>236</v>
      </c>
      <c r="X30" s="78">
        <v>376</v>
      </c>
      <c r="Y30" s="78">
        <v>45</v>
      </c>
      <c r="Z30" s="78">
        <v>90</v>
      </c>
      <c r="AA30" s="78">
        <v>235</v>
      </c>
      <c r="AB30" s="78">
        <v>40</v>
      </c>
      <c r="AC30" s="78">
        <v>257</v>
      </c>
      <c r="AD30" s="78">
        <v>25</v>
      </c>
      <c r="AE30" s="78">
        <v>8</v>
      </c>
      <c r="AF30" s="78">
        <v>42</v>
      </c>
      <c r="AG30" s="78">
        <v>68</v>
      </c>
      <c r="AH30" s="78">
        <v>86</v>
      </c>
      <c r="AI30" s="78">
        <v>99</v>
      </c>
      <c r="AJ30" s="78">
        <v>11</v>
      </c>
      <c r="AK30" s="78">
        <v>51</v>
      </c>
      <c r="AL30" s="83" t="str">
        <f t="shared" si="0"/>
        <v>　　安佐南区</v>
      </c>
      <c r="AN30" s="80">
        <v>518</v>
      </c>
    </row>
    <row r="31" spans="1:40" ht="25.5" customHeight="1">
      <c r="A31" s="83" t="s">
        <v>82</v>
      </c>
      <c r="B31" s="78">
        <f t="shared" si="21"/>
        <v>3063</v>
      </c>
      <c r="C31" s="78">
        <v>16</v>
      </c>
      <c r="D31" s="78">
        <v>752</v>
      </c>
      <c r="E31" s="78">
        <v>7</v>
      </c>
      <c r="F31" s="78">
        <v>86</v>
      </c>
      <c r="G31" s="78">
        <v>72</v>
      </c>
      <c r="H31" s="78">
        <v>18</v>
      </c>
      <c r="I31" s="78">
        <v>76</v>
      </c>
      <c r="J31" s="78">
        <v>53</v>
      </c>
      <c r="K31" s="78">
        <v>68</v>
      </c>
      <c r="L31" s="78">
        <v>105</v>
      </c>
      <c r="M31" s="78">
        <v>63</v>
      </c>
      <c r="N31" s="82">
        <v>43</v>
      </c>
      <c r="O31" s="78">
        <v>21</v>
      </c>
      <c r="P31" s="78">
        <v>40</v>
      </c>
      <c r="Q31" s="78">
        <v>31</v>
      </c>
      <c r="R31" s="78">
        <v>590</v>
      </c>
      <c r="S31" s="79"/>
      <c r="T31" s="78">
        <v>123</v>
      </c>
      <c r="U31" s="78">
        <v>80</v>
      </c>
      <c r="V31" s="78">
        <v>47</v>
      </c>
      <c r="W31" s="78">
        <v>280</v>
      </c>
      <c r="X31" s="78">
        <v>309</v>
      </c>
      <c r="Y31" s="78">
        <v>43</v>
      </c>
      <c r="Z31" s="78">
        <v>86</v>
      </c>
      <c r="AA31" s="78">
        <v>165</v>
      </c>
      <c r="AB31" s="78">
        <v>38</v>
      </c>
      <c r="AC31" s="78">
        <v>304</v>
      </c>
      <c r="AD31" s="78">
        <v>28</v>
      </c>
      <c r="AE31" s="78">
        <v>9</v>
      </c>
      <c r="AF31" s="78">
        <v>30</v>
      </c>
      <c r="AG31" s="78">
        <v>75</v>
      </c>
      <c r="AH31" s="78">
        <v>219</v>
      </c>
      <c r="AI31" s="78">
        <v>84</v>
      </c>
      <c r="AJ31" s="78">
        <v>19</v>
      </c>
      <c r="AK31" s="78">
        <v>52</v>
      </c>
      <c r="AL31" s="83" t="str">
        <f t="shared" si="0"/>
        <v>　　安佐北区</v>
      </c>
      <c r="AN31" s="80">
        <v>486</v>
      </c>
    </row>
    <row r="32" spans="1:40" ht="25.5" customHeight="1">
      <c r="A32" s="83" t="s">
        <v>83</v>
      </c>
      <c r="B32" s="78">
        <f t="shared" si="21"/>
        <v>1284</v>
      </c>
      <c r="C32" s="78">
        <v>2</v>
      </c>
      <c r="D32" s="78">
        <v>298</v>
      </c>
      <c r="E32" s="78">
        <v>5</v>
      </c>
      <c r="F32" s="78">
        <v>35</v>
      </c>
      <c r="G32" s="78">
        <v>38</v>
      </c>
      <c r="H32" s="78">
        <v>9</v>
      </c>
      <c r="I32" s="78">
        <v>29</v>
      </c>
      <c r="J32" s="78">
        <v>16</v>
      </c>
      <c r="K32" s="78">
        <v>31</v>
      </c>
      <c r="L32" s="78">
        <v>35</v>
      </c>
      <c r="M32" s="78">
        <v>23</v>
      </c>
      <c r="N32" s="82">
        <v>8</v>
      </c>
      <c r="O32" s="78">
        <v>4</v>
      </c>
      <c r="P32" s="78">
        <v>17</v>
      </c>
      <c r="Q32" s="78">
        <v>3</v>
      </c>
      <c r="R32" s="78">
        <v>252</v>
      </c>
      <c r="S32" s="79"/>
      <c r="T32" s="78">
        <v>43</v>
      </c>
      <c r="U32" s="78">
        <v>57</v>
      </c>
      <c r="V32" s="78">
        <v>14</v>
      </c>
      <c r="W32" s="78">
        <v>108</v>
      </c>
      <c r="X32" s="78">
        <v>147</v>
      </c>
      <c r="Y32" s="78">
        <v>22</v>
      </c>
      <c r="Z32" s="78">
        <v>29</v>
      </c>
      <c r="AA32" s="78">
        <v>93</v>
      </c>
      <c r="AB32" s="78">
        <v>15</v>
      </c>
      <c r="AC32" s="78">
        <v>127</v>
      </c>
      <c r="AD32" s="78">
        <v>13</v>
      </c>
      <c r="AE32" s="78">
        <v>7</v>
      </c>
      <c r="AF32" s="78">
        <v>18</v>
      </c>
      <c r="AG32" s="78">
        <v>30</v>
      </c>
      <c r="AH32" s="78">
        <v>63</v>
      </c>
      <c r="AI32" s="78">
        <v>40</v>
      </c>
      <c r="AJ32" s="78">
        <v>6</v>
      </c>
      <c r="AK32" s="78">
        <v>19</v>
      </c>
      <c r="AL32" s="83" t="str">
        <f t="shared" si="0"/>
        <v>　　安芸区</v>
      </c>
      <c r="AN32" s="80">
        <v>233</v>
      </c>
    </row>
    <row r="33" spans="1:40" ht="25.5" customHeight="1">
      <c r="A33" s="83" t="s">
        <v>84</v>
      </c>
      <c r="B33" s="78">
        <f t="shared" si="21"/>
        <v>2086</v>
      </c>
      <c r="C33" s="78">
        <v>3</v>
      </c>
      <c r="D33" s="78">
        <v>591</v>
      </c>
      <c r="E33" s="78">
        <v>9</v>
      </c>
      <c r="F33" s="78">
        <v>66</v>
      </c>
      <c r="G33" s="78">
        <v>56</v>
      </c>
      <c r="H33" s="78">
        <v>21</v>
      </c>
      <c r="I33" s="78">
        <v>72</v>
      </c>
      <c r="J33" s="78">
        <v>39</v>
      </c>
      <c r="K33" s="78">
        <v>44</v>
      </c>
      <c r="L33" s="78">
        <v>82</v>
      </c>
      <c r="M33" s="78">
        <v>57</v>
      </c>
      <c r="N33" s="82">
        <v>21</v>
      </c>
      <c r="O33" s="78">
        <v>13</v>
      </c>
      <c r="P33" s="78">
        <v>19</v>
      </c>
      <c r="Q33" s="78">
        <v>9</v>
      </c>
      <c r="R33" s="78">
        <v>393</v>
      </c>
      <c r="S33" s="79"/>
      <c r="T33" s="78">
        <v>63</v>
      </c>
      <c r="U33" s="78">
        <v>82</v>
      </c>
      <c r="V33" s="78">
        <v>32</v>
      </c>
      <c r="W33" s="78">
        <v>180</v>
      </c>
      <c r="X33" s="78">
        <v>250</v>
      </c>
      <c r="Y33" s="78">
        <v>40</v>
      </c>
      <c r="Z33" s="78">
        <v>53</v>
      </c>
      <c r="AA33" s="78">
        <v>152</v>
      </c>
      <c r="AB33" s="78">
        <v>27</v>
      </c>
      <c r="AC33" s="78">
        <v>207</v>
      </c>
      <c r="AD33" s="78">
        <v>9</v>
      </c>
      <c r="AE33" s="78">
        <v>4</v>
      </c>
      <c r="AF33" s="78">
        <v>26</v>
      </c>
      <c r="AG33" s="78">
        <v>41</v>
      </c>
      <c r="AH33" s="78">
        <v>97</v>
      </c>
      <c r="AI33" s="78">
        <v>46</v>
      </c>
      <c r="AJ33" s="78">
        <v>12</v>
      </c>
      <c r="AK33" s="78">
        <v>39</v>
      </c>
      <c r="AL33" s="83" t="str">
        <f t="shared" si="0"/>
        <v>　　佐伯区</v>
      </c>
      <c r="AN33" s="80">
        <v>325</v>
      </c>
    </row>
    <row r="34" spans="1:40" ht="25.5" customHeight="1">
      <c r="A34" s="83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2"/>
      <c r="O34" s="78"/>
      <c r="P34" s="78"/>
      <c r="Q34" s="78"/>
      <c r="R34" s="78"/>
      <c r="S34" s="79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83"/>
      <c r="AN34" s="80"/>
    </row>
    <row r="35" spans="1:40" ht="25.5" customHeight="1">
      <c r="A35" s="83" t="s">
        <v>101</v>
      </c>
      <c r="B35" s="78">
        <f>C35+D35+P35+Q35+R35+X35+AB35+AC35+AD35+AE35+AF35+AG35+AH35+AI35+AK35+AN35</f>
        <v>9104</v>
      </c>
      <c r="C35" s="78">
        <v>11</v>
      </c>
      <c r="D35" s="78">
        <v>2335</v>
      </c>
      <c r="E35" s="78">
        <v>26</v>
      </c>
      <c r="F35" s="78">
        <v>312</v>
      </c>
      <c r="G35" s="78">
        <v>238</v>
      </c>
      <c r="H35" s="78">
        <v>90</v>
      </c>
      <c r="I35" s="78">
        <v>263</v>
      </c>
      <c r="J35" s="78">
        <v>137</v>
      </c>
      <c r="K35" s="78">
        <v>217</v>
      </c>
      <c r="L35" s="78">
        <v>307</v>
      </c>
      <c r="M35" s="78">
        <v>180</v>
      </c>
      <c r="N35" s="82">
        <v>93</v>
      </c>
      <c r="O35" s="78">
        <v>54</v>
      </c>
      <c r="P35" s="78">
        <v>121</v>
      </c>
      <c r="Q35" s="78">
        <v>48</v>
      </c>
      <c r="R35" s="78">
        <v>1590</v>
      </c>
      <c r="S35" s="79"/>
      <c r="T35" s="78">
        <v>298</v>
      </c>
      <c r="U35" s="78">
        <v>264</v>
      </c>
      <c r="V35" s="78">
        <v>128</v>
      </c>
      <c r="W35" s="78">
        <v>762</v>
      </c>
      <c r="X35" s="78">
        <v>1056</v>
      </c>
      <c r="Y35" s="78">
        <v>125</v>
      </c>
      <c r="Z35" s="78">
        <v>256</v>
      </c>
      <c r="AA35" s="78">
        <v>658</v>
      </c>
      <c r="AB35" s="78">
        <v>103</v>
      </c>
      <c r="AC35" s="78">
        <v>1031</v>
      </c>
      <c r="AD35" s="78">
        <v>32</v>
      </c>
      <c r="AE35" s="78">
        <v>23</v>
      </c>
      <c r="AF35" s="78">
        <v>104</v>
      </c>
      <c r="AG35" s="78">
        <v>275</v>
      </c>
      <c r="AH35" s="78">
        <v>412</v>
      </c>
      <c r="AI35" s="78">
        <v>292</v>
      </c>
      <c r="AJ35" s="78">
        <v>56</v>
      </c>
      <c r="AK35" s="78">
        <v>139</v>
      </c>
      <c r="AL35" s="83" t="str">
        <f t="shared" si="0"/>
        <v>福山市</v>
      </c>
      <c r="AN35" s="80">
        <v>1532</v>
      </c>
    </row>
    <row r="36" spans="1:40" ht="25.5" customHeight="1">
      <c r="A36" s="81" t="s">
        <v>93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1">
        <f t="shared" si="0"/>
      </c>
      <c r="AN36" s="87"/>
    </row>
    <row r="37" spans="1:40" ht="25.5" customHeight="1">
      <c r="A37" s="83" t="s">
        <v>70</v>
      </c>
      <c r="B37" s="78">
        <f>C37+D37+P37+Q37+R37+X37+AB37+AC37+AD37+AE37+AF37+AG37+AH37+AI37+AK37+AN37</f>
        <v>7077</v>
      </c>
      <c r="C37" s="79">
        <v>18</v>
      </c>
      <c r="D37" s="79">
        <v>1687</v>
      </c>
      <c r="E37" s="79">
        <v>21</v>
      </c>
      <c r="F37" s="79">
        <v>211</v>
      </c>
      <c r="G37" s="79">
        <v>174</v>
      </c>
      <c r="H37" s="79">
        <v>66</v>
      </c>
      <c r="I37" s="79">
        <v>208</v>
      </c>
      <c r="J37" s="79">
        <v>111</v>
      </c>
      <c r="K37" s="79">
        <v>141</v>
      </c>
      <c r="L37" s="79">
        <v>233</v>
      </c>
      <c r="M37" s="79">
        <v>122</v>
      </c>
      <c r="N37" s="86">
        <v>60</v>
      </c>
      <c r="O37" s="79">
        <v>43</v>
      </c>
      <c r="P37" s="79">
        <v>98</v>
      </c>
      <c r="Q37" s="79">
        <v>66</v>
      </c>
      <c r="R37" s="79">
        <v>1273</v>
      </c>
      <c r="S37" s="79"/>
      <c r="T37" s="79">
        <v>313</v>
      </c>
      <c r="U37" s="79">
        <v>266</v>
      </c>
      <c r="V37" s="79">
        <v>142</v>
      </c>
      <c r="W37" s="79">
        <v>410</v>
      </c>
      <c r="X37" s="79">
        <v>841</v>
      </c>
      <c r="Y37" s="79">
        <v>110</v>
      </c>
      <c r="Z37" s="79">
        <v>222</v>
      </c>
      <c r="AA37" s="79">
        <v>492</v>
      </c>
      <c r="AB37" s="79">
        <v>74</v>
      </c>
      <c r="AC37" s="79">
        <v>682</v>
      </c>
      <c r="AD37" s="79">
        <v>43</v>
      </c>
      <c r="AE37" s="79">
        <v>17</v>
      </c>
      <c r="AF37" s="79">
        <v>79</v>
      </c>
      <c r="AG37" s="79">
        <v>198</v>
      </c>
      <c r="AH37" s="79">
        <v>391</v>
      </c>
      <c r="AI37" s="79">
        <v>220</v>
      </c>
      <c r="AJ37" s="79">
        <v>32</v>
      </c>
      <c r="AK37" s="79">
        <v>82</v>
      </c>
      <c r="AL37" s="83" t="str">
        <f t="shared" si="0"/>
        <v>呉市</v>
      </c>
      <c r="AN37" s="87">
        <v>1308</v>
      </c>
    </row>
    <row r="38" spans="1:40" ht="25.5" customHeight="1">
      <c r="A38" s="88" t="s">
        <v>93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89"/>
      <c r="P38" s="89"/>
      <c r="Q38" s="89"/>
      <c r="R38" s="89"/>
      <c r="S38" s="7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8">
        <f t="shared" si="0"/>
      </c>
      <c r="AN38" s="87"/>
    </row>
    <row r="39" spans="1:40" ht="25.5" customHeight="1">
      <c r="A39" s="91" t="s">
        <v>72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N39" s="92"/>
    </row>
    <row r="40" spans="1:40" ht="25.5" customHeight="1">
      <c r="A40" s="94" t="s">
        <v>71</v>
      </c>
      <c r="B40" s="78">
        <f aca="true" t="shared" si="22" ref="B40:R40">B42+B57+B62+B71</f>
        <v>26433</v>
      </c>
      <c r="C40" s="78">
        <f t="shared" si="22"/>
        <v>44</v>
      </c>
      <c r="D40" s="78">
        <f t="shared" si="22"/>
        <v>6182</v>
      </c>
      <c r="E40" s="78">
        <f t="shared" si="22"/>
        <v>70</v>
      </c>
      <c r="F40" s="78">
        <f t="shared" si="22"/>
        <v>804</v>
      </c>
      <c r="G40" s="78">
        <f t="shared" si="22"/>
        <v>657</v>
      </c>
      <c r="H40" s="78">
        <f t="shared" si="22"/>
        <v>225</v>
      </c>
      <c r="I40" s="78">
        <f t="shared" si="22"/>
        <v>677</v>
      </c>
      <c r="J40" s="78">
        <f t="shared" si="22"/>
        <v>370</v>
      </c>
      <c r="K40" s="78">
        <f t="shared" si="22"/>
        <v>581</v>
      </c>
      <c r="L40" s="78">
        <f t="shared" si="22"/>
        <v>796</v>
      </c>
      <c r="M40" s="78">
        <f t="shared" si="22"/>
        <v>406</v>
      </c>
      <c r="N40" s="78">
        <f t="shared" si="22"/>
        <v>223</v>
      </c>
      <c r="O40" s="78">
        <f t="shared" si="22"/>
        <v>130</v>
      </c>
      <c r="P40" s="78">
        <f t="shared" si="22"/>
        <v>349</v>
      </c>
      <c r="Q40" s="78">
        <f t="shared" si="22"/>
        <v>169</v>
      </c>
      <c r="R40" s="78">
        <f t="shared" si="22"/>
        <v>4965</v>
      </c>
      <c r="S40" s="79"/>
      <c r="T40" s="78">
        <f aca="true" t="shared" si="23" ref="T40:AK40">T42+T57+T62+T71</f>
        <v>864</v>
      </c>
      <c r="U40" s="78">
        <f t="shared" si="23"/>
        <v>937</v>
      </c>
      <c r="V40" s="78">
        <f t="shared" si="23"/>
        <v>403</v>
      </c>
      <c r="W40" s="78">
        <f t="shared" si="23"/>
        <v>2252</v>
      </c>
      <c r="X40" s="78">
        <f t="shared" si="23"/>
        <v>3402</v>
      </c>
      <c r="Y40" s="78">
        <f t="shared" si="23"/>
        <v>398</v>
      </c>
      <c r="Z40" s="78">
        <f t="shared" si="23"/>
        <v>788</v>
      </c>
      <c r="AA40" s="78">
        <f t="shared" si="23"/>
        <v>2109</v>
      </c>
      <c r="AB40" s="78">
        <f t="shared" si="23"/>
        <v>268</v>
      </c>
      <c r="AC40" s="78">
        <f t="shared" si="23"/>
        <v>2880</v>
      </c>
      <c r="AD40" s="78">
        <f t="shared" si="23"/>
        <v>166</v>
      </c>
      <c r="AE40" s="78">
        <f t="shared" si="23"/>
        <v>69</v>
      </c>
      <c r="AF40" s="78">
        <f t="shared" si="23"/>
        <v>268</v>
      </c>
      <c r="AG40" s="78">
        <f t="shared" si="23"/>
        <v>663</v>
      </c>
      <c r="AH40" s="78">
        <f t="shared" si="23"/>
        <v>1324</v>
      </c>
      <c r="AI40" s="78">
        <f t="shared" si="23"/>
        <v>790</v>
      </c>
      <c r="AJ40" s="78">
        <f t="shared" si="23"/>
        <v>170</v>
      </c>
      <c r="AK40" s="78">
        <f t="shared" si="23"/>
        <v>362</v>
      </c>
      <c r="AL40" s="94" t="str">
        <f>A40</f>
        <v>県立保健所　　計</v>
      </c>
      <c r="AN40" s="78">
        <f>AN42+AN57+AN62+AN71</f>
        <v>4532</v>
      </c>
    </row>
    <row r="41" spans="1:40" ht="25.5" customHeight="1">
      <c r="A41" s="81" t="s">
        <v>93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2"/>
      <c r="O41" s="78"/>
      <c r="P41" s="78"/>
      <c r="Q41" s="78"/>
      <c r="R41" s="78"/>
      <c r="S41" s="79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81">
        <f>A41</f>
      </c>
      <c r="AN41" s="80"/>
    </row>
    <row r="42" spans="1:40" ht="25.5" customHeight="1">
      <c r="A42" s="83" t="s">
        <v>129</v>
      </c>
      <c r="B42" s="78">
        <f>B43+B46+B54</f>
        <v>8445</v>
      </c>
      <c r="C42" s="78">
        <f>C43+C46+C54</f>
        <v>10</v>
      </c>
      <c r="D42" s="78">
        <f aca="true" t="shared" si="24" ref="D42:R42">D43+D46+D54</f>
        <v>2030</v>
      </c>
      <c r="E42" s="78">
        <f t="shared" si="24"/>
        <v>26</v>
      </c>
      <c r="F42" s="78">
        <f t="shared" si="24"/>
        <v>247</v>
      </c>
      <c r="G42" s="78">
        <f t="shared" si="24"/>
        <v>224</v>
      </c>
      <c r="H42" s="78">
        <f t="shared" si="24"/>
        <v>72</v>
      </c>
      <c r="I42" s="78">
        <f t="shared" si="24"/>
        <v>208</v>
      </c>
      <c r="J42" s="78">
        <f t="shared" si="24"/>
        <v>125</v>
      </c>
      <c r="K42" s="78">
        <f t="shared" si="24"/>
        <v>189</v>
      </c>
      <c r="L42" s="78">
        <f t="shared" si="24"/>
        <v>271</v>
      </c>
      <c r="M42" s="78">
        <f t="shared" si="24"/>
        <v>143</v>
      </c>
      <c r="N42" s="78">
        <f t="shared" si="24"/>
        <v>66</v>
      </c>
      <c r="O42" s="78">
        <f t="shared" si="24"/>
        <v>45</v>
      </c>
      <c r="P42" s="78">
        <f t="shared" si="24"/>
        <v>106</v>
      </c>
      <c r="Q42" s="78">
        <f t="shared" si="24"/>
        <v>54</v>
      </c>
      <c r="R42" s="78">
        <f t="shared" si="24"/>
        <v>1619</v>
      </c>
      <c r="S42" s="79"/>
      <c r="T42" s="78">
        <f aca="true" t="shared" si="25" ref="T42:AK42">T43+T46+T54</f>
        <v>276</v>
      </c>
      <c r="U42" s="78">
        <f t="shared" si="25"/>
        <v>348</v>
      </c>
      <c r="V42" s="78">
        <f t="shared" si="25"/>
        <v>139</v>
      </c>
      <c r="W42" s="78">
        <f t="shared" si="25"/>
        <v>694</v>
      </c>
      <c r="X42" s="78">
        <f t="shared" si="25"/>
        <v>1082</v>
      </c>
      <c r="Y42" s="78">
        <f t="shared" si="25"/>
        <v>119</v>
      </c>
      <c r="Z42" s="78">
        <f t="shared" si="25"/>
        <v>238</v>
      </c>
      <c r="AA42" s="78">
        <f t="shared" si="25"/>
        <v>668</v>
      </c>
      <c r="AB42" s="78">
        <f t="shared" si="25"/>
        <v>93</v>
      </c>
      <c r="AC42" s="78">
        <f t="shared" si="25"/>
        <v>798</v>
      </c>
      <c r="AD42" s="78">
        <f t="shared" si="25"/>
        <v>63</v>
      </c>
      <c r="AE42" s="78">
        <f t="shared" si="25"/>
        <v>18</v>
      </c>
      <c r="AF42" s="78">
        <f t="shared" si="25"/>
        <v>90</v>
      </c>
      <c r="AG42" s="78">
        <f t="shared" si="25"/>
        <v>211</v>
      </c>
      <c r="AH42" s="78">
        <f t="shared" si="25"/>
        <v>426</v>
      </c>
      <c r="AI42" s="78">
        <f t="shared" si="25"/>
        <v>261</v>
      </c>
      <c r="AJ42" s="78">
        <f t="shared" si="25"/>
        <v>58</v>
      </c>
      <c r="AK42" s="78">
        <f t="shared" si="25"/>
        <v>115</v>
      </c>
      <c r="AL42" s="83" t="str">
        <f>A42</f>
        <v>西部</v>
      </c>
      <c r="AN42" s="78">
        <f>AN43+AN46+AN54</f>
        <v>1469</v>
      </c>
    </row>
    <row r="43" spans="1:40" ht="25.5" customHeight="1">
      <c r="A43" s="83" t="s">
        <v>148</v>
      </c>
      <c r="B43" s="78">
        <f>SUM(B44:B45)</f>
        <v>2917</v>
      </c>
      <c r="C43" s="78">
        <f aca="true" t="shared" si="26" ref="C43:R43">SUM(C44:C45)</f>
        <v>5</v>
      </c>
      <c r="D43" s="78">
        <f t="shared" si="26"/>
        <v>763</v>
      </c>
      <c r="E43" s="78">
        <f t="shared" si="26"/>
        <v>7</v>
      </c>
      <c r="F43" s="78">
        <f t="shared" si="26"/>
        <v>87</v>
      </c>
      <c r="G43" s="78">
        <f t="shared" si="26"/>
        <v>78</v>
      </c>
      <c r="H43" s="78">
        <f t="shared" si="26"/>
        <v>24</v>
      </c>
      <c r="I43" s="78">
        <f t="shared" si="26"/>
        <v>92</v>
      </c>
      <c r="J43" s="78">
        <f t="shared" si="26"/>
        <v>46</v>
      </c>
      <c r="K43" s="78">
        <f t="shared" si="26"/>
        <v>78</v>
      </c>
      <c r="L43" s="78">
        <f t="shared" si="26"/>
        <v>105</v>
      </c>
      <c r="M43" s="78">
        <f t="shared" si="26"/>
        <v>58</v>
      </c>
      <c r="N43" s="78">
        <f t="shared" si="26"/>
        <v>27</v>
      </c>
      <c r="O43" s="78">
        <f>SUM(O44:O45)</f>
        <v>15</v>
      </c>
      <c r="P43" s="78">
        <f t="shared" si="26"/>
        <v>31</v>
      </c>
      <c r="Q43" s="78">
        <f t="shared" si="26"/>
        <v>16</v>
      </c>
      <c r="R43" s="78">
        <f t="shared" si="26"/>
        <v>502</v>
      </c>
      <c r="S43" s="79"/>
      <c r="T43" s="78">
        <f aca="true" t="shared" si="27" ref="T43:AK43">SUM(T44:T45)</f>
        <v>92</v>
      </c>
      <c r="U43" s="78">
        <f t="shared" si="27"/>
        <v>87</v>
      </c>
      <c r="V43" s="78">
        <f>SUM(V44:V45)</f>
        <v>45</v>
      </c>
      <c r="W43" s="78">
        <f t="shared" si="27"/>
        <v>224</v>
      </c>
      <c r="X43" s="78">
        <f t="shared" si="27"/>
        <v>385</v>
      </c>
      <c r="Y43" s="78">
        <f t="shared" si="27"/>
        <v>44</v>
      </c>
      <c r="Z43" s="78">
        <f t="shared" si="27"/>
        <v>77</v>
      </c>
      <c r="AA43" s="78">
        <f t="shared" si="27"/>
        <v>243</v>
      </c>
      <c r="AB43" s="78">
        <f t="shared" si="27"/>
        <v>32</v>
      </c>
      <c r="AC43" s="78">
        <f t="shared" si="27"/>
        <v>291</v>
      </c>
      <c r="AD43" s="78">
        <f t="shared" si="27"/>
        <v>14</v>
      </c>
      <c r="AE43" s="78">
        <f t="shared" si="27"/>
        <v>2</v>
      </c>
      <c r="AF43" s="78">
        <f t="shared" si="27"/>
        <v>29</v>
      </c>
      <c r="AG43" s="78">
        <f t="shared" si="27"/>
        <v>65</v>
      </c>
      <c r="AH43" s="78">
        <f t="shared" si="27"/>
        <v>150</v>
      </c>
      <c r="AI43" s="78">
        <f t="shared" si="27"/>
        <v>90</v>
      </c>
      <c r="AJ43" s="78">
        <f t="shared" si="27"/>
        <v>27</v>
      </c>
      <c r="AK43" s="78">
        <f t="shared" si="27"/>
        <v>40</v>
      </c>
      <c r="AL43" s="83" t="str">
        <f aca="true" t="shared" si="28" ref="AL43:AL73">A43</f>
        <v>　西部</v>
      </c>
      <c r="AN43" s="78">
        <f>SUM(AN44:AN45)</f>
        <v>502</v>
      </c>
    </row>
    <row r="44" spans="1:40" ht="25.5" customHeight="1">
      <c r="A44" s="83" t="s">
        <v>89</v>
      </c>
      <c r="B44" s="78">
        <f>C44+D44+P44+Q44+R44+X44+AB44+AC44+AD44+AE44+AF44+AG44+AH44+AI44+AK44+AN44</f>
        <v>752</v>
      </c>
      <c r="C44" s="78">
        <v>1</v>
      </c>
      <c r="D44" s="78">
        <v>181</v>
      </c>
      <c r="E44" s="78">
        <v>3</v>
      </c>
      <c r="F44" s="78">
        <v>32</v>
      </c>
      <c r="G44" s="78">
        <v>22</v>
      </c>
      <c r="H44" s="78">
        <v>4</v>
      </c>
      <c r="I44" s="78">
        <v>14</v>
      </c>
      <c r="J44" s="78">
        <v>6</v>
      </c>
      <c r="K44" s="78">
        <v>23</v>
      </c>
      <c r="L44" s="78">
        <v>19</v>
      </c>
      <c r="M44" s="78">
        <v>10</v>
      </c>
      <c r="N44" s="82">
        <v>9</v>
      </c>
      <c r="O44" s="95">
        <v>5</v>
      </c>
      <c r="P44" s="78">
        <v>7</v>
      </c>
      <c r="Q44" s="78">
        <v>2</v>
      </c>
      <c r="R44" s="78">
        <v>135</v>
      </c>
      <c r="S44" s="79"/>
      <c r="T44" s="78">
        <v>21</v>
      </c>
      <c r="U44" s="78">
        <v>26</v>
      </c>
      <c r="V44" s="78">
        <v>7</v>
      </c>
      <c r="W44" s="78">
        <v>60</v>
      </c>
      <c r="X44" s="78">
        <v>107</v>
      </c>
      <c r="Y44" s="78">
        <v>9</v>
      </c>
      <c r="Z44" s="78">
        <v>24</v>
      </c>
      <c r="AA44" s="78">
        <v>70</v>
      </c>
      <c r="AB44" s="78">
        <v>6</v>
      </c>
      <c r="AC44" s="78">
        <v>90</v>
      </c>
      <c r="AD44" s="78">
        <v>2</v>
      </c>
      <c r="AE44" s="78">
        <v>1</v>
      </c>
      <c r="AF44" s="78">
        <v>7</v>
      </c>
      <c r="AG44" s="78">
        <v>24</v>
      </c>
      <c r="AH44" s="78">
        <v>30</v>
      </c>
      <c r="AI44" s="78">
        <v>19</v>
      </c>
      <c r="AJ44" s="78">
        <v>2</v>
      </c>
      <c r="AK44" s="78">
        <v>5</v>
      </c>
      <c r="AL44" s="83" t="str">
        <f t="shared" si="28"/>
        <v>　　大竹市</v>
      </c>
      <c r="AN44" s="80">
        <v>135</v>
      </c>
    </row>
    <row r="45" spans="1:40" ht="25.5" customHeight="1">
      <c r="A45" s="83" t="s">
        <v>90</v>
      </c>
      <c r="B45" s="78">
        <f>C45+D45+P45+Q45+R45+X45+AB45+AC45+AD45+AE45+AF45+AG45+AH45+AI45+AK45+AN45</f>
        <v>2165</v>
      </c>
      <c r="C45" s="78">
        <v>4</v>
      </c>
      <c r="D45" s="78">
        <v>582</v>
      </c>
      <c r="E45" s="78">
        <v>4</v>
      </c>
      <c r="F45" s="78">
        <v>55</v>
      </c>
      <c r="G45" s="78">
        <v>56</v>
      </c>
      <c r="H45" s="78">
        <v>20</v>
      </c>
      <c r="I45" s="78">
        <v>78</v>
      </c>
      <c r="J45" s="78">
        <v>40</v>
      </c>
      <c r="K45" s="78">
        <v>55</v>
      </c>
      <c r="L45" s="78">
        <v>86</v>
      </c>
      <c r="M45" s="78">
        <v>48</v>
      </c>
      <c r="N45" s="82">
        <v>18</v>
      </c>
      <c r="O45" s="78">
        <v>10</v>
      </c>
      <c r="P45" s="78">
        <v>24</v>
      </c>
      <c r="Q45" s="78">
        <v>14</v>
      </c>
      <c r="R45" s="78">
        <v>367</v>
      </c>
      <c r="S45" s="79"/>
      <c r="T45" s="78">
        <v>71</v>
      </c>
      <c r="U45" s="78">
        <v>61</v>
      </c>
      <c r="V45" s="78">
        <v>38</v>
      </c>
      <c r="W45" s="78">
        <v>164</v>
      </c>
      <c r="X45" s="78">
        <v>278</v>
      </c>
      <c r="Y45" s="78">
        <v>35</v>
      </c>
      <c r="Z45" s="78">
        <v>53</v>
      </c>
      <c r="AA45" s="78">
        <v>173</v>
      </c>
      <c r="AB45" s="78">
        <v>26</v>
      </c>
      <c r="AC45" s="78">
        <v>201</v>
      </c>
      <c r="AD45" s="78">
        <v>12</v>
      </c>
      <c r="AE45" s="78">
        <v>1</v>
      </c>
      <c r="AF45" s="78">
        <v>22</v>
      </c>
      <c r="AG45" s="78">
        <v>41</v>
      </c>
      <c r="AH45" s="78">
        <v>120</v>
      </c>
      <c r="AI45" s="78">
        <v>71</v>
      </c>
      <c r="AJ45" s="78">
        <v>25</v>
      </c>
      <c r="AK45" s="78">
        <v>35</v>
      </c>
      <c r="AL45" s="83" t="str">
        <f t="shared" si="28"/>
        <v>　　廿日市市</v>
      </c>
      <c r="AN45" s="80">
        <v>367</v>
      </c>
    </row>
    <row r="46" spans="1:40" ht="25.5" customHeight="1">
      <c r="A46" s="83" t="s">
        <v>144</v>
      </c>
      <c r="B46" s="78">
        <f>SUM(B47:B53)</f>
        <v>4378</v>
      </c>
      <c r="C46" s="78">
        <f aca="true" t="shared" si="29" ref="C46:L46">SUM(C47:C53)</f>
        <v>4</v>
      </c>
      <c r="D46" s="78">
        <f t="shared" si="29"/>
        <v>988</v>
      </c>
      <c r="E46" s="78">
        <f t="shared" si="29"/>
        <v>16</v>
      </c>
      <c r="F46" s="78">
        <f t="shared" si="29"/>
        <v>123</v>
      </c>
      <c r="G46" s="78">
        <f t="shared" si="29"/>
        <v>116</v>
      </c>
      <c r="H46" s="78">
        <f t="shared" si="29"/>
        <v>35</v>
      </c>
      <c r="I46" s="78">
        <f t="shared" si="29"/>
        <v>90</v>
      </c>
      <c r="J46" s="78">
        <f t="shared" si="29"/>
        <v>60</v>
      </c>
      <c r="K46" s="78">
        <f t="shared" si="29"/>
        <v>85</v>
      </c>
      <c r="L46" s="78">
        <f t="shared" si="29"/>
        <v>128</v>
      </c>
      <c r="M46" s="78">
        <f aca="true" t="shared" si="30" ref="M46:R46">SUM(M47:M53)</f>
        <v>72</v>
      </c>
      <c r="N46" s="78">
        <f t="shared" si="30"/>
        <v>31</v>
      </c>
      <c r="O46" s="78">
        <f t="shared" si="30"/>
        <v>22</v>
      </c>
      <c r="P46" s="78">
        <f t="shared" si="30"/>
        <v>54</v>
      </c>
      <c r="Q46" s="78">
        <f t="shared" si="30"/>
        <v>24</v>
      </c>
      <c r="R46" s="78">
        <f t="shared" si="30"/>
        <v>869</v>
      </c>
      <c r="S46" s="79"/>
      <c r="T46" s="78">
        <f aca="true" t="shared" si="31" ref="T46:AK46">SUM(T47:T53)</f>
        <v>134</v>
      </c>
      <c r="U46" s="78">
        <f t="shared" si="31"/>
        <v>194</v>
      </c>
      <c r="V46" s="78">
        <f t="shared" si="31"/>
        <v>59</v>
      </c>
      <c r="W46" s="78">
        <f t="shared" si="31"/>
        <v>403</v>
      </c>
      <c r="X46" s="78">
        <f t="shared" si="31"/>
        <v>520</v>
      </c>
      <c r="Y46" s="78">
        <f t="shared" si="31"/>
        <v>56</v>
      </c>
      <c r="Z46" s="78">
        <f t="shared" si="31"/>
        <v>129</v>
      </c>
      <c r="AA46" s="78">
        <f t="shared" si="31"/>
        <v>320</v>
      </c>
      <c r="AB46" s="78">
        <f t="shared" si="31"/>
        <v>52</v>
      </c>
      <c r="AC46" s="78">
        <f t="shared" si="31"/>
        <v>432</v>
      </c>
      <c r="AD46" s="78">
        <f t="shared" si="31"/>
        <v>39</v>
      </c>
      <c r="AE46" s="78">
        <f t="shared" si="31"/>
        <v>10</v>
      </c>
      <c r="AF46" s="78">
        <f t="shared" si="31"/>
        <v>49</v>
      </c>
      <c r="AG46" s="78">
        <f t="shared" si="31"/>
        <v>124</v>
      </c>
      <c r="AH46" s="78">
        <f t="shared" si="31"/>
        <v>225</v>
      </c>
      <c r="AI46" s="78">
        <f t="shared" si="31"/>
        <v>147</v>
      </c>
      <c r="AJ46" s="78">
        <f t="shared" si="31"/>
        <v>25</v>
      </c>
      <c r="AK46" s="78">
        <f t="shared" si="31"/>
        <v>64</v>
      </c>
      <c r="AL46" s="83" t="str">
        <f t="shared" si="28"/>
        <v>　広島支所</v>
      </c>
      <c r="AN46" s="78">
        <f>SUM(AN47:AN53)</f>
        <v>777</v>
      </c>
    </row>
    <row r="47" spans="1:40" ht="25.5" customHeight="1">
      <c r="A47" s="83" t="s">
        <v>85</v>
      </c>
      <c r="B47" s="78">
        <f>C47+D47+P47+Q47+R47+X47+AB47+AC47+AD47+AE47+AF47+AG47+AH47+AI47+AK47+AN47</f>
        <v>755</v>
      </c>
      <c r="C47" s="95">
        <v>2</v>
      </c>
      <c r="D47" s="78">
        <v>216</v>
      </c>
      <c r="E47" s="78">
        <v>5</v>
      </c>
      <c r="F47" s="78">
        <v>23</v>
      </c>
      <c r="G47" s="78">
        <v>25</v>
      </c>
      <c r="H47" s="78">
        <v>7</v>
      </c>
      <c r="I47" s="78">
        <v>21</v>
      </c>
      <c r="J47" s="78">
        <v>8</v>
      </c>
      <c r="K47" s="78">
        <v>17</v>
      </c>
      <c r="L47" s="78">
        <v>27</v>
      </c>
      <c r="M47" s="78">
        <v>18</v>
      </c>
      <c r="N47" s="82">
        <v>6</v>
      </c>
      <c r="O47" s="78">
        <v>6</v>
      </c>
      <c r="P47" s="78">
        <v>6</v>
      </c>
      <c r="Q47" s="78">
        <v>4</v>
      </c>
      <c r="R47" s="78">
        <v>134</v>
      </c>
      <c r="S47" s="79"/>
      <c r="T47" s="79">
        <v>22</v>
      </c>
      <c r="U47" s="78">
        <v>33</v>
      </c>
      <c r="V47" s="78">
        <v>5</v>
      </c>
      <c r="W47" s="78">
        <v>64</v>
      </c>
      <c r="X47" s="78">
        <v>99</v>
      </c>
      <c r="Y47" s="78">
        <v>10</v>
      </c>
      <c r="Z47" s="78">
        <v>25</v>
      </c>
      <c r="AA47" s="78">
        <v>61</v>
      </c>
      <c r="AB47" s="78">
        <v>10</v>
      </c>
      <c r="AC47" s="78">
        <v>75</v>
      </c>
      <c r="AD47" s="78">
        <v>8</v>
      </c>
      <c r="AE47" s="78">
        <v>3</v>
      </c>
      <c r="AF47" s="78">
        <v>9</v>
      </c>
      <c r="AG47" s="78">
        <v>19</v>
      </c>
      <c r="AH47" s="78">
        <v>7</v>
      </c>
      <c r="AI47" s="78">
        <v>14</v>
      </c>
      <c r="AJ47" s="78">
        <v>2</v>
      </c>
      <c r="AK47" s="78">
        <v>12</v>
      </c>
      <c r="AL47" s="83" t="str">
        <f t="shared" si="28"/>
        <v>　　府中町</v>
      </c>
      <c r="AN47" s="80">
        <v>137</v>
      </c>
    </row>
    <row r="48" spans="1:40" ht="25.5" customHeight="1">
      <c r="A48" s="83" t="s">
        <v>86</v>
      </c>
      <c r="B48" s="78">
        <f aca="true" t="shared" si="32" ref="B48:B53">C48+D48+P48+Q48+R48+X48+AB48+AC48+AD48+AE48+AF48+AG48+AH48+AI48+AK48+AN48</f>
        <v>426</v>
      </c>
      <c r="C48" s="95">
        <v>1</v>
      </c>
      <c r="D48" s="78">
        <v>107</v>
      </c>
      <c r="E48" s="95">
        <v>0</v>
      </c>
      <c r="F48" s="78">
        <v>13</v>
      </c>
      <c r="G48" s="78">
        <v>15</v>
      </c>
      <c r="H48" s="78">
        <v>2</v>
      </c>
      <c r="I48" s="78">
        <v>13</v>
      </c>
      <c r="J48" s="78">
        <v>4</v>
      </c>
      <c r="K48" s="78">
        <v>10</v>
      </c>
      <c r="L48" s="78">
        <v>15</v>
      </c>
      <c r="M48" s="78">
        <v>13</v>
      </c>
      <c r="N48" s="82">
        <v>2</v>
      </c>
      <c r="O48" s="78">
        <v>2</v>
      </c>
      <c r="P48" s="78">
        <v>11</v>
      </c>
      <c r="Q48" s="78">
        <v>1</v>
      </c>
      <c r="R48" s="78">
        <v>78</v>
      </c>
      <c r="S48" s="79"/>
      <c r="T48" s="79">
        <v>12</v>
      </c>
      <c r="U48" s="78">
        <v>19</v>
      </c>
      <c r="V48" s="78">
        <v>2</v>
      </c>
      <c r="W48" s="78">
        <v>35</v>
      </c>
      <c r="X48" s="78">
        <v>48</v>
      </c>
      <c r="Y48" s="78">
        <v>4</v>
      </c>
      <c r="Z48" s="78">
        <v>12</v>
      </c>
      <c r="AA48" s="78">
        <v>30</v>
      </c>
      <c r="AB48" s="78">
        <v>5</v>
      </c>
      <c r="AC48" s="78">
        <v>41</v>
      </c>
      <c r="AD48" s="78">
        <v>2</v>
      </c>
      <c r="AE48" s="103">
        <v>0</v>
      </c>
      <c r="AF48" s="78">
        <v>8</v>
      </c>
      <c r="AG48" s="78">
        <v>12</v>
      </c>
      <c r="AH48" s="78">
        <v>11</v>
      </c>
      <c r="AI48" s="78">
        <v>11</v>
      </c>
      <c r="AJ48" s="78">
        <v>6</v>
      </c>
      <c r="AK48" s="78">
        <v>9</v>
      </c>
      <c r="AL48" s="83" t="str">
        <f t="shared" si="28"/>
        <v>　　海田町</v>
      </c>
      <c r="AN48" s="80">
        <v>81</v>
      </c>
    </row>
    <row r="49" spans="1:40" ht="25.5" customHeight="1">
      <c r="A49" s="83" t="s">
        <v>87</v>
      </c>
      <c r="B49" s="78">
        <f t="shared" si="32"/>
        <v>505</v>
      </c>
      <c r="C49" s="95">
        <v>0</v>
      </c>
      <c r="D49" s="78">
        <v>112</v>
      </c>
      <c r="E49" s="78">
        <v>2</v>
      </c>
      <c r="F49" s="78">
        <v>16</v>
      </c>
      <c r="G49" s="78">
        <v>14</v>
      </c>
      <c r="H49" s="78">
        <v>5</v>
      </c>
      <c r="I49" s="78">
        <v>11</v>
      </c>
      <c r="J49" s="78">
        <v>5</v>
      </c>
      <c r="K49" s="78">
        <v>11</v>
      </c>
      <c r="L49" s="78">
        <v>15</v>
      </c>
      <c r="M49" s="78">
        <v>9</v>
      </c>
      <c r="N49" s="82">
        <v>4</v>
      </c>
      <c r="O49" s="78">
        <v>3</v>
      </c>
      <c r="P49" s="78">
        <v>8</v>
      </c>
      <c r="Q49" s="78">
        <v>4</v>
      </c>
      <c r="R49" s="78">
        <v>102</v>
      </c>
      <c r="S49" s="79"/>
      <c r="T49" s="79">
        <v>13</v>
      </c>
      <c r="U49" s="78">
        <v>25</v>
      </c>
      <c r="V49" s="78">
        <v>10</v>
      </c>
      <c r="W49" s="78">
        <v>43</v>
      </c>
      <c r="X49" s="78">
        <v>56</v>
      </c>
      <c r="Y49" s="78">
        <v>8</v>
      </c>
      <c r="Z49" s="78">
        <v>15</v>
      </c>
      <c r="AA49" s="78">
        <v>31</v>
      </c>
      <c r="AB49" s="95">
        <v>4</v>
      </c>
      <c r="AC49" s="78">
        <v>48</v>
      </c>
      <c r="AD49" s="78">
        <v>7</v>
      </c>
      <c r="AE49" s="78">
        <v>2</v>
      </c>
      <c r="AF49" s="78">
        <v>6</v>
      </c>
      <c r="AG49" s="78">
        <v>15</v>
      </c>
      <c r="AH49" s="78">
        <v>16</v>
      </c>
      <c r="AI49" s="78">
        <v>18</v>
      </c>
      <c r="AJ49" s="78">
        <v>2</v>
      </c>
      <c r="AK49" s="78">
        <v>7</v>
      </c>
      <c r="AL49" s="83" t="str">
        <f t="shared" si="28"/>
        <v>　　熊野町</v>
      </c>
      <c r="AN49" s="80">
        <v>100</v>
      </c>
    </row>
    <row r="50" spans="1:40" ht="25.5" customHeight="1">
      <c r="A50" s="83" t="s">
        <v>88</v>
      </c>
      <c r="B50" s="78">
        <f t="shared" si="32"/>
        <v>382</v>
      </c>
      <c r="C50" s="103">
        <v>0</v>
      </c>
      <c r="D50" s="79">
        <v>103</v>
      </c>
      <c r="E50" s="103">
        <v>0</v>
      </c>
      <c r="F50" s="79">
        <v>19</v>
      </c>
      <c r="G50" s="79">
        <v>10</v>
      </c>
      <c r="H50" s="79">
        <v>4</v>
      </c>
      <c r="I50" s="79">
        <v>10</v>
      </c>
      <c r="J50" s="79">
        <v>8</v>
      </c>
      <c r="K50" s="79">
        <v>6</v>
      </c>
      <c r="L50" s="79">
        <v>14</v>
      </c>
      <c r="M50" s="79">
        <v>7</v>
      </c>
      <c r="N50" s="86">
        <v>2</v>
      </c>
      <c r="O50" s="79">
        <v>3</v>
      </c>
      <c r="P50" s="79">
        <v>1</v>
      </c>
      <c r="Q50" s="79">
        <v>2</v>
      </c>
      <c r="R50" s="79">
        <v>73</v>
      </c>
      <c r="S50" s="79"/>
      <c r="T50" s="79">
        <v>7</v>
      </c>
      <c r="U50" s="79">
        <v>18</v>
      </c>
      <c r="V50" s="79">
        <v>8</v>
      </c>
      <c r="W50" s="79">
        <v>27</v>
      </c>
      <c r="X50" s="79">
        <v>36</v>
      </c>
      <c r="Y50" s="79">
        <v>3</v>
      </c>
      <c r="Z50" s="79">
        <v>6</v>
      </c>
      <c r="AA50" s="79">
        <v>26</v>
      </c>
      <c r="AB50" s="79">
        <v>7</v>
      </c>
      <c r="AC50" s="79">
        <v>39</v>
      </c>
      <c r="AD50" s="79">
        <v>2</v>
      </c>
      <c r="AE50" s="79">
        <v>2</v>
      </c>
      <c r="AF50" s="79">
        <v>6</v>
      </c>
      <c r="AG50" s="79">
        <v>14</v>
      </c>
      <c r="AH50" s="79">
        <v>9</v>
      </c>
      <c r="AI50" s="79">
        <v>10</v>
      </c>
      <c r="AJ50" s="79">
        <v>3</v>
      </c>
      <c r="AK50" s="79">
        <v>4</v>
      </c>
      <c r="AL50" s="83" t="str">
        <f t="shared" si="28"/>
        <v>　　坂町</v>
      </c>
      <c r="AN50" s="87">
        <v>74</v>
      </c>
    </row>
    <row r="51" spans="1:40" ht="25.5" customHeight="1">
      <c r="A51" s="83" t="s">
        <v>103</v>
      </c>
      <c r="B51" s="78">
        <f t="shared" si="32"/>
        <v>1161</v>
      </c>
      <c r="C51" s="95">
        <v>1</v>
      </c>
      <c r="D51" s="78">
        <v>248</v>
      </c>
      <c r="E51" s="78">
        <v>7</v>
      </c>
      <c r="F51" s="78">
        <v>29</v>
      </c>
      <c r="G51" s="78">
        <v>29</v>
      </c>
      <c r="H51" s="78">
        <v>10</v>
      </c>
      <c r="I51" s="78">
        <v>16</v>
      </c>
      <c r="J51" s="78">
        <v>21</v>
      </c>
      <c r="K51" s="78">
        <v>26</v>
      </c>
      <c r="L51" s="78">
        <v>31</v>
      </c>
      <c r="M51" s="78">
        <v>18</v>
      </c>
      <c r="N51" s="82">
        <v>8</v>
      </c>
      <c r="O51" s="78">
        <v>2</v>
      </c>
      <c r="P51" s="78">
        <v>12</v>
      </c>
      <c r="Q51" s="78">
        <v>6</v>
      </c>
      <c r="R51" s="78">
        <v>259</v>
      </c>
      <c r="S51" s="79"/>
      <c r="T51" s="79">
        <v>33</v>
      </c>
      <c r="U51" s="78">
        <v>73</v>
      </c>
      <c r="V51" s="78">
        <v>16</v>
      </c>
      <c r="W51" s="78">
        <v>117</v>
      </c>
      <c r="X51" s="78">
        <v>138</v>
      </c>
      <c r="Y51" s="78">
        <v>16</v>
      </c>
      <c r="Z51" s="78">
        <v>35</v>
      </c>
      <c r="AA51" s="78">
        <v>81</v>
      </c>
      <c r="AB51" s="78">
        <v>10</v>
      </c>
      <c r="AC51" s="78">
        <v>127</v>
      </c>
      <c r="AD51" s="78">
        <v>8</v>
      </c>
      <c r="AE51" s="78">
        <v>1</v>
      </c>
      <c r="AF51" s="78">
        <v>8</v>
      </c>
      <c r="AG51" s="78">
        <v>28</v>
      </c>
      <c r="AH51" s="78">
        <v>69</v>
      </c>
      <c r="AI51" s="78">
        <v>46</v>
      </c>
      <c r="AJ51" s="78">
        <v>8</v>
      </c>
      <c r="AK51" s="78">
        <v>16</v>
      </c>
      <c r="AL51" s="83" t="str">
        <f>A51</f>
        <v>　　安芸高田市</v>
      </c>
      <c r="AN51" s="80">
        <v>184</v>
      </c>
    </row>
    <row r="52" spans="1:40" ht="25.5" customHeight="1">
      <c r="A52" s="83" t="s">
        <v>104</v>
      </c>
      <c r="B52" s="78">
        <f t="shared" si="32"/>
        <v>417</v>
      </c>
      <c r="C52" s="95">
        <v>0</v>
      </c>
      <c r="D52" s="78">
        <v>66</v>
      </c>
      <c r="E52" s="95">
        <v>0</v>
      </c>
      <c r="F52" s="78">
        <v>8</v>
      </c>
      <c r="G52" s="78">
        <v>8</v>
      </c>
      <c r="H52" s="78">
        <v>2</v>
      </c>
      <c r="I52" s="78">
        <v>5</v>
      </c>
      <c r="J52" s="78">
        <v>4</v>
      </c>
      <c r="K52" s="78">
        <v>7</v>
      </c>
      <c r="L52" s="78">
        <v>8</v>
      </c>
      <c r="M52" s="78">
        <v>3</v>
      </c>
      <c r="N52" s="82">
        <v>5</v>
      </c>
      <c r="O52" s="78">
        <v>2</v>
      </c>
      <c r="P52" s="78">
        <v>6</v>
      </c>
      <c r="Q52" s="78">
        <v>2</v>
      </c>
      <c r="R52" s="78">
        <v>85</v>
      </c>
      <c r="S52" s="79"/>
      <c r="T52" s="79">
        <v>21</v>
      </c>
      <c r="U52" s="78">
        <v>11</v>
      </c>
      <c r="V52" s="78">
        <v>10</v>
      </c>
      <c r="W52" s="78">
        <v>38</v>
      </c>
      <c r="X52" s="78">
        <v>48</v>
      </c>
      <c r="Y52" s="78">
        <v>4</v>
      </c>
      <c r="Z52" s="78">
        <v>15</v>
      </c>
      <c r="AA52" s="78">
        <v>29</v>
      </c>
      <c r="AB52" s="78">
        <v>8</v>
      </c>
      <c r="AC52" s="78">
        <v>33</v>
      </c>
      <c r="AD52" s="78">
        <v>2</v>
      </c>
      <c r="AE52" s="103">
        <v>0</v>
      </c>
      <c r="AF52" s="78">
        <v>5</v>
      </c>
      <c r="AG52" s="78">
        <v>18</v>
      </c>
      <c r="AH52" s="78">
        <v>45</v>
      </c>
      <c r="AI52" s="78">
        <v>16</v>
      </c>
      <c r="AJ52" s="78">
        <v>1</v>
      </c>
      <c r="AK52" s="78">
        <v>5</v>
      </c>
      <c r="AL52" s="83" t="str">
        <f>A52</f>
        <v>　　安芸太田町</v>
      </c>
      <c r="AN52" s="80">
        <v>78</v>
      </c>
    </row>
    <row r="53" spans="1:40" ht="25.5" customHeight="1">
      <c r="A53" s="83" t="s">
        <v>114</v>
      </c>
      <c r="B53" s="78">
        <f t="shared" si="32"/>
        <v>732</v>
      </c>
      <c r="C53" s="95">
        <v>0</v>
      </c>
      <c r="D53" s="78">
        <v>136</v>
      </c>
      <c r="E53" s="78">
        <v>2</v>
      </c>
      <c r="F53" s="78">
        <v>15</v>
      </c>
      <c r="G53" s="78">
        <v>15</v>
      </c>
      <c r="H53" s="78">
        <v>5</v>
      </c>
      <c r="I53" s="78">
        <v>14</v>
      </c>
      <c r="J53" s="78">
        <v>10</v>
      </c>
      <c r="K53" s="78">
        <v>8</v>
      </c>
      <c r="L53" s="78">
        <v>18</v>
      </c>
      <c r="M53" s="78">
        <v>4</v>
      </c>
      <c r="N53" s="82">
        <v>4</v>
      </c>
      <c r="O53" s="78">
        <v>4</v>
      </c>
      <c r="P53" s="78">
        <v>10</v>
      </c>
      <c r="Q53" s="78">
        <v>5</v>
      </c>
      <c r="R53" s="78">
        <v>138</v>
      </c>
      <c r="S53" s="79"/>
      <c r="T53" s="79">
        <v>26</v>
      </c>
      <c r="U53" s="78">
        <v>15</v>
      </c>
      <c r="V53" s="78">
        <v>8</v>
      </c>
      <c r="W53" s="78">
        <v>79</v>
      </c>
      <c r="X53" s="78">
        <v>95</v>
      </c>
      <c r="Y53" s="78">
        <v>11</v>
      </c>
      <c r="Z53" s="78">
        <v>21</v>
      </c>
      <c r="AA53" s="78">
        <v>62</v>
      </c>
      <c r="AB53" s="78">
        <v>8</v>
      </c>
      <c r="AC53" s="78">
        <v>69</v>
      </c>
      <c r="AD53" s="78">
        <v>10</v>
      </c>
      <c r="AE53" s="78">
        <v>2</v>
      </c>
      <c r="AF53" s="78">
        <v>7</v>
      </c>
      <c r="AG53" s="78">
        <v>18</v>
      </c>
      <c r="AH53" s="78">
        <v>68</v>
      </c>
      <c r="AI53" s="78">
        <v>32</v>
      </c>
      <c r="AJ53" s="78">
        <v>3</v>
      </c>
      <c r="AK53" s="78">
        <v>11</v>
      </c>
      <c r="AL53" s="83" t="str">
        <f>A53</f>
        <v>    北広島町</v>
      </c>
      <c r="AN53" s="80">
        <v>123</v>
      </c>
    </row>
    <row r="54" spans="1:40" ht="25.5" customHeight="1">
      <c r="A54" s="83" t="s">
        <v>131</v>
      </c>
      <c r="B54" s="78">
        <f>B55</f>
        <v>1150</v>
      </c>
      <c r="C54" s="78">
        <f aca="true" t="shared" si="33" ref="C54:R54">C55</f>
        <v>1</v>
      </c>
      <c r="D54" s="78">
        <f t="shared" si="33"/>
        <v>279</v>
      </c>
      <c r="E54" s="78">
        <f t="shared" si="33"/>
        <v>3</v>
      </c>
      <c r="F54" s="78">
        <f t="shared" si="33"/>
        <v>37</v>
      </c>
      <c r="G54" s="78">
        <f t="shared" si="33"/>
        <v>30</v>
      </c>
      <c r="H54" s="78">
        <f t="shared" si="33"/>
        <v>13</v>
      </c>
      <c r="I54" s="78">
        <f t="shared" si="33"/>
        <v>26</v>
      </c>
      <c r="J54" s="78">
        <f t="shared" si="33"/>
        <v>19</v>
      </c>
      <c r="K54" s="78">
        <f t="shared" si="33"/>
        <v>26</v>
      </c>
      <c r="L54" s="78">
        <f t="shared" si="33"/>
        <v>38</v>
      </c>
      <c r="M54" s="78">
        <f t="shared" si="33"/>
        <v>13</v>
      </c>
      <c r="N54" s="78">
        <f>N55</f>
        <v>8</v>
      </c>
      <c r="O54" s="78">
        <f t="shared" si="33"/>
        <v>8</v>
      </c>
      <c r="P54" s="78">
        <f t="shared" si="33"/>
        <v>21</v>
      </c>
      <c r="Q54" s="78">
        <f t="shared" si="33"/>
        <v>14</v>
      </c>
      <c r="R54" s="78">
        <f t="shared" si="33"/>
        <v>248</v>
      </c>
      <c r="S54" s="79"/>
      <c r="T54" s="78">
        <f aca="true" t="shared" si="34" ref="T54:AK54">T55</f>
        <v>50</v>
      </c>
      <c r="U54" s="78">
        <f t="shared" si="34"/>
        <v>67</v>
      </c>
      <c r="V54" s="78">
        <f>V55</f>
        <v>35</v>
      </c>
      <c r="W54" s="78">
        <f t="shared" si="34"/>
        <v>67</v>
      </c>
      <c r="X54" s="78">
        <f t="shared" si="34"/>
        <v>177</v>
      </c>
      <c r="Y54" s="78">
        <f t="shared" si="34"/>
        <v>19</v>
      </c>
      <c r="Z54" s="78">
        <f t="shared" si="34"/>
        <v>32</v>
      </c>
      <c r="AA54" s="78">
        <f t="shared" si="34"/>
        <v>105</v>
      </c>
      <c r="AB54" s="78">
        <f t="shared" si="34"/>
        <v>9</v>
      </c>
      <c r="AC54" s="78">
        <f t="shared" si="34"/>
        <v>75</v>
      </c>
      <c r="AD54" s="78">
        <f t="shared" si="34"/>
        <v>10</v>
      </c>
      <c r="AE54" s="78">
        <f t="shared" si="34"/>
        <v>6</v>
      </c>
      <c r="AF54" s="78">
        <f t="shared" si="34"/>
        <v>12</v>
      </c>
      <c r="AG54" s="78">
        <f t="shared" si="34"/>
        <v>22</v>
      </c>
      <c r="AH54" s="78">
        <f t="shared" si="34"/>
        <v>51</v>
      </c>
      <c r="AI54" s="78">
        <f t="shared" si="34"/>
        <v>24</v>
      </c>
      <c r="AJ54" s="78">
        <f t="shared" si="34"/>
        <v>6</v>
      </c>
      <c r="AK54" s="78">
        <f t="shared" si="34"/>
        <v>11</v>
      </c>
      <c r="AL54" s="83" t="str">
        <f t="shared" si="28"/>
        <v>　呉支所</v>
      </c>
      <c r="AN54" s="80">
        <f>AN55</f>
        <v>190</v>
      </c>
    </row>
    <row r="55" spans="1:40" ht="25.5" customHeight="1">
      <c r="A55" s="83" t="s">
        <v>102</v>
      </c>
      <c r="B55" s="78">
        <f>C55+D55+P55+Q55+R55+X55+AB55+AC55+AD55+AE55+AF55+AG55+AH55+AI55+AK55+AN55</f>
        <v>1150</v>
      </c>
      <c r="C55" s="78">
        <v>1</v>
      </c>
      <c r="D55" s="78">
        <v>279</v>
      </c>
      <c r="E55" s="78">
        <v>3</v>
      </c>
      <c r="F55" s="78">
        <v>37</v>
      </c>
      <c r="G55" s="78">
        <v>30</v>
      </c>
      <c r="H55" s="78">
        <v>13</v>
      </c>
      <c r="I55" s="78">
        <v>26</v>
      </c>
      <c r="J55" s="78">
        <v>19</v>
      </c>
      <c r="K55" s="78">
        <v>26</v>
      </c>
      <c r="L55" s="78">
        <v>38</v>
      </c>
      <c r="M55" s="78">
        <v>13</v>
      </c>
      <c r="N55" s="82">
        <v>8</v>
      </c>
      <c r="O55" s="78">
        <v>8</v>
      </c>
      <c r="P55" s="78">
        <v>21</v>
      </c>
      <c r="Q55" s="78">
        <v>14</v>
      </c>
      <c r="R55" s="78">
        <v>248</v>
      </c>
      <c r="S55" s="79"/>
      <c r="T55" s="78">
        <v>50</v>
      </c>
      <c r="U55" s="78">
        <v>67</v>
      </c>
      <c r="V55" s="78">
        <v>35</v>
      </c>
      <c r="W55" s="78">
        <v>67</v>
      </c>
      <c r="X55" s="78">
        <v>177</v>
      </c>
      <c r="Y55" s="78">
        <v>19</v>
      </c>
      <c r="Z55" s="78">
        <v>32</v>
      </c>
      <c r="AA55" s="78">
        <v>105</v>
      </c>
      <c r="AB55" s="78">
        <v>9</v>
      </c>
      <c r="AC55" s="78">
        <v>75</v>
      </c>
      <c r="AD55" s="78">
        <v>10</v>
      </c>
      <c r="AE55" s="78">
        <v>6</v>
      </c>
      <c r="AF55" s="78">
        <v>12</v>
      </c>
      <c r="AG55" s="78">
        <v>22</v>
      </c>
      <c r="AH55" s="78">
        <v>51</v>
      </c>
      <c r="AI55" s="78">
        <v>24</v>
      </c>
      <c r="AJ55" s="78">
        <v>6</v>
      </c>
      <c r="AK55" s="78">
        <v>11</v>
      </c>
      <c r="AL55" s="83" t="str">
        <f t="shared" si="28"/>
        <v>　　江田島市</v>
      </c>
      <c r="AN55" s="80">
        <v>190</v>
      </c>
    </row>
    <row r="56" spans="1:40" ht="25.5" customHeight="1">
      <c r="A56" s="81" t="s">
        <v>93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82"/>
      <c r="O56" s="78"/>
      <c r="P56" s="78"/>
      <c r="Q56" s="78"/>
      <c r="R56" s="78"/>
      <c r="S56" s="79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83"/>
      <c r="AN56" s="80"/>
    </row>
    <row r="57" spans="1:40" ht="25.5" customHeight="1">
      <c r="A57" s="83" t="s">
        <v>133</v>
      </c>
      <c r="B57" s="78">
        <f>SUM(B58:B60)</f>
        <v>4651</v>
      </c>
      <c r="C57" s="78">
        <f aca="true" t="shared" si="35" ref="C57:R57">SUM(C58:C60)</f>
        <v>10</v>
      </c>
      <c r="D57" s="78">
        <f t="shared" si="35"/>
        <v>1121</v>
      </c>
      <c r="E57" s="78">
        <f t="shared" si="35"/>
        <v>10</v>
      </c>
      <c r="F57" s="78">
        <f t="shared" si="35"/>
        <v>150</v>
      </c>
      <c r="G57" s="78">
        <f t="shared" si="35"/>
        <v>104</v>
      </c>
      <c r="H57" s="78">
        <f t="shared" si="35"/>
        <v>48</v>
      </c>
      <c r="I57" s="78">
        <f t="shared" si="35"/>
        <v>115</v>
      </c>
      <c r="J57" s="78">
        <f t="shared" si="35"/>
        <v>69</v>
      </c>
      <c r="K57" s="78">
        <f t="shared" si="35"/>
        <v>116</v>
      </c>
      <c r="L57" s="78">
        <f>SUM(L58:L60)</f>
        <v>148</v>
      </c>
      <c r="M57" s="78">
        <f t="shared" si="35"/>
        <v>73</v>
      </c>
      <c r="N57" s="78">
        <f t="shared" si="35"/>
        <v>42</v>
      </c>
      <c r="O57" s="78">
        <f t="shared" si="35"/>
        <v>19</v>
      </c>
      <c r="P57" s="78">
        <f t="shared" si="35"/>
        <v>66</v>
      </c>
      <c r="Q57" s="78">
        <f t="shared" si="35"/>
        <v>23</v>
      </c>
      <c r="R57" s="78">
        <f t="shared" si="35"/>
        <v>862</v>
      </c>
      <c r="S57" s="79"/>
      <c r="T57" s="78">
        <f aca="true" t="shared" si="36" ref="T57:AK57">SUM(T58:T60)</f>
        <v>148</v>
      </c>
      <c r="U57" s="78">
        <f t="shared" si="36"/>
        <v>156</v>
      </c>
      <c r="V57" s="78">
        <f t="shared" si="36"/>
        <v>63</v>
      </c>
      <c r="W57" s="78">
        <f t="shared" si="36"/>
        <v>403</v>
      </c>
      <c r="X57" s="78">
        <f t="shared" si="36"/>
        <v>575</v>
      </c>
      <c r="Y57" s="78">
        <f t="shared" si="36"/>
        <v>75</v>
      </c>
      <c r="Z57" s="78">
        <f t="shared" si="36"/>
        <v>133</v>
      </c>
      <c r="AA57" s="78">
        <f t="shared" si="36"/>
        <v>348</v>
      </c>
      <c r="AB57" s="78">
        <f t="shared" si="36"/>
        <v>56</v>
      </c>
      <c r="AC57" s="78">
        <f t="shared" si="36"/>
        <v>537</v>
      </c>
      <c r="AD57" s="78">
        <f t="shared" si="36"/>
        <v>32</v>
      </c>
      <c r="AE57" s="78">
        <f t="shared" si="36"/>
        <v>12</v>
      </c>
      <c r="AF57" s="78">
        <f t="shared" si="36"/>
        <v>40</v>
      </c>
      <c r="AG57" s="78">
        <f t="shared" si="36"/>
        <v>134</v>
      </c>
      <c r="AH57" s="78">
        <f t="shared" si="36"/>
        <v>213</v>
      </c>
      <c r="AI57" s="78">
        <f t="shared" si="36"/>
        <v>141</v>
      </c>
      <c r="AJ57" s="78">
        <f t="shared" si="36"/>
        <v>29</v>
      </c>
      <c r="AK57" s="78">
        <f t="shared" si="36"/>
        <v>57</v>
      </c>
      <c r="AL57" s="83" t="str">
        <f t="shared" si="28"/>
        <v>西部東</v>
      </c>
      <c r="AN57" s="80">
        <f>SUM(AN58:AN60)</f>
        <v>772</v>
      </c>
    </row>
    <row r="58" spans="1:40" ht="25.5" customHeight="1">
      <c r="A58" s="83" t="s">
        <v>105</v>
      </c>
      <c r="B58" s="78">
        <f>C58+D58+P58+Q58+R58+X58+AB58+AC58+AD58+AE58+AF58+AG58+AH58+AI58+AK58+AN58</f>
        <v>942</v>
      </c>
      <c r="C58" s="95">
        <v>0</v>
      </c>
      <c r="D58" s="78">
        <v>222</v>
      </c>
      <c r="E58" s="78">
        <v>2</v>
      </c>
      <c r="F58" s="78">
        <v>37</v>
      </c>
      <c r="G58" s="78">
        <v>25</v>
      </c>
      <c r="H58" s="78">
        <v>11</v>
      </c>
      <c r="I58" s="78">
        <v>14</v>
      </c>
      <c r="J58" s="78">
        <v>13</v>
      </c>
      <c r="K58" s="78">
        <v>21</v>
      </c>
      <c r="L58" s="78">
        <v>28</v>
      </c>
      <c r="M58" s="78">
        <v>9</v>
      </c>
      <c r="N58" s="82">
        <v>9</v>
      </c>
      <c r="O58" s="78">
        <v>5</v>
      </c>
      <c r="P58" s="78">
        <v>23</v>
      </c>
      <c r="Q58" s="78">
        <v>5</v>
      </c>
      <c r="R58" s="78">
        <v>218</v>
      </c>
      <c r="S58" s="79"/>
      <c r="T58" s="79">
        <v>35</v>
      </c>
      <c r="U58" s="78">
        <v>25</v>
      </c>
      <c r="V58" s="78">
        <v>15</v>
      </c>
      <c r="W58" s="78">
        <v>116</v>
      </c>
      <c r="X58" s="78">
        <v>97</v>
      </c>
      <c r="Y58" s="78">
        <v>13</v>
      </c>
      <c r="Z58" s="78">
        <v>23</v>
      </c>
      <c r="AA58" s="78">
        <v>57</v>
      </c>
      <c r="AB58" s="78">
        <v>10</v>
      </c>
      <c r="AC58" s="78">
        <v>105</v>
      </c>
      <c r="AD58" s="78">
        <v>4</v>
      </c>
      <c r="AE58" s="78">
        <v>2</v>
      </c>
      <c r="AF58" s="78">
        <v>3</v>
      </c>
      <c r="AG58" s="78">
        <v>29</v>
      </c>
      <c r="AH58" s="78">
        <v>29</v>
      </c>
      <c r="AI58" s="78">
        <v>26</v>
      </c>
      <c r="AJ58" s="78">
        <v>3</v>
      </c>
      <c r="AK58" s="78">
        <v>6</v>
      </c>
      <c r="AL58" s="83" t="str">
        <f t="shared" si="28"/>
        <v>　　竹原市</v>
      </c>
      <c r="AN58" s="80">
        <v>163</v>
      </c>
    </row>
    <row r="59" spans="1:40" ht="25.5" customHeight="1">
      <c r="A59" s="83" t="s">
        <v>91</v>
      </c>
      <c r="B59" s="78">
        <f>C59+D59+P59+Q59+R59+X59+AB59+AC59+AD59+AE59+AF59+AG59+AH59+AI59+AK59+AN59</f>
        <v>3276</v>
      </c>
      <c r="C59" s="78">
        <v>10</v>
      </c>
      <c r="D59" s="78">
        <v>795</v>
      </c>
      <c r="E59" s="78">
        <v>6</v>
      </c>
      <c r="F59" s="78">
        <v>97</v>
      </c>
      <c r="G59" s="78">
        <v>67</v>
      </c>
      <c r="H59" s="78">
        <v>35</v>
      </c>
      <c r="I59" s="78">
        <v>89</v>
      </c>
      <c r="J59" s="78">
        <v>43</v>
      </c>
      <c r="K59" s="78">
        <v>85</v>
      </c>
      <c r="L59" s="78">
        <v>109</v>
      </c>
      <c r="M59" s="78">
        <v>60</v>
      </c>
      <c r="N59" s="82">
        <v>29</v>
      </c>
      <c r="O59" s="78">
        <v>12</v>
      </c>
      <c r="P59" s="78">
        <v>36</v>
      </c>
      <c r="Q59" s="78">
        <v>15</v>
      </c>
      <c r="R59" s="78">
        <v>548</v>
      </c>
      <c r="S59" s="79"/>
      <c r="T59" s="79">
        <v>96</v>
      </c>
      <c r="U59" s="78">
        <v>110</v>
      </c>
      <c r="V59" s="78">
        <v>36</v>
      </c>
      <c r="W59" s="78">
        <v>254</v>
      </c>
      <c r="X59" s="78">
        <v>427</v>
      </c>
      <c r="Y59" s="78">
        <v>59</v>
      </c>
      <c r="Z59" s="78">
        <v>98</v>
      </c>
      <c r="AA59" s="78">
        <v>256</v>
      </c>
      <c r="AB59" s="78">
        <v>44</v>
      </c>
      <c r="AC59" s="78">
        <v>392</v>
      </c>
      <c r="AD59" s="78">
        <v>27</v>
      </c>
      <c r="AE59" s="78">
        <v>8</v>
      </c>
      <c r="AF59" s="78">
        <v>32</v>
      </c>
      <c r="AG59" s="78">
        <v>88</v>
      </c>
      <c r="AH59" s="78">
        <v>156</v>
      </c>
      <c r="AI59" s="78">
        <v>97</v>
      </c>
      <c r="AJ59" s="78">
        <v>24</v>
      </c>
      <c r="AK59" s="78">
        <v>48</v>
      </c>
      <c r="AL59" s="83" t="str">
        <f t="shared" si="28"/>
        <v>　　東広島市</v>
      </c>
      <c r="AN59" s="80">
        <v>553</v>
      </c>
    </row>
    <row r="60" spans="1:40" ht="25.5" customHeight="1">
      <c r="A60" s="83" t="s">
        <v>106</v>
      </c>
      <c r="B60" s="78">
        <f>C60+D60+P60+Q60+R60+X60+AB60+AC60+AD60+AE60+AF60+AG60+AH60+AI60+AK60+AN60</f>
        <v>433</v>
      </c>
      <c r="C60" s="103">
        <v>0</v>
      </c>
      <c r="D60" s="79">
        <v>104</v>
      </c>
      <c r="E60" s="79">
        <v>2</v>
      </c>
      <c r="F60" s="79">
        <v>16</v>
      </c>
      <c r="G60" s="79">
        <v>12</v>
      </c>
      <c r="H60" s="79">
        <v>2</v>
      </c>
      <c r="I60" s="79">
        <v>12</v>
      </c>
      <c r="J60" s="79">
        <v>13</v>
      </c>
      <c r="K60" s="79">
        <v>10</v>
      </c>
      <c r="L60" s="79">
        <v>11</v>
      </c>
      <c r="M60" s="79">
        <v>4</v>
      </c>
      <c r="N60" s="86">
        <v>4</v>
      </c>
      <c r="O60" s="79">
        <v>2</v>
      </c>
      <c r="P60" s="79">
        <v>7</v>
      </c>
      <c r="Q60" s="79">
        <v>3</v>
      </c>
      <c r="R60" s="79">
        <v>96</v>
      </c>
      <c r="S60" s="79"/>
      <c r="T60" s="79">
        <v>17</v>
      </c>
      <c r="U60" s="79">
        <v>21</v>
      </c>
      <c r="V60" s="79">
        <v>12</v>
      </c>
      <c r="W60" s="79">
        <v>33</v>
      </c>
      <c r="X60" s="79">
        <v>51</v>
      </c>
      <c r="Y60" s="79">
        <v>3</v>
      </c>
      <c r="Z60" s="79">
        <v>12</v>
      </c>
      <c r="AA60" s="79">
        <v>35</v>
      </c>
      <c r="AB60" s="79">
        <v>2</v>
      </c>
      <c r="AC60" s="79">
        <v>40</v>
      </c>
      <c r="AD60" s="79">
        <v>1</v>
      </c>
      <c r="AE60" s="79">
        <v>2</v>
      </c>
      <c r="AF60" s="79">
        <v>5</v>
      </c>
      <c r="AG60" s="79">
        <v>17</v>
      </c>
      <c r="AH60" s="79">
        <v>28</v>
      </c>
      <c r="AI60" s="79">
        <v>18</v>
      </c>
      <c r="AJ60" s="79">
        <v>2</v>
      </c>
      <c r="AK60" s="79">
        <v>3</v>
      </c>
      <c r="AL60" s="83" t="str">
        <f t="shared" si="28"/>
        <v>　　大崎上島町</v>
      </c>
      <c r="AN60" s="87">
        <v>56</v>
      </c>
    </row>
    <row r="61" spans="1:40" ht="25.5" customHeight="1">
      <c r="A61" s="83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6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83"/>
      <c r="AN61" s="87"/>
    </row>
    <row r="62" spans="1:40" ht="25.5" customHeight="1">
      <c r="A62" s="83" t="s">
        <v>135</v>
      </c>
      <c r="B62" s="78">
        <f aca="true" t="shared" si="37" ref="B62:N62">B63+B67</f>
        <v>9767</v>
      </c>
      <c r="C62" s="78">
        <f t="shared" si="37"/>
        <v>16</v>
      </c>
      <c r="D62" s="78">
        <f t="shared" si="37"/>
        <v>2324</v>
      </c>
      <c r="E62" s="78">
        <f t="shared" si="37"/>
        <v>24</v>
      </c>
      <c r="F62" s="78">
        <f t="shared" si="37"/>
        <v>297</v>
      </c>
      <c r="G62" s="78">
        <f t="shared" si="37"/>
        <v>243</v>
      </c>
      <c r="H62" s="78">
        <f t="shared" si="37"/>
        <v>88</v>
      </c>
      <c r="I62" s="78">
        <f t="shared" si="37"/>
        <v>283</v>
      </c>
      <c r="J62" s="78">
        <f t="shared" si="37"/>
        <v>138</v>
      </c>
      <c r="K62" s="78">
        <f t="shared" si="37"/>
        <v>214</v>
      </c>
      <c r="L62" s="78">
        <f t="shared" si="37"/>
        <v>286</v>
      </c>
      <c r="M62" s="78">
        <f t="shared" si="37"/>
        <v>154</v>
      </c>
      <c r="N62" s="78">
        <f t="shared" si="37"/>
        <v>86</v>
      </c>
      <c r="O62" s="78">
        <f>O63+O67</f>
        <v>48</v>
      </c>
      <c r="P62" s="78">
        <f>P63+P67</f>
        <v>136</v>
      </c>
      <c r="Q62" s="78">
        <f>Q63+Q67</f>
        <v>71</v>
      </c>
      <c r="R62" s="78">
        <f>R63+R67</f>
        <v>1830</v>
      </c>
      <c r="S62" s="79"/>
      <c r="T62" s="78">
        <f aca="true" t="shared" si="38" ref="T62:AK62">T63+T67</f>
        <v>349</v>
      </c>
      <c r="U62" s="78">
        <f t="shared" si="38"/>
        <v>312</v>
      </c>
      <c r="V62" s="78">
        <f t="shared" si="38"/>
        <v>138</v>
      </c>
      <c r="W62" s="78">
        <f t="shared" si="38"/>
        <v>846</v>
      </c>
      <c r="X62" s="78">
        <f t="shared" si="38"/>
        <v>1238</v>
      </c>
      <c r="Y62" s="78">
        <f t="shared" si="38"/>
        <v>142</v>
      </c>
      <c r="Z62" s="78">
        <f t="shared" si="38"/>
        <v>294</v>
      </c>
      <c r="AA62" s="78">
        <f t="shared" si="38"/>
        <v>782</v>
      </c>
      <c r="AB62" s="78">
        <f t="shared" si="38"/>
        <v>86</v>
      </c>
      <c r="AC62" s="78">
        <f t="shared" si="38"/>
        <v>1095</v>
      </c>
      <c r="AD62" s="78">
        <f t="shared" si="38"/>
        <v>48</v>
      </c>
      <c r="AE62" s="78">
        <f t="shared" si="38"/>
        <v>30</v>
      </c>
      <c r="AF62" s="78">
        <f t="shared" si="38"/>
        <v>109</v>
      </c>
      <c r="AG62" s="78">
        <f t="shared" si="38"/>
        <v>226</v>
      </c>
      <c r="AH62" s="78">
        <f t="shared" si="38"/>
        <v>451</v>
      </c>
      <c r="AI62" s="78">
        <f t="shared" si="38"/>
        <v>287</v>
      </c>
      <c r="AJ62" s="78">
        <f t="shared" si="38"/>
        <v>59</v>
      </c>
      <c r="AK62" s="78">
        <f t="shared" si="38"/>
        <v>132</v>
      </c>
      <c r="AL62" s="83" t="str">
        <f t="shared" si="28"/>
        <v>東部</v>
      </c>
      <c r="AN62" s="78">
        <f>AN63+AN67</f>
        <v>1688</v>
      </c>
    </row>
    <row r="63" spans="1:40" ht="25.5" customHeight="1">
      <c r="A63" s="83" t="s">
        <v>149</v>
      </c>
      <c r="B63" s="78">
        <f>SUM(B64:B66)</f>
        <v>7941</v>
      </c>
      <c r="C63" s="78">
        <f>SUM(C64:C66)</f>
        <v>14</v>
      </c>
      <c r="D63" s="78">
        <f aca="true" t="shared" si="39" ref="D63:R63">SUM(D64:D66)</f>
        <v>1873</v>
      </c>
      <c r="E63" s="78">
        <f t="shared" si="39"/>
        <v>19</v>
      </c>
      <c r="F63" s="78">
        <f t="shared" si="39"/>
        <v>245</v>
      </c>
      <c r="G63" s="78">
        <f t="shared" si="39"/>
        <v>186</v>
      </c>
      <c r="H63" s="78">
        <f t="shared" si="39"/>
        <v>74</v>
      </c>
      <c r="I63" s="78">
        <f t="shared" si="39"/>
        <v>241</v>
      </c>
      <c r="J63" s="78">
        <f t="shared" si="39"/>
        <v>112</v>
      </c>
      <c r="K63" s="78">
        <f t="shared" si="39"/>
        <v>159</v>
      </c>
      <c r="L63" s="78">
        <f t="shared" si="39"/>
        <v>242</v>
      </c>
      <c r="M63" s="78">
        <f t="shared" si="39"/>
        <v>129</v>
      </c>
      <c r="N63" s="78">
        <f t="shared" si="39"/>
        <v>59</v>
      </c>
      <c r="O63" s="78">
        <f t="shared" si="39"/>
        <v>42</v>
      </c>
      <c r="P63" s="78">
        <f t="shared" si="39"/>
        <v>121</v>
      </c>
      <c r="Q63" s="78">
        <f t="shared" si="39"/>
        <v>62</v>
      </c>
      <c r="R63" s="78">
        <f t="shared" si="39"/>
        <v>1450</v>
      </c>
      <c r="S63" s="79"/>
      <c r="T63" s="78">
        <f>SUM(T64:T66)</f>
        <v>253</v>
      </c>
      <c r="U63" s="78">
        <f aca="true" t="shared" si="40" ref="U63:AK63">SUM(U64:U66)</f>
        <v>278</v>
      </c>
      <c r="V63" s="78">
        <f t="shared" si="40"/>
        <v>111</v>
      </c>
      <c r="W63" s="78">
        <f t="shared" si="40"/>
        <v>639</v>
      </c>
      <c r="X63" s="78">
        <f t="shared" si="40"/>
        <v>1003</v>
      </c>
      <c r="Y63" s="78">
        <f t="shared" si="40"/>
        <v>118</v>
      </c>
      <c r="Z63" s="78">
        <f t="shared" si="40"/>
        <v>239</v>
      </c>
      <c r="AA63" s="78">
        <f t="shared" si="40"/>
        <v>630</v>
      </c>
      <c r="AB63" s="78">
        <f t="shared" si="40"/>
        <v>68</v>
      </c>
      <c r="AC63" s="78">
        <f t="shared" si="40"/>
        <v>900</v>
      </c>
      <c r="AD63" s="78">
        <f t="shared" si="40"/>
        <v>43</v>
      </c>
      <c r="AE63" s="78">
        <f t="shared" si="40"/>
        <v>23</v>
      </c>
      <c r="AF63" s="78">
        <f t="shared" si="40"/>
        <v>90</v>
      </c>
      <c r="AG63" s="78">
        <f t="shared" si="40"/>
        <v>190</v>
      </c>
      <c r="AH63" s="78">
        <f t="shared" si="40"/>
        <v>389</v>
      </c>
      <c r="AI63" s="78">
        <f t="shared" si="40"/>
        <v>230</v>
      </c>
      <c r="AJ63" s="78">
        <f t="shared" si="40"/>
        <v>40</v>
      </c>
      <c r="AK63" s="78">
        <f t="shared" si="40"/>
        <v>107</v>
      </c>
      <c r="AL63" s="83" t="str">
        <f t="shared" si="28"/>
        <v>　東部</v>
      </c>
      <c r="AN63" s="78">
        <f>SUM(AN64:AN66)</f>
        <v>1378</v>
      </c>
    </row>
    <row r="64" spans="1:40" ht="25.5" customHeight="1">
      <c r="A64" s="83" t="s">
        <v>92</v>
      </c>
      <c r="B64" s="78">
        <f>C64+D64+P64+Q64+R64+X64+AB64+AC64+AD64+AE64+AF64+AG64+AH64+AI64+AK64+AN64</f>
        <v>2749</v>
      </c>
      <c r="C64" s="78">
        <v>5</v>
      </c>
      <c r="D64" s="78">
        <v>690</v>
      </c>
      <c r="E64" s="78">
        <v>11</v>
      </c>
      <c r="F64" s="78">
        <v>83</v>
      </c>
      <c r="G64" s="78">
        <v>69</v>
      </c>
      <c r="H64" s="78">
        <v>39</v>
      </c>
      <c r="I64" s="78">
        <v>85</v>
      </c>
      <c r="J64" s="78">
        <v>41</v>
      </c>
      <c r="K64" s="78">
        <v>62</v>
      </c>
      <c r="L64" s="78">
        <v>73</v>
      </c>
      <c r="M64" s="78">
        <v>51</v>
      </c>
      <c r="N64" s="82">
        <v>19</v>
      </c>
      <c r="O64" s="78">
        <v>16</v>
      </c>
      <c r="P64" s="78">
        <v>39</v>
      </c>
      <c r="Q64" s="78">
        <v>8</v>
      </c>
      <c r="R64" s="78">
        <v>477</v>
      </c>
      <c r="S64" s="79"/>
      <c r="T64" s="78">
        <v>83</v>
      </c>
      <c r="U64" s="78">
        <v>113</v>
      </c>
      <c r="V64" s="78">
        <v>30</v>
      </c>
      <c r="W64" s="78">
        <v>189</v>
      </c>
      <c r="X64" s="78">
        <v>359</v>
      </c>
      <c r="Y64" s="78">
        <v>42</v>
      </c>
      <c r="Z64" s="78">
        <v>84</v>
      </c>
      <c r="AA64" s="78">
        <v>226</v>
      </c>
      <c r="AB64" s="78">
        <v>32</v>
      </c>
      <c r="AC64" s="78">
        <v>314</v>
      </c>
      <c r="AD64" s="78">
        <v>19</v>
      </c>
      <c r="AE64" s="78">
        <v>6</v>
      </c>
      <c r="AF64" s="78">
        <v>29</v>
      </c>
      <c r="AG64" s="78">
        <v>74</v>
      </c>
      <c r="AH64" s="78">
        <v>119</v>
      </c>
      <c r="AI64" s="78">
        <v>98</v>
      </c>
      <c r="AJ64" s="78">
        <v>20</v>
      </c>
      <c r="AK64" s="78">
        <v>29</v>
      </c>
      <c r="AL64" s="83" t="str">
        <f t="shared" si="28"/>
        <v>　　三原市</v>
      </c>
      <c r="AN64" s="80">
        <v>451</v>
      </c>
    </row>
    <row r="65" spans="1:40" ht="25.5" customHeight="1">
      <c r="A65" s="83" t="s">
        <v>107</v>
      </c>
      <c r="B65" s="78">
        <f>C65+D65+P65+Q65+R65+X65+AB65+AC65+AD65+AE65+AF65+AG65+AH65+AI65+AK65+AN65</f>
        <v>4493</v>
      </c>
      <c r="C65" s="78">
        <v>9</v>
      </c>
      <c r="D65" s="78">
        <v>1059</v>
      </c>
      <c r="E65" s="78">
        <v>7</v>
      </c>
      <c r="F65" s="78">
        <v>148</v>
      </c>
      <c r="G65" s="78">
        <v>107</v>
      </c>
      <c r="H65" s="78">
        <v>32</v>
      </c>
      <c r="I65" s="78">
        <v>141</v>
      </c>
      <c r="J65" s="78">
        <v>59</v>
      </c>
      <c r="K65" s="78">
        <v>91</v>
      </c>
      <c r="L65" s="78">
        <v>151</v>
      </c>
      <c r="M65" s="78">
        <v>70</v>
      </c>
      <c r="N65" s="82">
        <v>35</v>
      </c>
      <c r="O65" s="78">
        <v>23</v>
      </c>
      <c r="P65" s="78">
        <v>74</v>
      </c>
      <c r="Q65" s="78">
        <v>53</v>
      </c>
      <c r="R65" s="78">
        <v>844</v>
      </c>
      <c r="S65" s="79"/>
      <c r="T65" s="78">
        <v>143</v>
      </c>
      <c r="U65" s="78">
        <v>143</v>
      </c>
      <c r="V65" s="78">
        <v>72</v>
      </c>
      <c r="W65" s="78">
        <v>384</v>
      </c>
      <c r="X65" s="78">
        <v>557</v>
      </c>
      <c r="Y65" s="78">
        <v>68</v>
      </c>
      <c r="Z65" s="78">
        <v>131</v>
      </c>
      <c r="AA65" s="78">
        <v>351</v>
      </c>
      <c r="AB65" s="78">
        <v>29</v>
      </c>
      <c r="AC65" s="78">
        <v>455</v>
      </c>
      <c r="AD65" s="78">
        <v>20</v>
      </c>
      <c r="AE65" s="78">
        <v>16</v>
      </c>
      <c r="AF65" s="78">
        <v>50</v>
      </c>
      <c r="AG65" s="78">
        <v>107</v>
      </c>
      <c r="AH65" s="78">
        <v>216</v>
      </c>
      <c r="AI65" s="78">
        <v>117</v>
      </c>
      <c r="AJ65" s="78">
        <v>17</v>
      </c>
      <c r="AK65" s="78">
        <v>70</v>
      </c>
      <c r="AL65" s="83" t="str">
        <f t="shared" si="28"/>
        <v>　　尾道市</v>
      </c>
      <c r="AN65" s="80">
        <v>817</v>
      </c>
    </row>
    <row r="66" spans="1:40" ht="25.5" customHeight="1">
      <c r="A66" s="83" t="s">
        <v>108</v>
      </c>
      <c r="B66" s="78">
        <f>C66+D66+P66+Q66+R66+X66+AB66+AC66+AD66+AE66+AF66+AG66+AH66+AI66+AK66+AN66</f>
        <v>699</v>
      </c>
      <c r="C66" s="95">
        <v>0</v>
      </c>
      <c r="D66" s="78">
        <v>124</v>
      </c>
      <c r="E66" s="95">
        <v>1</v>
      </c>
      <c r="F66" s="78">
        <v>14</v>
      </c>
      <c r="G66" s="78">
        <v>10</v>
      </c>
      <c r="H66" s="78">
        <v>3</v>
      </c>
      <c r="I66" s="78">
        <v>15</v>
      </c>
      <c r="J66" s="78">
        <v>12</v>
      </c>
      <c r="K66" s="78">
        <v>6</v>
      </c>
      <c r="L66" s="78">
        <v>18</v>
      </c>
      <c r="M66" s="78">
        <v>8</v>
      </c>
      <c r="N66" s="82">
        <v>5</v>
      </c>
      <c r="O66" s="78">
        <v>3</v>
      </c>
      <c r="P66" s="78">
        <v>8</v>
      </c>
      <c r="Q66" s="78">
        <v>1</v>
      </c>
      <c r="R66" s="78">
        <v>129</v>
      </c>
      <c r="S66" s="79"/>
      <c r="T66" s="78">
        <v>27</v>
      </c>
      <c r="U66" s="78">
        <v>22</v>
      </c>
      <c r="V66" s="78">
        <v>9</v>
      </c>
      <c r="W66" s="78">
        <v>66</v>
      </c>
      <c r="X66" s="78">
        <v>87</v>
      </c>
      <c r="Y66" s="78">
        <v>8</v>
      </c>
      <c r="Z66" s="78">
        <v>24</v>
      </c>
      <c r="AA66" s="78">
        <v>53</v>
      </c>
      <c r="AB66" s="78">
        <v>7</v>
      </c>
      <c r="AC66" s="78">
        <v>131</v>
      </c>
      <c r="AD66" s="78">
        <v>4</v>
      </c>
      <c r="AE66" s="78">
        <v>1</v>
      </c>
      <c r="AF66" s="78">
        <v>11</v>
      </c>
      <c r="AG66" s="78">
        <v>9</v>
      </c>
      <c r="AH66" s="78">
        <v>54</v>
      </c>
      <c r="AI66" s="78">
        <v>15</v>
      </c>
      <c r="AJ66" s="78">
        <v>3</v>
      </c>
      <c r="AK66" s="78">
        <v>8</v>
      </c>
      <c r="AL66" s="83" t="str">
        <f t="shared" si="28"/>
        <v>　　世羅町</v>
      </c>
      <c r="AN66" s="80">
        <v>110</v>
      </c>
    </row>
    <row r="67" spans="1:40" ht="25.5" customHeight="1">
      <c r="A67" s="83" t="s">
        <v>137</v>
      </c>
      <c r="B67" s="78">
        <f aca="true" t="shared" si="41" ref="B67:R67">SUM(B68:B69)</f>
        <v>1826</v>
      </c>
      <c r="C67" s="78">
        <f t="shared" si="41"/>
        <v>2</v>
      </c>
      <c r="D67" s="78">
        <f t="shared" si="41"/>
        <v>451</v>
      </c>
      <c r="E67" s="78">
        <f t="shared" si="41"/>
        <v>5</v>
      </c>
      <c r="F67" s="78">
        <f t="shared" si="41"/>
        <v>52</v>
      </c>
      <c r="G67" s="78">
        <f t="shared" si="41"/>
        <v>57</v>
      </c>
      <c r="H67" s="78">
        <f t="shared" si="41"/>
        <v>14</v>
      </c>
      <c r="I67" s="78">
        <f t="shared" si="41"/>
        <v>42</v>
      </c>
      <c r="J67" s="78">
        <f t="shared" si="41"/>
        <v>26</v>
      </c>
      <c r="K67" s="78">
        <f t="shared" si="41"/>
        <v>55</v>
      </c>
      <c r="L67" s="78">
        <f t="shared" si="41"/>
        <v>44</v>
      </c>
      <c r="M67" s="78">
        <f t="shared" si="41"/>
        <v>25</v>
      </c>
      <c r="N67" s="78">
        <f t="shared" si="41"/>
        <v>27</v>
      </c>
      <c r="O67" s="78">
        <f t="shared" si="41"/>
        <v>6</v>
      </c>
      <c r="P67" s="78">
        <f t="shared" si="41"/>
        <v>15</v>
      </c>
      <c r="Q67" s="78">
        <f t="shared" si="41"/>
        <v>9</v>
      </c>
      <c r="R67" s="78">
        <f t="shared" si="41"/>
        <v>380</v>
      </c>
      <c r="S67" s="79"/>
      <c r="T67" s="78">
        <f aca="true" t="shared" si="42" ref="T67:AK67">SUM(T68:T69)</f>
        <v>96</v>
      </c>
      <c r="U67" s="78">
        <f t="shared" si="42"/>
        <v>34</v>
      </c>
      <c r="V67" s="78">
        <f t="shared" si="42"/>
        <v>27</v>
      </c>
      <c r="W67" s="78">
        <f t="shared" si="42"/>
        <v>207</v>
      </c>
      <c r="X67" s="78">
        <f t="shared" si="42"/>
        <v>235</v>
      </c>
      <c r="Y67" s="78">
        <f t="shared" si="42"/>
        <v>24</v>
      </c>
      <c r="Z67" s="78">
        <f t="shared" si="42"/>
        <v>55</v>
      </c>
      <c r="AA67" s="78">
        <f t="shared" si="42"/>
        <v>152</v>
      </c>
      <c r="AB67" s="78">
        <f t="shared" si="42"/>
        <v>18</v>
      </c>
      <c r="AC67" s="78">
        <f t="shared" si="42"/>
        <v>195</v>
      </c>
      <c r="AD67" s="78">
        <f t="shared" si="42"/>
        <v>5</v>
      </c>
      <c r="AE67" s="78">
        <f t="shared" si="42"/>
        <v>7</v>
      </c>
      <c r="AF67" s="78">
        <f t="shared" si="42"/>
        <v>19</v>
      </c>
      <c r="AG67" s="78">
        <f t="shared" si="42"/>
        <v>36</v>
      </c>
      <c r="AH67" s="78">
        <f t="shared" si="42"/>
        <v>62</v>
      </c>
      <c r="AI67" s="78">
        <f t="shared" si="42"/>
        <v>57</v>
      </c>
      <c r="AJ67" s="78">
        <f t="shared" si="42"/>
        <v>19</v>
      </c>
      <c r="AK67" s="78">
        <f t="shared" si="42"/>
        <v>25</v>
      </c>
      <c r="AL67" s="83" t="str">
        <f t="shared" si="28"/>
        <v>　福山支所</v>
      </c>
      <c r="AN67" s="80">
        <f>SUM(AN68:AN69)</f>
        <v>310</v>
      </c>
    </row>
    <row r="68" spans="1:40" ht="25.5" customHeight="1">
      <c r="A68" s="83" t="s">
        <v>73</v>
      </c>
      <c r="B68" s="78">
        <f>C68+D68+P68+Q68+R68+X68+AB68+AC68+AD68+AE68+AF68+AG68+AH68+AI68+AK68+AN68</f>
        <v>1199</v>
      </c>
      <c r="C68" s="95">
        <v>0</v>
      </c>
      <c r="D68" s="78">
        <v>307</v>
      </c>
      <c r="E68" s="78">
        <v>3</v>
      </c>
      <c r="F68" s="78">
        <v>33</v>
      </c>
      <c r="G68" s="78">
        <v>43</v>
      </c>
      <c r="H68" s="78">
        <v>8</v>
      </c>
      <c r="I68" s="78">
        <v>23</v>
      </c>
      <c r="J68" s="78">
        <v>20</v>
      </c>
      <c r="K68" s="78">
        <v>41</v>
      </c>
      <c r="L68" s="78">
        <v>31</v>
      </c>
      <c r="M68" s="78">
        <v>19</v>
      </c>
      <c r="N68" s="82">
        <v>16</v>
      </c>
      <c r="O68" s="78">
        <v>5</v>
      </c>
      <c r="P68" s="78">
        <v>7</v>
      </c>
      <c r="Q68" s="78">
        <v>8</v>
      </c>
      <c r="R68" s="78">
        <v>230</v>
      </c>
      <c r="S68" s="79"/>
      <c r="T68" s="78">
        <v>52</v>
      </c>
      <c r="U68" s="78">
        <v>16</v>
      </c>
      <c r="V68" s="78">
        <v>22</v>
      </c>
      <c r="W68" s="78">
        <v>131</v>
      </c>
      <c r="X68" s="78">
        <v>160</v>
      </c>
      <c r="Y68" s="78">
        <v>16</v>
      </c>
      <c r="Z68" s="78">
        <v>34</v>
      </c>
      <c r="AA68" s="78">
        <v>107</v>
      </c>
      <c r="AB68" s="78">
        <v>9</v>
      </c>
      <c r="AC68" s="78">
        <v>132</v>
      </c>
      <c r="AD68" s="78">
        <v>2</v>
      </c>
      <c r="AE68" s="78">
        <v>4</v>
      </c>
      <c r="AF68" s="78">
        <v>11</v>
      </c>
      <c r="AG68" s="78">
        <v>24</v>
      </c>
      <c r="AH68" s="78">
        <v>51</v>
      </c>
      <c r="AI68" s="78">
        <v>35</v>
      </c>
      <c r="AJ68" s="78">
        <v>11</v>
      </c>
      <c r="AK68" s="78">
        <v>17</v>
      </c>
      <c r="AL68" s="83" t="str">
        <f t="shared" si="28"/>
        <v>　　府中市</v>
      </c>
      <c r="AN68" s="80">
        <v>202</v>
      </c>
    </row>
    <row r="69" spans="1:40" ht="25.5" customHeight="1">
      <c r="A69" s="83" t="s">
        <v>109</v>
      </c>
      <c r="B69" s="78">
        <f>C69+D69+P69+Q69+R69+X69+AB69+AC69+AD69+AE69+AF69+AG69+AH69+AI69+AK69+AN69</f>
        <v>627</v>
      </c>
      <c r="C69" s="95">
        <v>2</v>
      </c>
      <c r="D69" s="78">
        <v>144</v>
      </c>
      <c r="E69" s="78">
        <v>2</v>
      </c>
      <c r="F69" s="78">
        <v>19</v>
      </c>
      <c r="G69" s="78">
        <v>14</v>
      </c>
      <c r="H69" s="78">
        <v>6</v>
      </c>
      <c r="I69" s="78">
        <v>19</v>
      </c>
      <c r="J69" s="78">
        <v>6</v>
      </c>
      <c r="K69" s="78">
        <v>14</v>
      </c>
      <c r="L69" s="78">
        <v>13</v>
      </c>
      <c r="M69" s="78">
        <v>6</v>
      </c>
      <c r="N69" s="82">
        <v>11</v>
      </c>
      <c r="O69" s="78">
        <v>1</v>
      </c>
      <c r="P69" s="78">
        <v>8</v>
      </c>
      <c r="Q69" s="78">
        <v>1</v>
      </c>
      <c r="R69" s="78">
        <v>150</v>
      </c>
      <c r="S69" s="79"/>
      <c r="T69" s="78">
        <v>44</v>
      </c>
      <c r="U69" s="78">
        <v>18</v>
      </c>
      <c r="V69" s="78">
        <v>5</v>
      </c>
      <c r="W69" s="78">
        <v>76</v>
      </c>
      <c r="X69" s="78">
        <v>75</v>
      </c>
      <c r="Y69" s="78">
        <v>8</v>
      </c>
      <c r="Z69" s="78">
        <v>21</v>
      </c>
      <c r="AA69" s="78">
        <v>45</v>
      </c>
      <c r="AB69" s="78">
        <v>9</v>
      </c>
      <c r="AC69" s="78">
        <v>63</v>
      </c>
      <c r="AD69" s="78">
        <v>3</v>
      </c>
      <c r="AE69" s="78">
        <v>3</v>
      </c>
      <c r="AF69" s="78">
        <v>8</v>
      </c>
      <c r="AG69" s="78">
        <v>12</v>
      </c>
      <c r="AH69" s="78">
        <v>11</v>
      </c>
      <c r="AI69" s="78">
        <v>22</v>
      </c>
      <c r="AJ69" s="78">
        <v>8</v>
      </c>
      <c r="AK69" s="78">
        <v>8</v>
      </c>
      <c r="AL69" s="83" t="str">
        <f t="shared" si="28"/>
        <v>　　神石高原町</v>
      </c>
      <c r="AN69" s="80">
        <v>108</v>
      </c>
    </row>
    <row r="70" spans="1:40" ht="25.5" customHeight="1">
      <c r="A70" s="81" t="s">
        <v>93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82"/>
      <c r="O70" s="78"/>
      <c r="P70" s="78"/>
      <c r="Q70" s="78"/>
      <c r="R70" s="78"/>
      <c r="S70" s="79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83"/>
      <c r="AN70" s="80"/>
    </row>
    <row r="71" spans="1:40" ht="25.5" customHeight="1">
      <c r="A71" s="83" t="s">
        <v>139</v>
      </c>
      <c r="B71" s="78">
        <f>SUM(B72:B73)</f>
        <v>3570</v>
      </c>
      <c r="C71" s="78">
        <f>SUM(C72:C73)</f>
        <v>8</v>
      </c>
      <c r="D71" s="78">
        <f aca="true" t="shared" si="43" ref="D71:R71">SUM(D72:D73)</f>
        <v>707</v>
      </c>
      <c r="E71" s="78">
        <f t="shared" si="43"/>
        <v>10</v>
      </c>
      <c r="F71" s="78">
        <f t="shared" si="43"/>
        <v>110</v>
      </c>
      <c r="G71" s="78">
        <f t="shared" si="43"/>
        <v>86</v>
      </c>
      <c r="H71" s="78">
        <f t="shared" si="43"/>
        <v>17</v>
      </c>
      <c r="I71" s="78">
        <f t="shared" si="43"/>
        <v>71</v>
      </c>
      <c r="J71" s="78">
        <f t="shared" si="43"/>
        <v>38</v>
      </c>
      <c r="K71" s="78">
        <f t="shared" si="43"/>
        <v>62</v>
      </c>
      <c r="L71" s="78">
        <f t="shared" si="43"/>
        <v>91</v>
      </c>
      <c r="M71" s="78">
        <f t="shared" si="43"/>
        <v>36</v>
      </c>
      <c r="N71" s="78">
        <f t="shared" si="43"/>
        <v>29</v>
      </c>
      <c r="O71" s="78">
        <f t="shared" si="43"/>
        <v>18</v>
      </c>
      <c r="P71" s="78">
        <f t="shared" si="43"/>
        <v>41</v>
      </c>
      <c r="Q71" s="78">
        <f t="shared" si="43"/>
        <v>21</v>
      </c>
      <c r="R71" s="78">
        <f t="shared" si="43"/>
        <v>654</v>
      </c>
      <c r="S71" s="79"/>
      <c r="T71" s="78">
        <f aca="true" t="shared" si="44" ref="T71:AK71">SUM(T72:T73)</f>
        <v>91</v>
      </c>
      <c r="U71" s="78">
        <f t="shared" si="44"/>
        <v>121</v>
      </c>
      <c r="V71" s="78">
        <f t="shared" si="44"/>
        <v>63</v>
      </c>
      <c r="W71" s="78">
        <f t="shared" si="44"/>
        <v>309</v>
      </c>
      <c r="X71" s="78">
        <f t="shared" si="44"/>
        <v>507</v>
      </c>
      <c r="Y71" s="78">
        <f t="shared" si="44"/>
        <v>62</v>
      </c>
      <c r="Z71" s="78">
        <f t="shared" si="44"/>
        <v>123</v>
      </c>
      <c r="AA71" s="78">
        <f t="shared" si="44"/>
        <v>311</v>
      </c>
      <c r="AB71" s="78">
        <f t="shared" si="44"/>
        <v>33</v>
      </c>
      <c r="AC71" s="78">
        <f t="shared" si="44"/>
        <v>450</v>
      </c>
      <c r="AD71" s="78">
        <f t="shared" si="44"/>
        <v>23</v>
      </c>
      <c r="AE71" s="78">
        <f t="shared" si="44"/>
        <v>9</v>
      </c>
      <c r="AF71" s="78">
        <f t="shared" si="44"/>
        <v>29</v>
      </c>
      <c r="AG71" s="78">
        <f t="shared" si="44"/>
        <v>92</v>
      </c>
      <c r="AH71" s="78">
        <f t="shared" si="44"/>
        <v>234</v>
      </c>
      <c r="AI71" s="78">
        <f t="shared" si="44"/>
        <v>101</v>
      </c>
      <c r="AJ71" s="78">
        <f t="shared" si="44"/>
        <v>24</v>
      </c>
      <c r="AK71" s="78">
        <f t="shared" si="44"/>
        <v>58</v>
      </c>
      <c r="AL71" s="83" t="str">
        <f t="shared" si="28"/>
        <v>北部</v>
      </c>
      <c r="AN71" s="80">
        <f>SUM(AN72:AN73)</f>
        <v>603</v>
      </c>
    </row>
    <row r="72" spans="1:40" ht="25.5" customHeight="1">
      <c r="A72" s="83" t="s">
        <v>74</v>
      </c>
      <c r="B72" s="78">
        <f>C72+D72+P72+Q72+R72+X72+AB72+AC72+AD72+AE72+AF72+AG72+AH72+AI72+AK72+AN72</f>
        <v>1892</v>
      </c>
      <c r="C72" s="78">
        <v>3</v>
      </c>
      <c r="D72" s="78">
        <v>379</v>
      </c>
      <c r="E72" s="78">
        <v>3</v>
      </c>
      <c r="F72" s="78">
        <v>52</v>
      </c>
      <c r="G72" s="78">
        <v>38</v>
      </c>
      <c r="H72" s="78">
        <v>13</v>
      </c>
      <c r="I72" s="78">
        <v>37</v>
      </c>
      <c r="J72" s="78">
        <v>19</v>
      </c>
      <c r="K72" s="78">
        <v>35</v>
      </c>
      <c r="L72" s="78">
        <v>51</v>
      </c>
      <c r="M72" s="78">
        <v>21</v>
      </c>
      <c r="N72" s="82">
        <v>10</v>
      </c>
      <c r="O72" s="78">
        <v>9</v>
      </c>
      <c r="P72" s="78">
        <v>21</v>
      </c>
      <c r="Q72" s="78">
        <v>7</v>
      </c>
      <c r="R72" s="78">
        <v>341</v>
      </c>
      <c r="S72" s="79"/>
      <c r="T72" s="79">
        <v>35</v>
      </c>
      <c r="U72" s="78">
        <v>75</v>
      </c>
      <c r="V72" s="78">
        <v>36</v>
      </c>
      <c r="W72" s="78">
        <v>159</v>
      </c>
      <c r="X72" s="78">
        <v>249</v>
      </c>
      <c r="Y72" s="78">
        <v>24</v>
      </c>
      <c r="Z72" s="78">
        <v>63</v>
      </c>
      <c r="AA72" s="78">
        <v>158</v>
      </c>
      <c r="AB72" s="78">
        <v>15</v>
      </c>
      <c r="AC72" s="78">
        <v>273</v>
      </c>
      <c r="AD72" s="78">
        <v>13</v>
      </c>
      <c r="AE72" s="78">
        <v>6</v>
      </c>
      <c r="AF72" s="78">
        <v>12</v>
      </c>
      <c r="AG72" s="78">
        <v>51</v>
      </c>
      <c r="AH72" s="78">
        <v>95</v>
      </c>
      <c r="AI72" s="78">
        <v>68</v>
      </c>
      <c r="AJ72" s="78">
        <v>22</v>
      </c>
      <c r="AK72" s="78">
        <v>33</v>
      </c>
      <c r="AL72" s="83" t="str">
        <f t="shared" si="28"/>
        <v>　　三次市</v>
      </c>
      <c r="AN72" s="80">
        <v>326</v>
      </c>
    </row>
    <row r="73" spans="1:40" ht="25.5" customHeight="1">
      <c r="A73" s="83" t="s">
        <v>75</v>
      </c>
      <c r="B73" s="78">
        <f>C73+D73+P73+Q73+R73+X73+AB73+AC73+AD73+AE73+AF73+AG73+AH73+AI73+AK73+AN73</f>
        <v>1678</v>
      </c>
      <c r="C73" s="79">
        <v>5</v>
      </c>
      <c r="D73" s="79">
        <v>328</v>
      </c>
      <c r="E73" s="79">
        <v>7</v>
      </c>
      <c r="F73" s="79">
        <v>58</v>
      </c>
      <c r="G73" s="79">
        <v>48</v>
      </c>
      <c r="H73" s="79">
        <v>4</v>
      </c>
      <c r="I73" s="79">
        <v>34</v>
      </c>
      <c r="J73" s="79">
        <v>19</v>
      </c>
      <c r="K73" s="79">
        <v>27</v>
      </c>
      <c r="L73" s="79">
        <v>40</v>
      </c>
      <c r="M73" s="79">
        <v>15</v>
      </c>
      <c r="N73" s="86">
        <v>19</v>
      </c>
      <c r="O73" s="79">
        <v>9</v>
      </c>
      <c r="P73" s="79">
        <v>20</v>
      </c>
      <c r="Q73" s="79">
        <v>14</v>
      </c>
      <c r="R73" s="79">
        <v>313</v>
      </c>
      <c r="S73" s="79"/>
      <c r="T73" s="79">
        <v>56</v>
      </c>
      <c r="U73" s="79">
        <v>46</v>
      </c>
      <c r="V73" s="79">
        <v>27</v>
      </c>
      <c r="W73" s="79">
        <v>150</v>
      </c>
      <c r="X73" s="79">
        <v>258</v>
      </c>
      <c r="Y73" s="79">
        <v>38</v>
      </c>
      <c r="Z73" s="79">
        <v>60</v>
      </c>
      <c r="AA73" s="79">
        <v>153</v>
      </c>
      <c r="AB73" s="79">
        <v>18</v>
      </c>
      <c r="AC73" s="79">
        <v>177</v>
      </c>
      <c r="AD73" s="79">
        <v>10</v>
      </c>
      <c r="AE73" s="79">
        <v>3</v>
      </c>
      <c r="AF73" s="79">
        <v>17</v>
      </c>
      <c r="AG73" s="79">
        <v>41</v>
      </c>
      <c r="AH73" s="79">
        <v>139</v>
      </c>
      <c r="AI73" s="79">
        <v>33</v>
      </c>
      <c r="AJ73" s="79">
        <v>2</v>
      </c>
      <c r="AK73" s="79">
        <v>25</v>
      </c>
      <c r="AL73" s="83" t="str">
        <f t="shared" si="28"/>
        <v>　　庄原市</v>
      </c>
      <c r="AN73" s="87">
        <v>277</v>
      </c>
    </row>
    <row r="74" spans="1:40" ht="25.5" customHeight="1">
      <c r="A74" s="96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98"/>
      <c r="P74" s="98"/>
      <c r="Q74" s="98"/>
      <c r="R74" s="98"/>
      <c r="S74" s="100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123"/>
      <c r="AN74" s="101"/>
    </row>
    <row r="75" spans="1:40" ht="25.5" customHeight="1">
      <c r="A75" s="91" t="s">
        <v>72</v>
      </c>
      <c r="AN75" s="57"/>
    </row>
    <row r="76" ht="17.25">
      <c r="AN76" s="57"/>
    </row>
    <row r="77" ht="17.25">
      <c r="AN77" s="57"/>
    </row>
    <row r="78" ht="17.25">
      <c r="AN78" s="57"/>
    </row>
    <row r="79" ht="17.25">
      <c r="AN79" s="57"/>
    </row>
    <row r="80" ht="17.25">
      <c r="AN80" s="57"/>
    </row>
    <row r="81" ht="17.25">
      <c r="AN81" s="57"/>
    </row>
    <row r="82" ht="17.25">
      <c r="AN82" s="57"/>
    </row>
    <row r="83" ht="17.25">
      <c r="AN83" s="57"/>
    </row>
    <row r="84" ht="17.25">
      <c r="AN84" s="57"/>
    </row>
    <row r="85" ht="17.25">
      <c r="AN85" s="57"/>
    </row>
    <row r="86" ht="17.25">
      <c r="AN86" s="57"/>
    </row>
    <row r="87" ht="17.25">
      <c r="AN87" s="57"/>
    </row>
    <row r="88" ht="17.25">
      <c r="AN88" s="57"/>
    </row>
    <row r="89" ht="17.25">
      <c r="AN89" s="57"/>
    </row>
    <row r="90" ht="17.25">
      <c r="AN90" s="57"/>
    </row>
    <row r="91" ht="17.25">
      <c r="AN91" s="57"/>
    </row>
    <row r="92" ht="17.25">
      <c r="AN92" s="57"/>
    </row>
    <row r="93" ht="17.25">
      <c r="AN93" s="57"/>
    </row>
    <row r="94" ht="17.25">
      <c r="AN94" s="57"/>
    </row>
    <row r="95" ht="17.25">
      <c r="AN95" s="57"/>
    </row>
    <row r="96" ht="17.25">
      <c r="AN96" s="57"/>
    </row>
    <row r="97" ht="17.25">
      <c r="AN97" s="57"/>
    </row>
    <row r="98" ht="17.25">
      <c r="AN98" s="57"/>
    </row>
    <row r="99" ht="17.25">
      <c r="AN99" s="57"/>
    </row>
    <row r="100" ht="17.25">
      <c r="AN100" s="57"/>
    </row>
    <row r="101" ht="17.25">
      <c r="AN101" s="57"/>
    </row>
    <row r="102" ht="17.25">
      <c r="AN102" s="57"/>
    </row>
    <row r="103" ht="17.25">
      <c r="AN103" s="57"/>
    </row>
    <row r="104" ht="17.25">
      <c r="AN104" s="57"/>
    </row>
    <row r="105" ht="17.25">
      <c r="AN105" s="57"/>
    </row>
    <row r="106" ht="17.25">
      <c r="AN106" s="57"/>
    </row>
    <row r="107" ht="17.25">
      <c r="AN107" s="57"/>
    </row>
    <row r="108" ht="17.25">
      <c r="AN108" s="57"/>
    </row>
    <row r="109" ht="17.25">
      <c r="AN109" s="57"/>
    </row>
    <row r="110" ht="17.25">
      <c r="AN110" s="57"/>
    </row>
    <row r="111" ht="17.25">
      <c r="AN111" s="57"/>
    </row>
    <row r="112" ht="17.25">
      <c r="AN112" s="57"/>
    </row>
    <row r="113" ht="17.25">
      <c r="AN113" s="57"/>
    </row>
    <row r="114" ht="17.25">
      <c r="AN114" s="57"/>
    </row>
    <row r="115" ht="17.25">
      <c r="AN115" s="57"/>
    </row>
    <row r="116" ht="17.25">
      <c r="AN116" s="57"/>
    </row>
    <row r="117" ht="17.25">
      <c r="AN117" s="57"/>
    </row>
    <row r="118" ht="17.25">
      <c r="AN118" s="57"/>
    </row>
    <row r="119" ht="17.25">
      <c r="AN119" s="57"/>
    </row>
    <row r="120" ht="17.25">
      <c r="AN120" s="57"/>
    </row>
    <row r="121" ht="17.25">
      <c r="AN121" s="57"/>
    </row>
    <row r="122" ht="17.25">
      <c r="AN122" s="57"/>
    </row>
    <row r="123" ht="17.25">
      <c r="AN123" s="57"/>
    </row>
    <row r="124" ht="17.25">
      <c r="AN124" s="57"/>
    </row>
    <row r="125" ht="17.25">
      <c r="AN125" s="57"/>
    </row>
    <row r="126" ht="17.25">
      <c r="AN126" s="57"/>
    </row>
    <row r="127" ht="17.25">
      <c r="AN127" s="57"/>
    </row>
    <row r="128" ht="17.25">
      <c r="AN128" s="57"/>
    </row>
    <row r="129" ht="17.25">
      <c r="AN129" s="57"/>
    </row>
    <row r="130" ht="17.25">
      <c r="AN130" s="57"/>
    </row>
    <row r="131" ht="17.25">
      <c r="AN131" s="57"/>
    </row>
    <row r="132" ht="17.25">
      <c r="AN132" s="57"/>
    </row>
    <row r="133" ht="17.25">
      <c r="AN133" s="57"/>
    </row>
    <row r="134" ht="17.25">
      <c r="AN134" s="57"/>
    </row>
    <row r="135" ht="17.25">
      <c r="AN135" s="57"/>
    </row>
  </sheetData>
  <printOptions/>
  <pageMargins left="0.29" right="0.11811023622047245" top="0.86" bottom="0.35433070866141736" header="0.5118110236220472" footer="0.5118110236220472"/>
  <pageSetup horizontalDpi="600" verticalDpi="600" orientation="landscape" paperSize="8" scale="56" r:id="rId1"/>
  <headerFooter alignWithMargins="0">
    <oddHeader>&amp;C&amp;"ＭＳ Ｐ明朝,太字"&amp;35２　実死亡数,選択死因・性（女）・　　　　　　　　　保健医療圏・保健所・市町別（&amp;P）</oddHeader>
  </headerFooter>
  <rowBreaks count="1" manualBreakCount="1">
    <brk id="39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75"/>
  <sheetViews>
    <sheetView zoomScale="75" zoomScaleNormal="75" zoomScaleSheetLayoutView="75" workbookViewId="0" topLeftCell="U61">
      <selection activeCell="AK81" sqref="AJ80:AK81"/>
    </sheetView>
  </sheetViews>
  <sheetFormatPr defaultColWidth="7.625" defaultRowHeight="14.25"/>
  <cols>
    <col min="1" max="1" width="24.50390625" style="7" customWidth="1"/>
    <col min="2" max="2" width="11.00390625" style="7" customWidth="1"/>
    <col min="3" max="3" width="7.625" style="7" customWidth="1"/>
    <col min="4" max="4" width="8.625" style="7" customWidth="1"/>
    <col min="5" max="17" width="7.625" style="7" customWidth="1"/>
    <col min="18" max="18" width="8.625" style="7" customWidth="1"/>
    <col min="19" max="19" width="17.625" style="8" customWidth="1"/>
    <col min="20" max="23" width="7.625" style="7" customWidth="1"/>
    <col min="24" max="24" width="8.625" style="7" customWidth="1"/>
    <col min="25" max="26" width="7.625" style="7" customWidth="1"/>
    <col min="27" max="27" width="8.625" style="7" customWidth="1"/>
    <col min="28" max="28" width="7.625" style="7" customWidth="1"/>
    <col min="29" max="29" width="8.625" style="7" customWidth="1"/>
    <col min="30" max="37" width="7.625" style="7" customWidth="1"/>
    <col min="38" max="38" width="22.625" style="7" customWidth="1"/>
    <col min="39" max="16384" width="7.625" style="9" customWidth="1"/>
  </cols>
  <sheetData>
    <row r="1" spans="2:38" s="1" customFormat="1" ht="9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118</v>
      </c>
      <c r="S1" s="4"/>
      <c r="T1" s="2"/>
      <c r="U1" s="2"/>
      <c r="V1" s="5" t="s">
        <v>110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0.5" customHeight="1">
      <c r="A2" s="6"/>
    </row>
    <row r="3" spans="1:38" ht="19.5" customHeight="1">
      <c r="A3" s="10"/>
      <c r="AG3" s="11"/>
      <c r="AH3" s="11"/>
      <c r="AI3" s="11"/>
      <c r="AJ3" s="11"/>
      <c r="AK3" s="11"/>
      <c r="AL3" s="12" t="s">
        <v>127</v>
      </c>
    </row>
    <row r="4" spans="1:38" ht="19.5" customHeight="1">
      <c r="A4" s="13" t="s">
        <v>93</v>
      </c>
      <c r="B4" s="14" t="s">
        <v>93</v>
      </c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7"/>
      <c r="T4" s="15" t="s">
        <v>16</v>
      </c>
      <c r="U4" s="15" t="s">
        <v>17</v>
      </c>
      <c r="V4" s="15" t="s">
        <v>18</v>
      </c>
      <c r="W4" s="15" t="s">
        <v>19</v>
      </c>
      <c r="X4" s="15" t="s">
        <v>20</v>
      </c>
      <c r="Y4" s="15" t="s">
        <v>21</v>
      </c>
      <c r="Z4" s="15" t="s">
        <v>22</v>
      </c>
      <c r="AA4" s="15" t="s">
        <v>23</v>
      </c>
      <c r="AB4" s="15" t="s">
        <v>24</v>
      </c>
      <c r="AC4" s="15" t="s">
        <v>25</v>
      </c>
      <c r="AD4" s="15" t="s">
        <v>26</v>
      </c>
      <c r="AE4" s="15" t="s">
        <v>27</v>
      </c>
      <c r="AF4" s="15" t="s">
        <v>28</v>
      </c>
      <c r="AG4" s="15" t="s">
        <v>29</v>
      </c>
      <c r="AH4" s="15" t="s">
        <v>30</v>
      </c>
      <c r="AI4" s="15" t="s">
        <v>31</v>
      </c>
      <c r="AJ4" s="15" t="s">
        <v>32</v>
      </c>
      <c r="AK4" s="15" t="s">
        <v>33</v>
      </c>
      <c r="AL4" s="13">
        <f aca="true" t="shared" si="0" ref="AL4:AL38">A4</f>
      </c>
    </row>
    <row r="5" spans="1:38" ht="18">
      <c r="A5" s="18" t="s">
        <v>93</v>
      </c>
      <c r="B5" s="19" t="s">
        <v>93</v>
      </c>
      <c r="C5" s="19" t="s">
        <v>93</v>
      </c>
      <c r="D5" s="19" t="s">
        <v>93</v>
      </c>
      <c r="E5" s="19" t="s">
        <v>93</v>
      </c>
      <c r="F5" s="19" t="s">
        <v>93</v>
      </c>
      <c r="G5" s="20" t="s">
        <v>93</v>
      </c>
      <c r="H5" s="19" t="s">
        <v>93</v>
      </c>
      <c r="I5" s="19" t="s">
        <v>93</v>
      </c>
      <c r="J5" s="19" t="s">
        <v>93</v>
      </c>
      <c r="K5" s="19" t="s">
        <v>93</v>
      </c>
      <c r="L5" s="19" t="s">
        <v>93</v>
      </c>
      <c r="M5" s="19" t="s">
        <v>93</v>
      </c>
      <c r="N5" s="19" t="s">
        <v>93</v>
      </c>
      <c r="O5" s="19" t="s">
        <v>93</v>
      </c>
      <c r="P5" s="19" t="s">
        <v>93</v>
      </c>
      <c r="Q5" s="19" t="s">
        <v>93</v>
      </c>
      <c r="R5" s="19" t="s">
        <v>93</v>
      </c>
      <c r="S5" s="19"/>
      <c r="T5" s="19" t="s">
        <v>93</v>
      </c>
      <c r="U5" s="19" t="s">
        <v>93</v>
      </c>
      <c r="V5" s="19" t="s">
        <v>93</v>
      </c>
      <c r="W5" s="19" t="s">
        <v>93</v>
      </c>
      <c r="X5" s="19" t="s">
        <v>93</v>
      </c>
      <c r="Y5" s="19" t="s">
        <v>93</v>
      </c>
      <c r="Z5" s="19" t="s">
        <v>93</v>
      </c>
      <c r="AA5" s="19" t="s">
        <v>93</v>
      </c>
      <c r="AB5" s="19" t="s">
        <v>93</v>
      </c>
      <c r="AC5" s="21" t="s">
        <v>93</v>
      </c>
      <c r="AD5" s="19" t="s">
        <v>93</v>
      </c>
      <c r="AE5" s="21" t="s">
        <v>93</v>
      </c>
      <c r="AF5" s="21" t="s">
        <v>93</v>
      </c>
      <c r="AG5" s="21" t="s">
        <v>93</v>
      </c>
      <c r="AH5" s="21" t="s">
        <v>93</v>
      </c>
      <c r="AI5" s="21" t="s">
        <v>93</v>
      </c>
      <c r="AJ5" s="19" t="s">
        <v>93</v>
      </c>
      <c r="AK5" s="21" t="s">
        <v>93</v>
      </c>
      <c r="AL5" s="18">
        <f t="shared" si="0"/>
      </c>
    </row>
    <row r="6" spans="1:38" ht="207" customHeight="1">
      <c r="A6" s="22" t="s">
        <v>113</v>
      </c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  <c r="G6" s="24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  <c r="N6" s="23" t="s">
        <v>46</v>
      </c>
      <c r="O6" s="23" t="s">
        <v>47</v>
      </c>
      <c r="P6" s="23" t="s">
        <v>48</v>
      </c>
      <c r="Q6" s="23" t="s">
        <v>49</v>
      </c>
      <c r="R6" s="23" t="s">
        <v>50</v>
      </c>
      <c r="S6" s="25"/>
      <c r="T6" s="23" t="s">
        <v>51</v>
      </c>
      <c r="U6" s="23" t="s">
        <v>52</v>
      </c>
      <c r="V6" s="23" t="s">
        <v>53</v>
      </c>
      <c r="W6" s="23" t="s">
        <v>54</v>
      </c>
      <c r="X6" s="23" t="s">
        <v>55</v>
      </c>
      <c r="Y6" s="23" t="s">
        <v>56</v>
      </c>
      <c r="Z6" s="23" t="s">
        <v>57</v>
      </c>
      <c r="AA6" s="23" t="s">
        <v>58</v>
      </c>
      <c r="AB6" s="23" t="s">
        <v>59</v>
      </c>
      <c r="AC6" s="23" t="s">
        <v>60</v>
      </c>
      <c r="AD6" s="23" t="s">
        <v>61</v>
      </c>
      <c r="AE6" s="23" t="s">
        <v>62</v>
      </c>
      <c r="AF6" s="23" t="s">
        <v>63</v>
      </c>
      <c r="AG6" s="23" t="s">
        <v>64</v>
      </c>
      <c r="AH6" s="23" t="s">
        <v>65</v>
      </c>
      <c r="AI6" s="23" t="s">
        <v>66</v>
      </c>
      <c r="AJ6" s="23" t="s">
        <v>67</v>
      </c>
      <c r="AK6" s="23" t="s">
        <v>68</v>
      </c>
      <c r="AL6" s="22" t="str">
        <f t="shared" si="0"/>
        <v>保健医療圏
保　健　所
市　　　町</v>
      </c>
    </row>
    <row r="7" spans="1:38" ht="45" customHeight="1">
      <c r="A7" s="26" t="s">
        <v>76</v>
      </c>
      <c r="B7" s="104">
        <v>131620.256522</v>
      </c>
      <c r="C7" s="104">
        <v>265.261753</v>
      </c>
      <c r="D7" s="104">
        <v>39120.095221</v>
      </c>
      <c r="E7" s="104">
        <v>1325.9342949999998</v>
      </c>
      <c r="F7" s="104">
        <v>5871.273043</v>
      </c>
      <c r="G7" s="104">
        <v>3280.312075</v>
      </c>
      <c r="H7" s="104">
        <v>1606.845474</v>
      </c>
      <c r="I7" s="104">
        <v>3882.967053</v>
      </c>
      <c r="J7" s="104">
        <v>2010.0635619999998</v>
      </c>
      <c r="K7" s="104">
        <v>2877.089049</v>
      </c>
      <c r="L7" s="104">
        <v>7589.8157790000005</v>
      </c>
      <c r="M7" s="104">
        <v>1314.9915540000002</v>
      </c>
      <c r="N7" s="104">
        <v>646.533903</v>
      </c>
      <c r="O7" s="104">
        <v>875.807475</v>
      </c>
      <c r="P7" s="104">
        <v>1637.963568</v>
      </c>
      <c r="Q7" s="104">
        <v>732.551166</v>
      </c>
      <c r="R7" s="104">
        <v>21113.352382</v>
      </c>
      <c r="S7" s="105"/>
      <c r="T7" s="104">
        <v>5279.802081</v>
      </c>
      <c r="U7" s="104">
        <v>3698.970464</v>
      </c>
      <c r="V7" s="104">
        <v>2673.380061</v>
      </c>
      <c r="W7" s="104">
        <v>7262.608861</v>
      </c>
      <c r="X7" s="104">
        <v>15232.294189</v>
      </c>
      <c r="Y7" s="104">
        <v>1662.654577</v>
      </c>
      <c r="Z7" s="104">
        <v>3912.620585</v>
      </c>
      <c r="AA7" s="104">
        <v>9252.825697999999</v>
      </c>
      <c r="AB7" s="104">
        <v>1486.642725</v>
      </c>
      <c r="AC7" s="104">
        <v>13364.847694</v>
      </c>
      <c r="AD7" s="104">
        <v>1791.1699709999998</v>
      </c>
      <c r="AE7" s="104">
        <v>310.255997</v>
      </c>
      <c r="AF7" s="104">
        <v>1865.2219989999999</v>
      </c>
      <c r="AG7" s="104">
        <v>2613.180681</v>
      </c>
      <c r="AH7" s="104">
        <v>3929.973916</v>
      </c>
      <c r="AI7" s="104">
        <v>4489.76203</v>
      </c>
      <c r="AJ7" s="104">
        <v>962.960316</v>
      </c>
      <c r="AK7" s="104">
        <v>3420.20698</v>
      </c>
      <c r="AL7" s="26" t="str">
        <f t="shared" si="0"/>
        <v>総数</v>
      </c>
    </row>
    <row r="8" spans="1:38" ht="25.5" customHeight="1">
      <c r="A8" s="29" t="s">
        <v>93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6"/>
      <c r="O8" s="104"/>
      <c r="P8" s="104"/>
      <c r="Q8" s="104"/>
      <c r="R8" s="104"/>
      <c r="S8" s="105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29">
        <f t="shared" si="0"/>
      </c>
    </row>
    <row r="9" spans="1:38" ht="33" customHeight="1">
      <c r="A9" s="31" t="s">
        <v>95</v>
      </c>
      <c r="B9" s="104">
        <v>51711.072508</v>
      </c>
      <c r="C9" s="104">
        <v>102.58608400000001</v>
      </c>
      <c r="D9" s="104">
        <v>15682.187734</v>
      </c>
      <c r="E9" s="104">
        <v>544.0586539999999</v>
      </c>
      <c r="F9" s="104">
        <v>2345.47615</v>
      </c>
      <c r="G9" s="104">
        <v>1301.644629</v>
      </c>
      <c r="H9" s="104">
        <v>653.2563379999999</v>
      </c>
      <c r="I9" s="104">
        <v>1560.179677</v>
      </c>
      <c r="J9" s="104">
        <v>784.680418</v>
      </c>
      <c r="K9" s="104">
        <v>1154.567953</v>
      </c>
      <c r="L9" s="104">
        <v>3017.8399990000003</v>
      </c>
      <c r="M9" s="104">
        <v>562.4796660000001</v>
      </c>
      <c r="N9" s="104">
        <v>270.487523</v>
      </c>
      <c r="O9" s="104">
        <v>359.79786</v>
      </c>
      <c r="P9" s="104">
        <v>647.175414</v>
      </c>
      <c r="Q9" s="104">
        <v>277.770867</v>
      </c>
      <c r="R9" s="104">
        <v>8168.450576</v>
      </c>
      <c r="S9" s="105"/>
      <c r="T9" s="104">
        <v>2064.2805550000003</v>
      </c>
      <c r="U9" s="104">
        <v>1448.2078780000002</v>
      </c>
      <c r="V9" s="104">
        <v>1040.119766</v>
      </c>
      <c r="W9" s="104">
        <v>2761.3474170000004</v>
      </c>
      <c r="X9" s="104">
        <v>5882.463506</v>
      </c>
      <c r="Y9" s="104">
        <v>681.7575300000001</v>
      </c>
      <c r="Z9" s="104">
        <v>1554.966491</v>
      </c>
      <c r="AA9" s="104">
        <v>3488.573244</v>
      </c>
      <c r="AB9" s="104">
        <v>578.1581699999999</v>
      </c>
      <c r="AC9" s="104">
        <v>5038.051515</v>
      </c>
      <c r="AD9" s="104">
        <v>677.289768</v>
      </c>
      <c r="AE9" s="104">
        <v>120.80188700000001</v>
      </c>
      <c r="AF9" s="104">
        <v>777.635911</v>
      </c>
      <c r="AG9" s="104">
        <v>993.3717750000001</v>
      </c>
      <c r="AH9" s="104">
        <v>1452.334057</v>
      </c>
      <c r="AI9" s="104">
        <v>1827.790364</v>
      </c>
      <c r="AJ9" s="104">
        <v>417.538509</v>
      </c>
      <c r="AK9" s="104">
        <v>1557.944489</v>
      </c>
      <c r="AL9" s="31" t="str">
        <f t="shared" si="0"/>
        <v>広島二次保健医療圏</v>
      </c>
    </row>
    <row r="10" spans="1:38" ht="25.5" customHeight="1">
      <c r="A10" s="31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6"/>
      <c r="O10" s="104"/>
      <c r="P10" s="104"/>
      <c r="Q10" s="104"/>
      <c r="R10" s="104"/>
      <c r="S10" s="105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31"/>
    </row>
    <row r="11" spans="1:38" ht="33" customHeight="1">
      <c r="A11" s="31" t="s">
        <v>96</v>
      </c>
      <c r="B11" s="104">
        <v>6724.799328000001</v>
      </c>
      <c r="C11" s="104">
        <v>13.533709000000002</v>
      </c>
      <c r="D11" s="104">
        <v>2012.266901</v>
      </c>
      <c r="E11" s="104">
        <v>68.612233</v>
      </c>
      <c r="F11" s="104">
        <v>301.649646</v>
      </c>
      <c r="G11" s="104">
        <v>168.276571</v>
      </c>
      <c r="H11" s="104">
        <v>82.97659099999998</v>
      </c>
      <c r="I11" s="104">
        <v>199.92962500000002</v>
      </c>
      <c r="J11" s="104">
        <v>102.74050399999999</v>
      </c>
      <c r="K11" s="104">
        <v>148.093961</v>
      </c>
      <c r="L11" s="104">
        <v>389.84263400000003</v>
      </c>
      <c r="M11" s="104">
        <v>68.95496800000001</v>
      </c>
      <c r="N11" s="104">
        <v>33.427518</v>
      </c>
      <c r="O11" s="104">
        <v>45.117230000000006</v>
      </c>
      <c r="P11" s="104">
        <v>83.935176</v>
      </c>
      <c r="Q11" s="104">
        <v>37.151698</v>
      </c>
      <c r="R11" s="104">
        <v>1075.7879440000002</v>
      </c>
      <c r="S11" s="105"/>
      <c r="T11" s="104">
        <v>269.923035</v>
      </c>
      <c r="U11" s="104">
        <v>189.06100700000002</v>
      </c>
      <c r="V11" s="104">
        <v>136.322674</v>
      </c>
      <c r="W11" s="104">
        <v>368.50565200000005</v>
      </c>
      <c r="X11" s="104">
        <v>776.269044</v>
      </c>
      <c r="Y11" s="104">
        <v>85.91807299999999</v>
      </c>
      <c r="Z11" s="104">
        <v>200.992251</v>
      </c>
      <c r="AA11" s="104">
        <v>468.735956</v>
      </c>
      <c r="AB11" s="104">
        <v>75.939381</v>
      </c>
      <c r="AC11" s="104">
        <v>676.98846</v>
      </c>
      <c r="AD11" s="104">
        <v>90.91946999999999</v>
      </c>
      <c r="AE11" s="104">
        <v>15.777805999999998</v>
      </c>
      <c r="AF11" s="104">
        <v>96.92049899999999</v>
      </c>
      <c r="AG11" s="104">
        <v>132.65265300000002</v>
      </c>
      <c r="AH11" s="104">
        <v>198.148762</v>
      </c>
      <c r="AI11" s="104">
        <v>230.05510900000002</v>
      </c>
      <c r="AJ11" s="104">
        <v>49.728415999999996</v>
      </c>
      <c r="AK11" s="104">
        <v>177.25874800000003</v>
      </c>
      <c r="AL11" s="31" t="str">
        <f t="shared" si="0"/>
        <v>広島西二次保健医療圏</v>
      </c>
    </row>
    <row r="12" spans="1:38" ht="25.5" customHeight="1">
      <c r="A12" s="3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6"/>
      <c r="O12" s="104"/>
      <c r="P12" s="104"/>
      <c r="Q12" s="104"/>
      <c r="R12" s="104"/>
      <c r="S12" s="105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31"/>
    </row>
    <row r="13" spans="1:38" ht="33" customHeight="1">
      <c r="A13" s="31" t="s">
        <v>97</v>
      </c>
      <c r="B13" s="104">
        <v>15924.529702</v>
      </c>
      <c r="C13" s="104">
        <v>32.523127</v>
      </c>
      <c r="D13" s="104">
        <v>4674.793709</v>
      </c>
      <c r="E13" s="104">
        <v>156.04518099999999</v>
      </c>
      <c r="F13" s="104">
        <v>704.1524959999999</v>
      </c>
      <c r="G13" s="104">
        <v>395.314667</v>
      </c>
      <c r="H13" s="104">
        <v>189.674763</v>
      </c>
      <c r="I13" s="104">
        <v>465.537866</v>
      </c>
      <c r="J13" s="104">
        <v>245.93091199999998</v>
      </c>
      <c r="K13" s="104">
        <v>344.23454100000004</v>
      </c>
      <c r="L13" s="104">
        <v>915.505034</v>
      </c>
      <c r="M13" s="104">
        <v>145.024278</v>
      </c>
      <c r="N13" s="104">
        <v>73.882507</v>
      </c>
      <c r="O13" s="104">
        <v>101.80021300000001</v>
      </c>
      <c r="P13" s="104">
        <v>198.001805</v>
      </c>
      <c r="Q13" s="104">
        <v>91.160261</v>
      </c>
      <c r="R13" s="104">
        <v>2587.5633669999997</v>
      </c>
      <c r="S13" s="105"/>
      <c r="T13" s="104">
        <v>642.500804</v>
      </c>
      <c r="U13" s="104">
        <v>449.64685399999996</v>
      </c>
      <c r="V13" s="104">
        <v>325.8274610000001</v>
      </c>
      <c r="W13" s="104">
        <v>901.4752040000001</v>
      </c>
      <c r="X13" s="104">
        <v>1869.985051</v>
      </c>
      <c r="Y13" s="104">
        <v>192.83791599999998</v>
      </c>
      <c r="Z13" s="104">
        <v>468.923069</v>
      </c>
      <c r="AA13" s="104">
        <v>1158.885345</v>
      </c>
      <c r="AB13" s="104">
        <v>181.856437</v>
      </c>
      <c r="AC13" s="104">
        <v>1672.012997</v>
      </c>
      <c r="AD13" s="104">
        <v>224.04219199999997</v>
      </c>
      <c r="AE13" s="104">
        <v>37.761498</v>
      </c>
      <c r="AF13" s="104">
        <v>213.35938799999997</v>
      </c>
      <c r="AG13" s="104">
        <v>325.07743800000003</v>
      </c>
      <c r="AH13" s="104">
        <v>497.005055</v>
      </c>
      <c r="AI13" s="104">
        <v>522.453661</v>
      </c>
      <c r="AJ13" s="104">
        <v>104.018169</v>
      </c>
      <c r="AK13" s="104">
        <v>345.193678</v>
      </c>
      <c r="AL13" s="29" t="str">
        <f t="shared" si="0"/>
        <v>呉二次保健医療圏</v>
      </c>
    </row>
    <row r="14" spans="1:38" ht="25.5" customHeight="1">
      <c r="A14" s="31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6"/>
      <c r="O14" s="104"/>
      <c r="P14" s="104"/>
      <c r="Q14" s="104"/>
      <c r="R14" s="104"/>
      <c r="S14" s="105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31"/>
    </row>
    <row r="15" spans="1:38" ht="33" customHeight="1">
      <c r="A15" s="32" t="s">
        <v>98</v>
      </c>
      <c r="B15" s="104">
        <v>9679.15032</v>
      </c>
      <c r="C15" s="104">
        <v>19.539949</v>
      </c>
      <c r="D15" s="104">
        <v>2837.0780569999997</v>
      </c>
      <c r="E15" s="104">
        <v>95.18306000000001</v>
      </c>
      <c r="F15" s="104">
        <v>426.11967200000004</v>
      </c>
      <c r="G15" s="104">
        <v>238.882235</v>
      </c>
      <c r="H15" s="104">
        <v>116.15162199999999</v>
      </c>
      <c r="I15" s="104">
        <v>279.067438</v>
      </c>
      <c r="J15" s="104">
        <v>146.677747</v>
      </c>
      <c r="K15" s="104">
        <v>208.173642</v>
      </c>
      <c r="L15" s="104">
        <v>549.603731</v>
      </c>
      <c r="M15" s="104">
        <v>95.467184</v>
      </c>
      <c r="N15" s="104">
        <v>46.854598</v>
      </c>
      <c r="O15" s="104">
        <v>63.714786999999994</v>
      </c>
      <c r="P15" s="104">
        <v>119.47812400000001</v>
      </c>
      <c r="Q15" s="104">
        <v>54.577482</v>
      </c>
      <c r="R15" s="104">
        <v>1559.3042979999998</v>
      </c>
      <c r="S15" s="105"/>
      <c r="T15" s="104">
        <v>387.48889599999995</v>
      </c>
      <c r="U15" s="104">
        <v>271.50462400000004</v>
      </c>
      <c r="V15" s="104">
        <v>197.362574</v>
      </c>
      <c r="W15" s="104">
        <v>540.485975</v>
      </c>
      <c r="X15" s="104">
        <v>1124.6079329999998</v>
      </c>
      <c r="Y15" s="104">
        <v>121.124216</v>
      </c>
      <c r="Z15" s="104">
        <v>285.992261</v>
      </c>
      <c r="AA15" s="104">
        <v>687.680174</v>
      </c>
      <c r="AB15" s="104">
        <v>108.97878800000001</v>
      </c>
      <c r="AC15" s="104">
        <v>994.8943519999999</v>
      </c>
      <c r="AD15" s="104">
        <v>132.30987</v>
      </c>
      <c r="AE15" s="104">
        <v>22.966172</v>
      </c>
      <c r="AF15" s="104">
        <v>134.95445500000002</v>
      </c>
      <c r="AG15" s="104">
        <v>193.76299</v>
      </c>
      <c r="AH15" s="104">
        <v>296.73148399999997</v>
      </c>
      <c r="AI15" s="104">
        <v>331.954812</v>
      </c>
      <c r="AJ15" s="104">
        <v>72.06852400000001</v>
      </c>
      <c r="AK15" s="104">
        <v>254.499561</v>
      </c>
      <c r="AL15" s="32" t="str">
        <f t="shared" si="0"/>
        <v>広島中央二次保健医療圏</v>
      </c>
    </row>
    <row r="16" spans="1:38" ht="25.5" customHeight="1">
      <c r="A16" s="29" t="s">
        <v>93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6"/>
      <c r="O16" s="104"/>
      <c r="P16" s="104"/>
      <c r="Q16" s="104"/>
      <c r="R16" s="104"/>
      <c r="S16" s="105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29">
        <f t="shared" si="0"/>
      </c>
    </row>
    <row r="17" spans="1:38" ht="33" customHeight="1">
      <c r="A17" s="31" t="s">
        <v>99</v>
      </c>
      <c r="B17" s="104">
        <v>16352.529376000002</v>
      </c>
      <c r="C17" s="104">
        <v>33.631684</v>
      </c>
      <c r="D17" s="104">
        <v>4739.828069</v>
      </c>
      <c r="E17" s="104">
        <v>155.468216</v>
      </c>
      <c r="F17" s="104">
        <v>714.5400109999999</v>
      </c>
      <c r="G17" s="104">
        <v>402.625805</v>
      </c>
      <c r="H17" s="104">
        <v>190.93052000000003</v>
      </c>
      <c r="I17" s="104">
        <v>469.468572</v>
      </c>
      <c r="J17" s="104">
        <v>251.945026</v>
      </c>
      <c r="K17" s="104">
        <v>348.008463</v>
      </c>
      <c r="L17" s="104">
        <v>929.9362759999999</v>
      </c>
      <c r="M17" s="104">
        <v>145.125088</v>
      </c>
      <c r="N17" s="104">
        <v>73.952358</v>
      </c>
      <c r="O17" s="104">
        <v>102.569992</v>
      </c>
      <c r="P17" s="104">
        <v>202.18051300000002</v>
      </c>
      <c r="Q17" s="104">
        <v>94.903053</v>
      </c>
      <c r="R17" s="104">
        <v>2673.072032</v>
      </c>
      <c r="S17" s="105"/>
      <c r="T17" s="104">
        <v>660.2817900000001</v>
      </c>
      <c r="U17" s="104">
        <v>461.675089</v>
      </c>
      <c r="V17" s="104">
        <v>336.164989</v>
      </c>
      <c r="W17" s="104">
        <v>938.1767140000001</v>
      </c>
      <c r="X17" s="104">
        <v>1933.3310290000002</v>
      </c>
      <c r="Y17" s="104">
        <v>195.39558599999998</v>
      </c>
      <c r="Z17" s="104">
        <v>479.310024</v>
      </c>
      <c r="AA17" s="104">
        <v>1207.753284</v>
      </c>
      <c r="AB17" s="104">
        <v>187.221688</v>
      </c>
      <c r="AC17" s="104">
        <v>1744.327796</v>
      </c>
      <c r="AD17" s="104">
        <v>233.333211</v>
      </c>
      <c r="AE17" s="104">
        <v>38.983090000000004</v>
      </c>
      <c r="AF17" s="104">
        <v>213.97973799999997</v>
      </c>
      <c r="AG17" s="104">
        <v>337.807902</v>
      </c>
      <c r="AH17" s="104">
        <v>523.3627579999999</v>
      </c>
      <c r="AI17" s="104">
        <v>531.749194</v>
      </c>
      <c r="AJ17" s="104">
        <v>103.49637900000002</v>
      </c>
      <c r="AK17" s="104">
        <v>338.679472</v>
      </c>
      <c r="AL17" s="31" t="str">
        <f t="shared" si="0"/>
        <v>尾三二次保健医療圏</v>
      </c>
    </row>
    <row r="18" spans="1:38" ht="25.5" customHeight="1">
      <c r="A18" s="31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6"/>
      <c r="O18" s="104"/>
      <c r="P18" s="104"/>
      <c r="Q18" s="104"/>
      <c r="R18" s="104"/>
      <c r="S18" s="105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31"/>
    </row>
    <row r="19" spans="1:38" ht="32.25" customHeight="1">
      <c r="A19" s="33" t="s">
        <v>111</v>
      </c>
      <c r="B19" s="104">
        <v>23698.340945000004</v>
      </c>
      <c r="C19" s="104">
        <v>47.661659</v>
      </c>
      <c r="D19" s="104">
        <v>7087.673798</v>
      </c>
      <c r="E19" s="104">
        <v>241.67927400000002</v>
      </c>
      <c r="F19" s="104">
        <v>1063.010575</v>
      </c>
      <c r="G19" s="104">
        <v>592.989325</v>
      </c>
      <c r="H19" s="104">
        <v>291.89425500000004</v>
      </c>
      <c r="I19" s="104">
        <v>705.4017190000001</v>
      </c>
      <c r="J19" s="104">
        <v>362.56525000000005</v>
      </c>
      <c r="K19" s="104">
        <v>521.8013930000001</v>
      </c>
      <c r="L19" s="104">
        <v>1374.6632309999998</v>
      </c>
      <c r="M19" s="104">
        <v>239.762278</v>
      </c>
      <c r="N19" s="104">
        <v>116.920295</v>
      </c>
      <c r="O19" s="104">
        <v>158.900204</v>
      </c>
      <c r="P19" s="104">
        <v>295.787389</v>
      </c>
      <c r="Q19" s="104">
        <v>130.95641400000002</v>
      </c>
      <c r="R19" s="104">
        <v>3790.998346</v>
      </c>
      <c r="S19" s="105"/>
      <c r="T19" s="104">
        <v>950.697721</v>
      </c>
      <c r="U19" s="104">
        <v>666.14987</v>
      </c>
      <c r="V19" s="104">
        <v>480.305413</v>
      </c>
      <c r="W19" s="104">
        <v>1298.961796</v>
      </c>
      <c r="X19" s="104">
        <v>2734.623414</v>
      </c>
      <c r="Y19" s="104">
        <v>301.29361700000004</v>
      </c>
      <c r="Z19" s="104">
        <v>706.615754</v>
      </c>
      <c r="AA19" s="104">
        <v>1654.087071</v>
      </c>
      <c r="AB19" s="104">
        <v>267.69221899999997</v>
      </c>
      <c r="AC19" s="104">
        <v>2388.482165</v>
      </c>
      <c r="AD19" s="104">
        <v>320.897508</v>
      </c>
      <c r="AE19" s="104">
        <v>55.659106</v>
      </c>
      <c r="AF19" s="104">
        <v>339.455948</v>
      </c>
      <c r="AG19" s="104">
        <v>467.94561899999997</v>
      </c>
      <c r="AH19" s="104">
        <v>698.3019230000001</v>
      </c>
      <c r="AI19" s="104">
        <v>809.666843</v>
      </c>
      <c r="AJ19" s="104">
        <v>174.145052</v>
      </c>
      <c r="AK19" s="104">
        <v>619.786877</v>
      </c>
      <c r="AL19" s="33" t="str">
        <f t="shared" si="0"/>
        <v>福山・府中二次
保健医療圏</v>
      </c>
    </row>
    <row r="20" spans="1:38" ht="25.5" customHeight="1">
      <c r="A20" s="31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6"/>
      <c r="O20" s="104"/>
      <c r="P20" s="104"/>
      <c r="Q20" s="104"/>
      <c r="R20" s="104"/>
      <c r="S20" s="105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31"/>
    </row>
    <row r="21" spans="1:38" ht="33" customHeight="1">
      <c r="A21" s="31" t="s">
        <v>112</v>
      </c>
      <c r="B21" s="104">
        <v>7529.8343429999995</v>
      </c>
      <c r="C21" s="104">
        <v>15.785540999999998</v>
      </c>
      <c r="D21" s="104">
        <v>2086.266953</v>
      </c>
      <c r="E21" s="104">
        <v>64.887677</v>
      </c>
      <c r="F21" s="104">
        <v>316.324493</v>
      </c>
      <c r="G21" s="104">
        <v>180.578843</v>
      </c>
      <c r="H21" s="104">
        <v>81.961385</v>
      </c>
      <c r="I21" s="104">
        <v>203.38215599999998</v>
      </c>
      <c r="J21" s="104">
        <v>115.523705</v>
      </c>
      <c r="K21" s="104">
        <v>152.209096</v>
      </c>
      <c r="L21" s="104">
        <v>412.424874</v>
      </c>
      <c r="M21" s="104">
        <v>58.178092</v>
      </c>
      <c r="N21" s="104">
        <v>31.009104</v>
      </c>
      <c r="O21" s="104">
        <v>43.907188999999995</v>
      </c>
      <c r="P21" s="104">
        <v>91.405147</v>
      </c>
      <c r="Q21" s="104">
        <v>46.031391</v>
      </c>
      <c r="R21" s="104">
        <v>1258.175819</v>
      </c>
      <c r="S21" s="105"/>
      <c r="T21" s="104">
        <v>304.62928</v>
      </c>
      <c r="U21" s="104">
        <v>212.72514199999998</v>
      </c>
      <c r="V21" s="104">
        <v>157.277184</v>
      </c>
      <c r="W21" s="104">
        <v>453.65610300000003</v>
      </c>
      <c r="X21" s="104">
        <v>911.014212</v>
      </c>
      <c r="Y21" s="104">
        <v>84.327639</v>
      </c>
      <c r="Z21" s="104">
        <v>215.82073499999998</v>
      </c>
      <c r="AA21" s="104">
        <v>587.110624</v>
      </c>
      <c r="AB21" s="104">
        <v>86.796042</v>
      </c>
      <c r="AC21" s="104">
        <v>850.0904089999999</v>
      </c>
      <c r="AD21" s="104">
        <v>112.377952</v>
      </c>
      <c r="AE21" s="104">
        <v>18.306438</v>
      </c>
      <c r="AF21" s="104">
        <v>88.91606</v>
      </c>
      <c r="AG21" s="104">
        <v>162.56230399999998</v>
      </c>
      <c r="AH21" s="104">
        <v>264.089877</v>
      </c>
      <c r="AI21" s="104">
        <v>236.09204700000004</v>
      </c>
      <c r="AJ21" s="104">
        <v>41.965267</v>
      </c>
      <c r="AK21" s="104">
        <v>126.84415499999999</v>
      </c>
      <c r="AL21" s="31" t="str">
        <f t="shared" si="0"/>
        <v>備北二次保健医療圏</v>
      </c>
    </row>
    <row r="22" spans="1:38" ht="25.5" customHeight="1">
      <c r="A22" s="31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6"/>
      <c r="O22" s="104"/>
      <c r="P22" s="104"/>
      <c r="Q22" s="104"/>
      <c r="R22" s="104"/>
      <c r="S22" s="105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31"/>
    </row>
    <row r="23" spans="1:38" ht="25.5" customHeight="1">
      <c r="A23" s="31" t="s">
        <v>100</v>
      </c>
      <c r="B23" s="104">
        <v>76114.574655</v>
      </c>
      <c r="C23" s="104">
        <v>151.552187</v>
      </c>
      <c r="D23" s="104">
        <v>23038.983476</v>
      </c>
      <c r="E23" s="104">
        <v>796.978012</v>
      </c>
      <c r="F23" s="104">
        <v>3448.385742</v>
      </c>
      <c r="G23" s="104">
        <v>1915.6950820000002</v>
      </c>
      <c r="H23" s="104">
        <v>957.051881</v>
      </c>
      <c r="I23" s="104">
        <v>2295.695012</v>
      </c>
      <c r="J23" s="104">
        <v>1159.394459</v>
      </c>
      <c r="K23" s="104">
        <v>1697.173535</v>
      </c>
      <c r="L23" s="104">
        <v>4445.2842869999995</v>
      </c>
      <c r="M23" s="104">
        <v>811.189701</v>
      </c>
      <c r="N23" s="104">
        <v>392.399057</v>
      </c>
      <c r="O23" s="104">
        <v>524.746481</v>
      </c>
      <c r="P23" s="104">
        <v>953.0844569999999</v>
      </c>
      <c r="Q23" s="104">
        <v>411.592365</v>
      </c>
      <c r="R23" s="104">
        <v>12061.115105</v>
      </c>
      <c r="S23" s="105"/>
      <c r="T23" s="104">
        <v>3043.8636169999995</v>
      </c>
      <c r="U23" s="104">
        <v>2134.7223400000003</v>
      </c>
      <c r="V23" s="104">
        <v>1533.4963010000001</v>
      </c>
      <c r="W23" s="104">
        <v>4089.179777</v>
      </c>
      <c r="X23" s="104">
        <v>8690.129219</v>
      </c>
      <c r="Y23" s="104">
        <v>993.5421329999999</v>
      </c>
      <c r="Z23" s="104">
        <v>2284.775061</v>
      </c>
      <c r="AA23" s="104">
        <v>5179.993792</v>
      </c>
      <c r="AB23" s="104">
        <v>853.973753</v>
      </c>
      <c r="AC23" s="104">
        <v>7478.08432</v>
      </c>
      <c r="AD23" s="104">
        <v>1006.142442</v>
      </c>
      <c r="AE23" s="104">
        <v>177.90169699999998</v>
      </c>
      <c r="AF23" s="104">
        <v>1130.5554319999999</v>
      </c>
      <c r="AG23" s="104">
        <v>1472.5740270000001</v>
      </c>
      <c r="AH23" s="104">
        <v>2160.284111</v>
      </c>
      <c r="AI23" s="104">
        <v>2662.098604</v>
      </c>
      <c r="AJ23" s="104">
        <v>597.655749</v>
      </c>
      <c r="AK23" s="104">
        <v>2197.589629</v>
      </c>
      <c r="AL23" s="31" t="str">
        <f t="shared" si="0"/>
        <v>保健所設置市計</v>
      </c>
    </row>
    <row r="24" spans="1:38" ht="25.5" customHeight="1">
      <c r="A24" s="29" t="s">
        <v>93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6"/>
      <c r="O24" s="104"/>
      <c r="P24" s="104"/>
      <c r="Q24" s="104"/>
      <c r="R24" s="104"/>
      <c r="S24" s="105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29">
        <f t="shared" si="0"/>
      </c>
    </row>
    <row r="25" spans="1:38" ht="25.5" customHeight="1">
      <c r="A25" s="31" t="s">
        <v>69</v>
      </c>
      <c r="B25" s="104">
        <v>42391.378115</v>
      </c>
      <c r="C25" s="104">
        <v>83.61035799999999</v>
      </c>
      <c r="D25" s="104">
        <v>12958.324252</v>
      </c>
      <c r="E25" s="104">
        <v>453.37023</v>
      </c>
      <c r="F25" s="104">
        <v>1935.4968290000002</v>
      </c>
      <c r="G25" s="104">
        <v>1071.376727</v>
      </c>
      <c r="H25" s="104">
        <v>542.5248710000001</v>
      </c>
      <c r="I25" s="104">
        <v>1290.75024</v>
      </c>
      <c r="J25" s="104">
        <v>641.9580950000001</v>
      </c>
      <c r="K25" s="104">
        <v>954.435047</v>
      </c>
      <c r="L25" s="104">
        <v>2486.606633</v>
      </c>
      <c r="M25" s="104">
        <v>475.32647999999995</v>
      </c>
      <c r="N25" s="104">
        <v>226.97378200000003</v>
      </c>
      <c r="O25" s="104">
        <v>299.85724799999997</v>
      </c>
      <c r="P25" s="104">
        <v>531.834104</v>
      </c>
      <c r="Q25" s="104">
        <v>224.518689</v>
      </c>
      <c r="R25" s="104">
        <v>6656.649471000001</v>
      </c>
      <c r="S25" s="105"/>
      <c r="T25" s="104">
        <v>1689.435845</v>
      </c>
      <c r="U25" s="104">
        <v>1185.7509890000001</v>
      </c>
      <c r="V25" s="104">
        <v>849.460652</v>
      </c>
      <c r="W25" s="104">
        <v>2234.520528</v>
      </c>
      <c r="X25" s="104">
        <v>4790.798067</v>
      </c>
      <c r="Y25" s="104">
        <v>567.770976</v>
      </c>
      <c r="Z25" s="104">
        <v>1280.5841289999998</v>
      </c>
      <c r="AA25" s="104">
        <v>2814.1080030000003</v>
      </c>
      <c r="AB25" s="104">
        <v>472.27862099999993</v>
      </c>
      <c r="AC25" s="104">
        <v>4063.394375</v>
      </c>
      <c r="AD25" s="104">
        <v>547.234027</v>
      </c>
      <c r="AE25" s="104">
        <v>98.66189</v>
      </c>
      <c r="AF25" s="104">
        <v>651.4858290000002</v>
      </c>
      <c r="AG25" s="104">
        <v>803.948556</v>
      </c>
      <c r="AH25" s="104">
        <v>1161.176805</v>
      </c>
      <c r="AI25" s="104">
        <v>1517.7360219999998</v>
      </c>
      <c r="AJ25" s="104">
        <v>354.29752099999996</v>
      </c>
      <c r="AK25" s="104">
        <v>1341.5194820000002</v>
      </c>
      <c r="AL25" s="31" t="str">
        <f t="shared" si="0"/>
        <v>広島市</v>
      </c>
    </row>
    <row r="26" spans="1:38" ht="25.5" customHeight="1">
      <c r="A26" s="31" t="s">
        <v>77</v>
      </c>
      <c r="B26" s="104">
        <v>5256.42814</v>
      </c>
      <c r="C26" s="104">
        <v>10.544389</v>
      </c>
      <c r="D26" s="104">
        <v>1566.1486840000002</v>
      </c>
      <c r="E26" s="104">
        <v>53.175465</v>
      </c>
      <c r="F26" s="104">
        <v>234.84733900000003</v>
      </c>
      <c r="G26" s="104">
        <v>130.986645</v>
      </c>
      <c r="H26" s="104">
        <v>64.552602</v>
      </c>
      <c r="I26" s="104">
        <v>155.181071</v>
      </c>
      <c r="J26" s="104">
        <v>79.811944</v>
      </c>
      <c r="K26" s="104">
        <v>114.973173</v>
      </c>
      <c r="L26" s="104">
        <v>302.616191</v>
      </c>
      <c r="M26" s="104">
        <v>54.263654</v>
      </c>
      <c r="N26" s="104">
        <v>27.563835</v>
      </c>
      <c r="O26" s="104">
        <v>35.40041</v>
      </c>
      <c r="P26" s="104">
        <v>65.378602</v>
      </c>
      <c r="Q26" s="104">
        <v>28.957406</v>
      </c>
      <c r="R26" s="104">
        <v>839.432799</v>
      </c>
      <c r="S26" s="105"/>
      <c r="T26" s="104">
        <v>210.343228</v>
      </c>
      <c r="U26" s="104">
        <v>147.414605</v>
      </c>
      <c r="V26" s="104">
        <v>106.59013300000001</v>
      </c>
      <c r="W26" s="104">
        <v>287.566433</v>
      </c>
      <c r="X26" s="104">
        <v>605.152997</v>
      </c>
      <c r="Y26" s="104">
        <v>67.526076</v>
      </c>
      <c r="Z26" s="104">
        <v>156.68576599999997</v>
      </c>
      <c r="AA26" s="104">
        <v>364.851549</v>
      </c>
      <c r="AB26" s="104">
        <v>59.089411</v>
      </c>
      <c r="AC26" s="104">
        <v>527.157488</v>
      </c>
      <c r="AD26" s="104">
        <v>70.643783</v>
      </c>
      <c r="AE26" s="104">
        <v>12.392657000000002</v>
      </c>
      <c r="AF26" s="104">
        <v>75.925359</v>
      </c>
      <c r="AG26" s="104">
        <v>103.27455699999999</v>
      </c>
      <c r="AH26" s="104">
        <v>154.559531</v>
      </c>
      <c r="AI26" s="104">
        <v>182.31291</v>
      </c>
      <c r="AJ26" s="104">
        <v>40.299641</v>
      </c>
      <c r="AK26" s="104">
        <v>149.766256</v>
      </c>
      <c r="AL26" s="31" t="str">
        <f t="shared" si="0"/>
        <v>　　中区</v>
      </c>
    </row>
    <row r="27" spans="1:38" ht="25.5" customHeight="1">
      <c r="A27" s="31" t="s">
        <v>78</v>
      </c>
      <c r="B27" s="104">
        <v>4574.564835</v>
      </c>
      <c r="C27" s="104">
        <v>9.046158</v>
      </c>
      <c r="D27" s="104">
        <v>1399.6041799999998</v>
      </c>
      <c r="E27" s="104">
        <v>48.888171</v>
      </c>
      <c r="F27" s="104">
        <v>209.111676</v>
      </c>
      <c r="G27" s="104">
        <v>115.75926600000001</v>
      </c>
      <c r="H27" s="104">
        <v>58.511747</v>
      </c>
      <c r="I27" s="104">
        <v>139.675888</v>
      </c>
      <c r="J27" s="104">
        <v>69.50874</v>
      </c>
      <c r="K27" s="104">
        <v>103.10151800000001</v>
      </c>
      <c r="L27" s="104">
        <v>269.017894</v>
      </c>
      <c r="M27" s="104">
        <v>50.937171</v>
      </c>
      <c r="N27" s="104">
        <v>24.441136999999998</v>
      </c>
      <c r="O27" s="104">
        <v>32.253949999999996</v>
      </c>
      <c r="P27" s="104">
        <v>57.486785999999995</v>
      </c>
      <c r="Q27" s="104">
        <v>24.281173000000003</v>
      </c>
      <c r="R27" s="104">
        <v>719.426171</v>
      </c>
      <c r="S27" s="105"/>
      <c r="T27" s="104">
        <v>182.76649099999997</v>
      </c>
      <c r="U27" s="104">
        <v>128.138599</v>
      </c>
      <c r="V27" s="104">
        <v>91.73596500000001</v>
      </c>
      <c r="W27" s="104">
        <v>241.502077</v>
      </c>
      <c r="X27" s="104">
        <v>518.431079</v>
      </c>
      <c r="Y27" s="104">
        <v>61.158868999999996</v>
      </c>
      <c r="Z27" s="104">
        <v>138.32181</v>
      </c>
      <c r="AA27" s="104">
        <v>305.062476</v>
      </c>
      <c r="AB27" s="104">
        <v>51.093742</v>
      </c>
      <c r="AC27" s="104">
        <v>439.97556199999997</v>
      </c>
      <c r="AD27" s="104">
        <v>59.362638999999994</v>
      </c>
      <c r="AE27" s="104">
        <v>10.659450999999999</v>
      </c>
      <c r="AF27" s="104">
        <v>70.140637</v>
      </c>
      <c r="AG27" s="104">
        <v>87.008988</v>
      </c>
      <c r="AH27" s="104">
        <v>125.37600599999999</v>
      </c>
      <c r="AI27" s="104">
        <v>162.575939</v>
      </c>
      <c r="AJ27" s="104">
        <v>37.50440999999999</v>
      </c>
      <c r="AK27" s="104">
        <v>140.471949</v>
      </c>
      <c r="AL27" s="31" t="str">
        <f t="shared" si="0"/>
        <v>　　東区</v>
      </c>
    </row>
    <row r="28" spans="1:38" ht="25.5" customHeight="1">
      <c r="A28" s="31" t="s">
        <v>79</v>
      </c>
      <c r="B28" s="104">
        <v>5400.599886999999</v>
      </c>
      <c r="C28" s="104">
        <v>10.753541</v>
      </c>
      <c r="D28" s="104">
        <v>1630.133699</v>
      </c>
      <c r="E28" s="104">
        <v>56.03253</v>
      </c>
      <c r="F28" s="104">
        <v>243.97068800000002</v>
      </c>
      <c r="G28" s="104">
        <v>135.536923</v>
      </c>
      <c r="H28" s="104">
        <v>67.564842</v>
      </c>
      <c r="I28" s="104">
        <v>162.330037</v>
      </c>
      <c r="J28" s="104">
        <v>82.04987899999999</v>
      </c>
      <c r="K28" s="104">
        <v>119.800055</v>
      </c>
      <c r="L28" s="104">
        <v>314.354454</v>
      </c>
      <c r="M28" s="104">
        <v>57.59263599999999</v>
      </c>
      <c r="N28" s="104">
        <v>27.876537</v>
      </c>
      <c r="O28" s="104">
        <v>37.32262</v>
      </c>
      <c r="P28" s="104">
        <v>67.49895</v>
      </c>
      <c r="Q28" s="104">
        <v>29.142851</v>
      </c>
      <c r="R28" s="104">
        <v>855.1250660000001</v>
      </c>
      <c r="S28" s="105"/>
      <c r="T28" s="104">
        <v>215.784163</v>
      </c>
      <c r="U28" s="104">
        <v>151.240111</v>
      </c>
      <c r="V28" s="104">
        <v>108.86108099999998</v>
      </c>
      <c r="W28" s="104">
        <v>289.84581499999996</v>
      </c>
      <c r="X28" s="104">
        <v>616.3207970000001</v>
      </c>
      <c r="Y28" s="104">
        <v>70.683523</v>
      </c>
      <c r="Z28" s="104">
        <v>161.939301</v>
      </c>
      <c r="AA28" s="104">
        <v>367.249958</v>
      </c>
      <c r="AB28" s="104">
        <v>60.519501</v>
      </c>
      <c r="AC28" s="104">
        <v>530.016149</v>
      </c>
      <c r="AD28" s="104">
        <v>71.414094</v>
      </c>
      <c r="AE28" s="104">
        <v>12.669438</v>
      </c>
      <c r="AF28" s="104">
        <v>80.142886</v>
      </c>
      <c r="AG28" s="104">
        <v>104.31336900000001</v>
      </c>
      <c r="AH28" s="104">
        <v>152.80185799999998</v>
      </c>
      <c r="AI28" s="104">
        <v>190.46427799999998</v>
      </c>
      <c r="AJ28" s="104">
        <v>43.372354</v>
      </c>
      <c r="AK28" s="104">
        <v>161.13934</v>
      </c>
      <c r="AL28" s="31" t="str">
        <f t="shared" si="0"/>
        <v>　　南区</v>
      </c>
    </row>
    <row r="29" spans="1:38" ht="25.5" customHeight="1">
      <c r="A29" s="31" t="s">
        <v>80</v>
      </c>
      <c r="B29" s="104">
        <v>6386.065443</v>
      </c>
      <c r="C29" s="104">
        <v>12.585959</v>
      </c>
      <c r="D29" s="104">
        <v>1942.3984430000003</v>
      </c>
      <c r="E29" s="104">
        <v>67.328461</v>
      </c>
      <c r="F29" s="104">
        <v>289.982783</v>
      </c>
      <c r="G29" s="104">
        <v>160.57948000000002</v>
      </c>
      <c r="H29" s="104">
        <v>81.107183</v>
      </c>
      <c r="I29" s="104">
        <v>192.96864399999998</v>
      </c>
      <c r="J29" s="104">
        <v>96.185528</v>
      </c>
      <c r="K29" s="104">
        <v>142.56539099999998</v>
      </c>
      <c r="L29" s="104">
        <v>372.14803200000006</v>
      </c>
      <c r="M29" s="104">
        <v>72.017841</v>
      </c>
      <c r="N29" s="104">
        <v>34.550027</v>
      </c>
      <c r="O29" s="104">
        <v>45.326627</v>
      </c>
      <c r="P29" s="104">
        <v>79.813152</v>
      </c>
      <c r="Q29" s="104">
        <v>33.726396</v>
      </c>
      <c r="R29" s="104">
        <v>1001.519323</v>
      </c>
      <c r="S29" s="105"/>
      <c r="T29" s="104">
        <v>253.88210200000003</v>
      </c>
      <c r="U29" s="104">
        <v>178.173991</v>
      </c>
      <c r="V29" s="104">
        <v>128.037987</v>
      </c>
      <c r="W29" s="104">
        <v>336.27639899999997</v>
      </c>
      <c r="X29" s="104">
        <v>720.600126</v>
      </c>
      <c r="Y29" s="104">
        <v>85.918863</v>
      </c>
      <c r="Z29" s="104">
        <v>192.576485</v>
      </c>
      <c r="AA29" s="104">
        <v>422.8003389999999</v>
      </c>
      <c r="AB29" s="104">
        <v>70.989059</v>
      </c>
      <c r="AC29" s="104">
        <v>611.003764</v>
      </c>
      <c r="AD29" s="104">
        <v>82.36946300000001</v>
      </c>
      <c r="AE29" s="104">
        <v>14.917599000000001</v>
      </c>
      <c r="AF29" s="104">
        <v>98.14280799999999</v>
      </c>
      <c r="AG29" s="104">
        <v>120.800086</v>
      </c>
      <c r="AH29" s="104">
        <v>174.598302</v>
      </c>
      <c r="AI29" s="104">
        <v>231.289736</v>
      </c>
      <c r="AJ29" s="104">
        <v>54.79596200000001</v>
      </c>
      <c r="AK29" s="104">
        <v>211.199196</v>
      </c>
      <c r="AL29" s="31" t="str">
        <f t="shared" si="0"/>
        <v>　　西区</v>
      </c>
    </row>
    <row r="30" spans="1:38" ht="25.5" customHeight="1">
      <c r="A30" s="31" t="s">
        <v>81</v>
      </c>
      <c r="B30" s="104">
        <v>6748.169878000001</v>
      </c>
      <c r="C30" s="104">
        <v>13.043745999999999</v>
      </c>
      <c r="D30" s="104">
        <v>2099.736162</v>
      </c>
      <c r="E30" s="104">
        <v>74.990881</v>
      </c>
      <c r="F30" s="104">
        <v>312.49595400000004</v>
      </c>
      <c r="G30" s="104">
        <v>171.82820999999998</v>
      </c>
      <c r="H30" s="104">
        <v>88.952065</v>
      </c>
      <c r="I30" s="104">
        <v>209.63660499999997</v>
      </c>
      <c r="J30" s="104">
        <v>101.26378199999999</v>
      </c>
      <c r="K30" s="104">
        <v>154.71185200000002</v>
      </c>
      <c r="L30" s="104">
        <v>399.705408</v>
      </c>
      <c r="M30" s="104">
        <v>81.12586300000001</v>
      </c>
      <c r="N30" s="104">
        <v>37.612905999999995</v>
      </c>
      <c r="O30" s="104">
        <v>50.141569000000004</v>
      </c>
      <c r="P30" s="104">
        <v>84.920953</v>
      </c>
      <c r="Q30" s="104">
        <v>34.258024</v>
      </c>
      <c r="R30" s="104">
        <v>1040.1328899999999</v>
      </c>
      <c r="S30" s="105"/>
      <c r="T30" s="104">
        <v>266.559224</v>
      </c>
      <c r="U30" s="104">
        <v>187.594962</v>
      </c>
      <c r="V30" s="104">
        <v>133.644653</v>
      </c>
      <c r="W30" s="104">
        <v>342.38537299999996</v>
      </c>
      <c r="X30" s="104">
        <v>746.0482489999999</v>
      </c>
      <c r="Y30" s="104">
        <v>93.919248</v>
      </c>
      <c r="Z30" s="104">
        <v>205.337214</v>
      </c>
      <c r="AA30" s="104">
        <v>426.66165699999993</v>
      </c>
      <c r="AB30" s="104">
        <v>74.215073</v>
      </c>
      <c r="AC30" s="104">
        <v>616.5066590000001</v>
      </c>
      <c r="AD30" s="104">
        <v>83.370327</v>
      </c>
      <c r="AE30" s="104">
        <v>15.580567000000002</v>
      </c>
      <c r="AF30" s="104">
        <v>109.15481300000002</v>
      </c>
      <c r="AG30" s="104">
        <v>123.15763200000002</v>
      </c>
      <c r="AH30" s="104">
        <v>171.72939899999997</v>
      </c>
      <c r="AI30" s="104">
        <v>252.4131</v>
      </c>
      <c r="AJ30" s="104">
        <v>62.682189</v>
      </c>
      <c r="AK30" s="104">
        <v>246.467108</v>
      </c>
      <c r="AL30" s="31" t="str">
        <f t="shared" si="0"/>
        <v>　　安佐南区</v>
      </c>
    </row>
    <row r="31" spans="1:38" ht="25.5" customHeight="1">
      <c r="A31" s="31" t="s">
        <v>82</v>
      </c>
      <c r="B31" s="104">
        <v>6333.148725</v>
      </c>
      <c r="C31" s="104">
        <v>12.530756</v>
      </c>
      <c r="D31" s="104">
        <v>1950.2381449999998</v>
      </c>
      <c r="E31" s="104">
        <v>69.123808</v>
      </c>
      <c r="F31" s="104">
        <v>291.449671</v>
      </c>
      <c r="G31" s="104">
        <v>161.320572</v>
      </c>
      <c r="H31" s="104">
        <v>81.98905100000002</v>
      </c>
      <c r="I31" s="104">
        <v>194.85453800000002</v>
      </c>
      <c r="J31" s="104">
        <v>96.727497</v>
      </c>
      <c r="K31" s="104">
        <v>144.405454</v>
      </c>
      <c r="L31" s="104">
        <v>375.14748800000007</v>
      </c>
      <c r="M31" s="104">
        <v>70.630054</v>
      </c>
      <c r="N31" s="104">
        <v>33.50020000000001</v>
      </c>
      <c r="O31" s="104">
        <v>44.39467400000001</v>
      </c>
      <c r="P31" s="104">
        <v>79.940084</v>
      </c>
      <c r="Q31" s="104">
        <v>33.770785000000004</v>
      </c>
      <c r="R31" s="104">
        <v>997.744673</v>
      </c>
      <c r="S31" s="105"/>
      <c r="T31" s="104">
        <v>253.518027</v>
      </c>
      <c r="U31" s="104">
        <v>177.98570600000002</v>
      </c>
      <c r="V31" s="104">
        <v>126.90675</v>
      </c>
      <c r="W31" s="104">
        <v>335.236537</v>
      </c>
      <c r="X31" s="104">
        <v>718.288296</v>
      </c>
      <c r="Y31" s="104">
        <v>84.222271</v>
      </c>
      <c r="Z31" s="104">
        <v>192.05559499999998</v>
      </c>
      <c r="AA31" s="104">
        <v>422.78824999999995</v>
      </c>
      <c r="AB31" s="104">
        <v>70.900104</v>
      </c>
      <c r="AC31" s="104">
        <v>610.18202</v>
      </c>
      <c r="AD31" s="104">
        <v>82.049403</v>
      </c>
      <c r="AE31" s="104">
        <v>14.62413</v>
      </c>
      <c r="AF31" s="104">
        <v>97.34207400000003</v>
      </c>
      <c r="AG31" s="104">
        <v>120.841652</v>
      </c>
      <c r="AH31" s="104">
        <v>175.002396</v>
      </c>
      <c r="AI31" s="104">
        <v>221.84921499999996</v>
      </c>
      <c r="AJ31" s="104">
        <v>50.311986</v>
      </c>
      <c r="AK31" s="104">
        <v>184.64432100000002</v>
      </c>
      <c r="AL31" s="31" t="str">
        <f t="shared" si="0"/>
        <v>　　安佐北区</v>
      </c>
    </row>
    <row r="32" spans="1:38" ht="25.5" customHeight="1">
      <c r="A32" s="31" t="s">
        <v>83</v>
      </c>
      <c r="B32" s="104">
        <v>2810.567271</v>
      </c>
      <c r="C32" s="104">
        <v>5.50461</v>
      </c>
      <c r="D32" s="104">
        <v>870.7018539999999</v>
      </c>
      <c r="E32" s="104">
        <v>30.95345</v>
      </c>
      <c r="F32" s="104">
        <v>129.965971</v>
      </c>
      <c r="G32" s="104">
        <v>71.694281</v>
      </c>
      <c r="H32" s="104">
        <v>36.683890000000005</v>
      </c>
      <c r="I32" s="104">
        <v>87.231099</v>
      </c>
      <c r="J32" s="104">
        <v>42.74641</v>
      </c>
      <c r="K32" s="104">
        <v>64.360142</v>
      </c>
      <c r="L32" s="104">
        <v>166.931748</v>
      </c>
      <c r="M32" s="104">
        <v>32.118116</v>
      </c>
      <c r="N32" s="104">
        <v>15.022301</v>
      </c>
      <c r="O32" s="104">
        <v>20.208316000000003</v>
      </c>
      <c r="P32" s="104">
        <v>35.494851</v>
      </c>
      <c r="Q32" s="104">
        <v>14.671847</v>
      </c>
      <c r="R32" s="104">
        <v>438.737078</v>
      </c>
      <c r="S32" s="105"/>
      <c r="T32" s="104">
        <v>112.010797</v>
      </c>
      <c r="U32" s="104">
        <v>78.689317</v>
      </c>
      <c r="V32" s="104">
        <v>56.030969</v>
      </c>
      <c r="W32" s="104">
        <v>146.009198</v>
      </c>
      <c r="X32" s="104">
        <v>315.57501</v>
      </c>
      <c r="Y32" s="104">
        <v>38.053158</v>
      </c>
      <c r="Z32" s="104">
        <v>85.333977</v>
      </c>
      <c r="AA32" s="104">
        <v>183.709153</v>
      </c>
      <c r="AB32" s="104">
        <v>31.267515999999997</v>
      </c>
      <c r="AC32" s="104">
        <v>264.926877</v>
      </c>
      <c r="AD32" s="104">
        <v>35.758319</v>
      </c>
      <c r="AE32" s="104">
        <v>6.496600000000001</v>
      </c>
      <c r="AF32" s="104">
        <v>44.072348999999996</v>
      </c>
      <c r="AG32" s="104">
        <v>52.66917300000001</v>
      </c>
      <c r="AH32" s="104">
        <v>74.729588</v>
      </c>
      <c r="AI32" s="104">
        <v>100.98831</v>
      </c>
      <c r="AJ32" s="104">
        <v>23.756399000000002</v>
      </c>
      <c r="AK32" s="104">
        <v>89.80978499999999</v>
      </c>
      <c r="AL32" s="31" t="str">
        <f t="shared" si="0"/>
        <v>　　安芸区</v>
      </c>
    </row>
    <row r="33" spans="1:38" ht="25.5" customHeight="1">
      <c r="A33" s="31" t="s">
        <v>84</v>
      </c>
      <c r="B33" s="104">
        <v>4881.833936</v>
      </c>
      <c r="C33" s="104">
        <v>9.601199000000001</v>
      </c>
      <c r="D33" s="104">
        <v>1499.363085</v>
      </c>
      <c r="E33" s="104">
        <v>52.877464</v>
      </c>
      <c r="F33" s="104">
        <v>223.672747</v>
      </c>
      <c r="G33" s="104">
        <v>123.67135</v>
      </c>
      <c r="H33" s="104">
        <v>63.163491</v>
      </c>
      <c r="I33" s="104">
        <v>148.872358</v>
      </c>
      <c r="J33" s="104">
        <v>73.664315</v>
      </c>
      <c r="K33" s="104">
        <v>110.517462</v>
      </c>
      <c r="L33" s="104">
        <v>286.685418</v>
      </c>
      <c r="M33" s="104">
        <v>56.641145</v>
      </c>
      <c r="N33" s="104">
        <v>26.406839</v>
      </c>
      <c r="O33" s="104">
        <v>34.809082000000004</v>
      </c>
      <c r="P33" s="104">
        <v>61.300726</v>
      </c>
      <c r="Q33" s="104">
        <v>25.710206999999997</v>
      </c>
      <c r="R33" s="104">
        <v>764.531471</v>
      </c>
      <c r="S33" s="105"/>
      <c r="T33" s="104">
        <v>194.571813</v>
      </c>
      <c r="U33" s="104">
        <v>136.513698</v>
      </c>
      <c r="V33" s="104">
        <v>97.653114</v>
      </c>
      <c r="W33" s="104">
        <v>255.69869599999998</v>
      </c>
      <c r="X33" s="104">
        <v>550.381513</v>
      </c>
      <c r="Y33" s="104">
        <v>66.288968</v>
      </c>
      <c r="Z33" s="104">
        <v>148.333981</v>
      </c>
      <c r="AA33" s="104">
        <v>320.984621</v>
      </c>
      <c r="AB33" s="104">
        <v>54.204215</v>
      </c>
      <c r="AC33" s="104">
        <v>463.62585600000006</v>
      </c>
      <c r="AD33" s="104">
        <v>62.265998999999994</v>
      </c>
      <c r="AE33" s="104">
        <v>11.321448000000002</v>
      </c>
      <c r="AF33" s="104">
        <v>76.564903</v>
      </c>
      <c r="AG33" s="104">
        <v>91.883099</v>
      </c>
      <c r="AH33" s="104">
        <v>132.379725</v>
      </c>
      <c r="AI33" s="104">
        <v>175.842534</v>
      </c>
      <c r="AJ33" s="104">
        <v>41.574580000000005</v>
      </c>
      <c r="AK33" s="104">
        <v>158.02152700000002</v>
      </c>
      <c r="AL33" s="31" t="str">
        <f t="shared" si="0"/>
        <v>　　佐伯区</v>
      </c>
    </row>
    <row r="34" spans="1:38" ht="25.5" customHeight="1">
      <c r="A34" s="31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6"/>
      <c r="O34" s="104"/>
      <c r="P34" s="104"/>
      <c r="Q34" s="104"/>
      <c r="R34" s="104"/>
      <c r="S34" s="105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31"/>
    </row>
    <row r="35" spans="1:38" ht="25.5" customHeight="1">
      <c r="A35" s="31" t="s">
        <v>101</v>
      </c>
      <c r="B35" s="104">
        <v>19873.488030999997</v>
      </c>
      <c r="C35" s="104">
        <v>39.725883</v>
      </c>
      <c r="D35" s="104">
        <v>5998.106569</v>
      </c>
      <c r="E35" s="104">
        <v>206.706851</v>
      </c>
      <c r="F35" s="104">
        <v>898.352074</v>
      </c>
      <c r="G35" s="104">
        <v>499.719924</v>
      </c>
      <c r="H35" s="104">
        <v>248.497832</v>
      </c>
      <c r="I35" s="104">
        <v>597.9208610000001</v>
      </c>
      <c r="J35" s="104">
        <v>303.584859</v>
      </c>
      <c r="K35" s="104">
        <v>441.972302</v>
      </c>
      <c r="L35" s="104">
        <v>1159.9401560000001</v>
      </c>
      <c r="M35" s="104">
        <v>207.955713</v>
      </c>
      <c r="N35" s="104">
        <v>100.53280000000001</v>
      </c>
      <c r="O35" s="104">
        <v>135.64599700000002</v>
      </c>
      <c r="P35" s="104">
        <v>248.79076699999996</v>
      </c>
      <c r="Q35" s="104">
        <v>108.263667</v>
      </c>
      <c r="R35" s="104">
        <v>3159.731834</v>
      </c>
      <c r="S35" s="105"/>
      <c r="T35" s="104">
        <v>796.044354</v>
      </c>
      <c r="U35" s="104">
        <v>558.048459</v>
      </c>
      <c r="V35" s="104">
        <v>401.141339</v>
      </c>
      <c r="W35" s="104">
        <v>1074.863217</v>
      </c>
      <c r="X35" s="104">
        <v>2277.853958</v>
      </c>
      <c r="Y35" s="104">
        <v>256.916968</v>
      </c>
      <c r="Z35" s="104">
        <v>595.569029</v>
      </c>
      <c r="AA35" s="104">
        <v>1364.7089569999998</v>
      </c>
      <c r="AB35" s="104">
        <v>223.68996900000002</v>
      </c>
      <c r="AC35" s="104">
        <v>1970.142393</v>
      </c>
      <c r="AD35" s="104">
        <v>265.12361100000004</v>
      </c>
      <c r="AE35" s="104">
        <v>46.474802</v>
      </c>
      <c r="AF35" s="104">
        <v>291.618335</v>
      </c>
      <c r="AG35" s="104">
        <v>387.34808799999996</v>
      </c>
      <c r="AH35" s="104">
        <v>571.021666</v>
      </c>
      <c r="AI35" s="104">
        <v>687.6476650000001</v>
      </c>
      <c r="AJ35" s="104">
        <v>151.441281</v>
      </c>
      <c r="AK35" s="104">
        <v>548.319029</v>
      </c>
      <c r="AL35" s="31" t="str">
        <f t="shared" si="0"/>
        <v>福山市</v>
      </c>
    </row>
    <row r="36" spans="1:38" ht="25.5" customHeight="1">
      <c r="A36" s="29" t="s">
        <v>93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29">
        <f t="shared" si="0"/>
      </c>
    </row>
    <row r="37" spans="1:38" ht="25.5" customHeight="1">
      <c r="A37" s="31" t="s">
        <v>70</v>
      </c>
      <c r="B37" s="104">
        <v>13849.708509</v>
      </c>
      <c r="C37" s="104">
        <v>28.215946000000002</v>
      </c>
      <c r="D37" s="104">
        <v>4082.552655</v>
      </c>
      <c r="E37" s="104">
        <v>136.900931</v>
      </c>
      <c r="F37" s="104">
        <v>614.536839</v>
      </c>
      <c r="G37" s="104">
        <v>344.598431</v>
      </c>
      <c r="H37" s="104">
        <v>166.029178</v>
      </c>
      <c r="I37" s="104">
        <v>407.023911</v>
      </c>
      <c r="J37" s="104">
        <v>213.85150499999997</v>
      </c>
      <c r="K37" s="104">
        <v>300.766186</v>
      </c>
      <c r="L37" s="104">
        <v>798.737498</v>
      </c>
      <c r="M37" s="104">
        <v>127.907508</v>
      </c>
      <c r="N37" s="104">
        <v>64.892475</v>
      </c>
      <c r="O37" s="104">
        <v>89.24323600000001</v>
      </c>
      <c r="P37" s="104">
        <v>172.459586</v>
      </c>
      <c r="Q37" s="104">
        <v>78.81000900000001</v>
      </c>
      <c r="R37" s="104">
        <v>2244.7338</v>
      </c>
      <c r="S37" s="105"/>
      <c r="T37" s="104">
        <v>558.383418</v>
      </c>
      <c r="U37" s="104">
        <v>390.922892</v>
      </c>
      <c r="V37" s="104">
        <v>282.89431</v>
      </c>
      <c r="W37" s="104">
        <v>779.796032</v>
      </c>
      <c r="X37" s="104">
        <v>1621.4771939999998</v>
      </c>
      <c r="Y37" s="104">
        <v>168.85418899999996</v>
      </c>
      <c r="Z37" s="104">
        <v>408.62190300000003</v>
      </c>
      <c r="AA37" s="104">
        <v>1001.176832</v>
      </c>
      <c r="AB37" s="104">
        <v>158.005163</v>
      </c>
      <c r="AC37" s="104">
        <v>1444.547552</v>
      </c>
      <c r="AD37" s="104">
        <v>193.784804</v>
      </c>
      <c r="AE37" s="104">
        <v>32.765005</v>
      </c>
      <c r="AF37" s="104">
        <v>187.45126800000003</v>
      </c>
      <c r="AG37" s="104">
        <v>281.277383</v>
      </c>
      <c r="AH37" s="104">
        <v>428.08564</v>
      </c>
      <c r="AI37" s="104">
        <v>456.714917</v>
      </c>
      <c r="AJ37" s="104">
        <v>91.916947</v>
      </c>
      <c r="AK37" s="104">
        <v>307.751118</v>
      </c>
      <c r="AL37" s="31" t="str">
        <f t="shared" si="0"/>
        <v>呉市</v>
      </c>
    </row>
    <row r="38" spans="1:38" ht="25.5" customHeight="1">
      <c r="A38" s="35" t="s">
        <v>93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7"/>
      <c r="P38" s="107"/>
      <c r="Q38" s="107"/>
      <c r="R38" s="107"/>
      <c r="S38" s="109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35">
        <f t="shared" si="0"/>
      </c>
    </row>
    <row r="39" spans="1:37" ht="25.5" customHeight="1">
      <c r="A39" s="38" t="s">
        <v>72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</row>
    <row r="40" spans="1:38" ht="25.5" customHeight="1">
      <c r="A40" s="39" t="s">
        <v>71</v>
      </c>
      <c r="B40" s="104">
        <v>55505.68186699999</v>
      </c>
      <c r="C40" s="104">
        <v>113.70956599999998</v>
      </c>
      <c r="D40" s="104">
        <v>16081.111745</v>
      </c>
      <c r="E40" s="104">
        <v>528.956283</v>
      </c>
      <c r="F40" s="104">
        <v>2422.887301</v>
      </c>
      <c r="G40" s="104">
        <v>1364.616993</v>
      </c>
      <c r="H40" s="104">
        <v>649.793593</v>
      </c>
      <c r="I40" s="104">
        <v>1587.272041</v>
      </c>
      <c r="J40" s="104">
        <v>850.669103</v>
      </c>
      <c r="K40" s="104">
        <v>1179.915514</v>
      </c>
      <c r="L40" s="104">
        <v>3144.531492</v>
      </c>
      <c r="M40" s="104">
        <v>503.80185300000005</v>
      </c>
      <c r="N40" s="104">
        <v>254.134846</v>
      </c>
      <c r="O40" s="104">
        <v>351.060994</v>
      </c>
      <c r="P40" s="104">
        <v>684.879111</v>
      </c>
      <c r="Q40" s="104">
        <v>320.958801</v>
      </c>
      <c r="R40" s="104">
        <v>9052.237277</v>
      </c>
      <c r="S40" s="105"/>
      <c r="T40" s="104">
        <v>2235.9384640000003</v>
      </c>
      <c r="U40" s="104">
        <v>1564.248124</v>
      </c>
      <c r="V40" s="104">
        <v>1139.8837600000002</v>
      </c>
      <c r="W40" s="104">
        <v>3173.4290840000003</v>
      </c>
      <c r="X40" s="104">
        <v>6542.164970000001</v>
      </c>
      <c r="Y40" s="104">
        <v>669.112444</v>
      </c>
      <c r="Z40" s="104">
        <v>1627.8455239999998</v>
      </c>
      <c r="AA40" s="104">
        <v>4072.8319059999994</v>
      </c>
      <c r="AB40" s="104">
        <v>632.6689719999999</v>
      </c>
      <c r="AC40" s="104">
        <v>5886.763374</v>
      </c>
      <c r="AD40" s="104">
        <v>785.027529</v>
      </c>
      <c r="AE40" s="104">
        <v>132.3543</v>
      </c>
      <c r="AF40" s="104">
        <v>734.666567</v>
      </c>
      <c r="AG40" s="104">
        <v>1140.606654</v>
      </c>
      <c r="AH40" s="104">
        <v>1769.689805</v>
      </c>
      <c r="AI40" s="104">
        <v>1827.663426</v>
      </c>
      <c r="AJ40" s="104">
        <v>365.304567</v>
      </c>
      <c r="AK40" s="104">
        <v>1222.6173509999999</v>
      </c>
      <c r="AL40" s="39" t="str">
        <f>A40</f>
        <v>県立保健所　　計</v>
      </c>
    </row>
    <row r="41" spans="1:38" ht="25.5" customHeight="1">
      <c r="A41" s="29" t="s">
        <v>93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6"/>
      <c r="O41" s="104"/>
      <c r="P41" s="104"/>
      <c r="Q41" s="104"/>
      <c r="R41" s="104"/>
      <c r="S41" s="105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29">
        <f>A41</f>
      </c>
    </row>
    <row r="42" spans="1:38" ht="25.5" customHeight="1">
      <c r="A42" s="31" t="s">
        <v>129</v>
      </c>
      <c r="B42" s="104">
        <v>18119.314914000002</v>
      </c>
      <c r="C42" s="104">
        <v>36.816615999999996</v>
      </c>
      <c r="D42" s="104">
        <v>5328.371437</v>
      </c>
      <c r="E42" s="104">
        <v>178.444907</v>
      </c>
      <c r="F42" s="104">
        <v>801.2446239999999</v>
      </c>
      <c r="G42" s="104">
        <v>449.260709</v>
      </c>
      <c r="H42" s="104">
        <v>217.35364299999998</v>
      </c>
      <c r="I42" s="104">
        <v>527.873017</v>
      </c>
      <c r="J42" s="104">
        <v>277.542234</v>
      </c>
      <c r="K42" s="104">
        <v>391.695222</v>
      </c>
      <c r="L42" s="104">
        <v>1037.8435359999999</v>
      </c>
      <c r="M42" s="104">
        <v>173.224924</v>
      </c>
      <c r="N42" s="104">
        <v>85.931291</v>
      </c>
      <c r="O42" s="104">
        <v>117.61481900000001</v>
      </c>
      <c r="P42" s="104">
        <v>224.81870500000002</v>
      </c>
      <c r="Q42" s="104">
        <v>102.754128</v>
      </c>
      <c r="R42" s="104">
        <v>2930.418616</v>
      </c>
      <c r="S42" s="105"/>
      <c r="T42" s="104">
        <v>728.885131</v>
      </c>
      <c r="U42" s="104">
        <v>510.24185800000004</v>
      </c>
      <c r="V42" s="104">
        <v>369.914939</v>
      </c>
      <c r="W42" s="104">
        <v>1017.0117129999999</v>
      </c>
      <c r="X42" s="104">
        <v>2116.44234</v>
      </c>
      <c r="Y42" s="104">
        <v>223.888354</v>
      </c>
      <c r="Z42" s="104">
        <v>535.6757789999999</v>
      </c>
      <c r="AA42" s="104">
        <v>1300.9097100000001</v>
      </c>
      <c r="AB42" s="104">
        <v>205.670204</v>
      </c>
      <c r="AC42" s="104">
        <v>1879.111045</v>
      </c>
      <c r="AD42" s="104">
        <v>251.23259900000002</v>
      </c>
      <c r="AE42" s="104">
        <v>42.914296</v>
      </c>
      <c r="AF42" s="104">
        <v>248.97870100000003</v>
      </c>
      <c r="AG42" s="104">
        <v>365.87592700000005</v>
      </c>
      <c r="AH42" s="104">
        <v>558.2254290000001</v>
      </c>
      <c r="AI42" s="104">
        <v>605.848195</v>
      </c>
      <c r="AJ42" s="104">
        <v>125.070626</v>
      </c>
      <c r="AK42" s="104">
        <v>431.126315</v>
      </c>
      <c r="AL42" s="31" t="str">
        <f>A42</f>
        <v>西部</v>
      </c>
    </row>
    <row r="43" spans="1:38" ht="25.5" customHeight="1">
      <c r="A43" s="31" t="s">
        <v>148</v>
      </c>
      <c r="B43" s="104">
        <v>6724.799328000001</v>
      </c>
      <c r="C43" s="104">
        <v>13.533709000000002</v>
      </c>
      <c r="D43" s="104">
        <v>2012.266901</v>
      </c>
      <c r="E43" s="104">
        <v>68.612233</v>
      </c>
      <c r="F43" s="104">
        <v>301.649646</v>
      </c>
      <c r="G43" s="104">
        <v>168.276571</v>
      </c>
      <c r="H43" s="104">
        <v>82.97659099999998</v>
      </c>
      <c r="I43" s="104">
        <v>199.92962500000002</v>
      </c>
      <c r="J43" s="104">
        <v>102.74050399999999</v>
      </c>
      <c r="K43" s="104">
        <v>148.093961</v>
      </c>
      <c r="L43" s="104">
        <v>389.84263400000003</v>
      </c>
      <c r="M43" s="104">
        <v>68.95496800000001</v>
      </c>
      <c r="N43" s="104">
        <v>33.427518</v>
      </c>
      <c r="O43" s="104">
        <v>45.117230000000006</v>
      </c>
      <c r="P43" s="104">
        <v>83.935176</v>
      </c>
      <c r="Q43" s="104">
        <v>37.151698</v>
      </c>
      <c r="R43" s="104">
        <v>1075.7879440000002</v>
      </c>
      <c r="S43" s="105"/>
      <c r="T43" s="104">
        <v>269.923035</v>
      </c>
      <c r="U43" s="104">
        <v>189.06100700000002</v>
      </c>
      <c r="V43" s="104">
        <v>136.322674</v>
      </c>
      <c r="W43" s="104">
        <v>368.50565200000005</v>
      </c>
      <c r="X43" s="104">
        <v>776.269044</v>
      </c>
      <c r="Y43" s="104">
        <v>85.91807299999999</v>
      </c>
      <c r="Z43" s="104">
        <v>200.992251</v>
      </c>
      <c r="AA43" s="104">
        <v>468.735956</v>
      </c>
      <c r="AB43" s="104">
        <v>75.939381</v>
      </c>
      <c r="AC43" s="104">
        <v>676.98846</v>
      </c>
      <c r="AD43" s="104">
        <v>90.91946999999999</v>
      </c>
      <c r="AE43" s="104">
        <v>15.777805999999998</v>
      </c>
      <c r="AF43" s="104">
        <v>96.92049899999999</v>
      </c>
      <c r="AG43" s="104">
        <v>132.65265300000002</v>
      </c>
      <c r="AH43" s="104">
        <v>198.148762</v>
      </c>
      <c r="AI43" s="104">
        <v>230.05510900000002</v>
      </c>
      <c r="AJ43" s="104">
        <v>49.728415999999996</v>
      </c>
      <c r="AK43" s="104">
        <v>177.25874800000003</v>
      </c>
      <c r="AL43" s="31" t="str">
        <f aca="true" t="shared" si="1" ref="AL43:AL73">A43</f>
        <v>　西部</v>
      </c>
    </row>
    <row r="44" spans="1:38" ht="25.5" customHeight="1">
      <c r="A44" s="31" t="s">
        <v>89</v>
      </c>
      <c r="B44" s="104">
        <v>1605.575777</v>
      </c>
      <c r="C44" s="104">
        <v>3.2658840000000002</v>
      </c>
      <c r="D44" s="104">
        <v>475.37502800000004</v>
      </c>
      <c r="E44" s="104">
        <v>15.979420000000001</v>
      </c>
      <c r="F44" s="104">
        <v>71.493414</v>
      </c>
      <c r="G44" s="104">
        <v>40.030451</v>
      </c>
      <c r="H44" s="104">
        <v>19.384533</v>
      </c>
      <c r="I44" s="104">
        <v>47.431538</v>
      </c>
      <c r="J44" s="104">
        <v>24.768188999999996</v>
      </c>
      <c r="K44" s="104">
        <v>34.997932</v>
      </c>
      <c r="L44" s="104">
        <v>92.83797200000001</v>
      </c>
      <c r="M44" s="104">
        <v>15.1903</v>
      </c>
      <c r="N44" s="104">
        <v>7.536315</v>
      </c>
      <c r="O44" s="104">
        <v>10.436796000000001</v>
      </c>
      <c r="P44" s="104">
        <v>20.022954</v>
      </c>
      <c r="Q44" s="104">
        <v>9.070312000000001</v>
      </c>
      <c r="R44" s="104">
        <v>259.49424100000005</v>
      </c>
      <c r="S44" s="105"/>
      <c r="T44" s="104">
        <v>64.742119</v>
      </c>
      <c r="U44" s="104">
        <v>45.29220600000001</v>
      </c>
      <c r="V44" s="104">
        <v>32.746342</v>
      </c>
      <c r="W44" s="104">
        <v>89.799866</v>
      </c>
      <c r="X44" s="104">
        <v>187.52892999999997</v>
      </c>
      <c r="Y44" s="104">
        <v>19.801175999999998</v>
      </c>
      <c r="Z44" s="104">
        <v>47.55632799999999</v>
      </c>
      <c r="AA44" s="104">
        <v>115.212783</v>
      </c>
      <c r="AB44" s="104">
        <v>18.294085000000003</v>
      </c>
      <c r="AC44" s="104">
        <v>166.15732799999998</v>
      </c>
      <c r="AD44" s="104">
        <v>22.330855000000003</v>
      </c>
      <c r="AE44" s="104">
        <v>3.7945569999999997</v>
      </c>
      <c r="AF44" s="104">
        <v>22.05493</v>
      </c>
      <c r="AG44" s="104">
        <v>32.400956</v>
      </c>
      <c r="AH44" s="104">
        <v>48.987725</v>
      </c>
      <c r="AI44" s="104">
        <v>53.284875</v>
      </c>
      <c r="AJ44" s="104">
        <v>10.867503</v>
      </c>
      <c r="AK44" s="104">
        <v>36.83289499999999</v>
      </c>
      <c r="AL44" s="31" t="str">
        <f t="shared" si="1"/>
        <v>　　大竹市</v>
      </c>
    </row>
    <row r="45" spans="1:38" ht="25.5" customHeight="1">
      <c r="A45" s="31" t="s">
        <v>90</v>
      </c>
      <c r="B45" s="104">
        <v>5119.223551</v>
      </c>
      <c r="C45" s="104">
        <v>10.267825</v>
      </c>
      <c r="D45" s="104">
        <v>1536.891873</v>
      </c>
      <c r="E45" s="104">
        <v>52.632813</v>
      </c>
      <c r="F45" s="104">
        <v>230.15623200000002</v>
      </c>
      <c r="G45" s="104">
        <v>128.24612</v>
      </c>
      <c r="H45" s="104">
        <v>63.592058</v>
      </c>
      <c r="I45" s="104">
        <v>152.498087</v>
      </c>
      <c r="J45" s="104">
        <v>77.97231500000001</v>
      </c>
      <c r="K45" s="104">
        <v>113.09602899999999</v>
      </c>
      <c r="L45" s="104">
        <v>297.004662</v>
      </c>
      <c r="M45" s="104">
        <v>53.76466799999999</v>
      </c>
      <c r="N45" s="104">
        <v>25.891202999999997</v>
      </c>
      <c r="O45" s="104">
        <v>34.680434000000005</v>
      </c>
      <c r="P45" s="104">
        <v>63.912222</v>
      </c>
      <c r="Q45" s="104">
        <v>28.081386</v>
      </c>
      <c r="R45" s="104">
        <v>816.2937029999999</v>
      </c>
      <c r="S45" s="105"/>
      <c r="T45" s="104">
        <v>205.18091600000002</v>
      </c>
      <c r="U45" s="104">
        <v>143.768801</v>
      </c>
      <c r="V45" s="104">
        <v>103.576332</v>
      </c>
      <c r="W45" s="104">
        <v>278.705786</v>
      </c>
      <c r="X45" s="104">
        <v>588.7401140000001</v>
      </c>
      <c r="Y45" s="104">
        <v>66.116897</v>
      </c>
      <c r="Z45" s="104">
        <v>153.435923</v>
      </c>
      <c r="AA45" s="104">
        <v>353.523173</v>
      </c>
      <c r="AB45" s="104">
        <v>57.645296</v>
      </c>
      <c r="AC45" s="104">
        <v>510.831132</v>
      </c>
      <c r="AD45" s="104">
        <v>68.588615</v>
      </c>
      <c r="AE45" s="104">
        <v>11.983249</v>
      </c>
      <c r="AF45" s="104">
        <v>74.86556900000001</v>
      </c>
      <c r="AG45" s="104">
        <v>100.251697</v>
      </c>
      <c r="AH45" s="104">
        <v>149.16103700000002</v>
      </c>
      <c r="AI45" s="104">
        <v>176.77023400000002</v>
      </c>
      <c r="AJ45" s="104">
        <v>38.860913000000004</v>
      </c>
      <c r="AK45" s="104">
        <v>140.425853</v>
      </c>
      <c r="AL45" s="31" t="str">
        <f t="shared" si="1"/>
        <v>　　廿日市市</v>
      </c>
    </row>
    <row r="46" spans="1:38" ht="25.5" customHeight="1">
      <c r="A46" s="31" t="s">
        <v>145</v>
      </c>
      <c r="B46" s="104">
        <v>9319.694393</v>
      </c>
      <c r="C46" s="104">
        <v>18.975726</v>
      </c>
      <c r="D46" s="104">
        <v>2723.863482</v>
      </c>
      <c r="E46" s="104">
        <v>90.688424</v>
      </c>
      <c r="F46" s="104">
        <v>409.979321</v>
      </c>
      <c r="G46" s="104">
        <v>230.267902</v>
      </c>
      <c r="H46" s="104">
        <v>110.731467</v>
      </c>
      <c r="I46" s="104">
        <v>269.429437</v>
      </c>
      <c r="J46" s="104">
        <v>142.72232300000002</v>
      </c>
      <c r="K46" s="104">
        <v>200.132906</v>
      </c>
      <c r="L46" s="104">
        <v>531.233366</v>
      </c>
      <c r="M46" s="104">
        <v>87.153186</v>
      </c>
      <c r="N46" s="104">
        <v>43.513740999999996</v>
      </c>
      <c r="O46" s="104">
        <v>59.940611999999994</v>
      </c>
      <c r="P46" s="104">
        <v>115.34131</v>
      </c>
      <c r="Q46" s="104">
        <v>53.252178</v>
      </c>
      <c r="R46" s="104">
        <v>1511.8011049999998</v>
      </c>
      <c r="S46" s="105"/>
      <c r="T46" s="104">
        <v>374.84471</v>
      </c>
      <c r="U46" s="104">
        <v>262.456889</v>
      </c>
      <c r="V46" s="104">
        <v>190.659114</v>
      </c>
      <c r="W46" s="104">
        <v>526.8268889999999</v>
      </c>
      <c r="X46" s="104">
        <v>1091.6654389999999</v>
      </c>
      <c r="Y46" s="104">
        <v>113.98655400000001</v>
      </c>
      <c r="Z46" s="104">
        <v>274.382362</v>
      </c>
      <c r="AA46" s="104">
        <v>674.4652410000001</v>
      </c>
      <c r="AB46" s="104">
        <v>105.879549</v>
      </c>
      <c r="AC46" s="104">
        <v>974.65714</v>
      </c>
      <c r="AD46" s="104">
        <v>130.055741</v>
      </c>
      <c r="AE46" s="104">
        <v>22.139997</v>
      </c>
      <c r="AF46" s="104">
        <v>126.150082</v>
      </c>
      <c r="AG46" s="104">
        <v>189.42321900000002</v>
      </c>
      <c r="AH46" s="104">
        <v>291.15725199999997</v>
      </c>
      <c r="AI46" s="104">
        <v>310.054342</v>
      </c>
      <c r="AJ46" s="104">
        <v>63.240988</v>
      </c>
      <c r="AK46" s="104">
        <v>216.425007</v>
      </c>
      <c r="AL46" s="31" t="str">
        <f t="shared" si="1"/>
        <v>　広島支所</v>
      </c>
    </row>
    <row r="47" spans="1:38" ht="25.5" customHeight="1">
      <c r="A47" s="31" t="s">
        <v>85</v>
      </c>
      <c r="B47" s="104">
        <v>1797.268876</v>
      </c>
      <c r="C47" s="104">
        <v>3.5186029999999997</v>
      </c>
      <c r="D47" s="104">
        <v>557.5248710000001</v>
      </c>
      <c r="E47" s="104">
        <v>19.697406</v>
      </c>
      <c r="F47" s="104">
        <v>83.119454</v>
      </c>
      <c r="G47" s="104">
        <v>45.812172</v>
      </c>
      <c r="H47" s="104">
        <v>23.444997</v>
      </c>
      <c r="I47" s="104">
        <v>55.918485000000004</v>
      </c>
      <c r="J47" s="104">
        <v>27.295697999999998</v>
      </c>
      <c r="K47" s="104">
        <v>41.097305000000006</v>
      </c>
      <c r="L47" s="104">
        <v>106.84446299999999</v>
      </c>
      <c r="M47" s="104">
        <v>20.799461</v>
      </c>
      <c r="N47" s="104">
        <v>9.717271</v>
      </c>
      <c r="O47" s="104">
        <v>13.022732000000001</v>
      </c>
      <c r="P47" s="104">
        <v>22.700225</v>
      </c>
      <c r="Q47" s="104">
        <v>9.298558</v>
      </c>
      <c r="R47" s="104">
        <v>279.781518</v>
      </c>
      <c r="S47" s="105"/>
      <c r="T47" s="104">
        <v>71.562177</v>
      </c>
      <c r="U47" s="104">
        <v>50.258582</v>
      </c>
      <c r="V47" s="104">
        <v>35.796118</v>
      </c>
      <c r="W47" s="104">
        <v>92.79476</v>
      </c>
      <c r="X47" s="104">
        <v>201.269088</v>
      </c>
      <c r="Y47" s="104">
        <v>24.572291</v>
      </c>
      <c r="Z47" s="104">
        <v>54.68805</v>
      </c>
      <c r="AA47" s="104">
        <v>116.59781799999999</v>
      </c>
      <c r="AB47" s="104">
        <v>20.00269</v>
      </c>
      <c r="AC47" s="104">
        <v>168.20282</v>
      </c>
      <c r="AD47" s="104">
        <v>22.842726</v>
      </c>
      <c r="AE47" s="104">
        <v>4.152967</v>
      </c>
      <c r="AF47" s="104">
        <v>28.415605000000003</v>
      </c>
      <c r="AG47" s="104">
        <v>33.482889</v>
      </c>
      <c r="AH47" s="104">
        <v>47.074905</v>
      </c>
      <c r="AI47" s="104">
        <v>65.108652</v>
      </c>
      <c r="AJ47" s="104">
        <v>15.48262</v>
      </c>
      <c r="AK47" s="104">
        <v>59.141949</v>
      </c>
      <c r="AL47" s="31" t="str">
        <f t="shared" si="1"/>
        <v>　　府中町</v>
      </c>
    </row>
    <row r="48" spans="1:38" ht="25.5" customHeight="1">
      <c r="A48" s="31" t="s">
        <v>86</v>
      </c>
      <c r="B48" s="104">
        <v>975.204624</v>
      </c>
      <c r="C48" s="104">
        <v>1.9019969999999997</v>
      </c>
      <c r="D48" s="104">
        <v>304.680513</v>
      </c>
      <c r="E48" s="104">
        <v>10.897237</v>
      </c>
      <c r="F48" s="104">
        <v>45.401886000000005</v>
      </c>
      <c r="G48" s="104">
        <v>24.978443</v>
      </c>
      <c r="H48" s="104">
        <v>12.880948</v>
      </c>
      <c r="I48" s="104">
        <v>30.626116</v>
      </c>
      <c r="J48" s="104">
        <v>14.8189</v>
      </c>
      <c r="K48" s="104">
        <v>22.516091000000003</v>
      </c>
      <c r="L48" s="104">
        <v>58.334225</v>
      </c>
      <c r="M48" s="104">
        <v>11.412157999999998</v>
      </c>
      <c r="N48" s="104">
        <v>5.327069</v>
      </c>
      <c r="O48" s="104">
        <v>7.12813</v>
      </c>
      <c r="P48" s="104">
        <v>12.350552000000002</v>
      </c>
      <c r="Q48" s="104">
        <v>5.002135</v>
      </c>
      <c r="R48" s="104">
        <v>151.203791</v>
      </c>
      <c r="S48" s="105"/>
      <c r="T48" s="104">
        <v>38.780024000000004</v>
      </c>
      <c r="U48" s="104">
        <v>27.255478000000004</v>
      </c>
      <c r="V48" s="104">
        <v>19.360197</v>
      </c>
      <c r="W48" s="104">
        <v>49.919392</v>
      </c>
      <c r="X48" s="104">
        <v>108.657018</v>
      </c>
      <c r="Y48" s="104">
        <v>13.38002</v>
      </c>
      <c r="Z48" s="104">
        <v>29.730459</v>
      </c>
      <c r="AA48" s="104">
        <v>62.622299</v>
      </c>
      <c r="AB48" s="104">
        <v>10.826811000000001</v>
      </c>
      <c r="AC48" s="104">
        <v>90.312803</v>
      </c>
      <c r="AD48" s="104">
        <v>12.265424</v>
      </c>
      <c r="AE48" s="104">
        <v>2.243539</v>
      </c>
      <c r="AF48" s="104">
        <v>15.561057000000002</v>
      </c>
      <c r="AG48" s="104">
        <v>18.026626</v>
      </c>
      <c r="AH48" s="104">
        <v>25.134912</v>
      </c>
      <c r="AI48" s="104">
        <v>35.536426</v>
      </c>
      <c r="AJ48" s="104">
        <v>8.549662000000001</v>
      </c>
      <c r="AK48" s="104">
        <v>32.628296999999996</v>
      </c>
      <c r="AL48" s="31" t="str">
        <f t="shared" si="1"/>
        <v>　　海田町</v>
      </c>
    </row>
    <row r="49" spans="1:38" ht="25.5" customHeight="1">
      <c r="A49" s="31" t="s">
        <v>87</v>
      </c>
      <c r="B49" s="104">
        <v>1067.983963</v>
      </c>
      <c r="C49" s="104">
        <v>2.085671</v>
      </c>
      <c r="D49" s="104">
        <v>338.88147200000003</v>
      </c>
      <c r="E49" s="104">
        <v>12.426841</v>
      </c>
      <c r="F49" s="104">
        <v>50.622353000000004</v>
      </c>
      <c r="G49" s="104">
        <v>27.813216999999995</v>
      </c>
      <c r="H49" s="104">
        <v>14.411845999999999</v>
      </c>
      <c r="I49" s="104">
        <v>34.408773</v>
      </c>
      <c r="J49" s="104">
        <v>16.554291</v>
      </c>
      <c r="K49" s="104">
        <v>25.303508000000004</v>
      </c>
      <c r="L49" s="104">
        <v>65.254525</v>
      </c>
      <c r="M49" s="104">
        <v>12.151131</v>
      </c>
      <c r="N49" s="104">
        <v>5.7193179999999995</v>
      </c>
      <c r="O49" s="104">
        <v>7.713173</v>
      </c>
      <c r="P49" s="104">
        <v>13.705078</v>
      </c>
      <c r="Q49" s="104">
        <v>5.529983</v>
      </c>
      <c r="R49" s="104">
        <v>166.33709299999998</v>
      </c>
      <c r="S49" s="105"/>
      <c r="T49" s="104">
        <v>42.793272</v>
      </c>
      <c r="U49" s="104">
        <v>30.113734</v>
      </c>
      <c r="V49" s="104">
        <v>21.170402</v>
      </c>
      <c r="W49" s="104">
        <v>54.900954999999996</v>
      </c>
      <c r="X49" s="104">
        <v>119.524364</v>
      </c>
      <c r="Y49" s="104">
        <v>14.413072</v>
      </c>
      <c r="Z49" s="104">
        <v>32.679136</v>
      </c>
      <c r="AA49" s="104">
        <v>69.218357</v>
      </c>
      <c r="AB49" s="104">
        <v>11.96017</v>
      </c>
      <c r="AC49" s="104">
        <v>99.566478</v>
      </c>
      <c r="AD49" s="104">
        <v>13.49564</v>
      </c>
      <c r="AE49" s="104">
        <v>2.428136</v>
      </c>
      <c r="AF49" s="104">
        <v>16.979152</v>
      </c>
      <c r="AG49" s="104">
        <v>19.933256</v>
      </c>
      <c r="AH49" s="104">
        <v>27.743934</v>
      </c>
      <c r="AI49" s="104">
        <v>37.360548</v>
      </c>
      <c r="AJ49" s="104">
        <v>8.490111</v>
      </c>
      <c r="AK49" s="104">
        <v>30.973310000000005</v>
      </c>
      <c r="AL49" s="31" t="str">
        <f t="shared" si="1"/>
        <v>　　熊野町</v>
      </c>
    </row>
    <row r="50" spans="1:38" ht="25.5" customHeight="1">
      <c r="A50" s="31" t="s">
        <v>88</v>
      </c>
      <c r="B50" s="104">
        <v>695.947145</v>
      </c>
      <c r="C50" s="104">
        <v>1.4214250000000002</v>
      </c>
      <c r="D50" s="104">
        <v>200.79468300000002</v>
      </c>
      <c r="E50" s="104">
        <v>6.623773</v>
      </c>
      <c r="F50" s="104">
        <v>30.275943</v>
      </c>
      <c r="G50" s="104">
        <v>17.065332</v>
      </c>
      <c r="H50" s="104">
        <v>8.128347</v>
      </c>
      <c r="I50" s="104">
        <v>19.738004999999998</v>
      </c>
      <c r="J50" s="104">
        <v>10.625936</v>
      </c>
      <c r="K50" s="104">
        <v>14.742273999999998</v>
      </c>
      <c r="L50" s="104">
        <v>39.188179</v>
      </c>
      <c r="M50" s="104">
        <v>6.309493</v>
      </c>
      <c r="N50" s="104">
        <v>3.2352520000000005</v>
      </c>
      <c r="O50" s="104">
        <v>4.3900559999999995</v>
      </c>
      <c r="P50" s="104">
        <v>8.561508</v>
      </c>
      <c r="Q50" s="104">
        <v>4.042024</v>
      </c>
      <c r="R50" s="104">
        <v>113.58504800000001</v>
      </c>
      <c r="S50" s="105"/>
      <c r="T50" s="104">
        <v>27.977926</v>
      </c>
      <c r="U50" s="104">
        <v>19.598084999999998</v>
      </c>
      <c r="V50" s="104">
        <v>14.297303</v>
      </c>
      <c r="W50" s="104">
        <v>39.921431</v>
      </c>
      <c r="X50" s="104">
        <v>81.993512</v>
      </c>
      <c r="Y50" s="104">
        <v>8.365839</v>
      </c>
      <c r="Z50" s="104">
        <v>20.348198</v>
      </c>
      <c r="AA50" s="104">
        <v>51.119079</v>
      </c>
      <c r="AB50" s="104">
        <v>7.905349</v>
      </c>
      <c r="AC50" s="104">
        <v>73.95636499999999</v>
      </c>
      <c r="AD50" s="104">
        <v>9.800103</v>
      </c>
      <c r="AE50" s="104">
        <v>1.6616919999999997</v>
      </c>
      <c r="AF50" s="104">
        <v>9.19012</v>
      </c>
      <c r="AG50" s="104">
        <v>14.319882</v>
      </c>
      <c r="AH50" s="104">
        <v>22.401324000000002</v>
      </c>
      <c r="AI50" s="104">
        <v>22.951908000000003</v>
      </c>
      <c r="AJ50" s="104">
        <v>4.590562</v>
      </c>
      <c r="AK50" s="104">
        <v>15.615817999999999</v>
      </c>
      <c r="AL50" s="31" t="str">
        <f t="shared" si="1"/>
        <v>　　坂町</v>
      </c>
    </row>
    <row r="51" spans="1:38" ht="25.5" customHeight="1">
      <c r="A51" s="31" t="s">
        <v>103</v>
      </c>
      <c r="B51" s="104">
        <v>2456.411336</v>
      </c>
      <c r="C51" s="104">
        <v>5.151695999999999</v>
      </c>
      <c r="D51" s="104">
        <v>678.268375</v>
      </c>
      <c r="E51" s="104">
        <v>21.141953</v>
      </c>
      <c r="F51" s="104">
        <v>102.89400099999999</v>
      </c>
      <c r="G51" s="104">
        <v>58.796109</v>
      </c>
      <c r="H51" s="104">
        <v>26.697473</v>
      </c>
      <c r="I51" s="104">
        <v>65.780919</v>
      </c>
      <c r="J51" s="104">
        <v>37.572106999999995</v>
      </c>
      <c r="K51" s="104">
        <v>49.506476</v>
      </c>
      <c r="L51" s="104">
        <v>133.90235</v>
      </c>
      <c r="M51" s="104">
        <v>19.075996999999997</v>
      </c>
      <c r="N51" s="104">
        <v>10.073698</v>
      </c>
      <c r="O51" s="104">
        <v>14.242694</v>
      </c>
      <c r="P51" s="104">
        <v>29.752264999999998</v>
      </c>
      <c r="Q51" s="104">
        <v>15.094509</v>
      </c>
      <c r="R51" s="104">
        <v>411.125862</v>
      </c>
      <c r="S51" s="105"/>
      <c r="T51" s="104">
        <v>99.40825500000001</v>
      </c>
      <c r="U51" s="104">
        <v>69.40559999999999</v>
      </c>
      <c r="V51" s="104">
        <v>51.36217800000001</v>
      </c>
      <c r="W51" s="104">
        <v>148.531728</v>
      </c>
      <c r="X51" s="104">
        <v>297.7668</v>
      </c>
      <c r="Y51" s="104">
        <v>27.48911</v>
      </c>
      <c r="Z51" s="104">
        <v>70.3718</v>
      </c>
      <c r="AA51" s="104">
        <v>192.13935299999997</v>
      </c>
      <c r="AB51" s="104">
        <v>28.254595</v>
      </c>
      <c r="AC51" s="104">
        <v>278.207789</v>
      </c>
      <c r="AD51" s="104">
        <v>36.60484699999999</v>
      </c>
      <c r="AE51" s="104">
        <v>5.98745</v>
      </c>
      <c r="AF51" s="104">
        <v>28.993522</v>
      </c>
      <c r="AG51" s="104">
        <v>53.144037000000004</v>
      </c>
      <c r="AH51" s="104">
        <v>86.809682</v>
      </c>
      <c r="AI51" s="104">
        <v>76.89907099999999</v>
      </c>
      <c r="AJ51" s="104">
        <v>13.626187999999999</v>
      </c>
      <c r="AK51" s="104">
        <v>41.503716999999995</v>
      </c>
      <c r="AL51" s="31" t="str">
        <f>A51</f>
        <v>　　安芸高田市</v>
      </c>
    </row>
    <row r="52" spans="1:38" ht="25.5" customHeight="1">
      <c r="A52" s="31" t="s">
        <v>104</v>
      </c>
      <c r="B52" s="104">
        <v>784.365542</v>
      </c>
      <c r="C52" s="104">
        <v>1.6632640000000003</v>
      </c>
      <c r="D52" s="104">
        <v>213.867469</v>
      </c>
      <c r="E52" s="104">
        <v>6.504926</v>
      </c>
      <c r="F52" s="104">
        <v>32.542405</v>
      </c>
      <c r="G52" s="104">
        <v>18.675932</v>
      </c>
      <c r="H52" s="104">
        <v>8.288634</v>
      </c>
      <c r="I52" s="104">
        <v>20.819542</v>
      </c>
      <c r="J52" s="104">
        <v>12.102588</v>
      </c>
      <c r="K52" s="104">
        <v>15.592232000000001</v>
      </c>
      <c r="L52" s="104">
        <v>42.601935000000005</v>
      </c>
      <c r="M52" s="104">
        <v>5.495678</v>
      </c>
      <c r="N52" s="104">
        <v>3.0507850000000003</v>
      </c>
      <c r="O52" s="104">
        <v>4.3918289999999995</v>
      </c>
      <c r="P52" s="104">
        <v>9.484990999999999</v>
      </c>
      <c r="Q52" s="104">
        <v>4.912329</v>
      </c>
      <c r="R52" s="104">
        <v>132.535889</v>
      </c>
      <c r="S52" s="105"/>
      <c r="T52" s="104">
        <v>31.884653</v>
      </c>
      <c r="U52" s="104">
        <v>22.228462</v>
      </c>
      <c r="V52" s="104">
        <v>16.501345999999998</v>
      </c>
      <c r="W52" s="104">
        <v>48.29003</v>
      </c>
      <c r="X52" s="104">
        <v>96.176573</v>
      </c>
      <c r="Y52" s="104">
        <v>8.451219</v>
      </c>
      <c r="Z52" s="104">
        <v>22.274531</v>
      </c>
      <c r="AA52" s="104">
        <v>62.953222</v>
      </c>
      <c r="AB52" s="104">
        <v>9.108133</v>
      </c>
      <c r="AC52" s="104">
        <v>91.036573</v>
      </c>
      <c r="AD52" s="104">
        <v>12.013364</v>
      </c>
      <c r="AE52" s="104">
        <v>1.9255620000000002</v>
      </c>
      <c r="AF52" s="104">
        <v>8.732052000000001</v>
      </c>
      <c r="AG52" s="104">
        <v>17.318996</v>
      </c>
      <c r="AH52" s="104">
        <v>28.48087</v>
      </c>
      <c r="AI52" s="104">
        <v>23.825762000000005</v>
      </c>
      <c r="AJ52" s="104">
        <v>3.8989740000000004</v>
      </c>
      <c r="AK52" s="104">
        <v>10.751818</v>
      </c>
      <c r="AL52" s="31" t="str">
        <f>A52</f>
        <v>　　安芸太田町</v>
      </c>
    </row>
    <row r="53" spans="1:38" ht="25.5" customHeight="1">
      <c r="A53" s="31" t="s">
        <v>114</v>
      </c>
      <c r="B53" s="104">
        <v>1542.512907</v>
      </c>
      <c r="C53" s="104">
        <v>3.2330699999999997</v>
      </c>
      <c r="D53" s="104">
        <v>429.84609900000004</v>
      </c>
      <c r="E53" s="104">
        <v>13.396288</v>
      </c>
      <c r="F53" s="104">
        <v>65.123279</v>
      </c>
      <c r="G53" s="104">
        <v>37.126697</v>
      </c>
      <c r="H53" s="104">
        <v>16.879222</v>
      </c>
      <c r="I53" s="104">
        <v>42.13759700000001</v>
      </c>
      <c r="J53" s="104">
        <v>23.752803</v>
      </c>
      <c r="K53" s="104">
        <v>31.37502</v>
      </c>
      <c r="L53" s="104">
        <v>85.107689</v>
      </c>
      <c r="M53" s="104">
        <v>11.909268</v>
      </c>
      <c r="N53" s="104">
        <v>6.390348</v>
      </c>
      <c r="O53" s="104">
        <v>9.051998</v>
      </c>
      <c r="P53" s="104">
        <v>18.786690999999998</v>
      </c>
      <c r="Q53" s="104">
        <v>9.372639999999999</v>
      </c>
      <c r="R53" s="104">
        <v>257.231904</v>
      </c>
      <c r="S53" s="105"/>
      <c r="T53" s="104">
        <v>62.438403</v>
      </c>
      <c r="U53" s="104">
        <v>43.596948000000005</v>
      </c>
      <c r="V53" s="104">
        <v>32.17157</v>
      </c>
      <c r="W53" s="104">
        <v>92.468593</v>
      </c>
      <c r="X53" s="104">
        <v>186.278084</v>
      </c>
      <c r="Y53" s="104">
        <v>17.315003</v>
      </c>
      <c r="Z53" s="104">
        <v>44.290188</v>
      </c>
      <c r="AA53" s="104">
        <v>119.81511300000001</v>
      </c>
      <c r="AB53" s="104">
        <v>17.821801</v>
      </c>
      <c r="AC53" s="104">
        <v>173.374312</v>
      </c>
      <c r="AD53" s="104">
        <v>23.033637</v>
      </c>
      <c r="AE53" s="104">
        <v>3.7406509999999997</v>
      </c>
      <c r="AF53" s="104">
        <v>18.278574000000003</v>
      </c>
      <c r="AG53" s="104">
        <v>33.19753299999999</v>
      </c>
      <c r="AH53" s="104">
        <v>53.511624999999995</v>
      </c>
      <c r="AI53" s="104">
        <v>48.371975000000006</v>
      </c>
      <c r="AJ53" s="104">
        <v>8.602871</v>
      </c>
      <c r="AK53" s="104">
        <v>25.810097999999996</v>
      </c>
      <c r="AL53" s="31" t="str">
        <f>A53</f>
        <v>    北広島町</v>
      </c>
    </row>
    <row r="54" spans="1:38" ht="25.5" customHeight="1">
      <c r="A54" s="31" t="s">
        <v>131</v>
      </c>
      <c r="B54" s="104">
        <v>2074.8211929999998</v>
      </c>
      <c r="C54" s="104">
        <v>4.307181</v>
      </c>
      <c r="D54" s="104">
        <v>592.2410540000001</v>
      </c>
      <c r="E54" s="104">
        <v>19.14425</v>
      </c>
      <c r="F54" s="104">
        <v>89.615657</v>
      </c>
      <c r="G54" s="104">
        <v>50.716236</v>
      </c>
      <c r="H54" s="104">
        <v>23.645585</v>
      </c>
      <c r="I54" s="104">
        <v>58.513954999999996</v>
      </c>
      <c r="J54" s="104">
        <v>32.079407</v>
      </c>
      <c r="K54" s="104">
        <v>43.468355</v>
      </c>
      <c r="L54" s="104">
        <v>116.767536</v>
      </c>
      <c r="M54" s="104">
        <v>17.116770000000002</v>
      </c>
      <c r="N54" s="104">
        <v>8.990032</v>
      </c>
      <c r="O54" s="104">
        <v>12.556977000000002</v>
      </c>
      <c r="P54" s="104">
        <v>25.542218999999996</v>
      </c>
      <c r="Q54" s="104">
        <v>12.350252000000001</v>
      </c>
      <c r="R54" s="104">
        <v>342.82956699999994</v>
      </c>
      <c r="S54" s="105"/>
      <c r="T54" s="104">
        <v>84.117386</v>
      </c>
      <c r="U54" s="104">
        <v>58.723962</v>
      </c>
      <c r="V54" s="104">
        <v>42.933151</v>
      </c>
      <c r="W54" s="104">
        <v>121.67917200000001</v>
      </c>
      <c r="X54" s="104">
        <v>248.507857</v>
      </c>
      <c r="Y54" s="104">
        <v>23.983727000000002</v>
      </c>
      <c r="Z54" s="104">
        <v>60.301165999999995</v>
      </c>
      <c r="AA54" s="104">
        <v>157.708513</v>
      </c>
      <c r="AB54" s="104">
        <v>23.851274</v>
      </c>
      <c r="AC54" s="104">
        <v>227.465445</v>
      </c>
      <c r="AD54" s="104">
        <v>30.257388000000002</v>
      </c>
      <c r="AE54" s="104">
        <v>4.996493</v>
      </c>
      <c r="AF54" s="104">
        <v>25.908119999999997</v>
      </c>
      <c r="AG54" s="104">
        <v>43.80005500000001</v>
      </c>
      <c r="AH54" s="104">
        <v>68.919415</v>
      </c>
      <c r="AI54" s="104">
        <v>65.738744</v>
      </c>
      <c r="AJ54" s="104">
        <v>12.101222</v>
      </c>
      <c r="AK54" s="104">
        <v>37.44256</v>
      </c>
      <c r="AL54" s="31" t="str">
        <f t="shared" si="1"/>
        <v>　呉支所</v>
      </c>
    </row>
    <row r="55" spans="1:38" ht="25.5" customHeight="1">
      <c r="A55" s="31" t="s">
        <v>102</v>
      </c>
      <c r="B55" s="104">
        <v>2074.8211929999998</v>
      </c>
      <c r="C55" s="104">
        <v>4.307181</v>
      </c>
      <c r="D55" s="104">
        <v>592.2410540000001</v>
      </c>
      <c r="E55" s="104">
        <v>19.14425</v>
      </c>
      <c r="F55" s="104">
        <v>89.615657</v>
      </c>
      <c r="G55" s="104">
        <v>50.716236</v>
      </c>
      <c r="H55" s="104">
        <v>23.645585</v>
      </c>
      <c r="I55" s="104">
        <v>58.513954999999996</v>
      </c>
      <c r="J55" s="104">
        <v>32.079407</v>
      </c>
      <c r="K55" s="104">
        <v>43.468355</v>
      </c>
      <c r="L55" s="104">
        <v>116.767536</v>
      </c>
      <c r="M55" s="104">
        <v>17.116770000000002</v>
      </c>
      <c r="N55" s="104">
        <v>8.990032</v>
      </c>
      <c r="O55" s="104">
        <v>12.556977000000002</v>
      </c>
      <c r="P55" s="104">
        <v>25.542218999999996</v>
      </c>
      <c r="Q55" s="104">
        <v>12.350252000000001</v>
      </c>
      <c r="R55" s="104">
        <v>342.82956699999994</v>
      </c>
      <c r="S55" s="105"/>
      <c r="T55" s="104">
        <v>84.117386</v>
      </c>
      <c r="U55" s="104">
        <v>58.723962</v>
      </c>
      <c r="V55" s="104">
        <v>42.933151</v>
      </c>
      <c r="W55" s="104">
        <v>121.67917200000001</v>
      </c>
      <c r="X55" s="104">
        <v>248.507857</v>
      </c>
      <c r="Y55" s="104">
        <v>23.983727000000002</v>
      </c>
      <c r="Z55" s="104">
        <v>60.301165999999995</v>
      </c>
      <c r="AA55" s="104">
        <v>157.708513</v>
      </c>
      <c r="AB55" s="104">
        <v>23.851274</v>
      </c>
      <c r="AC55" s="104">
        <v>227.465445</v>
      </c>
      <c r="AD55" s="104">
        <v>30.257388000000002</v>
      </c>
      <c r="AE55" s="104">
        <v>4.996493</v>
      </c>
      <c r="AF55" s="104">
        <v>25.908119999999997</v>
      </c>
      <c r="AG55" s="104">
        <v>43.80005500000001</v>
      </c>
      <c r="AH55" s="104">
        <v>68.919415</v>
      </c>
      <c r="AI55" s="104">
        <v>65.738744</v>
      </c>
      <c r="AJ55" s="104">
        <v>12.101222</v>
      </c>
      <c r="AK55" s="104">
        <v>37.44256</v>
      </c>
      <c r="AL55" s="31" t="str">
        <f t="shared" si="1"/>
        <v>　　江田島市</v>
      </c>
    </row>
    <row r="56" spans="1:38" ht="25.5" customHeight="1">
      <c r="A56" s="29" t="s">
        <v>93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5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31"/>
    </row>
    <row r="57" spans="1:38" ht="25.5" customHeight="1">
      <c r="A57" s="31" t="s">
        <v>133</v>
      </c>
      <c r="B57" s="104">
        <v>9679.15032</v>
      </c>
      <c r="C57" s="104">
        <v>19.539949</v>
      </c>
      <c r="D57" s="104">
        <v>2837.0780569999997</v>
      </c>
      <c r="E57" s="104">
        <v>95.18306000000001</v>
      </c>
      <c r="F57" s="104">
        <v>426.11967200000004</v>
      </c>
      <c r="G57" s="104">
        <v>238.882235</v>
      </c>
      <c r="H57" s="104">
        <v>116.15162199999999</v>
      </c>
      <c r="I57" s="104">
        <v>279.067438</v>
      </c>
      <c r="J57" s="104">
        <v>146.677747</v>
      </c>
      <c r="K57" s="104">
        <v>208.173642</v>
      </c>
      <c r="L57" s="104">
        <v>549.603731</v>
      </c>
      <c r="M57" s="104">
        <v>95.467184</v>
      </c>
      <c r="N57" s="104">
        <v>46.854598</v>
      </c>
      <c r="O57" s="104">
        <v>63.714786999999994</v>
      </c>
      <c r="P57" s="104">
        <v>119.47812400000001</v>
      </c>
      <c r="Q57" s="104">
        <v>54.577482</v>
      </c>
      <c r="R57" s="104">
        <v>1559.3042979999998</v>
      </c>
      <c r="S57" s="105"/>
      <c r="T57" s="104">
        <v>387.48889599999995</v>
      </c>
      <c r="U57" s="104">
        <v>271.50462400000004</v>
      </c>
      <c r="V57" s="104">
        <v>197.362574</v>
      </c>
      <c r="W57" s="104">
        <v>540.485975</v>
      </c>
      <c r="X57" s="104">
        <v>1124.6079329999998</v>
      </c>
      <c r="Y57" s="104">
        <v>121.124216</v>
      </c>
      <c r="Z57" s="104">
        <v>285.992261</v>
      </c>
      <c r="AA57" s="104">
        <v>687.680174</v>
      </c>
      <c r="AB57" s="104">
        <v>108.97878800000001</v>
      </c>
      <c r="AC57" s="104">
        <v>994.8943519999999</v>
      </c>
      <c r="AD57" s="104">
        <v>132.30987</v>
      </c>
      <c r="AE57" s="104">
        <v>22.966172</v>
      </c>
      <c r="AF57" s="104">
        <v>134.95445500000002</v>
      </c>
      <c r="AG57" s="104">
        <v>193.76299</v>
      </c>
      <c r="AH57" s="104">
        <v>296.73148399999997</v>
      </c>
      <c r="AI57" s="104">
        <v>331.954812</v>
      </c>
      <c r="AJ57" s="104">
        <v>72.06852400000001</v>
      </c>
      <c r="AK57" s="104">
        <v>254.499561</v>
      </c>
      <c r="AL57" s="31" t="str">
        <f t="shared" si="1"/>
        <v>西部東</v>
      </c>
    </row>
    <row r="58" spans="1:38" ht="25.5" customHeight="1">
      <c r="A58" s="31" t="s">
        <v>105</v>
      </c>
      <c r="B58" s="104">
        <v>1931.861538</v>
      </c>
      <c r="C58" s="104">
        <v>3.9808510000000004</v>
      </c>
      <c r="D58" s="104">
        <v>556.2823910000001</v>
      </c>
      <c r="E58" s="104">
        <v>18.231245</v>
      </c>
      <c r="F58" s="104">
        <v>84.00414699999999</v>
      </c>
      <c r="G58" s="104">
        <v>47.430085</v>
      </c>
      <c r="H58" s="104">
        <v>22.398075999999996</v>
      </c>
      <c r="I58" s="104">
        <v>54.891952</v>
      </c>
      <c r="J58" s="104">
        <v>29.742426</v>
      </c>
      <c r="K58" s="104">
        <v>40.879633000000005</v>
      </c>
      <c r="L58" s="104">
        <v>109.140784</v>
      </c>
      <c r="M58" s="104">
        <v>16.82318</v>
      </c>
      <c r="N58" s="104">
        <v>8.700354</v>
      </c>
      <c r="O58" s="104">
        <v>11.945395</v>
      </c>
      <c r="P58" s="104">
        <v>23.825869</v>
      </c>
      <c r="Q58" s="104">
        <v>11.350036000000001</v>
      </c>
      <c r="R58" s="104">
        <v>317.27471099999997</v>
      </c>
      <c r="S58" s="105"/>
      <c r="T58" s="104">
        <v>78.092485</v>
      </c>
      <c r="U58" s="104">
        <v>54.598497</v>
      </c>
      <c r="V58" s="104">
        <v>39.831287</v>
      </c>
      <c r="W58" s="104">
        <v>111.95235</v>
      </c>
      <c r="X58" s="104">
        <v>229.492075</v>
      </c>
      <c r="Y58" s="104">
        <v>22.831205</v>
      </c>
      <c r="Z58" s="104">
        <v>56.434319</v>
      </c>
      <c r="AA58" s="104">
        <v>144.193646</v>
      </c>
      <c r="AB58" s="104">
        <v>22.106773999999998</v>
      </c>
      <c r="AC58" s="104">
        <v>208.287535</v>
      </c>
      <c r="AD58" s="104">
        <v>27.67238</v>
      </c>
      <c r="AE58" s="104">
        <v>4.6232489999999995</v>
      </c>
      <c r="AF58" s="104">
        <v>24.942793</v>
      </c>
      <c r="AG58" s="104">
        <v>40.249799</v>
      </c>
      <c r="AH58" s="104">
        <v>63.136346</v>
      </c>
      <c r="AI58" s="104">
        <v>62.179349</v>
      </c>
      <c r="AJ58" s="104">
        <v>11.8538</v>
      </c>
      <c r="AK58" s="104">
        <v>38.282122</v>
      </c>
      <c r="AL58" s="31" t="str">
        <f t="shared" si="1"/>
        <v>　　竹原市</v>
      </c>
    </row>
    <row r="59" spans="1:38" ht="25.5" customHeight="1">
      <c r="A59" s="31" t="s">
        <v>91</v>
      </c>
      <c r="B59" s="104">
        <v>6927.618530999999</v>
      </c>
      <c r="C59" s="104">
        <v>13.836482</v>
      </c>
      <c r="D59" s="104">
        <v>2052.342076</v>
      </c>
      <c r="E59" s="104">
        <v>69.774868</v>
      </c>
      <c r="F59" s="104">
        <v>307.42906200000004</v>
      </c>
      <c r="G59" s="104">
        <v>171.659114</v>
      </c>
      <c r="H59" s="104">
        <v>84.779573</v>
      </c>
      <c r="I59" s="104">
        <v>201.733097</v>
      </c>
      <c r="J59" s="104">
        <v>104.231009</v>
      </c>
      <c r="K59" s="104">
        <v>150.549229</v>
      </c>
      <c r="L59" s="104">
        <v>395.086415</v>
      </c>
      <c r="M59" s="104">
        <v>72.56634199999999</v>
      </c>
      <c r="N59" s="104">
        <v>34.747326</v>
      </c>
      <c r="O59" s="104">
        <v>47.039750999999995</v>
      </c>
      <c r="P59" s="104">
        <v>85.642381</v>
      </c>
      <c r="Q59" s="104">
        <v>38.191416</v>
      </c>
      <c r="R59" s="104">
        <v>1104.671701</v>
      </c>
      <c r="S59" s="105"/>
      <c r="T59" s="104">
        <v>276.114151</v>
      </c>
      <c r="U59" s="104">
        <v>193.653435</v>
      </c>
      <c r="V59" s="104">
        <v>140.408142</v>
      </c>
      <c r="W59" s="104">
        <v>378.97028000000006</v>
      </c>
      <c r="X59" s="104">
        <v>795.6451259999999</v>
      </c>
      <c r="Y59" s="104">
        <v>89.253068</v>
      </c>
      <c r="Z59" s="104">
        <v>206.07692500000002</v>
      </c>
      <c r="AA59" s="104">
        <v>479.12854999999996</v>
      </c>
      <c r="AB59" s="104">
        <v>77.37145799999999</v>
      </c>
      <c r="AC59" s="104">
        <v>693.5486290000001</v>
      </c>
      <c r="AD59" s="104">
        <v>92.31622200000001</v>
      </c>
      <c r="AE59" s="104">
        <v>16.356179</v>
      </c>
      <c r="AF59" s="104">
        <v>100.466455</v>
      </c>
      <c r="AG59" s="104">
        <v>135.70520299999998</v>
      </c>
      <c r="AH59" s="104">
        <v>204.73320599999997</v>
      </c>
      <c r="AI59" s="104">
        <v>244.62864400000004</v>
      </c>
      <c r="AJ59" s="104">
        <v>55.948094999999995</v>
      </c>
      <c r="AK59" s="104">
        <v>204.234673</v>
      </c>
      <c r="AL59" s="31" t="str">
        <f t="shared" si="1"/>
        <v>　　東広島市</v>
      </c>
    </row>
    <row r="60" spans="1:38" ht="25.5" customHeight="1">
      <c r="A60" s="31" t="s">
        <v>106</v>
      </c>
      <c r="B60" s="104">
        <v>819.670251</v>
      </c>
      <c r="C60" s="104">
        <v>1.7226160000000001</v>
      </c>
      <c r="D60" s="104">
        <v>228.45359</v>
      </c>
      <c r="E60" s="104">
        <v>7.176946999999999</v>
      </c>
      <c r="F60" s="104">
        <v>34.686462999999996</v>
      </c>
      <c r="G60" s="104">
        <v>19.793036</v>
      </c>
      <c r="H60" s="104">
        <v>8.973973</v>
      </c>
      <c r="I60" s="104">
        <v>22.442389</v>
      </c>
      <c r="J60" s="104">
        <v>12.704312000000002</v>
      </c>
      <c r="K60" s="104">
        <v>16.74478</v>
      </c>
      <c r="L60" s="104">
        <v>45.376532</v>
      </c>
      <c r="M60" s="104">
        <v>6.077662</v>
      </c>
      <c r="N60" s="104">
        <v>3.406918</v>
      </c>
      <c r="O60" s="104">
        <v>4.729641</v>
      </c>
      <c r="P60" s="104">
        <v>10.009874</v>
      </c>
      <c r="Q60" s="104">
        <v>5.03603</v>
      </c>
      <c r="R60" s="104">
        <v>137.35788599999998</v>
      </c>
      <c r="S60" s="105"/>
      <c r="T60" s="104">
        <v>33.28226</v>
      </c>
      <c r="U60" s="104">
        <v>23.252691999999996</v>
      </c>
      <c r="V60" s="104">
        <v>17.123145</v>
      </c>
      <c r="W60" s="104">
        <v>49.563345</v>
      </c>
      <c r="X60" s="104">
        <v>99.470732</v>
      </c>
      <c r="Y60" s="104">
        <v>9.039943</v>
      </c>
      <c r="Z60" s="104">
        <v>23.481016999999998</v>
      </c>
      <c r="AA60" s="104">
        <v>64.357978</v>
      </c>
      <c r="AB60" s="104">
        <v>9.500556</v>
      </c>
      <c r="AC60" s="104">
        <v>93.058188</v>
      </c>
      <c r="AD60" s="104">
        <v>12.321268000000002</v>
      </c>
      <c r="AE60" s="104">
        <v>1.986744</v>
      </c>
      <c r="AF60" s="104">
        <v>9.545207</v>
      </c>
      <c r="AG60" s="104">
        <v>17.807987999999998</v>
      </c>
      <c r="AH60" s="104">
        <v>28.861932</v>
      </c>
      <c r="AI60" s="104">
        <v>25.146819</v>
      </c>
      <c r="AJ60" s="104">
        <v>4.266628999999999</v>
      </c>
      <c r="AK60" s="104">
        <v>11.982766</v>
      </c>
      <c r="AL60" s="31" t="str">
        <f t="shared" si="1"/>
        <v>　　大崎上島町</v>
      </c>
    </row>
    <row r="61" spans="1:38" ht="25.5" customHeight="1">
      <c r="A61" s="31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31"/>
    </row>
    <row r="62" spans="1:38" ht="25.5" customHeight="1">
      <c r="A62" s="31" t="s">
        <v>135</v>
      </c>
      <c r="B62" s="104">
        <v>20177.382289999998</v>
      </c>
      <c r="C62" s="104">
        <v>41.56746</v>
      </c>
      <c r="D62" s="104">
        <v>5829.395298</v>
      </c>
      <c r="E62" s="104">
        <v>190.440639</v>
      </c>
      <c r="F62" s="104">
        <v>879.1985119999999</v>
      </c>
      <c r="G62" s="104">
        <v>495.895206</v>
      </c>
      <c r="H62" s="104">
        <v>234.326943</v>
      </c>
      <c r="I62" s="104">
        <v>576.94943</v>
      </c>
      <c r="J62" s="104">
        <v>310.925417</v>
      </c>
      <c r="K62" s="104">
        <v>427.837554</v>
      </c>
      <c r="L62" s="104">
        <v>1144.6593509999998</v>
      </c>
      <c r="M62" s="104">
        <v>176.931653</v>
      </c>
      <c r="N62" s="104">
        <v>90.33985299999999</v>
      </c>
      <c r="O62" s="104">
        <v>125.824199</v>
      </c>
      <c r="P62" s="104">
        <v>249.177135</v>
      </c>
      <c r="Q62" s="104">
        <v>117.5958</v>
      </c>
      <c r="R62" s="104">
        <v>3304.338544</v>
      </c>
      <c r="S62" s="105"/>
      <c r="T62" s="104">
        <v>814.935157</v>
      </c>
      <c r="U62" s="104">
        <v>569.7765</v>
      </c>
      <c r="V62" s="104">
        <v>415.32906299999996</v>
      </c>
      <c r="W62" s="104">
        <v>1162.2752930000001</v>
      </c>
      <c r="X62" s="104">
        <v>2390.100485</v>
      </c>
      <c r="Y62" s="104">
        <v>239.772235</v>
      </c>
      <c r="Z62" s="104">
        <v>590.3567489999999</v>
      </c>
      <c r="AA62" s="104">
        <v>1497.131398</v>
      </c>
      <c r="AB62" s="104">
        <v>231.223938</v>
      </c>
      <c r="AC62" s="104">
        <v>2162.6675680000003</v>
      </c>
      <c r="AD62" s="104">
        <v>289.107108</v>
      </c>
      <c r="AE62" s="104">
        <v>48.167394</v>
      </c>
      <c r="AF62" s="104">
        <v>261.817351</v>
      </c>
      <c r="AG62" s="104">
        <v>418.405433</v>
      </c>
      <c r="AH62" s="104">
        <v>650.643015</v>
      </c>
      <c r="AI62" s="104">
        <v>653.7683719999999</v>
      </c>
      <c r="AJ62" s="104">
        <v>126.20015000000001</v>
      </c>
      <c r="AK62" s="104">
        <v>410.14732000000004</v>
      </c>
      <c r="AL62" s="31" t="str">
        <f t="shared" si="1"/>
        <v>東部</v>
      </c>
    </row>
    <row r="63" spans="1:38" ht="25.5" customHeight="1">
      <c r="A63" s="31" t="s">
        <v>149</v>
      </c>
      <c r="B63" s="104">
        <v>16352.529376000002</v>
      </c>
      <c r="C63" s="104">
        <v>33.631684</v>
      </c>
      <c r="D63" s="104">
        <v>4739.828069</v>
      </c>
      <c r="E63" s="104">
        <v>155.468216</v>
      </c>
      <c r="F63" s="104">
        <v>714.5400109999999</v>
      </c>
      <c r="G63" s="104">
        <v>402.625805</v>
      </c>
      <c r="H63" s="104">
        <v>190.93052000000003</v>
      </c>
      <c r="I63" s="104">
        <v>469.468572</v>
      </c>
      <c r="J63" s="104">
        <v>251.945026</v>
      </c>
      <c r="K63" s="104">
        <v>348.008463</v>
      </c>
      <c r="L63" s="104">
        <v>929.9362759999999</v>
      </c>
      <c r="M63" s="104">
        <v>145.125088</v>
      </c>
      <c r="N63" s="104">
        <v>73.952358</v>
      </c>
      <c r="O63" s="104">
        <v>102.569992</v>
      </c>
      <c r="P63" s="104">
        <v>202.18051300000002</v>
      </c>
      <c r="Q63" s="104">
        <v>94.903053</v>
      </c>
      <c r="R63" s="104">
        <v>2673.072032</v>
      </c>
      <c r="S63" s="105"/>
      <c r="T63" s="104">
        <v>660.2817900000001</v>
      </c>
      <c r="U63" s="104">
        <v>461.675089</v>
      </c>
      <c r="V63" s="104">
        <v>336.164989</v>
      </c>
      <c r="W63" s="104">
        <v>938.1767140000001</v>
      </c>
      <c r="X63" s="104">
        <v>1933.3310290000002</v>
      </c>
      <c r="Y63" s="104">
        <v>195.39558599999998</v>
      </c>
      <c r="Z63" s="104">
        <v>479.310024</v>
      </c>
      <c r="AA63" s="104">
        <v>1207.753284</v>
      </c>
      <c r="AB63" s="104">
        <v>187.221688</v>
      </c>
      <c r="AC63" s="104">
        <v>1744.327796</v>
      </c>
      <c r="AD63" s="104">
        <v>233.333211</v>
      </c>
      <c r="AE63" s="104">
        <v>38.983090000000004</v>
      </c>
      <c r="AF63" s="104">
        <v>213.97973799999997</v>
      </c>
      <c r="AG63" s="104">
        <v>337.807902</v>
      </c>
      <c r="AH63" s="104">
        <v>523.3627579999999</v>
      </c>
      <c r="AI63" s="104">
        <v>531.749194</v>
      </c>
      <c r="AJ63" s="104">
        <v>103.49637900000002</v>
      </c>
      <c r="AK63" s="104">
        <v>338.679472</v>
      </c>
      <c r="AL63" s="31" t="str">
        <f t="shared" si="1"/>
        <v>　東部</v>
      </c>
    </row>
    <row r="64" spans="1:38" ht="25.5" customHeight="1">
      <c r="A64" s="31" t="s">
        <v>92</v>
      </c>
      <c r="B64" s="104">
        <v>5790.15365</v>
      </c>
      <c r="C64" s="104">
        <v>11.866754</v>
      </c>
      <c r="D64" s="104">
        <v>1689.9876140000001</v>
      </c>
      <c r="E64" s="104">
        <v>55.778839</v>
      </c>
      <c r="F64" s="104">
        <v>254.42953800000004</v>
      </c>
      <c r="G64" s="104">
        <v>143.036555</v>
      </c>
      <c r="H64" s="104">
        <v>68.324006</v>
      </c>
      <c r="I64" s="104">
        <v>167.69612899999998</v>
      </c>
      <c r="J64" s="104">
        <v>89.121128</v>
      </c>
      <c r="K64" s="104">
        <v>124.07615999999999</v>
      </c>
      <c r="L64" s="104">
        <v>330.983262</v>
      </c>
      <c r="M64" s="104">
        <v>52.828706</v>
      </c>
      <c r="N64" s="104">
        <v>26.606061999999998</v>
      </c>
      <c r="O64" s="104">
        <v>36.875029</v>
      </c>
      <c r="P64" s="104">
        <v>71.74430600000001</v>
      </c>
      <c r="Q64" s="104">
        <v>33.215027</v>
      </c>
      <c r="R64" s="104">
        <v>941.884191</v>
      </c>
      <c r="S64" s="105"/>
      <c r="T64" s="104">
        <v>233.548297</v>
      </c>
      <c r="U64" s="104">
        <v>163.281989</v>
      </c>
      <c r="V64" s="104">
        <v>118.674987</v>
      </c>
      <c r="W64" s="104">
        <v>328.72364500000003</v>
      </c>
      <c r="X64" s="104">
        <v>681.146874</v>
      </c>
      <c r="Y64" s="104">
        <v>70.136093</v>
      </c>
      <c r="Z64" s="104">
        <v>170.372414</v>
      </c>
      <c r="AA64" s="104">
        <v>422.682704</v>
      </c>
      <c r="AB64" s="104">
        <v>66.156766</v>
      </c>
      <c r="AC64" s="104">
        <v>610.217987</v>
      </c>
      <c r="AD64" s="104">
        <v>81.877276</v>
      </c>
      <c r="AE64" s="104">
        <v>13.770085000000002</v>
      </c>
      <c r="AF64" s="104">
        <v>77.18897799999999</v>
      </c>
      <c r="AG64" s="104">
        <v>118.44279800000001</v>
      </c>
      <c r="AH64" s="104">
        <v>181.619641</v>
      </c>
      <c r="AI64" s="104">
        <v>190.502156</v>
      </c>
      <c r="AJ64" s="104">
        <v>38.000285</v>
      </c>
      <c r="AK64" s="104">
        <v>126.672672</v>
      </c>
      <c r="AL64" s="31" t="str">
        <f t="shared" si="1"/>
        <v>　　三原市</v>
      </c>
    </row>
    <row r="65" spans="1:38" ht="25.5" customHeight="1">
      <c r="A65" s="31" t="s">
        <v>107</v>
      </c>
      <c r="B65" s="104">
        <v>9069.735725999999</v>
      </c>
      <c r="C65" s="104">
        <v>18.628369</v>
      </c>
      <c r="D65" s="104">
        <v>2637.253311</v>
      </c>
      <c r="E65" s="104">
        <v>86.90842599999999</v>
      </c>
      <c r="F65" s="104">
        <v>397.512473</v>
      </c>
      <c r="G65" s="104">
        <v>223.824475</v>
      </c>
      <c r="H65" s="104">
        <v>106.43799899999999</v>
      </c>
      <c r="I65" s="104">
        <v>261.548738</v>
      </c>
      <c r="J65" s="104">
        <v>139.883601</v>
      </c>
      <c r="K65" s="104">
        <v>193.82923</v>
      </c>
      <c r="L65" s="104">
        <v>517.260586</v>
      </c>
      <c r="M65" s="104">
        <v>80.95056500000001</v>
      </c>
      <c r="N65" s="104">
        <v>41.333318000000006</v>
      </c>
      <c r="O65" s="104">
        <v>57.06225200000001</v>
      </c>
      <c r="P65" s="104">
        <v>112.32049800000001</v>
      </c>
      <c r="Q65" s="104">
        <v>52.518609</v>
      </c>
      <c r="R65" s="104">
        <v>1481.189037</v>
      </c>
      <c r="S65" s="105"/>
      <c r="T65" s="104">
        <v>366.261316</v>
      </c>
      <c r="U65" s="104">
        <v>256.17776100000003</v>
      </c>
      <c r="V65" s="104">
        <v>186.27313700000002</v>
      </c>
      <c r="W65" s="104">
        <v>519.1378619999999</v>
      </c>
      <c r="X65" s="104">
        <v>1071.048407</v>
      </c>
      <c r="Y65" s="104">
        <v>108.65358600000002</v>
      </c>
      <c r="Z65" s="104">
        <v>266.19755399999997</v>
      </c>
      <c r="AA65" s="104">
        <v>668.000608</v>
      </c>
      <c r="AB65" s="104">
        <v>103.825547</v>
      </c>
      <c r="AC65" s="104">
        <v>964.657696</v>
      </c>
      <c r="AD65" s="104">
        <v>129.05789499999997</v>
      </c>
      <c r="AE65" s="104">
        <v>21.579313</v>
      </c>
      <c r="AF65" s="104">
        <v>119.336782</v>
      </c>
      <c r="AG65" s="104">
        <v>186.98872900000003</v>
      </c>
      <c r="AH65" s="104">
        <v>289.067523</v>
      </c>
      <c r="AI65" s="104">
        <v>294.824448</v>
      </c>
      <c r="AJ65" s="104">
        <v>57.404967</v>
      </c>
      <c r="AK65" s="104">
        <v>188.00650000000002</v>
      </c>
      <c r="AL65" s="31" t="str">
        <f t="shared" si="1"/>
        <v>　　尾道市</v>
      </c>
    </row>
    <row r="66" spans="1:38" ht="25.5" customHeight="1">
      <c r="A66" s="31" t="s">
        <v>108</v>
      </c>
      <c r="B66" s="104">
        <v>1492.64</v>
      </c>
      <c r="C66" s="104">
        <v>3.1365610000000004</v>
      </c>
      <c r="D66" s="104">
        <v>412.58714399999997</v>
      </c>
      <c r="E66" s="104">
        <v>12.780951000000002</v>
      </c>
      <c r="F66" s="104">
        <v>62.598000000000006</v>
      </c>
      <c r="G66" s="104">
        <v>35.764775</v>
      </c>
      <c r="H66" s="104">
        <v>16.168515</v>
      </c>
      <c r="I66" s="104">
        <v>40.223704999999995</v>
      </c>
      <c r="J66" s="104">
        <v>22.940297</v>
      </c>
      <c r="K66" s="104">
        <v>30.103073000000002</v>
      </c>
      <c r="L66" s="104">
        <v>81.692428</v>
      </c>
      <c r="M66" s="104">
        <v>11.345817</v>
      </c>
      <c r="N66" s="104">
        <v>6.012978</v>
      </c>
      <c r="O66" s="104">
        <v>8.632711</v>
      </c>
      <c r="P66" s="104">
        <v>18.115709000000003</v>
      </c>
      <c r="Q66" s="104">
        <v>9.169417</v>
      </c>
      <c r="R66" s="104">
        <v>249.99880399999998</v>
      </c>
      <c r="S66" s="105"/>
      <c r="T66" s="104">
        <v>60.472177</v>
      </c>
      <c r="U66" s="104">
        <v>42.21533900000001</v>
      </c>
      <c r="V66" s="104">
        <v>31.216865</v>
      </c>
      <c r="W66" s="104">
        <v>90.31520699999999</v>
      </c>
      <c r="X66" s="104">
        <v>181.135748</v>
      </c>
      <c r="Y66" s="104">
        <v>16.605907</v>
      </c>
      <c r="Z66" s="104">
        <v>42.740056</v>
      </c>
      <c r="AA66" s="104">
        <v>117.069972</v>
      </c>
      <c r="AB66" s="104">
        <v>17.239375</v>
      </c>
      <c r="AC66" s="104">
        <v>169.45211300000003</v>
      </c>
      <c r="AD66" s="104">
        <v>22.39804</v>
      </c>
      <c r="AE66" s="104">
        <v>3.633692</v>
      </c>
      <c r="AF66" s="104">
        <v>17.453978</v>
      </c>
      <c r="AG66" s="104">
        <v>32.376374999999996</v>
      </c>
      <c r="AH66" s="104">
        <v>52.675594000000004</v>
      </c>
      <c r="AI66" s="104">
        <v>46.42259</v>
      </c>
      <c r="AJ66" s="104">
        <v>8.091127</v>
      </c>
      <c r="AK66" s="104">
        <v>24.000300000000003</v>
      </c>
      <c r="AL66" s="31" t="str">
        <f t="shared" si="1"/>
        <v>　　世羅町</v>
      </c>
    </row>
    <row r="67" spans="1:38" ht="25.5" customHeight="1">
      <c r="A67" s="31" t="s">
        <v>137</v>
      </c>
      <c r="B67" s="104">
        <v>3824.852914</v>
      </c>
      <c r="C67" s="104">
        <v>7.935776000000001</v>
      </c>
      <c r="D67" s="104">
        <v>1089.567229</v>
      </c>
      <c r="E67" s="104">
        <v>34.972423</v>
      </c>
      <c r="F67" s="104">
        <v>164.658501</v>
      </c>
      <c r="G67" s="104">
        <v>93.26940099999999</v>
      </c>
      <c r="H67" s="104">
        <v>43.396423</v>
      </c>
      <c r="I67" s="104">
        <v>107.480858</v>
      </c>
      <c r="J67" s="104">
        <v>58.980391</v>
      </c>
      <c r="K67" s="104">
        <v>79.829091</v>
      </c>
      <c r="L67" s="104">
        <v>214.723075</v>
      </c>
      <c r="M67" s="104">
        <v>31.806565000000006</v>
      </c>
      <c r="N67" s="104">
        <v>16.387495</v>
      </c>
      <c r="O67" s="104">
        <v>23.254207</v>
      </c>
      <c r="P67" s="104">
        <v>46.996622</v>
      </c>
      <c r="Q67" s="104">
        <v>22.692746999999997</v>
      </c>
      <c r="R67" s="104">
        <v>631.2665119999999</v>
      </c>
      <c r="S67" s="105"/>
      <c r="T67" s="104">
        <v>154.653367</v>
      </c>
      <c r="U67" s="104">
        <v>108.101411</v>
      </c>
      <c r="V67" s="104">
        <v>79.16407400000001</v>
      </c>
      <c r="W67" s="104">
        <v>224.098579</v>
      </c>
      <c r="X67" s="104">
        <v>456.769456</v>
      </c>
      <c r="Y67" s="104">
        <v>44.376649</v>
      </c>
      <c r="Z67" s="104">
        <v>111.04672499999998</v>
      </c>
      <c r="AA67" s="104">
        <v>289.378114</v>
      </c>
      <c r="AB67" s="104">
        <v>44.002250000000004</v>
      </c>
      <c r="AC67" s="104">
        <v>418.33977200000004</v>
      </c>
      <c r="AD67" s="104">
        <v>55.773897000000005</v>
      </c>
      <c r="AE67" s="104">
        <v>9.184304000000001</v>
      </c>
      <c r="AF67" s="104">
        <v>47.837613000000005</v>
      </c>
      <c r="AG67" s="104">
        <v>80.59753099999999</v>
      </c>
      <c r="AH67" s="104">
        <v>127.280257</v>
      </c>
      <c r="AI67" s="104">
        <v>122.019178</v>
      </c>
      <c r="AJ67" s="104">
        <v>22.703771000000003</v>
      </c>
      <c r="AK67" s="104">
        <v>71.467848</v>
      </c>
      <c r="AL67" s="31" t="str">
        <f t="shared" si="1"/>
        <v>　福山支所</v>
      </c>
    </row>
    <row r="68" spans="1:38" ht="25.5" customHeight="1">
      <c r="A68" s="31" t="s">
        <v>73</v>
      </c>
      <c r="B68" s="104">
        <v>2700.3337569999994</v>
      </c>
      <c r="C68" s="104">
        <v>5.545118</v>
      </c>
      <c r="D68" s="104">
        <v>784.5649470000001</v>
      </c>
      <c r="E68" s="104">
        <v>25.814290000000003</v>
      </c>
      <c r="F68" s="104">
        <v>118.250306</v>
      </c>
      <c r="G68" s="104">
        <v>66.59265500000001</v>
      </c>
      <c r="H68" s="104">
        <v>31.644386</v>
      </c>
      <c r="I68" s="104">
        <v>77.801513</v>
      </c>
      <c r="J68" s="104">
        <v>41.629312</v>
      </c>
      <c r="K68" s="104">
        <v>57.640309</v>
      </c>
      <c r="L68" s="104">
        <v>153.86753299999998</v>
      </c>
      <c r="M68" s="104">
        <v>24.076837</v>
      </c>
      <c r="N68" s="104">
        <v>12.219645</v>
      </c>
      <c r="O68" s="104">
        <v>16.995475</v>
      </c>
      <c r="P68" s="104">
        <v>33.42581199999999</v>
      </c>
      <c r="Q68" s="104">
        <v>15.632256</v>
      </c>
      <c r="R68" s="104">
        <v>440.955027</v>
      </c>
      <c r="S68" s="105"/>
      <c r="T68" s="104">
        <v>108.981058</v>
      </c>
      <c r="U68" s="104">
        <v>76.25016600000001</v>
      </c>
      <c r="V68" s="104">
        <v>55.469296</v>
      </c>
      <c r="W68" s="104">
        <v>154.586873</v>
      </c>
      <c r="X68" s="104">
        <v>318.74438699999996</v>
      </c>
      <c r="Y68" s="104">
        <v>32.345262</v>
      </c>
      <c r="Z68" s="104">
        <v>79.201702</v>
      </c>
      <c r="AA68" s="104">
        <v>198.807842</v>
      </c>
      <c r="AB68" s="104">
        <v>30.912851</v>
      </c>
      <c r="AC68" s="104">
        <v>287.218819</v>
      </c>
      <c r="AD68" s="104">
        <v>38.431375</v>
      </c>
      <c r="AE68" s="104">
        <v>6.424577000000001</v>
      </c>
      <c r="AF68" s="104">
        <v>35.495625</v>
      </c>
      <c r="AG68" s="104">
        <v>55.673901</v>
      </c>
      <c r="AH68" s="104">
        <v>86.141374</v>
      </c>
      <c r="AI68" s="104">
        <v>87.886301</v>
      </c>
      <c r="AJ68" s="104">
        <v>17.140604</v>
      </c>
      <c r="AK68" s="104">
        <v>56.291218</v>
      </c>
      <c r="AL68" s="31" t="str">
        <f t="shared" si="1"/>
        <v>　　府中市</v>
      </c>
    </row>
    <row r="69" spans="1:38" ht="25.5" customHeight="1">
      <c r="A69" s="31" t="s">
        <v>109</v>
      </c>
      <c r="B69" s="104">
        <v>1124.519157</v>
      </c>
      <c r="C69" s="104">
        <v>2.390658</v>
      </c>
      <c r="D69" s="104">
        <v>305.002282</v>
      </c>
      <c r="E69" s="104">
        <v>9.158133</v>
      </c>
      <c r="F69" s="104">
        <v>46.408195</v>
      </c>
      <c r="G69" s="104">
        <v>26.676745999999998</v>
      </c>
      <c r="H69" s="104">
        <v>11.752037000000001</v>
      </c>
      <c r="I69" s="104">
        <v>29.679345</v>
      </c>
      <c r="J69" s="104">
        <v>17.351079</v>
      </c>
      <c r="K69" s="104">
        <v>22.188782</v>
      </c>
      <c r="L69" s="104">
        <v>60.855542</v>
      </c>
      <c r="M69" s="104">
        <v>7.729728</v>
      </c>
      <c r="N69" s="104">
        <v>4.16785</v>
      </c>
      <c r="O69" s="104">
        <v>6.258731999999999</v>
      </c>
      <c r="P69" s="104">
        <v>13.57081</v>
      </c>
      <c r="Q69" s="104">
        <v>7.060491000000001</v>
      </c>
      <c r="R69" s="104">
        <v>190.31148499999998</v>
      </c>
      <c r="S69" s="105"/>
      <c r="T69" s="104">
        <v>45.672309</v>
      </c>
      <c r="U69" s="104">
        <v>31.851245000000002</v>
      </c>
      <c r="V69" s="104">
        <v>23.694778000000003</v>
      </c>
      <c r="W69" s="104">
        <v>69.51170599999999</v>
      </c>
      <c r="X69" s="104">
        <v>138.025069</v>
      </c>
      <c r="Y69" s="104">
        <v>12.031387</v>
      </c>
      <c r="Z69" s="104">
        <v>31.845023</v>
      </c>
      <c r="AA69" s="104">
        <v>90.570272</v>
      </c>
      <c r="AB69" s="104">
        <v>13.089398999999998</v>
      </c>
      <c r="AC69" s="104">
        <v>131.120953</v>
      </c>
      <c r="AD69" s="104">
        <v>17.342522</v>
      </c>
      <c r="AE69" s="104">
        <v>2.759727</v>
      </c>
      <c r="AF69" s="104">
        <v>12.341987999999999</v>
      </c>
      <c r="AG69" s="104">
        <v>24.92363</v>
      </c>
      <c r="AH69" s="104">
        <v>41.138883</v>
      </c>
      <c r="AI69" s="104">
        <v>34.132877</v>
      </c>
      <c r="AJ69" s="104">
        <v>5.563167</v>
      </c>
      <c r="AK69" s="104">
        <v>15.17663</v>
      </c>
      <c r="AL69" s="31" t="str">
        <f t="shared" si="1"/>
        <v>　　神石高原町</v>
      </c>
    </row>
    <row r="70" spans="1:38" ht="25.5" customHeight="1">
      <c r="A70" s="29" t="s">
        <v>93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5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31"/>
    </row>
    <row r="71" spans="1:38" ht="25.5" customHeight="1">
      <c r="A71" s="31" t="s">
        <v>139</v>
      </c>
      <c r="B71" s="104">
        <v>7529.8343429999995</v>
      </c>
      <c r="C71" s="104">
        <v>15.785540999999998</v>
      </c>
      <c r="D71" s="104">
        <v>2086.266953</v>
      </c>
      <c r="E71" s="104">
        <v>64.887677</v>
      </c>
      <c r="F71" s="104">
        <v>316.324493</v>
      </c>
      <c r="G71" s="104">
        <v>180.578843</v>
      </c>
      <c r="H71" s="104">
        <v>81.961385</v>
      </c>
      <c r="I71" s="104">
        <v>203.38215599999998</v>
      </c>
      <c r="J71" s="104">
        <v>115.523705</v>
      </c>
      <c r="K71" s="104">
        <v>152.209096</v>
      </c>
      <c r="L71" s="104">
        <v>412.424874</v>
      </c>
      <c r="M71" s="104">
        <v>58.178092</v>
      </c>
      <c r="N71" s="104">
        <v>31.009104</v>
      </c>
      <c r="O71" s="104">
        <v>43.907188999999995</v>
      </c>
      <c r="P71" s="104">
        <v>91.405147</v>
      </c>
      <c r="Q71" s="104">
        <v>46.031391</v>
      </c>
      <c r="R71" s="104">
        <v>1258.175819</v>
      </c>
      <c r="S71" s="105"/>
      <c r="T71" s="104">
        <v>304.62928</v>
      </c>
      <c r="U71" s="104">
        <v>212.72514199999998</v>
      </c>
      <c r="V71" s="104">
        <v>157.277184</v>
      </c>
      <c r="W71" s="104">
        <v>453.65610300000003</v>
      </c>
      <c r="X71" s="104">
        <v>911.014212</v>
      </c>
      <c r="Y71" s="104">
        <v>84.327639</v>
      </c>
      <c r="Z71" s="104">
        <v>215.82073499999998</v>
      </c>
      <c r="AA71" s="104">
        <v>587.110624</v>
      </c>
      <c r="AB71" s="104">
        <v>86.796042</v>
      </c>
      <c r="AC71" s="104">
        <v>850.0904089999999</v>
      </c>
      <c r="AD71" s="104">
        <v>112.377952</v>
      </c>
      <c r="AE71" s="104">
        <v>18.306438</v>
      </c>
      <c r="AF71" s="104">
        <v>88.91606</v>
      </c>
      <c r="AG71" s="104">
        <v>162.56230399999998</v>
      </c>
      <c r="AH71" s="104">
        <v>264.089877</v>
      </c>
      <c r="AI71" s="104">
        <v>236.09204700000004</v>
      </c>
      <c r="AJ71" s="104">
        <v>41.965267</v>
      </c>
      <c r="AK71" s="104">
        <v>126.84415499999999</v>
      </c>
      <c r="AL71" s="31" t="str">
        <f t="shared" si="1"/>
        <v>北部</v>
      </c>
    </row>
    <row r="72" spans="1:38" ht="25.5" customHeight="1">
      <c r="A72" s="31" t="s">
        <v>74</v>
      </c>
      <c r="B72" s="104">
        <v>4059.7865950000005</v>
      </c>
      <c r="C72" s="104">
        <v>8.484883000000002</v>
      </c>
      <c r="D72" s="104">
        <v>1125.587209</v>
      </c>
      <c r="E72" s="104">
        <v>35.145411</v>
      </c>
      <c r="F72" s="104">
        <v>170.55370699999997</v>
      </c>
      <c r="G72" s="104">
        <v>97.304812</v>
      </c>
      <c r="H72" s="104">
        <v>44.37929200000001</v>
      </c>
      <c r="I72" s="104">
        <v>109.393131</v>
      </c>
      <c r="J72" s="104">
        <v>62.014047999999995</v>
      </c>
      <c r="K72" s="104">
        <v>82.08681200000001</v>
      </c>
      <c r="L72" s="104">
        <v>221.83443999999997</v>
      </c>
      <c r="M72" s="104">
        <v>32.218829</v>
      </c>
      <c r="N72" s="104">
        <v>17.048803</v>
      </c>
      <c r="O72" s="104">
        <v>23.857617</v>
      </c>
      <c r="P72" s="104">
        <v>49.221891</v>
      </c>
      <c r="Q72" s="104">
        <v>24.732133</v>
      </c>
      <c r="R72" s="104">
        <v>676.955122</v>
      </c>
      <c r="S72" s="105"/>
      <c r="T72" s="104">
        <v>163.97025200000002</v>
      </c>
      <c r="U72" s="104">
        <v>114.547096</v>
      </c>
      <c r="V72" s="104">
        <v>84.70482899999999</v>
      </c>
      <c r="W72" s="104">
        <v>243.763361</v>
      </c>
      <c r="X72" s="104">
        <v>489.922136</v>
      </c>
      <c r="Y72" s="104">
        <v>45.916786</v>
      </c>
      <c r="Z72" s="104">
        <v>116.53094100000001</v>
      </c>
      <c r="AA72" s="104">
        <v>314.68499799999995</v>
      </c>
      <c r="AB72" s="104">
        <v>46.626990000000006</v>
      </c>
      <c r="AC72" s="104">
        <v>455.8912630000001</v>
      </c>
      <c r="AD72" s="104">
        <v>60.122588</v>
      </c>
      <c r="AE72" s="104">
        <v>9.867527</v>
      </c>
      <c r="AF72" s="104">
        <v>48.599986</v>
      </c>
      <c r="AG72" s="104">
        <v>87.225515</v>
      </c>
      <c r="AH72" s="104">
        <v>141.784039</v>
      </c>
      <c r="AI72" s="104">
        <v>128.504269</v>
      </c>
      <c r="AJ72" s="104">
        <v>23.339959</v>
      </c>
      <c r="AK72" s="104">
        <v>72.690324</v>
      </c>
      <c r="AL72" s="31" t="str">
        <f t="shared" si="1"/>
        <v>　　三次市</v>
      </c>
    </row>
    <row r="73" spans="1:38" ht="25.5" customHeight="1">
      <c r="A73" s="31" t="s">
        <v>75</v>
      </c>
      <c r="B73" s="104">
        <v>3470.047748</v>
      </c>
      <c r="C73" s="104">
        <v>7.300658</v>
      </c>
      <c r="D73" s="104">
        <v>960.679744</v>
      </c>
      <c r="E73" s="104">
        <v>29.742266</v>
      </c>
      <c r="F73" s="104">
        <v>145.77078600000002</v>
      </c>
      <c r="G73" s="104">
        <v>83.27403100000001</v>
      </c>
      <c r="H73" s="104">
        <v>37.582093</v>
      </c>
      <c r="I73" s="104">
        <v>93.989025</v>
      </c>
      <c r="J73" s="104">
        <v>53.509657000000004</v>
      </c>
      <c r="K73" s="104">
        <v>70.122284</v>
      </c>
      <c r="L73" s="104">
        <v>190.590434</v>
      </c>
      <c r="M73" s="104">
        <v>25.959263</v>
      </c>
      <c r="N73" s="104">
        <v>13.960301</v>
      </c>
      <c r="O73" s="104">
        <v>20.049571999999998</v>
      </c>
      <c r="P73" s="104">
        <v>42.18325599999999</v>
      </c>
      <c r="Q73" s="104">
        <v>21.299258000000002</v>
      </c>
      <c r="R73" s="104">
        <v>581.220697</v>
      </c>
      <c r="S73" s="105"/>
      <c r="T73" s="104">
        <v>140.659028</v>
      </c>
      <c r="U73" s="104">
        <v>98.17804600000001</v>
      </c>
      <c r="V73" s="104">
        <v>72.572355</v>
      </c>
      <c r="W73" s="104">
        <v>209.892742</v>
      </c>
      <c r="X73" s="104">
        <v>421.09207599999996</v>
      </c>
      <c r="Y73" s="104">
        <v>38.410852999999996</v>
      </c>
      <c r="Z73" s="104">
        <v>99.289794</v>
      </c>
      <c r="AA73" s="104">
        <v>272.425626</v>
      </c>
      <c r="AB73" s="104">
        <v>40.169052</v>
      </c>
      <c r="AC73" s="104">
        <v>394.199146</v>
      </c>
      <c r="AD73" s="104">
        <v>52.255364</v>
      </c>
      <c r="AE73" s="104">
        <v>8.438911000000001</v>
      </c>
      <c r="AF73" s="104">
        <v>40.316074</v>
      </c>
      <c r="AG73" s="104">
        <v>75.336789</v>
      </c>
      <c r="AH73" s="104">
        <v>122.30583800000002</v>
      </c>
      <c r="AI73" s="104">
        <v>107.58777800000001</v>
      </c>
      <c r="AJ73" s="104">
        <v>18.625308</v>
      </c>
      <c r="AK73" s="104">
        <v>54.153831000000004</v>
      </c>
      <c r="AL73" s="31" t="str">
        <f t="shared" si="1"/>
        <v>　　庄原市</v>
      </c>
    </row>
    <row r="74" spans="1:38" ht="25.5" customHeight="1">
      <c r="A74" s="41"/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4"/>
      <c r="O74" s="113"/>
      <c r="P74" s="113"/>
      <c r="Q74" s="113"/>
      <c r="R74" s="113"/>
      <c r="S74" s="105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22"/>
    </row>
    <row r="75" ht="25.5" customHeight="1">
      <c r="A75" s="38" t="s">
        <v>72</v>
      </c>
    </row>
  </sheetData>
  <printOptions/>
  <pageMargins left="0.32" right="0.11811023622047245" top="0.81" bottom="0.35433070866141736" header="0.5118110236220472" footer="0.5118110236220472"/>
  <pageSetup horizontalDpi="600" verticalDpi="600" orientation="landscape" paperSize="8" scale="56" r:id="rId3"/>
  <headerFooter alignWithMargins="0">
    <oddHeader>&amp;C&amp;"ＭＳ Ｐ明朝,太字"&amp;35３　期待死亡数,選択死因・性（総数）・　　　　　　　　　保健医療圏・保健所・市町別（&amp;P）</oddHeader>
  </headerFooter>
  <rowBreaks count="1" manualBreakCount="1">
    <brk id="3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75"/>
  <sheetViews>
    <sheetView zoomScale="75" zoomScaleNormal="75" zoomScaleSheetLayoutView="75" workbookViewId="0" topLeftCell="T58">
      <selection activeCell="AH77" sqref="AH77"/>
    </sheetView>
  </sheetViews>
  <sheetFormatPr defaultColWidth="7.625" defaultRowHeight="14.25"/>
  <cols>
    <col min="1" max="1" width="24.50390625" style="7" customWidth="1"/>
    <col min="2" max="2" width="11.00390625" style="7" customWidth="1"/>
    <col min="3" max="3" width="7.625" style="7" customWidth="1"/>
    <col min="4" max="4" width="8.625" style="7" customWidth="1"/>
    <col min="5" max="17" width="7.625" style="7" customWidth="1"/>
    <col min="18" max="18" width="8.625" style="7" customWidth="1"/>
    <col min="19" max="19" width="11.375" style="8" customWidth="1"/>
    <col min="20" max="23" width="7.625" style="7" customWidth="1"/>
    <col min="24" max="24" width="8.625" style="7" customWidth="1"/>
    <col min="25" max="28" width="7.625" style="7" customWidth="1"/>
    <col min="29" max="29" width="8.625" style="7" customWidth="1"/>
    <col min="30" max="37" width="7.625" style="7" customWidth="1"/>
    <col min="38" max="38" width="22.25390625" style="7" customWidth="1"/>
    <col min="39" max="16384" width="7.625" style="9" customWidth="1"/>
  </cols>
  <sheetData>
    <row r="1" spans="2:38" s="1" customFormat="1" ht="9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119</v>
      </c>
      <c r="S1" s="4"/>
      <c r="T1" s="2"/>
      <c r="U1" s="2"/>
      <c r="V1" s="5" t="s">
        <v>110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0.5" customHeight="1">
      <c r="A2" s="6"/>
    </row>
    <row r="3" spans="1:38" ht="19.5" customHeight="1">
      <c r="A3" s="10"/>
      <c r="AG3" s="11"/>
      <c r="AH3" s="11"/>
      <c r="AI3" s="11"/>
      <c r="AJ3" s="11"/>
      <c r="AK3" s="11"/>
      <c r="AL3" s="12" t="s">
        <v>127</v>
      </c>
    </row>
    <row r="4" spans="1:38" ht="19.5" customHeight="1">
      <c r="A4" s="13" t="s">
        <v>93</v>
      </c>
      <c r="B4" s="14" t="s">
        <v>93</v>
      </c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7"/>
      <c r="T4" s="15" t="s">
        <v>16</v>
      </c>
      <c r="U4" s="15" t="s">
        <v>17</v>
      </c>
      <c r="V4" s="15" t="s">
        <v>18</v>
      </c>
      <c r="W4" s="15" t="s">
        <v>19</v>
      </c>
      <c r="X4" s="15" t="s">
        <v>20</v>
      </c>
      <c r="Y4" s="15" t="s">
        <v>21</v>
      </c>
      <c r="Z4" s="15" t="s">
        <v>22</v>
      </c>
      <c r="AA4" s="15" t="s">
        <v>23</v>
      </c>
      <c r="AB4" s="15" t="s">
        <v>24</v>
      </c>
      <c r="AC4" s="15" t="s">
        <v>25</v>
      </c>
      <c r="AD4" s="15" t="s">
        <v>26</v>
      </c>
      <c r="AE4" s="15" t="s">
        <v>27</v>
      </c>
      <c r="AF4" s="15" t="s">
        <v>28</v>
      </c>
      <c r="AG4" s="15" t="s">
        <v>29</v>
      </c>
      <c r="AH4" s="15" t="s">
        <v>30</v>
      </c>
      <c r="AI4" s="15" t="s">
        <v>31</v>
      </c>
      <c r="AJ4" s="15" t="s">
        <v>32</v>
      </c>
      <c r="AK4" s="15" t="s">
        <v>33</v>
      </c>
      <c r="AL4" s="13">
        <f aca="true" t="shared" si="0" ref="AL4:AL38">A4</f>
      </c>
    </row>
    <row r="5" spans="1:38" ht="17.25">
      <c r="A5" s="18" t="s">
        <v>93</v>
      </c>
      <c r="B5" s="19" t="s">
        <v>93</v>
      </c>
      <c r="C5" s="19" t="s">
        <v>93</v>
      </c>
      <c r="D5" s="19" t="s">
        <v>93</v>
      </c>
      <c r="E5" s="19" t="s">
        <v>93</v>
      </c>
      <c r="F5" s="19" t="s">
        <v>93</v>
      </c>
      <c r="G5" s="20" t="s">
        <v>93</v>
      </c>
      <c r="H5" s="19" t="s">
        <v>93</v>
      </c>
      <c r="I5" s="19" t="s">
        <v>93</v>
      </c>
      <c r="J5" s="19" t="s">
        <v>93</v>
      </c>
      <c r="K5" s="19" t="s">
        <v>93</v>
      </c>
      <c r="L5" s="19" t="s">
        <v>93</v>
      </c>
      <c r="M5" s="19" t="s">
        <v>93</v>
      </c>
      <c r="N5" s="19" t="s">
        <v>93</v>
      </c>
      <c r="O5" s="19" t="s">
        <v>93</v>
      </c>
      <c r="P5" s="19" t="s">
        <v>93</v>
      </c>
      <c r="Q5" s="19" t="s">
        <v>93</v>
      </c>
      <c r="R5" s="19" t="s">
        <v>93</v>
      </c>
      <c r="S5" s="19"/>
      <c r="T5" s="19" t="s">
        <v>93</v>
      </c>
      <c r="U5" s="19" t="s">
        <v>93</v>
      </c>
      <c r="V5" s="19" t="s">
        <v>93</v>
      </c>
      <c r="W5" s="19" t="s">
        <v>93</v>
      </c>
      <c r="X5" s="19" t="s">
        <v>93</v>
      </c>
      <c r="Y5" s="19" t="s">
        <v>93</v>
      </c>
      <c r="Z5" s="19" t="s">
        <v>93</v>
      </c>
      <c r="AA5" s="19" t="s">
        <v>93</v>
      </c>
      <c r="AB5" s="19" t="s">
        <v>93</v>
      </c>
      <c r="AC5" s="21" t="s">
        <v>93</v>
      </c>
      <c r="AD5" s="19" t="s">
        <v>93</v>
      </c>
      <c r="AE5" s="21" t="s">
        <v>93</v>
      </c>
      <c r="AF5" s="21" t="s">
        <v>93</v>
      </c>
      <c r="AG5" s="21" t="s">
        <v>93</v>
      </c>
      <c r="AH5" s="21" t="s">
        <v>93</v>
      </c>
      <c r="AI5" s="21" t="s">
        <v>93</v>
      </c>
      <c r="AJ5" s="19" t="s">
        <v>93</v>
      </c>
      <c r="AK5" s="21" t="s">
        <v>93</v>
      </c>
      <c r="AL5" s="18">
        <f t="shared" si="0"/>
      </c>
    </row>
    <row r="6" spans="1:38" ht="207" customHeight="1">
      <c r="A6" s="22" t="s">
        <v>113</v>
      </c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  <c r="G6" s="24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  <c r="N6" s="23" t="s">
        <v>46</v>
      </c>
      <c r="O6" s="23" t="s">
        <v>47</v>
      </c>
      <c r="P6" s="23" t="s">
        <v>48</v>
      </c>
      <c r="Q6" s="23" t="s">
        <v>49</v>
      </c>
      <c r="R6" s="23" t="s">
        <v>50</v>
      </c>
      <c r="S6" s="25"/>
      <c r="T6" s="23" t="s">
        <v>51</v>
      </c>
      <c r="U6" s="23" t="s">
        <v>52</v>
      </c>
      <c r="V6" s="23" t="s">
        <v>53</v>
      </c>
      <c r="W6" s="23" t="s">
        <v>54</v>
      </c>
      <c r="X6" s="23" t="s">
        <v>55</v>
      </c>
      <c r="Y6" s="23" t="s">
        <v>56</v>
      </c>
      <c r="Z6" s="23" t="s">
        <v>57</v>
      </c>
      <c r="AA6" s="23" t="s">
        <v>58</v>
      </c>
      <c r="AB6" s="23" t="s">
        <v>59</v>
      </c>
      <c r="AC6" s="23" t="s">
        <v>60</v>
      </c>
      <c r="AD6" s="23" t="s">
        <v>61</v>
      </c>
      <c r="AE6" s="23" t="s">
        <v>62</v>
      </c>
      <c r="AF6" s="23" t="s">
        <v>63</v>
      </c>
      <c r="AG6" s="23" t="s">
        <v>64</v>
      </c>
      <c r="AH6" s="23" t="s">
        <v>65</v>
      </c>
      <c r="AI6" s="23" t="s">
        <v>66</v>
      </c>
      <c r="AJ6" s="23" t="s">
        <v>67</v>
      </c>
      <c r="AK6" s="23" t="s">
        <v>68</v>
      </c>
      <c r="AL6" s="22" t="str">
        <f t="shared" si="0"/>
        <v>保健医療圏
保　健　所
市　　　町</v>
      </c>
    </row>
    <row r="7" spans="1:38" ht="45" customHeight="1">
      <c r="A7" s="26" t="s">
        <v>76</v>
      </c>
      <c r="B7" s="115">
        <v>68656.025144</v>
      </c>
      <c r="C7" s="115">
        <v>172.28458199999997</v>
      </c>
      <c r="D7" s="115">
        <v>23071.806823</v>
      </c>
      <c r="E7" s="115">
        <v>1107.111215</v>
      </c>
      <c r="F7" s="115">
        <v>3754.4473760000005</v>
      </c>
      <c r="G7" s="115">
        <v>1598.626382</v>
      </c>
      <c r="H7" s="115">
        <v>993.915556</v>
      </c>
      <c r="I7" s="115">
        <v>2535.8782829999996</v>
      </c>
      <c r="J7" s="115">
        <v>933.4374789999999</v>
      </c>
      <c r="K7" s="115">
        <v>1493.4313710000001</v>
      </c>
      <c r="L7" s="115">
        <v>5410.427128</v>
      </c>
      <c r="M7" s="115">
        <v>10.417631</v>
      </c>
      <c r="N7" s="116" t="s">
        <v>126</v>
      </c>
      <c r="O7" s="115">
        <v>512.3823359999999</v>
      </c>
      <c r="P7" s="115">
        <v>840.590837</v>
      </c>
      <c r="Q7" s="115">
        <v>262.095258</v>
      </c>
      <c r="R7" s="115">
        <v>9765.863902000001</v>
      </c>
      <c r="S7" s="117"/>
      <c r="T7" s="115">
        <v>2807.7716720000003</v>
      </c>
      <c r="U7" s="115">
        <v>1988.174591</v>
      </c>
      <c r="V7" s="115">
        <v>1283.863056</v>
      </c>
      <c r="W7" s="115">
        <v>2777.844348</v>
      </c>
      <c r="X7" s="115">
        <v>7117.639049</v>
      </c>
      <c r="Y7" s="115">
        <v>611.3333910000001</v>
      </c>
      <c r="Z7" s="115">
        <v>2106.346747</v>
      </c>
      <c r="AA7" s="115">
        <v>4218.073961</v>
      </c>
      <c r="AB7" s="115">
        <v>806.263091</v>
      </c>
      <c r="AC7" s="115">
        <v>6942.164235999999</v>
      </c>
      <c r="AD7" s="115">
        <v>1346.4930339999999</v>
      </c>
      <c r="AE7" s="115">
        <v>140.43776</v>
      </c>
      <c r="AF7" s="115">
        <v>1211.127669</v>
      </c>
      <c r="AG7" s="115">
        <v>1178.207573</v>
      </c>
      <c r="AH7" s="115">
        <v>945.8845319999998</v>
      </c>
      <c r="AI7" s="115">
        <v>2650.7120390000005</v>
      </c>
      <c r="AJ7" s="115">
        <v>654.085365</v>
      </c>
      <c r="AK7" s="115">
        <v>2430.651638</v>
      </c>
      <c r="AL7" s="26" t="str">
        <f t="shared" si="0"/>
        <v>総数</v>
      </c>
    </row>
    <row r="8" spans="1:38" ht="25.5" customHeight="1">
      <c r="A8" s="29" t="s">
        <v>93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5"/>
      <c r="P8" s="115"/>
      <c r="Q8" s="115"/>
      <c r="R8" s="115"/>
      <c r="S8" s="117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29">
        <f t="shared" si="0"/>
      </c>
    </row>
    <row r="9" spans="1:38" ht="33" customHeight="1">
      <c r="A9" s="31" t="s">
        <v>95</v>
      </c>
      <c r="B9" s="115">
        <v>27290.629579</v>
      </c>
      <c r="C9" s="115">
        <v>66.812354</v>
      </c>
      <c r="D9" s="115">
        <v>9266.261795</v>
      </c>
      <c r="E9" s="115">
        <v>456.49357399999997</v>
      </c>
      <c r="F9" s="115">
        <v>1506.472358</v>
      </c>
      <c r="G9" s="115">
        <v>640.141737</v>
      </c>
      <c r="H9" s="115">
        <v>407.32701900000006</v>
      </c>
      <c r="I9" s="115">
        <v>1032.64878</v>
      </c>
      <c r="J9" s="115">
        <v>367.620605</v>
      </c>
      <c r="K9" s="115">
        <v>607.6986770000001</v>
      </c>
      <c r="L9" s="115">
        <v>2153.307565</v>
      </c>
      <c r="M9" s="115">
        <v>4.117462</v>
      </c>
      <c r="N9" s="116" t="s">
        <v>126</v>
      </c>
      <c r="O9" s="115">
        <v>211.371923</v>
      </c>
      <c r="P9" s="115">
        <v>339.551967</v>
      </c>
      <c r="Q9" s="115">
        <v>101.155661</v>
      </c>
      <c r="R9" s="115">
        <v>3853.6700599999995</v>
      </c>
      <c r="S9" s="117"/>
      <c r="T9" s="115">
        <v>1118.713214</v>
      </c>
      <c r="U9" s="115">
        <v>793.043394</v>
      </c>
      <c r="V9" s="115">
        <v>509.30811700000004</v>
      </c>
      <c r="W9" s="115">
        <v>1071.124244</v>
      </c>
      <c r="X9" s="115">
        <v>2783.6117069999996</v>
      </c>
      <c r="Y9" s="115">
        <v>260.45468700000004</v>
      </c>
      <c r="Z9" s="115">
        <v>854.226187</v>
      </c>
      <c r="AA9" s="115">
        <v>1596.78021</v>
      </c>
      <c r="AB9" s="115">
        <v>316.740204</v>
      </c>
      <c r="AC9" s="115">
        <v>2611.657752</v>
      </c>
      <c r="AD9" s="115">
        <v>505.696966</v>
      </c>
      <c r="AE9" s="115">
        <v>55.199729</v>
      </c>
      <c r="AF9" s="115">
        <v>516.274659</v>
      </c>
      <c r="AG9" s="115">
        <v>450.0675800000001</v>
      </c>
      <c r="AH9" s="115">
        <v>344.821278</v>
      </c>
      <c r="AI9" s="115">
        <v>1097.503371</v>
      </c>
      <c r="AJ9" s="115">
        <v>287.535556</v>
      </c>
      <c r="AK9" s="115">
        <v>1109.7167409999997</v>
      </c>
      <c r="AL9" s="31" t="str">
        <f t="shared" si="0"/>
        <v>広島二次保健医療圏</v>
      </c>
    </row>
    <row r="10" spans="1:38" ht="25.5" customHeight="1">
      <c r="A10" s="31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115"/>
      <c r="P10" s="115"/>
      <c r="Q10" s="115"/>
      <c r="R10" s="115"/>
      <c r="S10" s="117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31"/>
    </row>
    <row r="11" spans="1:38" ht="33" customHeight="1">
      <c r="A11" s="31" t="s">
        <v>96</v>
      </c>
      <c r="B11" s="115">
        <v>3587.1999310000006</v>
      </c>
      <c r="C11" s="115">
        <v>9.025376999999999</v>
      </c>
      <c r="D11" s="115">
        <v>1206.247208</v>
      </c>
      <c r="E11" s="115">
        <v>57.969156000000005</v>
      </c>
      <c r="F11" s="115">
        <v>196.264871</v>
      </c>
      <c r="G11" s="115">
        <v>83.565146</v>
      </c>
      <c r="H11" s="115">
        <v>52.040733</v>
      </c>
      <c r="I11" s="115">
        <v>132.553847</v>
      </c>
      <c r="J11" s="115">
        <v>48.777425</v>
      </c>
      <c r="K11" s="115">
        <v>78.179348</v>
      </c>
      <c r="L11" s="115">
        <v>282.866175</v>
      </c>
      <c r="M11" s="115">
        <v>0.545157</v>
      </c>
      <c r="N11" s="116" t="s">
        <v>126</v>
      </c>
      <c r="O11" s="115">
        <v>26.698561</v>
      </c>
      <c r="P11" s="115">
        <v>43.95701700000001</v>
      </c>
      <c r="Q11" s="115">
        <v>13.733400999999999</v>
      </c>
      <c r="R11" s="115">
        <v>510.902606</v>
      </c>
      <c r="S11" s="117"/>
      <c r="T11" s="115">
        <v>146.939805</v>
      </c>
      <c r="U11" s="115">
        <v>104.03770399999999</v>
      </c>
      <c r="V11" s="115">
        <v>67.103434</v>
      </c>
      <c r="W11" s="115">
        <v>145.388364</v>
      </c>
      <c r="X11" s="115">
        <v>372.37833599999993</v>
      </c>
      <c r="Y11" s="115">
        <v>32.008938</v>
      </c>
      <c r="Z11" s="115">
        <v>110.37210999999999</v>
      </c>
      <c r="AA11" s="115">
        <v>220.480589</v>
      </c>
      <c r="AB11" s="115">
        <v>42.185506</v>
      </c>
      <c r="AC11" s="115">
        <v>363.341536</v>
      </c>
      <c r="AD11" s="115">
        <v>70.44938599999999</v>
      </c>
      <c r="AE11" s="115">
        <v>7.304663</v>
      </c>
      <c r="AF11" s="115">
        <v>63.638434000000004</v>
      </c>
      <c r="AG11" s="115">
        <v>61.667370999999996</v>
      </c>
      <c r="AH11" s="115">
        <v>49.707950000000004</v>
      </c>
      <c r="AI11" s="115">
        <v>137.73836699999998</v>
      </c>
      <c r="AJ11" s="115">
        <v>33.703809</v>
      </c>
      <c r="AK11" s="115">
        <v>125.01368900000001</v>
      </c>
      <c r="AL11" s="31" t="str">
        <f t="shared" si="0"/>
        <v>広島西二次保健医療圏</v>
      </c>
    </row>
    <row r="12" spans="1:38" ht="25.5" customHeight="1">
      <c r="A12" s="31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115"/>
      <c r="P12" s="115"/>
      <c r="Q12" s="115"/>
      <c r="R12" s="115"/>
      <c r="S12" s="117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31"/>
    </row>
    <row r="13" spans="1:38" ht="33" customHeight="1">
      <c r="A13" s="31" t="s">
        <v>97</v>
      </c>
      <c r="B13" s="115">
        <v>8084.927422000001</v>
      </c>
      <c r="C13" s="115">
        <v>20.645918</v>
      </c>
      <c r="D13" s="115">
        <v>2711.983419</v>
      </c>
      <c r="E13" s="115">
        <v>127.936857</v>
      </c>
      <c r="F13" s="115">
        <v>441.93743800000004</v>
      </c>
      <c r="G13" s="115">
        <v>188.29638</v>
      </c>
      <c r="H13" s="115">
        <v>114.929564</v>
      </c>
      <c r="I13" s="115">
        <v>295.688161</v>
      </c>
      <c r="J13" s="115">
        <v>111.468541</v>
      </c>
      <c r="K13" s="115">
        <v>173.821723</v>
      </c>
      <c r="L13" s="115">
        <v>640.747892</v>
      </c>
      <c r="M13" s="115">
        <v>1.2366819999999998</v>
      </c>
      <c r="N13" s="116" t="s">
        <v>126</v>
      </c>
      <c r="O13" s="115">
        <v>58.507536</v>
      </c>
      <c r="P13" s="115">
        <v>98.148503</v>
      </c>
      <c r="Q13" s="115">
        <v>31.556805000000004</v>
      </c>
      <c r="R13" s="115">
        <v>1156.440578</v>
      </c>
      <c r="S13" s="117"/>
      <c r="T13" s="115">
        <v>330.44482300000004</v>
      </c>
      <c r="U13" s="115">
        <v>233.787613</v>
      </c>
      <c r="V13" s="115">
        <v>151.180777</v>
      </c>
      <c r="W13" s="115">
        <v>334.40801799999997</v>
      </c>
      <c r="X13" s="115">
        <v>849.167506</v>
      </c>
      <c r="Y13" s="115">
        <v>67.105267</v>
      </c>
      <c r="Z13" s="115">
        <v>243.99527799999998</v>
      </c>
      <c r="AA13" s="115">
        <v>516.616131</v>
      </c>
      <c r="AB13" s="115">
        <v>95.94646</v>
      </c>
      <c r="AC13" s="115">
        <v>851.7776170000001</v>
      </c>
      <c r="AD13" s="115">
        <v>165.552235</v>
      </c>
      <c r="AE13" s="115">
        <v>16.657541000000002</v>
      </c>
      <c r="AF13" s="115">
        <v>133.757187</v>
      </c>
      <c r="AG13" s="115">
        <v>143.12932</v>
      </c>
      <c r="AH13" s="115">
        <v>118.00256299999998</v>
      </c>
      <c r="AI13" s="115">
        <v>298.545655</v>
      </c>
      <c r="AJ13" s="115">
        <v>68.713862</v>
      </c>
      <c r="AK13" s="115">
        <v>243.37962</v>
      </c>
      <c r="AL13" s="29" t="str">
        <f t="shared" si="0"/>
        <v>呉二次保健医療圏</v>
      </c>
    </row>
    <row r="14" spans="1:38" ht="25.5" customHeight="1">
      <c r="A14" s="31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115"/>
      <c r="P14" s="115"/>
      <c r="Q14" s="115"/>
      <c r="R14" s="115"/>
      <c r="S14" s="117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31"/>
    </row>
    <row r="15" spans="1:38" ht="33" customHeight="1">
      <c r="A15" s="32" t="s">
        <v>98</v>
      </c>
      <c r="B15" s="115">
        <v>4981.968325</v>
      </c>
      <c r="C15" s="115">
        <v>12.488596</v>
      </c>
      <c r="D15" s="115">
        <v>1664.331408</v>
      </c>
      <c r="E15" s="115">
        <v>79.758671</v>
      </c>
      <c r="F15" s="115">
        <v>270.68314499999997</v>
      </c>
      <c r="G15" s="115">
        <v>115.34558799999999</v>
      </c>
      <c r="H15" s="115">
        <v>71.72551</v>
      </c>
      <c r="I15" s="115">
        <v>182.447177</v>
      </c>
      <c r="J15" s="115">
        <v>67.240979</v>
      </c>
      <c r="K15" s="115">
        <v>107.70085800000001</v>
      </c>
      <c r="L15" s="115">
        <v>389.8381</v>
      </c>
      <c r="M15" s="115">
        <v>0.751845</v>
      </c>
      <c r="N15" s="116" t="s">
        <v>126</v>
      </c>
      <c r="O15" s="115">
        <v>37.360315</v>
      </c>
      <c r="P15" s="115">
        <v>60.718264</v>
      </c>
      <c r="Q15" s="115">
        <v>18.996286</v>
      </c>
      <c r="R15" s="115">
        <v>707.9084009999999</v>
      </c>
      <c r="S15" s="117"/>
      <c r="T15" s="115">
        <v>203.160347</v>
      </c>
      <c r="U15" s="115">
        <v>143.940812</v>
      </c>
      <c r="V15" s="115">
        <v>93.29673</v>
      </c>
      <c r="W15" s="115">
        <v>201.522362</v>
      </c>
      <c r="X15" s="115">
        <v>515.239186</v>
      </c>
      <c r="Y15" s="115">
        <v>44.644147</v>
      </c>
      <c r="Z15" s="115">
        <v>152.53206</v>
      </c>
      <c r="AA15" s="115">
        <v>304.878154</v>
      </c>
      <c r="AB15" s="115">
        <v>58.281998</v>
      </c>
      <c r="AC15" s="115">
        <v>502.83318500000007</v>
      </c>
      <c r="AD15" s="115">
        <v>97.30059299999999</v>
      </c>
      <c r="AE15" s="115">
        <v>10.227836</v>
      </c>
      <c r="AF15" s="115">
        <v>88.01499700000001</v>
      </c>
      <c r="AG15" s="115">
        <v>85.24518599999999</v>
      </c>
      <c r="AH15" s="115">
        <v>68.81919099999999</v>
      </c>
      <c r="AI15" s="115">
        <v>196.45754399999998</v>
      </c>
      <c r="AJ15" s="115">
        <v>50.319388</v>
      </c>
      <c r="AK15" s="115">
        <v>184.87491999999997</v>
      </c>
      <c r="AL15" s="32" t="str">
        <f t="shared" si="0"/>
        <v>広島中央二次保健医療圏</v>
      </c>
    </row>
    <row r="16" spans="1:38" ht="25.5" customHeight="1">
      <c r="A16" s="29" t="s">
        <v>93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5"/>
      <c r="P16" s="115"/>
      <c r="Q16" s="115"/>
      <c r="R16" s="115"/>
      <c r="S16" s="117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29">
        <f t="shared" si="0"/>
      </c>
    </row>
    <row r="17" spans="1:38" ht="33" customHeight="1">
      <c r="A17" s="31" t="s">
        <v>99</v>
      </c>
      <c r="B17" s="115">
        <v>8403.472848</v>
      </c>
      <c r="C17" s="115">
        <v>21.781840999999996</v>
      </c>
      <c r="D17" s="115">
        <v>2786.407522</v>
      </c>
      <c r="E17" s="115">
        <v>128.695398</v>
      </c>
      <c r="F17" s="115">
        <v>453.955819</v>
      </c>
      <c r="G17" s="115">
        <v>193.82209999999998</v>
      </c>
      <c r="H17" s="115">
        <v>116.649928</v>
      </c>
      <c r="I17" s="115">
        <v>300.59196000000003</v>
      </c>
      <c r="J17" s="115">
        <v>115.72250199999999</v>
      </c>
      <c r="K17" s="115">
        <v>177.074302</v>
      </c>
      <c r="L17" s="115">
        <v>661.82241</v>
      </c>
      <c r="M17" s="115">
        <v>1.28664</v>
      </c>
      <c r="N17" s="116" t="s">
        <v>126</v>
      </c>
      <c r="O17" s="115">
        <v>59.524125000000005</v>
      </c>
      <c r="P17" s="115">
        <v>100.725549</v>
      </c>
      <c r="Q17" s="115">
        <v>33.306540999999996</v>
      </c>
      <c r="R17" s="115">
        <v>1207.067949</v>
      </c>
      <c r="S17" s="117"/>
      <c r="T17" s="115">
        <v>342.825687</v>
      </c>
      <c r="U17" s="115">
        <v>242.27586899999997</v>
      </c>
      <c r="V17" s="115">
        <v>157.543595</v>
      </c>
      <c r="W17" s="115">
        <v>353.450368</v>
      </c>
      <c r="X17" s="115">
        <v>890.441581</v>
      </c>
      <c r="Y17" s="115">
        <v>67.79518100000001</v>
      </c>
      <c r="Z17" s="115">
        <v>251.06580399999999</v>
      </c>
      <c r="AA17" s="115">
        <v>549.249326</v>
      </c>
      <c r="AB17" s="115">
        <v>100.30835900000001</v>
      </c>
      <c r="AC17" s="115">
        <v>910.078558</v>
      </c>
      <c r="AD17" s="115">
        <v>177.060681</v>
      </c>
      <c r="AE17" s="115">
        <v>17.442931</v>
      </c>
      <c r="AF17" s="115">
        <v>134.059755</v>
      </c>
      <c r="AG17" s="115">
        <v>151.680718</v>
      </c>
      <c r="AH17" s="115">
        <v>128.239504</v>
      </c>
      <c r="AI17" s="115">
        <v>305.606174</v>
      </c>
      <c r="AJ17" s="115">
        <v>68.086275</v>
      </c>
      <c r="AK17" s="115">
        <v>237.646506</v>
      </c>
      <c r="AL17" s="31" t="str">
        <f t="shared" si="0"/>
        <v>尾三二次保健医療圏</v>
      </c>
    </row>
    <row r="18" spans="1:38" ht="25.5" customHeight="1">
      <c r="A18" s="31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5"/>
      <c r="P18" s="115"/>
      <c r="Q18" s="115"/>
      <c r="R18" s="115"/>
      <c r="S18" s="117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31"/>
    </row>
    <row r="19" spans="1:38" ht="32.25" customHeight="1">
      <c r="A19" s="33" t="s">
        <v>111</v>
      </c>
      <c r="B19" s="115">
        <v>12521.850162</v>
      </c>
      <c r="C19" s="115">
        <v>31.330342</v>
      </c>
      <c r="D19" s="115">
        <v>4224.173828999999</v>
      </c>
      <c r="E19" s="115">
        <v>203.46704900000003</v>
      </c>
      <c r="F19" s="115">
        <v>687.313721</v>
      </c>
      <c r="G19" s="115">
        <v>292.478378</v>
      </c>
      <c r="H19" s="115">
        <v>182.281179</v>
      </c>
      <c r="I19" s="115">
        <v>465.493845</v>
      </c>
      <c r="J19" s="115">
        <v>170.61515500000002</v>
      </c>
      <c r="K19" s="115">
        <v>273.85506899999996</v>
      </c>
      <c r="L19" s="115">
        <v>990.2821429999999</v>
      </c>
      <c r="M19" s="115">
        <v>1.903658</v>
      </c>
      <c r="N19" s="116" t="s">
        <v>126</v>
      </c>
      <c r="O19" s="115">
        <v>93.772671</v>
      </c>
      <c r="P19" s="115">
        <v>153.84346299999999</v>
      </c>
      <c r="Q19" s="115">
        <v>47.634581999999995</v>
      </c>
      <c r="R19" s="115">
        <v>1779.5791749999999</v>
      </c>
      <c r="S19" s="117"/>
      <c r="T19" s="115">
        <v>512.524405</v>
      </c>
      <c r="U19" s="115">
        <v>362.955392</v>
      </c>
      <c r="V19" s="115">
        <v>233.90787699999996</v>
      </c>
      <c r="W19" s="115">
        <v>504.65788699999996</v>
      </c>
      <c r="X19" s="115">
        <v>1296.263632</v>
      </c>
      <c r="Y19" s="115">
        <v>111.85696499999999</v>
      </c>
      <c r="Z19" s="115">
        <v>385.145998</v>
      </c>
      <c r="AA19" s="115">
        <v>766.1050749999999</v>
      </c>
      <c r="AB19" s="115">
        <v>147.088829</v>
      </c>
      <c r="AC19" s="115">
        <v>1258.980292</v>
      </c>
      <c r="AD19" s="115">
        <v>244.51043399999998</v>
      </c>
      <c r="AE19" s="115">
        <v>25.505483999999996</v>
      </c>
      <c r="AF19" s="115">
        <v>222.252417</v>
      </c>
      <c r="AG19" s="115">
        <v>214.142109</v>
      </c>
      <c r="AH19" s="115">
        <v>170.520614</v>
      </c>
      <c r="AI19" s="115">
        <v>482.45286999999996</v>
      </c>
      <c r="AJ19" s="115">
        <v>118.619725</v>
      </c>
      <c r="AK19" s="115">
        <v>441.37817</v>
      </c>
      <c r="AL19" s="33" t="str">
        <f t="shared" si="0"/>
        <v>福山・府中二次
保健医療圏</v>
      </c>
    </row>
    <row r="20" spans="1:38" ht="25.5" customHeight="1">
      <c r="A20" s="31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115"/>
      <c r="P20" s="115"/>
      <c r="Q20" s="115"/>
      <c r="R20" s="115"/>
      <c r="S20" s="117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31"/>
    </row>
    <row r="21" spans="1:38" ht="33" customHeight="1">
      <c r="A21" s="31" t="s">
        <v>112</v>
      </c>
      <c r="B21" s="115">
        <v>3785.976877</v>
      </c>
      <c r="C21" s="115">
        <v>10.200153999999998</v>
      </c>
      <c r="D21" s="115">
        <v>1212.4016419999998</v>
      </c>
      <c r="E21" s="115">
        <v>52.790510000000005</v>
      </c>
      <c r="F21" s="115">
        <v>197.820024</v>
      </c>
      <c r="G21" s="115">
        <v>84.977053</v>
      </c>
      <c r="H21" s="115">
        <v>48.961623</v>
      </c>
      <c r="I21" s="115">
        <v>126.45451299999999</v>
      </c>
      <c r="J21" s="115">
        <v>51.992272</v>
      </c>
      <c r="K21" s="115">
        <v>75.101394</v>
      </c>
      <c r="L21" s="115">
        <v>291.562843</v>
      </c>
      <c r="M21" s="115">
        <v>0.576187</v>
      </c>
      <c r="N21" s="116" t="s">
        <v>126</v>
      </c>
      <c r="O21" s="115">
        <v>25.147205</v>
      </c>
      <c r="P21" s="115">
        <v>43.646074</v>
      </c>
      <c r="Q21" s="115">
        <v>15.711982</v>
      </c>
      <c r="R21" s="115">
        <v>550.295133</v>
      </c>
      <c r="S21" s="117"/>
      <c r="T21" s="115">
        <v>153.163391</v>
      </c>
      <c r="U21" s="115">
        <v>108.13380699999999</v>
      </c>
      <c r="V21" s="115">
        <v>71.522526</v>
      </c>
      <c r="W21" s="115">
        <v>167.293105</v>
      </c>
      <c r="X21" s="115">
        <v>410.537101</v>
      </c>
      <c r="Y21" s="115">
        <v>27.468206</v>
      </c>
      <c r="Z21" s="115">
        <v>109.00931000000001</v>
      </c>
      <c r="AA21" s="115">
        <v>263.964476</v>
      </c>
      <c r="AB21" s="115">
        <v>45.711735</v>
      </c>
      <c r="AC21" s="115">
        <v>443.49529600000005</v>
      </c>
      <c r="AD21" s="115">
        <v>85.92273899999999</v>
      </c>
      <c r="AE21" s="115">
        <v>8.099575999999999</v>
      </c>
      <c r="AF21" s="115">
        <v>53.130219999999994</v>
      </c>
      <c r="AG21" s="115">
        <v>72.275289</v>
      </c>
      <c r="AH21" s="115">
        <v>65.773432</v>
      </c>
      <c r="AI21" s="115">
        <v>132.408058</v>
      </c>
      <c r="AJ21" s="115">
        <v>27.106750000000005</v>
      </c>
      <c r="AK21" s="115">
        <v>88.64199199999999</v>
      </c>
      <c r="AL21" s="31" t="str">
        <f t="shared" si="0"/>
        <v>備北二次保健医療圏</v>
      </c>
    </row>
    <row r="22" spans="1:38" ht="25.5" customHeight="1">
      <c r="A22" s="31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6"/>
      <c r="O22" s="115"/>
      <c r="P22" s="115"/>
      <c r="Q22" s="115"/>
      <c r="R22" s="115"/>
      <c r="S22" s="117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31"/>
    </row>
    <row r="23" spans="1:38" ht="25.5" customHeight="1">
      <c r="A23" s="31" t="s">
        <v>100</v>
      </c>
      <c r="B23" s="115">
        <v>40071.310942</v>
      </c>
      <c r="C23" s="115">
        <v>98.616421</v>
      </c>
      <c r="D23" s="115">
        <v>13605.030528000001</v>
      </c>
      <c r="E23" s="115">
        <v>667.30043</v>
      </c>
      <c r="F23" s="115">
        <v>2212.5238449999997</v>
      </c>
      <c r="G23" s="115">
        <v>940.2745279999999</v>
      </c>
      <c r="H23" s="115">
        <v>595.3595580000001</v>
      </c>
      <c r="I23" s="115">
        <v>1512.918509</v>
      </c>
      <c r="J23" s="115">
        <v>542.196514</v>
      </c>
      <c r="K23" s="115">
        <v>889.924297</v>
      </c>
      <c r="L23" s="115">
        <v>3168.8737089999995</v>
      </c>
      <c r="M23" s="115">
        <v>6.0649489999999995</v>
      </c>
      <c r="N23" s="116" t="s">
        <v>126</v>
      </c>
      <c r="O23" s="115">
        <v>307.75343699999996</v>
      </c>
      <c r="P23" s="115">
        <v>497.514091</v>
      </c>
      <c r="Q23" s="115">
        <v>149.493556</v>
      </c>
      <c r="R23" s="115">
        <v>5667.355727</v>
      </c>
      <c r="S23" s="117"/>
      <c r="T23" s="115">
        <v>1642.5586879999998</v>
      </c>
      <c r="U23" s="115">
        <v>1164.1074939999999</v>
      </c>
      <c r="V23" s="115">
        <v>747.7194029999999</v>
      </c>
      <c r="W23" s="115">
        <v>1582.749674</v>
      </c>
      <c r="X23" s="115">
        <v>4102.698028</v>
      </c>
      <c r="Y23" s="115">
        <v>375.399634</v>
      </c>
      <c r="Z23" s="115">
        <v>1248.979953</v>
      </c>
      <c r="AA23" s="115">
        <v>2372.341976</v>
      </c>
      <c r="AB23" s="115">
        <v>466.67160800000005</v>
      </c>
      <c r="AC23" s="115">
        <v>3882.7055029999997</v>
      </c>
      <c r="AD23" s="115">
        <v>752.645209</v>
      </c>
      <c r="AE23" s="115">
        <v>81.112884</v>
      </c>
      <c r="AF23" s="115">
        <v>745.8314270000001</v>
      </c>
      <c r="AG23" s="115">
        <v>667.07708</v>
      </c>
      <c r="AH23" s="115">
        <v>515.4481209999999</v>
      </c>
      <c r="AI23" s="115">
        <v>1590.630077</v>
      </c>
      <c r="AJ23" s="115">
        <v>409.40140399999996</v>
      </c>
      <c r="AK23" s="115">
        <v>1563.212516</v>
      </c>
      <c r="AL23" s="31" t="str">
        <f t="shared" si="0"/>
        <v>保健所設置市計</v>
      </c>
    </row>
    <row r="24" spans="1:38" ht="25.5" customHeight="1">
      <c r="A24" s="29" t="s">
        <v>93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O24" s="115"/>
      <c r="P24" s="115"/>
      <c r="Q24" s="115"/>
      <c r="R24" s="115"/>
      <c r="S24" s="117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29">
        <f t="shared" si="0"/>
      </c>
    </row>
    <row r="25" spans="1:38" ht="25.5" customHeight="1">
      <c r="A25" s="31" t="s">
        <v>69</v>
      </c>
      <c r="B25" s="115">
        <v>22488.595497</v>
      </c>
      <c r="C25" s="115">
        <v>54.606486999999994</v>
      </c>
      <c r="D25" s="115">
        <v>7660.4322919999995</v>
      </c>
      <c r="E25" s="115">
        <v>380.67428800000005</v>
      </c>
      <c r="F25" s="115">
        <v>1244.993571</v>
      </c>
      <c r="G25" s="115">
        <v>528.683238</v>
      </c>
      <c r="H25" s="115">
        <v>339.020079</v>
      </c>
      <c r="I25" s="115">
        <v>857.4459330000001</v>
      </c>
      <c r="J25" s="115">
        <v>301.88224299999996</v>
      </c>
      <c r="K25" s="115">
        <v>504.58959899999996</v>
      </c>
      <c r="L25" s="115">
        <v>1774.6496379999999</v>
      </c>
      <c r="M25" s="115">
        <v>3.386186</v>
      </c>
      <c r="N25" s="116" t="s">
        <v>126</v>
      </c>
      <c r="O25" s="115">
        <v>176.299061</v>
      </c>
      <c r="P25" s="115">
        <v>281.262296</v>
      </c>
      <c r="Q25" s="115">
        <v>82.53621100000001</v>
      </c>
      <c r="R25" s="115">
        <v>3167.9435919999996</v>
      </c>
      <c r="S25" s="117"/>
      <c r="T25" s="115">
        <v>922.60782</v>
      </c>
      <c r="U25" s="115">
        <v>654.264488</v>
      </c>
      <c r="V25" s="115">
        <v>419.460111</v>
      </c>
      <c r="W25" s="115">
        <v>873.6046</v>
      </c>
      <c r="X25" s="115">
        <v>2281.187099</v>
      </c>
      <c r="Y25" s="115">
        <v>219.556228</v>
      </c>
      <c r="Z25" s="115">
        <v>708.7172779999999</v>
      </c>
      <c r="AA25" s="115">
        <v>1293.4957550000001</v>
      </c>
      <c r="AB25" s="115">
        <v>259.94482999999997</v>
      </c>
      <c r="AC25" s="115">
        <v>2111.285335</v>
      </c>
      <c r="AD25" s="115">
        <v>408.497978</v>
      </c>
      <c r="AE25" s="115">
        <v>45.30827599999999</v>
      </c>
      <c r="AF25" s="115">
        <v>435.30798400000003</v>
      </c>
      <c r="AG25" s="115">
        <v>365.81083</v>
      </c>
      <c r="AH25" s="115">
        <v>275.695741</v>
      </c>
      <c r="AI25" s="115">
        <v>916.993789</v>
      </c>
      <c r="AJ25" s="115">
        <v>244.921367</v>
      </c>
      <c r="AK25" s="115">
        <v>955.3166570000001</v>
      </c>
      <c r="AL25" s="31" t="str">
        <f t="shared" si="0"/>
        <v>広島市</v>
      </c>
    </row>
    <row r="26" spans="1:38" ht="25.5" customHeight="1">
      <c r="A26" s="31" t="s">
        <v>77</v>
      </c>
      <c r="B26" s="115">
        <v>2563.874677</v>
      </c>
      <c r="C26" s="115">
        <v>6.396391</v>
      </c>
      <c r="D26" s="115">
        <v>858.3671979999999</v>
      </c>
      <c r="E26" s="115">
        <v>41.500730999999995</v>
      </c>
      <c r="F26" s="115">
        <v>139.66446</v>
      </c>
      <c r="G26" s="115">
        <v>59.463846000000004</v>
      </c>
      <c r="H26" s="115">
        <v>37.379740000000005</v>
      </c>
      <c r="I26" s="115">
        <v>94.63272699999999</v>
      </c>
      <c r="J26" s="115">
        <v>34.400336</v>
      </c>
      <c r="K26" s="115">
        <v>55.853199999999994</v>
      </c>
      <c r="L26" s="115">
        <v>200.21927599999998</v>
      </c>
      <c r="M26" s="115">
        <v>0.385121</v>
      </c>
      <c r="N26" s="116" t="s">
        <v>126</v>
      </c>
      <c r="O26" s="115">
        <v>19.353329</v>
      </c>
      <c r="P26" s="115">
        <v>31.468501</v>
      </c>
      <c r="Q26" s="115">
        <v>9.689798</v>
      </c>
      <c r="R26" s="115">
        <v>364.16234</v>
      </c>
      <c r="S26" s="117"/>
      <c r="T26" s="115">
        <v>105.01571100000001</v>
      </c>
      <c r="U26" s="115">
        <v>74.314476</v>
      </c>
      <c r="V26" s="115">
        <v>48.073299</v>
      </c>
      <c r="W26" s="115">
        <v>102.75899299999999</v>
      </c>
      <c r="X26" s="115">
        <v>264.259955</v>
      </c>
      <c r="Y26" s="115">
        <v>23.958334</v>
      </c>
      <c r="Z26" s="115">
        <v>79.480821</v>
      </c>
      <c r="AA26" s="115">
        <v>154.022395</v>
      </c>
      <c r="AB26" s="115">
        <v>29.876769000000003</v>
      </c>
      <c r="AC26" s="115">
        <v>253.568919</v>
      </c>
      <c r="AD26" s="115">
        <v>48.992013</v>
      </c>
      <c r="AE26" s="115">
        <v>5.256669</v>
      </c>
      <c r="AF26" s="115">
        <v>47.076907</v>
      </c>
      <c r="AG26" s="115">
        <v>43.228619</v>
      </c>
      <c r="AH26" s="115">
        <v>34.420671</v>
      </c>
      <c r="AI26" s="115">
        <v>101.73647899999999</v>
      </c>
      <c r="AJ26" s="115">
        <v>26.077466</v>
      </c>
      <c r="AK26" s="115">
        <v>101.80939099999999</v>
      </c>
      <c r="AL26" s="31" t="str">
        <f t="shared" si="0"/>
        <v>　　中区</v>
      </c>
    </row>
    <row r="27" spans="1:38" ht="25.5" customHeight="1">
      <c r="A27" s="31" t="s">
        <v>78</v>
      </c>
      <c r="B27" s="115">
        <v>2409.6902179999997</v>
      </c>
      <c r="C27" s="115">
        <v>5.85924</v>
      </c>
      <c r="D27" s="115">
        <v>823.139807</v>
      </c>
      <c r="E27" s="115">
        <v>40.858782999999995</v>
      </c>
      <c r="F27" s="115">
        <v>133.784188</v>
      </c>
      <c r="G27" s="115">
        <v>56.797995</v>
      </c>
      <c r="H27" s="115">
        <v>36.380717000000004</v>
      </c>
      <c r="I27" s="115">
        <v>92.210493</v>
      </c>
      <c r="J27" s="115">
        <v>32.48432</v>
      </c>
      <c r="K27" s="115">
        <v>54.19154399999999</v>
      </c>
      <c r="L27" s="115">
        <v>190.93705999999997</v>
      </c>
      <c r="M27" s="115">
        <v>0.364748</v>
      </c>
      <c r="N27" s="116" t="s">
        <v>126</v>
      </c>
      <c r="O27" s="115">
        <v>18.859638</v>
      </c>
      <c r="P27" s="115">
        <v>30.202993</v>
      </c>
      <c r="Q27" s="115">
        <v>8.853795</v>
      </c>
      <c r="R27" s="115">
        <v>339.73146799999995</v>
      </c>
      <c r="S27" s="117"/>
      <c r="T27" s="115">
        <v>99.05211700000001</v>
      </c>
      <c r="U27" s="115">
        <v>70.187916</v>
      </c>
      <c r="V27" s="115">
        <v>44.923539000000005</v>
      </c>
      <c r="W27" s="115">
        <v>93.663578</v>
      </c>
      <c r="X27" s="115">
        <v>245.00767199999999</v>
      </c>
      <c r="Y27" s="115">
        <v>23.460354</v>
      </c>
      <c r="Z27" s="115">
        <v>76.04067699999999</v>
      </c>
      <c r="AA27" s="115">
        <v>139.13096099999999</v>
      </c>
      <c r="AB27" s="115">
        <v>27.93572</v>
      </c>
      <c r="AC27" s="115">
        <v>226.776589</v>
      </c>
      <c r="AD27" s="115">
        <v>43.972324</v>
      </c>
      <c r="AE27" s="115">
        <v>4.844024</v>
      </c>
      <c r="AF27" s="115">
        <v>46.630497999999996</v>
      </c>
      <c r="AG27" s="115">
        <v>39.294121000000004</v>
      </c>
      <c r="AH27" s="115">
        <v>29.517363</v>
      </c>
      <c r="AI27" s="115">
        <v>97.271834</v>
      </c>
      <c r="AJ27" s="115">
        <v>25.605387999999994</v>
      </c>
      <c r="AK27" s="115">
        <v>99.492485</v>
      </c>
      <c r="AL27" s="31" t="str">
        <f t="shared" si="0"/>
        <v>　　東区</v>
      </c>
    </row>
    <row r="28" spans="1:38" ht="25.5" customHeight="1">
      <c r="A28" s="31" t="s">
        <v>79</v>
      </c>
      <c r="B28" s="115">
        <v>2816.549603</v>
      </c>
      <c r="C28" s="115">
        <v>6.9218850000000005</v>
      </c>
      <c r="D28" s="115">
        <v>951.157563</v>
      </c>
      <c r="E28" s="115">
        <v>46.520786</v>
      </c>
      <c r="F28" s="115">
        <v>154.63489900000002</v>
      </c>
      <c r="G28" s="115">
        <v>65.759405</v>
      </c>
      <c r="H28" s="115">
        <v>41.680244</v>
      </c>
      <c r="I28" s="115">
        <v>105.727981</v>
      </c>
      <c r="J28" s="115">
        <v>37.827783000000004</v>
      </c>
      <c r="K28" s="115">
        <v>62.19240499999999</v>
      </c>
      <c r="L28" s="115">
        <v>221.213165</v>
      </c>
      <c r="M28" s="115">
        <v>0.423709</v>
      </c>
      <c r="N28" s="116" t="s">
        <v>126</v>
      </c>
      <c r="O28" s="115">
        <v>21.716248999999998</v>
      </c>
      <c r="P28" s="115">
        <v>34.887831</v>
      </c>
      <c r="Q28" s="115">
        <v>10.472315</v>
      </c>
      <c r="R28" s="115">
        <v>398.050316</v>
      </c>
      <c r="S28" s="117"/>
      <c r="T28" s="115">
        <v>115.33307500000001</v>
      </c>
      <c r="U28" s="115">
        <v>81.70474</v>
      </c>
      <c r="V28" s="115">
        <v>52.648841999999995</v>
      </c>
      <c r="W28" s="115">
        <v>111.04164399999999</v>
      </c>
      <c r="X28" s="115">
        <v>287.843042</v>
      </c>
      <c r="Y28" s="115">
        <v>26.827641</v>
      </c>
      <c r="Z28" s="115">
        <v>87.889898</v>
      </c>
      <c r="AA28" s="115">
        <v>165.67929999999998</v>
      </c>
      <c r="AB28" s="115">
        <v>32.69346900000001</v>
      </c>
      <c r="AC28" s="115">
        <v>271.375261</v>
      </c>
      <c r="AD28" s="115">
        <v>52.542794</v>
      </c>
      <c r="AE28" s="115">
        <v>5.726755000000001</v>
      </c>
      <c r="AF28" s="115">
        <v>52.876247000000006</v>
      </c>
      <c r="AG28" s="115">
        <v>46.634153000000005</v>
      </c>
      <c r="AH28" s="115">
        <v>36.046260000000004</v>
      </c>
      <c r="AI28" s="115">
        <v>113.734</v>
      </c>
      <c r="AJ28" s="115">
        <v>30.008186</v>
      </c>
      <c r="AK28" s="115">
        <v>116.10596400000001</v>
      </c>
      <c r="AL28" s="31" t="str">
        <f t="shared" si="0"/>
        <v>　　南区</v>
      </c>
    </row>
    <row r="29" spans="1:38" ht="25.5" customHeight="1">
      <c r="A29" s="31" t="s">
        <v>80</v>
      </c>
      <c r="B29" s="115">
        <v>3379.742927</v>
      </c>
      <c r="C29" s="115">
        <v>8.234969000000001</v>
      </c>
      <c r="D29" s="115">
        <v>1138.4303400000001</v>
      </c>
      <c r="E29" s="115">
        <v>55.958952999999994</v>
      </c>
      <c r="F29" s="115">
        <v>184.936916</v>
      </c>
      <c r="G29" s="115">
        <v>78.663117</v>
      </c>
      <c r="H29" s="115">
        <v>50.234942000000004</v>
      </c>
      <c r="I29" s="115">
        <v>126.80935099999999</v>
      </c>
      <c r="J29" s="115">
        <v>44.938706999999994</v>
      </c>
      <c r="K29" s="115">
        <v>74.697671</v>
      </c>
      <c r="L29" s="115">
        <v>263.786555</v>
      </c>
      <c r="M29" s="115">
        <v>0.505331</v>
      </c>
      <c r="N29" s="116" t="s">
        <v>126</v>
      </c>
      <c r="O29" s="115">
        <v>26.432967999999995</v>
      </c>
      <c r="P29" s="115">
        <v>41.92269</v>
      </c>
      <c r="Q29" s="115">
        <v>12.428970000000001</v>
      </c>
      <c r="R29" s="115">
        <v>476.32318399999997</v>
      </c>
      <c r="S29" s="117"/>
      <c r="T29" s="115">
        <v>138.294837</v>
      </c>
      <c r="U29" s="115">
        <v>97.99159799999998</v>
      </c>
      <c r="V29" s="115">
        <v>63.225562000000004</v>
      </c>
      <c r="W29" s="115">
        <v>131.894425</v>
      </c>
      <c r="X29" s="115">
        <v>343.127635</v>
      </c>
      <c r="Y29" s="115">
        <v>33.279194000000004</v>
      </c>
      <c r="Z29" s="115">
        <v>106.144451</v>
      </c>
      <c r="AA29" s="115">
        <v>194.778259</v>
      </c>
      <c r="AB29" s="115">
        <v>38.995855</v>
      </c>
      <c r="AC29" s="115">
        <v>319.010312</v>
      </c>
      <c r="AD29" s="115">
        <v>61.660398</v>
      </c>
      <c r="AE29" s="115">
        <v>6.877663</v>
      </c>
      <c r="AF29" s="115">
        <v>65.162132</v>
      </c>
      <c r="AG29" s="115">
        <v>55.07223800000001</v>
      </c>
      <c r="AH29" s="115">
        <v>42.053901999999994</v>
      </c>
      <c r="AI29" s="115">
        <v>139.797384</v>
      </c>
      <c r="AJ29" s="115">
        <v>37.908672</v>
      </c>
      <c r="AK29" s="115">
        <v>149.978578</v>
      </c>
      <c r="AL29" s="31" t="str">
        <f t="shared" si="0"/>
        <v>　　西区</v>
      </c>
    </row>
    <row r="30" spans="1:38" ht="25.5" customHeight="1">
      <c r="A30" s="31" t="s">
        <v>81</v>
      </c>
      <c r="B30" s="115">
        <v>3764.213181</v>
      </c>
      <c r="C30" s="115">
        <v>8.924237999999999</v>
      </c>
      <c r="D30" s="115">
        <v>1285.7036799999998</v>
      </c>
      <c r="E30" s="115">
        <v>64.79852</v>
      </c>
      <c r="F30" s="115">
        <v>208.728014</v>
      </c>
      <c r="G30" s="115">
        <v>88.596098</v>
      </c>
      <c r="H30" s="115">
        <v>57.51750099999999</v>
      </c>
      <c r="I30" s="115">
        <v>144.973795</v>
      </c>
      <c r="J30" s="115">
        <v>50.011819</v>
      </c>
      <c r="K30" s="115">
        <v>85.253332</v>
      </c>
      <c r="L30" s="115">
        <v>295.91687</v>
      </c>
      <c r="M30" s="115">
        <v>0.561702</v>
      </c>
      <c r="N30" s="116" t="s">
        <v>126</v>
      </c>
      <c r="O30" s="115">
        <v>30.455022</v>
      </c>
      <c r="P30" s="115">
        <v>47.38565400000001</v>
      </c>
      <c r="Q30" s="115">
        <v>13.456067</v>
      </c>
      <c r="R30" s="115">
        <v>525.998661</v>
      </c>
      <c r="S30" s="117"/>
      <c r="T30" s="115">
        <v>153.850634</v>
      </c>
      <c r="U30" s="115">
        <v>109.35124599999999</v>
      </c>
      <c r="V30" s="115">
        <v>70.056599</v>
      </c>
      <c r="W30" s="115">
        <v>142.665976</v>
      </c>
      <c r="X30" s="115">
        <v>375.787605</v>
      </c>
      <c r="Y30" s="115">
        <v>38.344274999999996</v>
      </c>
      <c r="Z30" s="115">
        <v>119.50274099999999</v>
      </c>
      <c r="AA30" s="115">
        <v>208.048147</v>
      </c>
      <c r="AB30" s="115">
        <v>43.008268</v>
      </c>
      <c r="AC30" s="115">
        <v>338.08117400000003</v>
      </c>
      <c r="AD30" s="115">
        <v>65.31645499999999</v>
      </c>
      <c r="AE30" s="115">
        <v>7.5737440000000005</v>
      </c>
      <c r="AF30" s="115">
        <v>75.515723</v>
      </c>
      <c r="AG30" s="115">
        <v>59.271474999999995</v>
      </c>
      <c r="AH30" s="115">
        <v>42.925002</v>
      </c>
      <c r="AI30" s="115">
        <v>159.94723199999999</v>
      </c>
      <c r="AJ30" s="115">
        <v>44.867539</v>
      </c>
      <c r="AK30" s="115">
        <v>178.36253599999998</v>
      </c>
      <c r="AL30" s="31" t="str">
        <f t="shared" si="0"/>
        <v>　　安佐南区</v>
      </c>
    </row>
    <row r="31" spans="1:38" ht="25.5" customHeight="1">
      <c r="A31" s="31" t="s">
        <v>82</v>
      </c>
      <c r="B31" s="115">
        <v>3377.3600330000004</v>
      </c>
      <c r="C31" s="115">
        <v>8.195872</v>
      </c>
      <c r="D31" s="115">
        <v>1170.393217</v>
      </c>
      <c r="E31" s="115">
        <v>59.005304</v>
      </c>
      <c r="F31" s="115">
        <v>190.33763199999999</v>
      </c>
      <c r="G31" s="115">
        <v>80.622727</v>
      </c>
      <c r="H31" s="115">
        <v>51.956171</v>
      </c>
      <c r="I31" s="115">
        <v>131.832924</v>
      </c>
      <c r="J31" s="115">
        <v>46.075558</v>
      </c>
      <c r="K31" s="115">
        <v>77.474618</v>
      </c>
      <c r="L31" s="115">
        <v>271.38205200000004</v>
      </c>
      <c r="M31" s="115">
        <v>0.51506</v>
      </c>
      <c r="N31" s="116" t="s">
        <v>126</v>
      </c>
      <c r="O31" s="115">
        <v>26.416037999999997</v>
      </c>
      <c r="P31" s="115">
        <v>42.749644</v>
      </c>
      <c r="Q31" s="115">
        <v>12.416256</v>
      </c>
      <c r="R31" s="115">
        <v>476.19625600000006</v>
      </c>
      <c r="S31" s="117"/>
      <c r="T31" s="115">
        <v>139.279103</v>
      </c>
      <c r="U31" s="115">
        <v>98.843121</v>
      </c>
      <c r="V31" s="115">
        <v>62.743584</v>
      </c>
      <c r="W31" s="115">
        <v>130.822633</v>
      </c>
      <c r="X31" s="115">
        <v>343.08621100000005</v>
      </c>
      <c r="Y31" s="115">
        <v>32.325134000000006</v>
      </c>
      <c r="Z31" s="115">
        <v>106.98812</v>
      </c>
      <c r="AA31" s="115">
        <v>194.83780700000003</v>
      </c>
      <c r="AB31" s="115">
        <v>39.246788</v>
      </c>
      <c r="AC31" s="115">
        <v>316.679673</v>
      </c>
      <c r="AD31" s="115">
        <v>61.41650299999999</v>
      </c>
      <c r="AE31" s="115">
        <v>6.690294000000001</v>
      </c>
      <c r="AF31" s="115">
        <v>65.475877</v>
      </c>
      <c r="AG31" s="115">
        <v>55.090807999999996</v>
      </c>
      <c r="AH31" s="115">
        <v>40.95683</v>
      </c>
      <c r="AI31" s="115">
        <v>133.5228</v>
      </c>
      <c r="AJ31" s="115">
        <v>34.400991</v>
      </c>
      <c r="AK31" s="115">
        <v>130.591944</v>
      </c>
      <c r="AL31" s="31" t="str">
        <f t="shared" si="0"/>
        <v>　　安佐北区</v>
      </c>
    </row>
    <row r="32" spans="1:38" ht="25.5" customHeight="1">
      <c r="A32" s="31" t="s">
        <v>83</v>
      </c>
      <c r="B32" s="115">
        <v>1522.612476</v>
      </c>
      <c r="C32" s="115">
        <v>3.6321019999999997</v>
      </c>
      <c r="D32" s="115">
        <v>526.9479799999999</v>
      </c>
      <c r="E32" s="115">
        <v>26.645440000000004</v>
      </c>
      <c r="F32" s="115">
        <v>85.64209199999999</v>
      </c>
      <c r="G32" s="115">
        <v>36.278102000000004</v>
      </c>
      <c r="H32" s="115">
        <v>23.515956</v>
      </c>
      <c r="I32" s="115">
        <v>59.651241999999996</v>
      </c>
      <c r="J32" s="115">
        <v>20.587439</v>
      </c>
      <c r="K32" s="115">
        <v>34.96295</v>
      </c>
      <c r="L32" s="115">
        <v>121.68393799999998</v>
      </c>
      <c r="M32" s="115">
        <v>0.23069</v>
      </c>
      <c r="N32" s="116" t="s">
        <v>126</v>
      </c>
      <c r="O32" s="115">
        <v>12.184163999999999</v>
      </c>
      <c r="P32" s="115">
        <v>19.333429000000002</v>
      </c>
      <c r="Q32" s="115">
        <v>5.482721</v>
      </c>
      <c r="R32" s="115">
        <v>213.41062900000003</v>
      </c>
      <c r="S32" s="117"/>
      <c r="T32" s="115">
        <v>62.626723</v>
      </c>
      <c r="U32" s="115">
        <v>44.448266</v>
      </c>
      <c r="V32" s="115">
        <v>28.268327999999997</v>
      </c>
      <c r="W32" s="115">
        <v>57.946850999999995</v>
      </c>
      <c r="X32" s="115">
        <v>153.131855</v>
      </c>
      <c r="Y32" s="115">
        <v>15.115046</v>
      </c>
      <c r="Z32" s="115">
        <v>48.44743600000001</v>
      </c>
      <c r="AA32" s="115">
        <v>85.553323</v>
      </c>
      <c r="AB32" s="115">
        <v>17.546579</v>
      </c>
      <c r="AC32" s="115">
        <v>138.38573</v>
      </c>
      <c r="AD32" s="115">
        <v>26.847814999999997</v>
      </c>
      <c r="AE32" s="115">
        <v>3.028137</v>
      </c>
      <c r="AF32" s="115">
        <v>30.246321000000002</v>
      </c>
      <c r="AG32" s="115">
        <v>24.252898</v>
      </c>
      <c r="AH32" s="115">
        <v>17.445355</v>
      </c>
      <c r="AI32" s="115">
        <v>62.434498</v>
      </c>
      <c r="AJ32" s="115">
        <v>16.875688</v>
      </c>
      <c r="AK32" s="115">
        <v>65.637725</v>
      </c>
      <c r="AL32" s="31" t="str">
        <f t="shared" si="0"/>
        <v>　　安芸区</v>
      </c>
    </row>
    <row r="33" spans="1:38" ht="25.5" customHeight="1">
      <c r="A33" s="31" t="s">
        <v>84</v>
      </c>
      <c r="B33" s="115">
        <v>2654.552382</v>
      </c>
      <c r="C33" s="115">
        <v>6.441789999999999</v>
      </c>
      <c r="D33" s="115">
        <v>906.292507</v>
      </c>
      <c r="E33" s="115">
        <v>45.385771</v>
      </c>
      <c r="F33" s="115">
        <v>147.26537</v>
      </c>
      <c r="G33" s="115">
        <v>62.50194799999999</v>
      </c>
      <c r="H33" s="115">
        <v>40.354808</v>
      </c>
      <c r="I33" s="115">
        <v>101.60741999999999</v>
      </c>
      <c r="J33" s="115">
        <v>35.556281</v>
      </c>
      <c r="K33" s="115">
        <v>59.96387899999999</v>
      </c>
      <c r="L33" s="115">
        <v>209.51072200000002</v>
      </c>
      <c r="M33" s="115">
        <v>0.399825</v>
      </c>
      <c r="N33" s="116" t="s">
        <v>126</v>
      </c>
      <c r="O33" s="115">
        <v>20.881653</v>
      </c>
      <c r="P33" s="115">
        <v>33.311554</v>
      </c>
      <c r="Q33" s="115">
        <v>9.736289</v>
      </c>
      <c r="R33" s="115">
        <v>374.07073800000006</v>
      </c>
      <c r="S33" s="117"/>
      <c r="T33" s="115">
        <v>109.15562</v>
      </c>
      <c r="U33" s="115">
        <v>77.423125</v>
      </c>
      <c r="V33" s="115">
        <v>49.520358</v>
      </c>
      <c r="W33" s="115">
        <v>102.81049999999999</v>
      </c>
      <c r="X33" s="115">
        <v>268.943124</v>
      </c>
      <c r="Y33" s="115">
        <v>26.24625</v>
      </c>
      <c r="Z33" s="115">
        <v>84.22313399999999</v>
      </c>
      <c r="AA33" s="115">
        <v>151.445563</v>
      </c>
      <c r="AB33" s="115">
        <v>30.641382</v>
      </c>
      <c r="AC33" s="115">
        <v>247.40767699999998</v>
      </c>
      <c r="AD33" s="115">
        <v>47.749676</v>
      </c>
      <c r="AE33" s="115">
        <v>5.310989999999999</v>
      </c>
      <c r="AF33" s="115">
        <v>52.324279</v>
      </c>
      <c r="AG33" s="115">
        <v>42.966518</v>
      </c>
      <c r="AH33" s="115">
        <v>32.330358000000004</v>
      </c>
      <c r="AI33" s="115">
        <v>108.549562</v>
      </c>
      <c r="AJ33" s="115">
        <v>29.177437000000005</v>
      </c>
      <c r="AK33" s="115">
        <v>113.338034</v>
      </c>
      <c r="AL33" s="31" t="str">
        <f t="shared" si="0"/>
        <v>　　佐伯区</v>
      </c>
    </row>
    <row r="34" spans="1:38" ht="25.5" customHeight="1">
      <c r="A34" s="31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115"/>
      <c r="P34" s="115"/>
      <c r="Q34" s="115"/>
      <c r="R34" s="115"/>
      <c r="S34" s="117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31"/>
    </row>
    <row r="35" spans="1:38" ht="25.5" customHeight="1">
      <c r="A35" s="31" t="s">
        <v>101</v>
      </c>
      <c r="B35" s="115">
        <v>10530.536393999999</v>
      </c>
      <c r="C35" s="115">
        <v>26.078649</v>
      </c>
      <c r="D35" s="115">
        <v>3573.016127</v>
      </c>
      <c r="E35" s="115">
        <v>174.20731800000001</v>
      </c>
      <c r="F35" s="115">
        <v>581.144709</v>
      </c>
      <c r="G35" s="115">
        <v>247.029509</v>
      </c>
      <c r="H35" s="115">
        <v>155.518364</v>
      </c>
      <c r="I35" s="115">
        <v>396.223588</v>
      </c>
      <c r="J35" s="115">
        <v>143.12705</v>
      </c>
      <c r="K35" s="115">
        <v>232.989577</v>
      </c>
      <c r="L35" s="115">
        <v>834.624831</v>
      </c>
      <c r="M35" s="115">
        <v>1.599669</v>
      </c>
      <c r="N35" s="116" t="s">
        <v>126</v>
      </c>
      <c r="O35" s="115">
        <v>80.094004</v>
      </c>
      <c r="P35" s="115">
        <v>130.371888</v>
      </c>
      <c r="Q35" s="115">
        <v>39.56706</v>
      </c>
      <c r="R35" s="115">
        <v>1491.981373</v>
      </c>
      <c r="S35" s="117"/>
      <c r="T35" s="115">
        <v>431.62398800000005</v>
      </c>
      <c r="U35" s="115">
        <v>305.781152</v>
      </c>
      <c r="V35" s="115">
        <v>196.46531000000002</v>
      </c>
      <c r="W35" s="115">
        <v>418.89315500000004</v>
      </c>
      <c r="X35" s="115">
        <v>1082.880407</v>
      </c>
      <c r="Y35" s="115">
        <v>96.695867</v>
      </c>
      <c r="Z35" s="115">
        <v>326.761745</v>
      </c>
      <c r="AA35" s="115">
        <v>631.561248</v>
      </c>
      <c r="AB35" s="115">
        <v>123.155004</v>
      </c>
      <c r="AC35" s="115">
        <v>1034.695115</v>
      </c>
      <c r="AD35" s="115">
        <v>200.920384</v>
      </c>
      <c r="AE35" s="115">
        <v>21.318915999999998</v>
      </c>
      <c r="AF35" s="115">
        <v>192.51217200000002</v>
      </c>
      <c r="AG35" s="115">
        <v>177.15581099999997</v>
      </c>
      <c r="AH35" s="115">
        <v>138.146104</v>
      </c>
      <c r="AI35" s="115">
        <v>411.798997</v>
      </c>
      <c r="AJ35" s="115">
        <v>103.63857800000001</v>
      </c>
      <c r="AK35" s="115">
        <v>390.925113</v>
      </c>
      <c r="AL35" s="31" t="str">
        <f t="shared" si="0"/>
        <v>福山市</v>
      </c>
    </row>
    <row r="36" spans="1:38" ht="25.5" customHeight="1">
      <c r="A36" s="29" t="s">
        <v>93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29">
        <f t="shared" si="0"/>
      </c>
    </row>
    <row r="37" spans="1:38" ht="25.5" customHeight="1">
      <c r="A37" s="31" t="s">
        <v>70</v>
      </c>
      <c r="B37" s="115">
        <v>7052.179050999999</v>
      </c>
      <c r="C37" s="115">
        <v>17.931285000000003</v>
      </c>
      <c r="D37" s="115">
        <v>2371.582109</v>
      </c>
      <c r="E37" s="115">
        <v>112.418824</v>
      </c>
      <c r="F37" s="115">
        <v>386.385565</v>
      </c>
      <c r="G37" s="115">
        <v>164.561781</v>
      </c>
      <c r="H37" s="115">
        <v>100.82111499999999</v>
      </c>
      <c r="I37" s="115">
        <v>259.248988</v>
      </c>
      <c r="J37" s="115">
        <v>97.187221</v>
      </c>
      <c r="K37" s="115">
        <v>152.34512099999998</v>
      </c>
      <c r="L37" s="115">
        <v>559.59924</v>
      </c>
      <c r="M37" s="115">
        <v>1.079094</v>
      </c>
      <c r="N37" s="116" t="s">
        <v>126</v>
      </c>
      <c r="O37" s="115">
        <v>51.360372</v>
      </c>
      <c r="P37" s="115">
        <v>85.879907</v>
      </c>
      <c r="Q37" s="115">
        <v>27.390285000000002</v>
      </c>
      <c r="R37" s="115">
        <v>1007.430762</v>
      </c>
      <c r="S37" s="117"/>
      <c r="T37" s="115">
        <v>288.32688</v>
      </c>
      <c r="U37" s="115">
        <v>204.061854</v>
      </c>
      <c r="V37" s="115">
        <v>131.793982</v>
      </c>
      <c r="W37" s="115">
        <v>290.25191900000004</v>
      </c>
      <c r="X37" s="115">
        <v>738.6305219999999</v>
      </c>
      <c r="Y37" s="115">
        <v>59.147538999999995</v>
      </c>
      <c r="Z37" s="115">
        <v>213.50092999999998</v>
      </c>
      <c r="AA37" s="115">
        <v>447.28497300000004</v>
      </c>
      <c r="AB37" s="115">
        <v>83.571774</v>
      </c>
      <c r="AC37" s="115">
        <v>736.725053</v>
      </c>
      <c r="AD37" s="115">
        <v>143.226847</v>
      </c>
      <c r="AE37" s="115">
        <v>14.485692</v>
      </c>
      <c r="AF37" s="115">
        <v>118.01127100000002</v>
      </c>
      <c r="AG37" s="115">
        <v>124.11043900000001</v>
      </c>
      <c r="AH37" s="115">
        <v>101.606276</v>
      </c>
      <c r="AI37" s="115">
        <v>261.837291</v>
      </c>
      <c r="AJ37" s="115">
        <v>60.841459</v>
      </c>
      <c r="AK37" s="115">
        <v>216.97074600000002</v>
      </c>
      <c r="AL37" s="31" t="str">
        <f t="shared" si="0"/>
        <v>呉市</v>
      </c>
    </row>
    <row r="38" spans="1:38" ht="25.5" customHeight="1">
      <c r="A38" s="35" t="s">
        <v>93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  <c r="O38" s="119"/>
      <c r="P38" s="119"/>
      <c r="Q38" s="119"/>
      <c r="R38" s="119"/>
      <c r="S38" s="117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35">
        <f t="shared" si="0"/>
      </c>
    </row>
    <row r="39" spans="1:37" ht="25.5" customHeight="1">
      <c r="A39" s="38" t="s">
        <v>72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7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</row>
    <row r="40" spans="1:38" ht="25.5" customHeight="1">
      <c r="A40" s="39" t="s">
        <v>71</v>
      </c>
      <c r="B40" s="115">
        <v>28584.714202</v>
      </c>
      <c r="C40" s="115">
        <v>73.66816099999998</v>
      </c>
      <c r="D40" s="115">
        <v>9466.776295</v>
      </c>
      <c r="E40" s="115">
        <v>439.81078499999995</v>
      </c>
      <c r="F40" s="115">
        <v>1541.923531</v>
      </c>
      <c r="G40" s="115">
        <v>658.351854</v>
      </c>
      <c r="H40" s="115">
        <v>398.555998</v>
      </c>
      <c r="I40" s="115">
        <v>1022.9597739999999</v>
      </c>
      <c r="J40" s="115">
        <v>391.24096499999996</v>
      </c>
      <c r="K40" s="115">
        <v>603.507074</v>
      </c>
      <c r="L40" s="115">
        <v>2241.553419</v>
      </c>
      <c r="M40" s="115">
        <v>4.352682</v>
      </c>
      <c r="N40" s="116" t="s">
        <v>126</v>
      </c>
      <c r="O40" s="115">
        <v>204.628899</v>
      </c>
      <c r="P40" s="115">
        <v>343.076746</v>
      </c>
      <c r="Q40" s="115">
        <v>112.60170200000002</v>
      </c>
      <c r="R40" s="115">
        <v>4098.508175</v>
      </c>
      <c r="S40" s="117"/>
      <c r="T40" s="115">
        <v>1165.212984</v>
      </c>
      <c r="U40" s="115">
        <v>824.067097</v>
      </c>
      <c r="V40" s="115">
        <v>536.143653</v>
      </c>
      <c r="W40" s="115">
        <v>1195.094674</v>
      </c>
      <c r="X40" s="115">
        <v>3014.9410209999996</v>
      </c>
      <c r="Y40" s="115">
        <v>235.933757</v>
      </c>
      <c r="Z40" s="115">
        <v>857.3667939999999</v>
      </c>
      <c r="AA40" s="115">
        <v>1845.731985</v>
      </c>
      <c r="AB40" s="115">
        <v>339.59148300000004</v>
      </c>
      <c r="AC40" s="115">
        <v>3059.458733</v>
      </c>
      <c r="AD40" s="115">
        <v>593.8478250000001</v>
      </c>
      <c r="AE40" s="115">
        <v>59.324876</v>
      </c>
      <c r="AF40" s="115">
        <v>465.296242</v>
      </c>
      <c r="AG40" s="115">
        <v>511.130493</v>
      </c>
      <c r="AH40" s="115">
        <v>430.436411</v>
      </c>
      <c r="AI40" s="115">
        <v>1060.081962</v>
      </c>
      <c r="AJ40" s="115">
        <v>244.683961</v>
      </c>
      <c r="AK40" s="115">
        <v>867.439122</v>
      </c>
      <c r="AL40" s="39" t="str">
        <f>A40</f>
        <v>県立保健所　　計</v>
      </c>
    </row>
    <row r="41" spans="1:38" ht="25.5" customHeight="1">
      <c r="A41" s="29" t="s">
        <v>93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7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29">
        <f>A41</f>
      </c>
    </row>
    <row r="42" spans="1:38" ht="25.5" customHeight="1">
      <c r="A42" s="31" t="s">
        <v>129</v>
      </c>
      <c r="B42" s="115">
        <v>9421.982384</v>
      </c>
      <c r="C42" s="115">
        <v>23.945877</v>
      </c>
      <c r="D42" s="115">
        <v>3152.4780210000004</v>
      </c>
      <c r="E42" s="115">
        <v>149.306475</v>
      </c>
      <c r="F42" s="115">
        <v>513.295531</v>
      </c>
      <c r="G42" s="115">
        <v>218.758244</v>
      </c>
      <c r="H42" s="115">
        <v>134.456122</v>
      </c>
      <c r="I42" s="115">
        <v>344.195867</v>
      </c>
      <c r="J42" s="115">
        <v>128.797107</v>
      </c>
      <c r="K42" s="115">
        <v>202.765028</v>
      </c>
      <c r="L42" s="115">
        <v>742.6727539999999</v>
      </c>
      <c r="M42" s="115">
        <v>1.4340209999999998</v>
      </c>
      <c r="N42" s="116" t="s">
        <v>126</v>
      </c>
      <c r="O42" s="115">
        <v>68.918587</v>
      </c>
      <c r="P42" s="115">
        <v>114.51528400000001</v>
      </c>
      <c r="Q42" s="115">
        <v>36.51937100000001</v>
      </c>
      <c r="R42" s="115">
        <v>1345.63889</v>
      </c>
      <c r="S42" s="117"/>
      <c r="T42" s="115">
        <v>385.163142</v>
      </c>
      <c r="U42" s="115">
        <v>272.542369</v>
      </c>
      <c r="V42" s="115">
        <v>176.33823500000003</v>
      </c>
      <c r="W42" s="115">
        <v>387.06410700000004</v>
      </c>
      <c r="X42" s="115">
        <v>985.339928</v>
      </c>
      <c r="Y42" s="115">
        <v>80.865125</v>
      </c>
      <c r="Z42" s="115">
        <v>286.375367</v>
      </c>
      <c r="AA42" s="115">
        <v>593.096202</v>
      </c>
      <c r="AB42" s="115">
        <v>111.35556600000001</v>
      </c>
      <c r="AC42" s="115">
        <v>978.766517</v>
      </c>
      <c r="AD42" s="115">
        <v>189.973762</v>
      </c>
      <c r="AE42" s="115">
        <v>19.367965</v>
      </c>
      <c r="AF42" s="115">
        <v>160.351025</v>
      </c>
      <c r="AG42" s="115">
        <v>164.94300199999998</v>
      </c>
      <c r="AH42" s="115">
        <v>135.229774</v>
      </c>
      <c r="AI42" s="115">
        <v>354.95631299999997</v>
      </c>
      <c r="AJ42" s="115">
        <v>84.19040100000001</v>
      </c>
      <c r="AK42" s="115">
        <v>305.822647</v>
      </c>
      <c r="AL42" s="31" t="str">
        <f>A42</f>
        <v>西部</v>
      </c>
    </row>
    <row r="43" spans="1:38" ht="25.5" customHeight="1">
      <c r="A43" s="31" t="s">
        <v>148</v>
      </c>
      <c r="B43" s="115">
        <v>3587.1999310000006</v>
      </c>
      <c r="C43" s="115">
        <v>9.025376999999999</v>
      </c>
      <c r="D43" s="115">
        <v>1206.247208</v>
      </c>
      <c r="E43" s="115">
        <v>57.969156000000005</v>
      </c>
      <c r="F43" s="115">
        <v>196.264871</v>
      </c>
      <c r="G43" s="115">
        <v>83.565146</v>
      </c>
      <c r="H43" s="115">
        <v>52.040733</v>
      </c>
      <c r="I43" s="115">
        <v>132.553847</v>
      </c>
      <c r="J43" s="115">
        <v>48.777425</v>
      </c>
      <c r="K43" s="115">
        <v>78.179348</v>
      </c>
      <c r="L43" s="115">
        <v>282.866175</v>
      </c>
      <c r="M43" s="115">
        <v>0.545157</v>
      </c>
      <c r="N43" s="116" t="s">
        <v>126</v>
      </c>
      <c r="O43" s="115">
        <v>26.698561</v>
      </c>
      <c r="P43" s="115">
        <v>43.95701700000001</v>
      </c>
      <c r="Q43" s="115">
        <v>13.733400999999999</v>
      </c>
      <c r="R43" s="115">
        <v>510.902606</v>
      </c>
      <c r="S43" s="117"/>
      <c r="T43" s="115">
        <v>146.939805</v>
      </c>
      <c r="U43" s="115">
        <v>104.03770399999999</v>
      </c>
      <c r="V43" s="115">
        <v>67.103434</v>
      </c>
      <c r="W43" s="115">
        <v>145.388364</v>
      </c>
      <c r="X43" s="115">
        <v>372.37833599999993</v>
      </c>
      <c r="Y43" s="115">
        <v>32.008938</v>
      </c>
      <c r="Z43" s="115">
        <v>110.37210999999999</v>
      </c>
      <c r="AA43" s="115">
        <v>220.480589</v>
      </c>
      <c r="AB43" s="115">
        <v>42.185506</v>
      </c>
      <c r="AC43" s="115">
        <v>363.341536</v>
      </c>
      <c r="AD43" s="115">
        <v>70.44938599999999</v>
      </c>
      <c r="AE43" s="115">
        <v>7.304663</v>
      </c>
      <c r="AF43" s="115">
        <v>63.638434000000004</v>
      </c>
      <c r="AG43" s="115">
        <v>61.667370999999996</v>
      </c>
      <c r="AH43" s="115">
        <v>49.707950000000004</v>
      </c>
      <c r="AI43" s="115">
        <v>137.73836699999998</v>
      </c>
      <c r="AJ43" s="115">
        <v>33.703809</v>
      </c>
      <c r="AK43" s="115">
        <v>125.01368900000001</v>
      </c>
      <c r="AL43" s="31" t="str">
        <f aca="true" t="shared" si="1" ref="AL43:AL73">A43</f>
        <v>　西部</v>
      </c>
    </row>
    <row r="44" spans="1:38" ht="25.5" customHeight="1">
      <c r="A44" s="31" t="s">
        <v>89</v>
      </c>
      <c r="B44" s="115">
        <v>838.1446449999999</v>
      </c>
      <c r="C44" s="115">
        <v>2.124173</v>
      </c>
      <c r="D44" s="115">
        <v>282.749458</v>
      </c>
      <c r="E44" s="115">
        <v>13.431968</v>
      </c>
      <c r="F44" s="115">
        <v>46.039567</v>
      </c>
      <c r="G44" s="115">
        <v>19.597251999999997</v>
      </c>
      <c r="H44" s="115">
        <v>12.052987000000002</v>
      </c>
      <c r="I44" s="115">
        <v>31.035576999999996</v>
      </c>
      <c r="J44" s="115">
        <v>11.54768</v>
      </c>
      <c r="K44" s="115">
        <v>18.190284</v>
      </c>
      <c r="L44" s="115">
        <v>66.680524</v>
      </c>
      <c r="M44" s="115">
        <v>0.12833</v>
      </c>
      <c r="N44" s="116" t="s">
        <v>126</v>
      </c>
      <c r="O44" s="115">
        <v>6.143886</v>
      </c>
      <c r="P44" s="115">
        <v>10.249101</v>
      </c>
      <c r="Q44" s="115">
        <v>3.235537</v>
      </c>
      <c r="R44" s="115">
        <v>119.603524</v>
      </c>
      <c r="S44" s="117"/>
      <c r="T44" s="115">
        <v>34.333716</v>
      </c>
      <c r="U44" s="115">
        <v>24.273634</v>
      </c>
      <c r="V44" s="115">
        <v>15.656802</v>
      </c>
      <c r="W44" s="115">
        <v>34.290285000000004</v>
      </c>
      <c r="X44" s="115">
        <v>87.641708</v>
      </c>
      <c r="Y44" s="115">
        <v>7.143278</v>
      </c>
      <c r="Z44" s="115">
        <v>25.517373</v>
      </c>
      <c r="AA44" s="115">
        <v>52.758851</v>
      </c>
      <c r="AB44" s="115">
        <v>9.933732999999998</v>
      </c>
      <c r="AC44" s="115">
        <v>86.704428</v>
      </c>
      <c r="AD44" s="115">
        <v>16.900022999999997</v>
      </c>
      <c r="AE44" s="115">
        <v>1.714975</v>
      </c>
      <c r="AF44" s="115">
        <v>14.239947</v>
      </c>
      <c r="AG44" s="115">
        <v>14.650086</v>
      </c>
      <c r="AH44" s="115">
        <v>11.848572999999998</v>
      </c>
      <c r="AI44" s="115">
        <v>31.249301</v>
      </c>
      <c r="AJ44" s="115">
        <v>7.315826999999999</v>
      </c>
      <c r="AK44" s="115">
        <v>26.269069000000002</v>
      </c>
      <c r="AL44" s="31" t="str">
        <f t="shared" si="1"/>
        <v>　　大竹市</v>
      </c>
    </row>
    <row r="45" spans="1:38" ht="25.5" customHeight="1">
      <c r="A45" s="31" t="s">
        <v>90</v>
      </c>
      <c r="B45" s="115">
        <v>2749.055286</v>
      </c>
      <c r="C45" s="115">
        <v>6.901204</v>
      </c>
      <c r="D45" s="115">
        <v>923.49775</v>
      </c>
      <c r="E45" s="115">
        <v>44.537188</v>
      </c>
      <c r="F45" s="115">
        <v>150.225304</v>
      </c>
      <c r="G45" s="115">
        <v>63.967894</v>
      </c>
      <c r="H45" s="115">
        <v>39.987746</v>
      </c>
      <c r="I45" s="115">
        <v>101.51827</v>
      </c>
      <c r="J45" s="115">
        <v>37.229744999999994</v>
      </c>
      <c r="K45" s="115">
        <v>59.989064</v>
      </c>
      <c r="L45" s="115">
        <v>216.185651</v>
      </c>
      <c r="M45" s="115">
        <v>0.416827</v>
      </c>
      <c r="N45" s="116" t="s">
        <v>126</v>
      </c>
      <c r="O45" s="115">
        <v>20.554675</v>
      </c>
      <c r="P45" s="115">
        <v>33.707916</v>
      </c>
      <c r="Q45" s="115">
        <v>10.497864</v>
      </c>
      <c r="R45" s="115">
        <v>391.29908200000006</v>
      </c>
      <c r="S45" s="117"/>
      <c r="T45" s="115">
        <v>112.60608900000001</v>
      </c>
      <c r="U45" s="115">
        <v>79.76407</v>
      </c>
      <c r="V45" s="115">
        <v>51.446632</v>
      </c>
      <c r="W45" s="115">
        <v>111.09807900000001</v>
      </c>
      <c r="X45" s="115">
        <v>284.736628</v>
      </c>
      <c r="Y45" s="115">
        <v>24.86566</v>
      </c>
      <c r="Z45" s="115">
        <v>84.85473700000001</v>
      </c>
      <c r="AA45" s="115">
        <v>167.721738</v>
      </c>
      <c r="AB45" s="115">
        <v>32.251773</v>
      </c>
      <c r="AC45" s="115">
        <v>276.637108</v>
      </c>
      <c r="AD45" s="115">
        <v>53.549363</v>
      </c>
      <c r="AE45" s="115">
        <v>5.589688</v>
      </c>
      <c r="AF45" s="115">
        <v>49.398487</v>
      </c>
      <c r="AG45" s="115">
        <v>47.017285</v>
      </c>
      <c r="AH45" s="115">
        <v>37.859376999999995</v>
      </c>
      <c r="AI45" s="115">
        <v>106.48906599999998</v>
      </c>
      <c r="AJ45" s="115">
        <v>26.387982</v>
      </c>
      <c r="AK45" s="115">
        <v>98.74462</v>
      </c>
      <c r="AL45" s="31" t="str">
        <f t="shared" si="1"/>
        <v>　　廿日市市</v>
      </c>
    </row>
    <row r="46" spans="1:38" ht="25.5" customHeight="1">
      <c r="A46" s="31" t="s">
        <v>147</v>
      </c>
      <c r="B46" s="115">
        <v>4802.034082</v>
      </c>
      <c r="C46" s="115">
        <v>12.205867</v>
      </c>
      <c r="D46" s="115">
        <v>1605.829503</v>
      </c>
      <c r="E46" s="115">
        <v>75.819286</v>
      </c>
      <c r="F46" s="115">
        <v>261.478787</v>
      </c>
      <c r="G46" s="115">
        <v>111.45849899999999</v>
      </c>
      <c r="H46" s="115">
        <v>68.30694</v>
      </c>
      <c r="I46" s="115">
        <v>175.202847</v>
      </c>
      <c r="J46" s="115">
        <v>65.738362</v>
      </c>
      <c r="K46" s="115">
        <v>103.109078</v>
      </c>
      <c r="L46" s="115">
        <v>378.657927</v>
      </c>
      <c r="M46" s="115">
        <v>0.731276</v>
      </c>
      <c r="N46" s="116" t="s">
        <v>126</v>
      </c>
      <c r="O46" s="115">
        <v>35.072862</v>
      </c>
      <c r="P46" s="115">
        <v>58.289671</v>
      </c>
      <c r="Q46" s="115">
        <v>18.61945</v>
      </c>
      <c r="R46" s="115">
        <v>685.7264680000001</v>
      </c>
      <c r="S46" s="117"/>
      <c r="T46" s="115">
        <v>196.105394</v>
      </c>
      <c r="U46" s="115">
        <v>138.778906</v>
      </c>
      <c r="V46" s="115">
        <v>89.848006</v>
      </c>
      <c r="W46" s="115">
        <v>197.51964399999997</v>
      </c>
      <c r="X46" s="115">
        <v>502.424608</v>
      </c>
      <c r="Y46" s="115">
        <v>40.898459</v>
      </c>
      <c r="Z46" s="115">
        <v>145.50890900000002</v>
      </c>
      <c r="AA46" s="115">
        <v>303.284455</v>
      </c>
      <c r="AB46" s="115">
        <v>56.795374</v>
      </c>
      <c r="AC46" s="115">
        <v>500.372417</v>
      </c>
      <c r="AD46" s="115">
        <v>97.19898800000001</v>
      </c>
      <c r="AE46" s="115">
        <v>9.891452999999998</v>
      </c>
      <c r="AF46" s="115">
        <v>80.96667500000001</v>
      </c>
      <c r="AG46" s="115">
        <v>84.25675</v>
      </c>
      <c r="AH46" s="115">
        <v>69.12553700000001</v>
      </c>
      <c r="AI46" s="115">
        <v>180.509582</v>
      </c>
      <c r="AJ46" s="115">
        <v>42.61418899999999</v>
      </c>
      <c r="AK46" s="115">
        <v>154.400084</v>
      </c>
      <c r="AL46" s="31" t="str">
        <f t="shared" si="1"/>
        <v>　広島支所</v>
      </c>
    </row>
    <row r="47" spans="1:38" ht="25.5" customHeight="1">
      <c r="A47" s="31" t="s">
        <v>85</v>
      </c>
      <c r="B47" s="115">
        <v>984.768289</v>
      </c>
      <c r="C47" s="115">
        <v>2.364839</v>
      </c>
      <c r="D47" s="115">
        <v>337.54496400000005</v>
      </c>
      <c r="E47" s="115">
        <v>16.859921000000003</v>
      </c>
      <c r="F47" s="115">
        <v>54.830104999999996</v>
      </c>
      <c r="G47" s="115">
        <v>23.261426</v>
      </c>
      <c r="H47" s="115">
        <v>14.997688</v>
      </c>
      <c r="I47" s="115">
        <v>38.045599</v>
      </c>
      <c r="J47" s="115">
        <v>13.234586</v>
      </c>
      <c r="K47" s="115">
        <v>22.294291</v>
      </c>
      <c r="L47" s="115">
        <v>78.071106</v>
      </c>
      <c r="M47" s="115">
        <v>0.148421</v>
      </c>
      <c r="N47" s="116" t="s">
        <v>126</v>
      </c>
      <c r="O47" s="115">
        <v>7.824869</v>
      </c>
      <c r="P47" s="115">
        <v>12.414533</v>
      </c>
      <c r="Q47" s="115">
        <v>3.5660410000000002</v>
      </c>
      <c r="R47" s="115">
        <v>138.306976</v>
      </c>
      <c r="S47" s="117"/>
      <c r="T47" s="115">
        <v>40.469231</v>
      </c>
      <c r="U47" s="115">
        <v>28.686634000000005</v>
      </c>
      <c r="V47" s="115">
        <v>18.335407</v>
      </c>
      <c r="W47" s="115">
        <v>37.771688</v>
      </c>
      <c r="X47" s="115">
        <v>99.41758199999998</v>
      </c>
      <c r="Y47" s="115">
        <v>9.817307999999999</v>
      </c>
      <c r="Z47" s="115">
        <v>31.259997000000002</v>
      </c>
      <c r="AA47" s="115">
        <v>55.741159</v>
      </c>
      <c r="AB47" s="115">
        <v>11.366048</v>
      </c>
      <c r="AC47" s="115">
        <v>90.527615</v>
      </c>
      <c r="AD47" s="115">
        <v>17.571036</v>
      </c>
      <c r="AE47" s="115">
        <v>1.9723229999999998</v>
      </c>
      <c r="AF47" s="115">
        <v>19.459268</v>
      </c>
      <c r="AG47" s="115">
        <v>15.793607</v>
      </c>
      <c r="AH47" s="115">
        <v>11.562902000000001</v>
      </c>
      <c r="AI47" s="115">
        <v>40.457026</v>
      </c>
      <c r="AJ47" s="115">
        <v>10.902816999999999</v>
      </c>
      <c r="AK47" s="115">
        <v>42.896626</v>
      </c>
      <c r="AL47" s="31" t="str">
        <f t="shared" si="1"/>
        <v>　　府中町</v>
      </c>
    </row>
    <row r="48" spans="1:38" ht="25.5" customHeight="1">
      <c r="A48" s="31" t="s">
        <v>86</v>
      </c>
      <c r="B48" s="115">
        <v>526.328572</v>
      </c>
      <c r="C48" s="115">
        <v>1.243255</v>
      </c>
      <c r="D48" s="115">
        <v>183.152515</v>
      </c>
      <c r="E48" s="115">
        <v>9.323176</v>
      </c>
      <c r="F48" s="115">
        <v>29.730162999999997</v>
      </c>
      <c r="G48" s="115">
        <v>12.578722</v>
      </c>
      <c r="H48" s="115">
        <v>8.217751</v>
      </c>
      <c r="I48" s="115">
        <v>20.890945000000002</v>
      </c>
      <c r="J48" s="115">
        <v>7.098472</v>
      </c>
      <c r="K48" s="115">
        <v>12.187716999999997</v>
      </c>
      <c r="L48" s="115">
        <v>42.214228000000006</v>
      </c>
      <c r="M48" s="115">
        <v>0.079438</v>
      </c>
      <c r="N48" s="116" t="s">
        <v>126</v>
      </c>
      <c r="O48" s="115">
        <v>4.272257</v>
      </c>
      <c r="P48" s="115">
        <v>6.725841000000001</v>
      </c>
      <c r="Q48" s="115">
        <v>1.864446</v>
      </c>
      <c r="R48" s="115">
        <v>73.471082</v>
      </c>
      <c r="S48" s="117"/>
      <c r="T48" s="115">
        <v>21.657863</v>
      </c>
      <c r="U48" s="115">
        <v>15.366271000000001</v>
      </c>
      <c r="V48" s="115">
        <v>9.756438000000001</v>
      </c>
      <c r="W48" s="115">
        <v>19.733317</v>
      </c>
      <c r="X48" s="115">
        <v>52.542636</v>
      </c>
      <c r="Y48" s="115">
        <v>5.342763000000001</v>
      </c>
      <c r="Z48" s="115">
        <v>16.863314</v>
      </c>
      <c r="AA48" s="115">
        <v>28.95263</v>
      </c>
      <c r="AB48" s="115">
        <v>6.044414999999999</v>
      </c>
      <c r="AC48" s="115">
        <v>46.601809</v>
      </c>
      <c r="AD48" s="115">
        <v>9.08201</v>
      </c>
      <c r="AE48" s="115">
        <v>1.0412629999999998</v>
      </c>
      <c r="AF48" s="115">
        <v>10.670837</v>
      </c>
      <c r="AG48" s="115">
        <v>8.231902000000002</v>
      </c>
      <c r="AH48" s="115">
        <v>5.729069</v>
      </c>
      <c r="AI48" s="115">
        <v>21.910397</v>
      </c>
      <c r="AJ48" s="115">
        <v>6.036396999999999</v>
      </c>
      <c r="AK48" s="115">
        <v>23.715018999999998</v>
      </c>
      <c r="AL48" s="31" t="str">
        <f t="shared" si="1"/>
        <v>　　海田町</v>
      </c>
    </row>
    <row r="49" spans="1:38" ht="25.5" customHeight="1">
      <c r="A49" s="31" t="s">
        <v>87</v>
      </c>
      <c r="B49" s="115">
        <v>574.815507</v>
      </c>
      <c r="C49" s="115">
        <v>1.3495570000000001</v>
      </c>
      <c r="D49" s="115">
        <v>206.03297899999998</v>
      </c>
      <c r="E49" s="115">
        <v>10.741014000000002</v>
      </c>
      <c r="F49" s="115">
        <v>33.550188</v>
      </c>
      <c r="G49" s="115">
        <v>14.135508000000002</v>
      </c>
      <c r="H49" s="115">
        <v>9.282354999999999</v>
      </c>
      <c r="I49" s="115">
        <v>23.720290000000002</v>
      </c>
      <c r="J49" s="115">
        <v>8.001866000000001</v>
      </c>
      <c r="K49" s="115">
        <v>13.815779000000001</v>
      </c>
      <c r="L49" s="115">
        <v>47.493771</v>
      </c>
      <c r="M49" s="115">
        <v>0.088669</v>
      </c>
      <c r="N49" s="116" t="s">
        <v>126</v>
      </c>
      <c r="O49" s="115">
        <v>4.650898</v>
      </c>
      <c r="P49" s="115">
        <v>7.503695</v>
      </c>
      <c r="Q49" s="115">
        <v>2.04311</v>
      </c>
      <c r="R49" s="115">
        <v>80.336972</v>
      </c>
      <c r="S49" s="117"/>
      <c r="T49" s="115">
        <v>23.846822</v>
      </c>
      <c r="U49" s="115">
        <v>16.949826</v>
      </c>
      <c r="V49" s="115">
        <v>10.570121</v>
      </c>
      <c r="W49" s="115">
        <v>21.44446</v>
      </c>
      <c r="X49" s="115">
        <v>57.534521000000005</v>
      </c>
      <c r="Y49" s="115">
        <v>5.6016889999999995</v>
      </c>
      <c r="Z49" s="115">
        <v>18.506667</v>
      </c>
      <c r="AA49" s="115">
        <v>31.910075000000003</v>
      </c>
      <c r="AB49" s="115">
        <v>6.64928</v>
      </c>
      <c r="AC49" s="115">
        <v>50.869438</v>
      </c>
      <c r="AD49" s="115">
        <v>9.910335</v>
      </c>
      <c r="AE49" s="115">
        <v>1.113326</v>
      </c>
      <c r="AF49" s="115">
        <v>11.602768000000001</v>
      </c>
      <c r="AG49" s="115">
        <v>9.050587</v>
      </c>
      <c r="AH49" s="115">
        <v>6.127124</v>
      </c>
      <c r="AI49" s="115">
        <v>22.603214</v>
      </c>
      <c r="AJ49" s="115">
        <v>5.8206809999999995</v>
      </c>
      <c r="AK49" s="115">
        <v>22.029705</v>
      </c>
      <c r="AL49" s="31" t="str">
        <f t="shared" si="1"/>
        <v>　　熊野町</v>
      </c>
    </row>
    <row r="50" spans="1:38" ht="25.5" customHeight="1">
      <c r="A50" s="31" t="s">
        <v>88</v>
      </c>
      <c r="B50" s="115">
        <v>345.426419</v>
      </c>
      <c r="C50" s="115">
        <v>0.884288</v>
      </c>
      <c r="D50" s="115">
        <v>114.69103100000001</v>
      </c>
      <c r="E50" s="115">
        <v>5.401957000000001</v>
      </c>
      <c r="F50" s="115">
        <v>18.69122</v>
      </c>
      <c r="G50" s="115">
        <v>7.977361</v>
      </c>
      <c r="H50" s="115">
        <v>4.867726</v>
      </c>
      <c r="I50" s="115">
        <v>12.407298</v>
      </c>
      <c r="J50" s="115">
        <v>4.71576</v>
      </c>
      <c r="K50" s="115">
        <v>7.355969</v>
      </c>
      <c r="L50" s="115">
        <v>27.051245</v>
      </c>
      <c r="M50" s="115">
        <v>0.052493</v>
      </c>
      <c r="N50" s="116" t="s">
        <v>126</v>
      </c>
      <c r="O50" s="115">
        <v>2.491819</v>
      </c>
      <c r="P50" s="115">
        <v>4.160712</v>
      </c>
      <c r="Q50" s="115">
        <v>1.355182</v>
      </c>
      <c r="R50" s="115">
        <v>49.46458700000001</v>
      </c>
      <c r="S50" s="117"/>
      <c r="T50" s="115">
        <v>14.067694</v>
      </c>
      <c r="U50" s="115">
        <v>9.977941999999999</v>
      </c>
      <c r="V50" s="115">
        <v>6.475731</v>
      </c>
      <c r="W50" s="115">
        <v>14.369114999999999</v>
      </c>
      <c r="X50" s="115">
        <v>36.227111</v>
      </c>
      <c r="Y50" s="115">
        <v>2.8902730000000005</v>
      </c>
      <c r="Z50" s="115">
        <v>10.39549</v>
      </c>
      <c r="AA50" s="115">
        <v>22.025174</v>
      </c>
      <c r="AB50" s="115">
        <v>4.086041</v>
      </c>
      <c r="AC50" s="115">
        <v>36.562127000000004</v>
      </c>
      <c r="AD50" s="115">
        <v>7.066860999999999</v>
      </c>
      <c r="AE50" s="115">
        <v>0.7137800000000001</v>
      </c>
      <c r="AF50" s="115">
        <v>5.728311</v>
      </c>
      <c r="AG50" s="115">
        <v>6.129298</v>
      </c>
      <c r="AH50" s="115">
        <v>5.158318999999999</v>
      </c>
      <c r="AI50" s="115">
        <v>12.905621</v>
      </c>
      <c r="AJ50" s="115">
        <v>3.009357</v>
      </c>
      <c r="AK50" s="115">
        <v>10.892516</v>
      </c>
      <c r="AL50" s="31" t="str">
        <f t="shared" si="1"/>
        <v>　　坂町</v>
      </c>
    </row>
    <row r="51" spans="1:38" ht="25.5" customHeight="1">
      <c r="A51" s="31" t="s">
        <v>103</v>
      </c>
      <c r="B51" s="115">
        <v>1225.2081440000002</v>
      </c>
      <c r="C51" s="115">
        <v>3.2866419999999996</v>
      </c>
      <c r="D51" s="115">
        <v>394.44846199999995</v>
      </c>
      <c r="E51" s="115">
        <v>17.422158</v>
      </c>
      <c r="F51" s="115">
        <v>64.36991599999999</v>
      </c>
      <c r="G51" s="115">
        <v>27.6264</v>
      </c>
      <c r="H51" s="115">
        <v>16.063902</v>
      </c>
      <c r="I51" s="115">
        <v>41.314758</v>
      </c>
      <c r="J51" s="115">
        <v>16.818035000000002</v>
      </c>
      <c r="K51" s="115">
        <v>24.582769</v>
      </c>
      <c r="L51" s="115">
        <v>94.57896300000002</v>
      </c>
      <c r="M51" s="115">
        <v>0.186306</v>
      </c>
      <c r="N51" s="116" t="s">
        <v>126</v>
      </c>
      <c r="O51" s="115">
        <v>8.197551</v>
      </c>
      <c r="P51" s="115">
        <v>14.208205</v>
      </c>
      <c r="Q51" s="115">
        <v>5.066344</v>
      </c>
      <c r="R51" s="115">
        <v>177.95464199999998</v>
      </c>
      <c r="S51" s="117"/>
      <c r="T51" s="115">
        <v>49.668549</v>
      </c>
      <c r="U51" s="115">
        <v>35.091296</v>
      </c>
      <c r="V51" s="115">
        <v>23.127644000000004</v>
      </c>
      <c r="W51" s="115">
        <v>53.83639799999999</v>
      </c>
      <c r="X51" s="115">
        <v>132.49006799999998</v>
      </c>
      <c r="Y51" s="115">
        <v>9.036451999999999</v>
      </c>
      <c r="Z51" s="115">
        <v>35.503761</v>
      </c>
      <c r="AA51" s="115">
        <v>84.679745</v>
      </c>
      <c r="AB51" s="115">
        <v>14.753136999999999</v>
      </c>
      <c r="AC51" s="115">
        <v>142.11971499999999</v>
      </c>
      <c r="AD51" s="115">
        <v>27.471255999999997</v>
      </c>
      <c r="AE51" s="115">
        <v>2.612304</v>
      </c>
      <c r="AF51" s="115">
        <v>17.610156</v>
      </c>
      <c r="AG51" s="115">
        <v>23.220605000000003</v>
      </c>
      <c r="AH51" s="115">
        <v>21.004876</v>
      </c>
      <c r="AI51" s="115">
        <v>42.975337</v>
      </c>
      <c r="AJ51" s="115">
        <v>8.866724000000001</v>
      </c>
      <c r="AK51" s="115">
        <v>29.364904000000003</v>
      </c>
      <c r="AL51" s="31" t="str">
        <f>A51</f>
        <v>　　安芸高田市</v>
      </c>
    </row>
    <row r="52" spans="1:38" ht="25.5" customHeight="1">
      <c r="A52" s="31" t="s">
        <v>104</v>
      </c>
      <c r="B52" s="115">
        <v>382.58073</v>
      </c>
      <c r="C52" s="115">
        <v>1.039671</v>
      </c>
      <c r="D52" s="115">
        <v>123.097274</v>
      </c>
      <c r="E52" s="115">
        <v>5.262001000000001</v>
      </c>
      <c r="F52" s="115">
        <v>20.076210000000003</v>
      </c>
      <c r="G52" s="115">
        <v>8.623075</v>
      </c>
      <c r="H52" s="115">
        <v>4.886621999999999</v>
      </c>
      <c r="I52" s="115">
        <v>12.816849</v>
      </c>
      <c r="J52" s="115">
        <v>5.332803</v>
      </c>
      <c r="K52" s="115">
        <v>7.552016</v>
      </c>
      <c r="L52" s="115">
        <v>29.865955000000003</v>
      </c>
      <c r="M52" s="115">
        <v>0.059043000000000005</v>
      </c>
      <c r="N52" s="116" t="s">
        <v>126</v>
      </c>
      <c r="O52" s="115">
        <v>2.4945199999999996</v>
      </c>
      <c r="P52" s="115">
        <v>4.399581</v>
      </c>
      <c r="Q52" s="115">
        <v>1.5991430000000002</v>
      </c>
      <c r="R52" s="115">
        <v>55.705287</v>
      </c>
      <c r="S52" s="117"/>
      <c r="T52" s="115">
        <v>15.488306999999999</v>
      </c>
      <c r="U52" s="115">
        <v>10.907337</v>
      </c>
      <c r="V52" s="115">
        <v>7.211673000000001</v>
      </c>
      <c r="W52" s="115">
        <v>17.047190999999998</v>
      </c>
      <c r="X52" s="115">
        <v>41.847117</v>
      </c>
      <c r="Y52" s="115">
        <v>2.609865</v>
      </c>
      <c r="Z52" s="115">
        <v>10.891062999999999</v>
      </c>
      <c r="AA52" s="115">
        <v>27.326821000000002</v>
      </c>
      <c r="AB52" s="115">
        <v>4.671131</v>
      </c>
      <c r="AC52" s="115">
        <v>45.711196</v>
      </c>
      <c r="AD52" s="115">
        <v>8.934193</v>
      </c>
      <c r="AE52" s="115">
        <v>0.8201090000000001</v>
      </c>
      <c r="AF52" s="115">
        <v>5.044048</v>
      </c>
      <c r="AG52" s="115">
        <v>7.421149</v>
      </c>
      <c r="AH52" s="115">
        <v>6.721767999999999</v>
      </c>
      <c r="AI52" s="115">
        <v>12.88093</v>
      </c>
      <c r="AJ52" s="115">
        <v>2.435774</v>
      </c>
      <c r="AK52" s="115">
        <v>7.394506999999999</v>
      </c>
      <c r="AL52" s="31" t="str">
        <f>A52</f>
        <v>　　安芸太田町</v>
      </c>
    </row>
    <row r="53" spans="1:38" ht="25.5" customHeight="1">
      <c r="A53" s="31" t="s">
        <v>114</v>
      </c>
      <c r="B53" s="115">
        <v>762.9064209999999</v>
      </c>
      <c r="C53" s="115">
        <v>2.037615</v>
      </c>
      <c r="D53" s="115">
        <v>246.86227799999998</v>
      </c>
      <c r="E53" s="115">
        <v>10.809059000000001</v>
      </c>
      <c r="F53" s="115">
        <v>40.230985</v>
      </c>
      <c r="G53" s="115">
        <v>17.256007</v>
      </c>
      <c r="H53" s="115">
        <v>9.990896</v>
      </c>
      <c r="I53" s="115">
        <v>26.007108000000002</v>
      </c>
      <c r="J53" s="115">
        <v>10.53684</v>
      </c>
      <c r="K53" s="115">
        <v>15.320537</v>
      </c>
      <c r="L53" s="115">
        <v>59.382659000000004</v>
      </c>
      <c r="M53" s="115">
        <v>0.116906</v>
      </c>
      <c r="N53" s="116" t="s">
        <v>126</v>
      </c>
      <c r="O53" s="115">
        <v>5.140948</v>
      </c>
      <c r="P53" s="115">
        <v>8.877104</v>
      </c>
      <c r="Q53" s="115">
        <v>3.1251839999999995</v>
      </c>
      <c r="R53" s="115">
        <v>110.486922</v>
      </c>
      <c r="S53" s="117"/>
      <c r="T53" s="115">
        <v>30.906928</v>
      </c>
      <c r="U53" s="115">
        <v>21.799599999999998</v>
      </c>
      <c r="V53" s="115">
        <v>14.370992</v>
      </c>
      <c r="W53" s="115">
        <v>33.317474999999995</v>
      </c>
      <c r="X53" s="115">
        <v>82.365573</v>
      </c>
      <c r="Y53" s="115">
        <v>5.600109</v>
      </c>
      <c r="Z53" s="115">
        <v>22.088617</v>
      </c>
      <c r="AA53" s="115">
        <v>52.648851</v>
      </c>
      <c r="AB53" s="115">
        <v>9.225322</v>
      </c>
      <c r="AC53" s="115">
        <v>87.98051699999999</v>
      </c>
      <c r="AD53" s="115">
        <v>17.163297</v>
      </c>
      <c r="AE53" s="115">
        <v>1.6183480000000001</v>
      </c>
      <c r="AF53" s="115">
        <v>10.851287000000001</v>
      </c>
      <c r="AG53" s="115">
        <v>14.409602</v>
      </c>
      <c r="AH53" s="115">
        <v>12.821479</v>
      </c>
      <c r="AI53" s="115">
        <v>26.777057</v>
      </c>
      <c r="AJ53" s="115">
        <v>5.542439</v>
      </c>
      <c r="AK53" s="115">
        <v>18.106807</v>
      </c>
      <c r="AL53" s="31" t="str">
        <f>A53</f>
        <v>    北広島町</v>
      </c>
    </row>
    <row r="54" spans="1:38" ht="25.5" customHeight="1">
      <c r="A54" s="31" t="s">
        <v>131</v>
      </c>
      <c r="B54" s="115">
        <v>1032.7483710000001</v>
      </c>
      <c r="C54" s="115">
        <v>2.7146329999999996</v>
      </c>
      <c r="D54" s="115">
        <v>340.40131</v>
      </c>
      <c r="E54" s="115">
        <v>15.518033</v>
      </c>
      <c r="F54" s="115">
        <v>55.551873</v>
      </c>
      <c r="G54" s="115">
        <v>23.734598999999996</v>
      </c>
      <c r="H54" s="115">
        <v>14.108449</v>
      </c>
      <c r="I54" s="115">
        <v>36.439173000000004</v>
      </c>
      <c r="J54" s="115">
        <v>14.281320000000001</v>
      </c>
      <c r="K54" s="115">
        <v>21.476602</v>
      </c>
      <c r="L54" s="115">
        <v>81.148652</v>
      </c>
      <c r="M54" s="115">
        <v>0.15758799999999998</v>
      </c>
      <c r="N54" s="116" t="s">
        <v>126</v>
      </c>
      <c r="O54" s="115">
        <v>7.147164</v>
      </c>
      <c r="P54" s="115">
        <v>12.268596</v>
      </c>
      <c r="Q54" s="115">
        <v>4.16652</v>
      </c>
      <c r="R54" s="115">
        <v>149.009816</v>
      </c>
      <c r="S54" s="117"/>
      <c r="T54" s="115">
        <v>42.117943</v>
      </c>
      <c r="U54" s="115">
        <v>29.725758999999996</v>
      </c>
      <c r="V54" s="115">
        <v>19.386795</v>
      </c>
      <c r="W54" s="115">
        <v>44.156099000000005</v>
      </c>
      <c r="X54" s="115">
        <v>110.53698399999999</v>
      </c>
      <c r="Y54" s="115">
        <v>7.9577279999999995</v>
      </c>
      <c r="Z54" s="115">
        <v>30.494348000000002</v>
      </c>
      <c r="AA54" s="115">
        <v>69.331158</v>
      </c>
      <c r="AB54" s="115">
        <v>12.374686</v>
      </c>
      <c r="AC54" s="115">
        <v>115.05256399999999</v>
      </c>
      <c r="AD54" s="115">
        <v>22.325387999999997</v>
      </c>
      <c r="AE54" s="115">
        <v>2.171849</v>
      </c>
      <c r="AF54" s="115">
        <v>15.745916</v>
      </c>
      <c r="AG54" s="115">
        <v>19.018881</v>
      </c>
      <c r="AH54" s="115">
        <v>16.396287</v>
      </c>
      <c r="AI54" s="115">
        <v>36.708363999999996</v>
      </c>
      <c r="AJ54" s="115">
        <v>7.872403</v>
      </c>
      <c r="AK54" s="115">
        <v>26.408873999999997</v>
      </c>
      <c r="AL54" s="31" t="str">
        <f t="shared" si="1"/>
        <v>　呉支所</v>
      </c>
    </row>
    <row r="55" spans="1:38" ht="25.5" customHeight="1">
      <c r="A55" s="31" t="s">
        <v>102</v>
      </c>
      <c r="B55" s="115">
        <v>1032.7483710000001</v>
      </c>
      <c r="C55" s="115">
        <v>2.7146329999999996</v>
      </c>
      <c r="D55" s="115">
        <v>340.40131</v>
      </c>
      <c r="E55" s="115">
        <v>15.518033</v>
      </c>
      <c r="F55" s="115">
        <v>55.551873</v>
      </c>
      <c r="G55" s="115">
        <v>23.734598999999996</v>
      </c>
      <c r="H55" s="115">
        <v>14.108449</v>
      </c>
      <c r="I55" s="115">
        <v>36.439173000000004</v>
      </c>
      <c r="J55" s="115">
        <v>14.281320000000001</v>
      </c>
      <c r="K55" s="115">
        <v>21.476602</v>
      </c>
      <c r="L55" s="115">
        <v>81.148652</v>
      </c>
      <c r="M55" s="115">
        <v>0.15758799999999998</v>
      </c>
      <c r="N55" s="116" t="s">
        <v>126</v>
      </c>
      <c r="O55" s="115">
        <v>7.147164</v>
      </c>
      <c r="P55" s="115">
        <v>12.268596</v>
      </c>
      <c r="Q55" s="115">
        <v>4.16652</v>
      </c>
      <c r="R55" s="115">
        <v>149.009816</v>
      </c>
      <c r="S55" s="117"/>
      <c r="T55" s="115">
        <v>42.117943</v>
      </c>
      <c r="U55" s="115">
        <v>29.725758999999996</v>
      </c>
      <c r="V55" s="115">
        <v>19.386795</v>
      </c>
      <c r="W55" s="115">
        <v>44.156099000000005</v>
      </c>
      <c r="X55" s="115">
        <v>110.53698399999999</v>
      </c>
      <c r="Y55" s="115">
        <v>7.9577279999999995</v>
      </c>
      <c r="Z55" s="115">
        <v>30.494348000000002</v>
      </c>
      <c r="AA55" s="115">
        <v>69.331158</v>
      </c>
      <c r="AB55" s="115">
        <v>12.374686</v>
      </c>
      <c r="AC55" s="115">
        <v>115.05256399999999</v>
      </c>
      <c r="AD55" s="115">
        <v>22.325387999999997</v>
      </c>
      <c r="AE55" s="115">
        <v>2.171849</v>
      </c>
      <c r="AF55" s="115">
        <v>15.745916</v>
      </c>
      <c r="AG55" s="115">
        <v>19.018881</v>
      </c>
      <c r="AH55" s="115">
        <v>16.396287</v>
      </c>
      <c r="AI55" s="115">
        <v>36.708363999999996</v>
      </c>
      <c r="AJ55" s="115">
        <v>7.872403</v>
      </c>
      <c r="AK55" s="115">
        <v>26.408873999999997</v>
      </c>
      <c r="AL55" s="31" t="str">
        <f t="shared" si="1"/>
        <v>　　江田島市</v>
      </c>
    </row>
    <row r="56" spans="1:38" ht="25.5" customHeight="1">
      <c r="A56" s="29" t="s">
        <v>93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15"/>
      <c r="P56" s="115"/>
      <c r="Q56" s="115"/>
      <c r="R56" s="115"/>
      <c r="S56" s="117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31"/>
    </row>
    <row r="57" spans="1:38" ht="25.5" customHeight="1">
      <c r="A57" s="31" t="s">
        <v>133</v>
      </c>
      <c r="B57" s="115">
        <v>4981.968325</v>
      </c>
      <c r="C57" s="115">
        <v>12.488596</v>
      </c>
      <c r="D57" s="115">
        <v>1664.331408</v>
      </c>
      <c r="E57" s="115">
        <v>79.758671</v>
      </c>
      <c r="F57" s="115">
        <v>270.68314499999997</v>
      </c>
      <c r="G57" s="115">
        <v>115.34558799999999</v>
      </c>
      <c r="H57" s="115">
        <v>71.72551</v>
      </c>
      <c r="I57" s="115">
        <v>182.447177</v>
      </c>
      <c r="J57" s="115">
        <v>67.240979</v>
      </c>
      <c r="K57" s="115">
        <v>107.70085800000001</v>
      </c>
      <c r="L57" s="115">
        <v>389.8381</v>
      </c>
      <c r="M57" s="115">
        <v>0.751845</v>
      </c>
      <c r="N57" s="116" t="s">
        <v>126</v>
      </c>
      <c r="O57" s="115">
        <v>37.360315</v>
      </c>
      <c r="P57" s="115">
        <v>60.718264</v>
      </c>
      <c r="Q57" s="115">
        <v>18.996286</v>
      </c>
      <c r="R57" s="115">
        <v>707.9084009999999</v>
      </c>
      <c r="S57" s="117"/>
      <c r="T57" s="115">
        <v>203.160347</v>
      </c>
      <c r="U57" s="115">
        <v>143.940812</v>
      </c>
      <c r="V57" s="115">
        <v>93.29673</v>
      </c>
      <c r="W57" s="115">
        <v>201.522362</v>
      </c>
      <c r="X57" s="115">
        <v>515.239186</v>
      </c>
      <c r="Y57" s="115">
        <v>44.644147</v>
      </c>
      <c r="Z57" s="115">
        <v>152.53206</v>
      </c>
      <c r="AA57" s="115">
        <v>304.878154</v>
      </c>
      <c r="AB57" s="115">
        <v>58.281998</v>
      </c>
      <c r="AC57" s="115">
        <v>502.83318500000007</v>
      </c>
      <c r="AD57" s="115">
        <v>97.30059299999999</v>
      </c>
      <c r="AE57" s="115">
        <v>10.227836</v>
      </c>
      <c r="AF57" s="115">
        <v>88.01499700000001</v>
      </c>
      <c r="AG57" s="115">
        <v>85.24518599999999</v>
      </c>
      <c r="AH57" s="115">
        <v>68.81919099999999</v>
      </c>
      <c r="AI57" s="115">
        <v>196.45754399999998</v>
      </c>
      <c r="AJ57" s="115">
        <v>50.319388</v>
      </c>
      <c r="AK57" s="115">
        <v>184.87491999999997</v>
      </c>
      <c r="AL57" s="31" t="str">
        <f t="shared" si="1"/>
        <v>西部東</v>
      </c>
    </row>
    <row r="58" spans="1:38" ht="25.5" customHeight="1">
      <c r="A58" s="31" t="s">
        <v>105</v>
      </c>
      <c r="B58" s="115">
        <v>960.815429</v>
      </c>
      <c r="C58" s="115">
        <v>2.4854629999999998</v>
      </c>
      <c r="D58" s="115">
        <v>320.210612</v>
      </c>
      <c r="E58" s="115">
        <v>14.878347</v>
      </c>
      <c r="F58" s="115">
        <v>52.187366999999995</v>
      </c>
      <c r="G58" s="115">
        <v>22.265557</v>
      </c>
      <c r="H58" s="115">
        <v>13.435132999999999</v>
      </c>
      <c r="I58" s="115">
        <v>34.651725</v>
      </c>
      <c r="J58" s="115">
        <v>13.280109</v>
      </c>
      <c r="K58" s="115">
        <v>20.393438</v>
      </c>
      <c r="L58" s="115">
        <v>76.00530199999999</v>
      </c>
      <c r="M58" s="115">
        <v>0.147343</v>
      </c>
      <c r="N58" s="116" t="s">
        <v>126</v>
      </c>
      <c r="O58" s="115">
        <v>6.813649999999999</v>
      </c>
      <c r="P58" s="115">
        <v>11.567934000000001</v>
      </c>
      <c r="Q58" s="115">
        <v>3.8036509999999994</v>
      </c>
      <c r="R58" s="115">
        <v>138.007358</v>
      </c>
      <c r="S58" s="117"/>
      <c r="T58" s="115">
        <v>39.255373999999996</v>
      </c>
      <c r="U58" s="115">
        <v>27.755761999999994</v>
      </c>
      <c r="V58" s="115">
        <v>17.999649</v>
      </c>
      <c r="W58" s="115">
        <v>40.326748</v>
      </c>
      <c r="X58" s="115">
        <v>101.748151</v>
      </c>
      <c r="Y58" s="115">
        <v>7.740321000000001</v>
      </c>
      <c r="Z58" s="115">
        <v>28.764674</v>
      </c>
      <c r="AA58" s="115">
        <v>62.689629</v>
      </c>
      <c r="AB58" s="115">
        <v>11.474243000000001</v>
      </c>
      <c r="AC58" s="115">
        <v>103.74293999999999</v>
      </c>
      <c r="AD58" s="115">
        <v>20.180588999999998</v>
      </c>
      <c r="AE58" s="115">
        <v>1.98816</v>
      </c>
      <c r="AF58" s="115">
        <v>15.390963999999999</v>
      </c>
      <c r="AG58" s="115">
        <v>17.321928</v>
      </c>
      <c r="AH58" s="115">
        <v>14.587609</v>
      </c>
      <c r="AI58" s="115">
        <v>34.702424</v>
      </c>
      <c r="AJ58" s="115">
        <v>7.649431</v>
      </c>
      <c r="AK58" s="115">
        <v>26.607229</v>
      </c>
      <c r="AL58" s="31" t="str">
        <f t="shared" si="1"/>
        <v>　　竹原市</v>
      </c>
    </row>
    <row r="59" spans="1:38" ht="25.5" customHeight="1">
      <c r="A59" s="31" t="s">
        <v>91</v>
      </c>
      <c r="B59" s="115">
        <v>3644.3351979999998</v>
      </c>
      <c r="C59" s="115">
        <v>9.004188</v>
      </c>
      <c r="D59" s="115">
        <v>1220.036501</v>
      </c>
      <c r="E59" s="115">
        <v>59.325529</v>
      </c>
      <c r="F59" s="115">
        <v>198.25019999999998</v>
      </c>
      <c r="G59" s="115">
        <v>84.420989</v>
      </c>
      <c r="H59" s="115">
        <v>53.231304</v>
      </c>
      <c r="I59" s="115">
        <v>134.578489</v>
      </c>
      <c r="J59" s="115">
        <v>48.690419000000006</v>
      </c>
      <c r="K59" s="115">
        <v>79.54862800000001</v>
      </c>
      <c r="L59" s="115">
        <v>284.04890900000004</v>
      </c>
      <c r="M59" s="115">
        <v>0.546347</v>
      </c>
      <c r="N59" s="116" t="s">
        <v>126</v>
      </c>
      <c r="O59" s="115">
        <v>27.992447999999996</v>
      </c>
      <c r="P59" s="115">
        <v>44.702377000000006</v>
      </c>
      <c r="Q59" s="115">
        <v>13.654495</v>
      </c>
      <c r="R59" s="115">
        <v>515.373642</v>
      </c>
      <c r="S59" s="117"/>
      <c r="T59" s="115">
        <v>148.57098000000002</v>
      </c>
      <c r="U59" s="115">
        <v>105.36155</v>
      </c>
      <c r="V59" s="115">
        <v>68.229235</v>
      </c>
      <c r="W59" s="115">
        <v>144.85433500000002</v>
      </c>
      <c r="X59" s="115">
        <v>372.857477</v>
      </c>
      <c r="Y59" s="115">
        <v>34.17241</v>
      </c>
      <c r="Z59" s="115">
        <v>112.796148</v>
      </c>
      <c r="AA59" s="115">
        <v>216.26056599999998</v>
      </c>
      <c r="AB59" s="115">
        <v>42.249704</v>
      </c>
      <c r="AC59" s="115">
        <v>356.00602000000003</v>
      </c>
      <c r="AD59" s="115">
        <v>68.721836</v>
      </c>
      <c r="AE59" s="115">
        <v>7.447121</v>
      </c>
      <c r="AF59" s="115">
        <v>67.2084</v>
      </c>
      <c r="AG59" s="115">
        <v>60.835648000000006</v>
      </c>
      <c r="AH59" s="115">
        <v>48.033787000000004</v>
      </c>
      <c r="AI59" s="115">
        <v>148.79154</v>
      </c>
      <c r="AJ59" s="115">
        <v>40.06065300000001</v>
      </c>
      <c r="AK59" s="115">
        <v>150.140736</v>
      </c>
      <c r="AL59" s="31" t="str">
        <f t="shared" si="1"/>
        <v>　　東広島市</v>
      </c>
    </row>
    <row r="60" spans="1:38" ht="25.5" customHeight="1">
      <c r="A60" s="31" t="s">
        <v>106</v>
      </c>
      <c r="B60" s="115">
        <v>376.817698</v>
      </c>
      <c r="C60" s="115">
        <v>0.998945</v>
      </c>
      <c r="D60" s="115">
        <v>124.084295</v>
      </c>
      <c r="E60" s="115">
        <v>5.5547949999999995</v>
      </c>
      <c r="F60" s="115">
        <v>20.245578000000002</v>
      </c>
      <c r="G60" s="115">
        <v>8.659042</v>
      </c>
      <c r="H60" s="115">
        <v>5.059073</v>
      </c>
      <c r="I60" s="115">
        <v>13.216963</v>
      </c>
      <c r="J60" s="115">
        <v>5.270451</v>
      </c>
      <c r="K60" s="115">
        <v>7.758792</v>
      </c>
      <c r="L60" s="115">
        <v>29.783889000000002</v>
      </c>
      <c r="M60" s="115">
        <v>0.058155</v>
      </c>
      <c r="N60" s="116" t="s">
        <v>126</v>
      </c>
      <c r="O60" s="115">
        <v>2.5542170000000004</v>
      </c>
      <c r="P60" s="115">
        <v>4.447953</v>
      </c>
      <c r="Q60" s="115">
        <v>1.53814</v>
      </c>
      <c r="R60" s="115">
        <v>54.527401</v>
      </c>
      <c r="S60" s="117"/>
      <c r="T60" s="115">
        <v>15.333993</v>
      </c>
      <c r="U60" s="115">
        <v>10.8235</v>
      </c>
      <c r="V60" s="115">
        <v>7.067845999999999</v>
      </c>
      <c r="W60" s="115">
        <v>16.341279</v>
      </c>
      <c r="X60" s="115">
        <v>40.633558</v>
      </c>
      <c r="Y60" s="115">
        <v>2.731416</v>
      </c>
      <c r="Z60" s="115">
        <v>10.971238</v>
      </c>
      <c r="AA60" s="115">
        <v>25.927958999999998</v>
      </c>
      <c r="AB60" s="115">
        <v>4.558051000000001</v>
      </c>
      <c r="AC60" s="115">
        <v>43.084224999999996</v>
      </c>
      <c r="AD60" s="115">
        <v>8.398168</v>
      </c>
      <c r="AE60" s="115">
        <v>0.792555</v>
      </c>
      <c r="AF60" s="115">
        <v>5.415633</v>
      </c>
      <c r="AG60" s="115">
        <v>7.087610000000001</v>
      </c>
      <c r="AH60" s="115">
        <v>6.197794999999999</v>
      </c>
      <c r="AI60" s="115">
        <v>12.963579999999999</v>
      </c>
      <c r="AJ60" s="115">
        <v>2.6093040000000003</v>
      </c>
      <c r="AK60" s="115">
        <v>8.126955</v>
      </c>
      <c r="AL60" s="31" t="str">
        <f t="shared" si="1"/>
        <v>　　大崎上島町</v>
      </c>
    </row>
    <row r="61" spans="1:38" ht="25.5" customHeight="1">
      <c r="A61" s="31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31"/>
    </row>
    <row r="62" spans="1:38" ht="25.5" customHeight="1">
      <c r="A62" s="31" t="s">
        <v>135</v>
      </c>
      <c r="B62" s="115">
        <v>10394.786616</v>
      </c>
      <c r="C62" s="115">
        <v>27.033534</v>
      </c>
      <c r="D62" s="115">
        <v>3437.565224</v>
      </c>
      <c r="E62" s="115">
        <v>157.955129</v>
      </c>
      <c r="F62" s="115">
        <v>560.1248310000001</v>
      </c>
      <c r="G62" s="115">
        <v>239.270969</v>
      </c>
      <c r="H62" s="115">
        <v>143.412743</v>
      </c>
      <c r="I62" s="115">
        <v>369.86221699999993</v>
      </c>
      <c r="J62" s="115">
        <v>143.210607</v>
      </c>
      <c r="K62" s="115">
        <v>217.939794</v>
      </c>
      <c r="L62" s="115">
        <v>817.479722</v>
      </c>
      <c r="M62" s="115">
        <v>1.590629</v>
      </c>
      <c r="N62" s="116" t="s">
        <v>126</v>
      </c>
      <c r="O62" s="115">
        <v>73.202792</v>
      </c>
      <c r="P62" s="115">
        <v>124.19712400000002</v>
      </c>
      <c r="Q62" s="115">
        <v>41.374063</v>
      </c>
      <c r="R62" s="115">
        <v>1494.665751</v>
      </c>
      <c r="S62" s="117"/>
      <c r="T62" s="115">
        <v>423.726104</v>
      </c>
      <c r="U62" s="115">
        <v>299.450109</v>
      </c>
      <c r="V62" s="115">
        <v>194.986162</v>
      </c>
      <c r="W62" s="115">
        <v>439.21509999999995</v>
      </c>
      <c r="X62" s="115">
        <v>1103.824806</v>
      </c>
      <c r="Y62" s="115">
        <v>82.956279</v>
      </c>
      <c r="Z62" s="115">
        <v>309.450057</v>
      </c>
      <c r="AA62" s="115">
        <v>683.7931529999998</v>
      </c>
      <c r="AB62" s="115">
        <v>124.24218400000001</v>
      </c>
      <c r="AC62" s="115">
        <v>1134.3637350000001</v>
      </c>
      <c r="AD62" s="115">
        <v>220.65073099999998</v>
      </c>
      <c r="AE62" s="115">
        <v>21.629499000000003</v>
      </c>
      <c r="AF62" s="115">
        <v>163.8</v>
      </c>
      <c r="AG62" s="115">
        <v>188.667016</v>
      </c>
      <c r="AH62" s="115">
        <v>160.614014</v>
      </c>
      <c r="AI62" s="115">
        <v>376.260047</v>
      </c>
      <c r="AJ62" s="115">
        <v>83.067422</v>
      </c>
      <c r="AK62" s="115">
        <v>288.09956300000005</v>
      </c>
      <c r="AL62" s="31" t="str">
        <f t="shared" si="1"/>
        <v>東部</v>
      </c>
    </row>
    <row r="63" spans="1:38" ht="25.5" customHeight="1">
      <c r="A63" s="31" t="s">
        <v>149</v>
      </c>
      <c r="B63" s="115">
        <v>8403.472848</v>
      </c>
      <c r="C63" s="115">
        <v>21.781840999999996</v>
      </c>
      <c r="D63" s="115">
        <v>2786.407522</v>
      </c>
      <c r="E63" s="115">
        <v>128.695398</v>
      </c>
      <c r="F63" s="115">
        <v>453.955819</v>
      </c>
      <c r="G63" s="115">
        <v>193.82209999999998</v>
      </c>
      <c r="H63" s="115">
        <v>116.649928</v>
      </c>
      <c r="I63" s="115">
        <v>300.59196000000003</v>
      </c>
      <c r="J63" s="115">
        <v>115.72250199999999</v>
      </c>
      <c r="K63" s="115">
        <v>177.074302</v>
      </c>
      <c r="L63" s="115">
        <v>661.82241</v>
      </c>
      <c r="M63" s="115">
        <v>1.28664</v>
      </c>
      <c r="N63" s="116" t="s">
        <v>126</v>
      </c>
      <c r="O63" s="115">
        <v>59.524125000000005</v>
      </c>
      <c r="P63" s="115">
        <v>100.725549</v>
      </c>
      <c r="Q63" s="115">
        <v>33.306540999999996</v>
      </c>
      <c r="R63" s="115">
        <v>1207.067949</v>
      </c>
      <c r="S63" s="117"/>
      <c r="T63" s="115">
        <v>342.825687</v>
      </c>
      <c r="U63" s="115">
        <v>242.27586899999997</v>
      </c>
      <c r="V63" s="115">
        <v>157.543595</v>
      </c>
      <c r="W63" s="115">
        <v>353.450368</v>
      </c>
      <c r="X63" s="115">
        <v>890.441581</v>
      </c>
      <c r="Y63" s="115">
        <v>67.79518100000001</v>
      </c>
      <c r="Z63" s="115">
        <v>251.06580399999999</v>
      </c>
      <c r="AA63" s="115">
        <v>549.249326</v>
      </c>
      <c r="AB63" s="115">
        <v>100.30835900000001</v>
      </c>
      <c r="AC63" s="115">
        <v>910.078558</v>
      </c>
      <c r="AD63" s="115">
        <v>177.060681</v>
      </c>
      <c r="AE63" s="115">
        <v>17.442931</v>
      </c>
      <c r="AF63" s="115">
        <v>134.059755</v>
      </c>
      <c r="AG63" s="115">
        <v>151.680718</v>
      </c>
      <c r="AH63" s="115">
        <v>128.239504</v>
      </c>
      <c r="AI63" s="115">
        <v>305.606174</v>
      </c>
      <c r="AJ63" s="115">
        <v>68.086275</v>
      </c>
      <c r="AK63" s="115">
        <v>237.646506</v>
      </c>
      <c r="AL63" s="31" t="str">
        <f t="shared" si="1"/>
        <v>　東部</v>
      </c>
    </row>
    <row r="64" spans="1:38" ht="25.5" customHeight="1">
      <c r="A64" s="31" t="s">
        <v>92</v>
      </c>
      <c r="B64" s="115">
        <v>3013.995382</v>
      </c>
      <c r="C64" s="115">
        <v>7.773719000000002</v>
      </c>
      <c r="D64" s="115">
        <v>1001.1578360000001</v>
      </c>
      <c r="E64" s="115">
        <v>46.469238000000004</v>
      </c>
      <c r="F64" s="115">
        <v>163.009312</v>
      </c>
      <c r="G64" s="115">
        <v>69.57211099999999</v>
      </c>
      <c r="H64" s="115">
        <v>42.083783</v>
      </c>
      <c r="I64" s="115">
        <v>108.300213</v>
      </c>
      <c r="J64" s="115">
        <v>41.387834999999995</v>
      </c>
      <c r="K64" s="115">
        <v>63.783722</v>
      </c>
      <c r="L64" s="115">
        <v>237.46709800000002</v>
      </c>
      <c r="M64" s="115">
        <v>0.46151299999999995</v>
      </c>
      <c r="N64" s="116" t="s">
        <v>126</v>
      </c>
      <c r="O64" s="115">
        <v>21.550737</v>
      </c>
      <c r="P64" s="115">
        <v>36.232107</v>
      </c>
      <c r="Q64" s="115">
        <v>11.857181</v>
      </c>
      <c r="R64" s="115">
        <v>432.07945400000006</v>
      </c>
      <c r="S64" s="117"/>
      <c r="T64" s="115">
        <v>122.989962</v>
      </c>
      <c r="U64" s="115">
        <v>86.910183</v>
      </c>
      <c r="V64" s="115">
        <v>56.482469</v>
      </c>
      <c r="W64" s="115">
        <v>125.873867</v>
      </c>
      <c r="X64" s="115">
        <v>318.162174</v>
      </c>
      <c r="Y64" s="115">
        <v>24.781772</v>
      </c>
      <c r="Z64" s="115">
        <v>90.450098</v>
      </c>
      <c r="AA64" s="115">
        <v>194.928544</v>
      </c>
      <c r="AB64" s="115">
        <v>35.89279</v>
      </c>
      <c r="AC64" s="115">
        <v>322.514826</v>
      </c>
      <c r="AD64" s="115">
        <v>62.81611100000001</v>
      </c>
      <c r="AE64" s="115">
        <v>6.242819999999999</v>
      </c>
      <c r="AF64" s="115">
        <v>48.906877</v>
      </c>
      <c r="AG64" s="115">
        <v>53.903219</v>
      </c>
      <c r="AH64" s="115">
        <v>45.101214</v>
      </c>
      <c r="AI64" s="115">
        <v>110.9659</v>
      </c>
      <c r="AJ64" s="115">
        <v>25.262371</v>
      </c>
      <c r="AK64" s="115">
        <v>89.42852200000002</v>
      </c>
      <c r="AL64" s="31" t="str">
        <f t="shared" si="1"/>
        <v>　　三原市</v>
      </c>
    </row>
    <row r="65" spans="1:38" ht="25.5" customHeight="1">
      <c r="A65" s="31" t="s">
        <v>107</v>
      </c>
      <c r="B65" s="115">
        <v>4620.7510409999995</v>
      </c>
      <c r="C65" s="115">
        <v>11.927199</v>
      </c>
      <c r="D65" s="115">
        <v>1539.177014</v>
      </c>
      <c r="E65" s="115">
        <v>71.586699</v>
      </c>
      <c r="F65" s="115">
        <v>250.78716699999998</v>
      </c>
      <c r="G65" s="115">
        <v>106.99590599999999</v>
      </c>
      <c r="H65" s="115">
        <v>64.688725</v>
      </c>
      <c r="I65" s="115">
        <v>166.69506199999998</v>
      </c>
      <c r="J65" s="115">
        <v>63.731978</v>
      </c>
      <c r="K65" s="115">
        <v>98.099929</v>
      </c>
      <c r="L65" s="115">
        <v>365.01493100000005</v>
      </c>
      <c r="M65" s="115">
        <v>0.7078260000000001</v>
      </c>
      <c r="N65" s="116" t="s">
        <v>126</v>
      </c>
      <c r="O65" s="115">
        <v>32.91467</v>
      </c>
      <c r="P65" s="115">
        <v>55.65397</v>
      </c>
      <c r="Q65" s="115">
        <v>18.241319</v>
      </c>
      <c r="R65" s="115">
        <v>663.0872249999999</v>
      </c>
      <c r="S65" s="117"/>
      <c r="T65" s="115">
        <v>188.731005</v>
      </c>
      <c r="U65" s="115">
        <v>133.420931</v>
      </c>
      <c r="V65" s="115">
        <v>86.542523</v>
      </c>
      <c r="W65" s="115">
        <v>193.421964</v>
      </c>
      <c r="X65" s="115">
        <v>488.58224399999995</v>
      </c>
      <c r="Y65" s="115">
        <v>37.566989</v>
      </c>
      <c r="Z65" s="115">
        <v>138.586903</v>
      </c>
      <c r="AA65" s="115">
        <v>300.15004600000003</v>
      </c>
      <c r="AB65" s="115">
        <v>55.100533</v>
      </c>
      <c r="AC65" s="115">
        <v>496.579552</v>
      </c>
      <c r="AD65" s="115">
        <v>96.594764</v>
      </c>
      <c r="AE65" s="115">
        <v>9.552283</v>
      </c>
      <c r="AF65" s="115">
        <v>74.610406</v>
      </c>
      <c r="AG65" s="115">
        <v>82.983314</v>
      </c>
      <c r="AH65" s="115">
        <v>69.633342</v>
      </c>
      <c r="AI65" s="115">
        <v>168.14181699999997</v>
      </c>
      <c r="AJ65" s="115">
        <v>37.557655</v>
      </c>
      <c r="AK65" s="115">
        <v>131.46017600000002</v>
      </c>
      <c r="AL65" s="31" t="str">
        <f t="shared" si="1"/>
        <v>　　尾道市</v>
      </c>
    </row>
    <row r="66" spans="1:38" ht="25.5" customHeight="1">
      <c r="A66" s="31" t="s">
        <v>108</v>
      </c>
      <c r="B66" s="115">
        <v>768.726425</v>
      </c>
      <c r="C66" s="115">
        <v>2.080923</v>
      </c>
      <c r="D66" s="115">
        <v>246.072672</v>
      </c>
      <c r="E66" s="115">
        <v>10.639461</v>
      </c>
      <c r="F66" s="115">
        <v>40.15934</v>
      </c>
      <c r="G66" s="115">
        <v>17.254083</v>
      </c>
      <c r="H66" s="115">
        <v>9.87742</v>
      </c>
      <c r="I66" s="115">
        <v>25.596685</v>
      </c>
      <c r="J66" s="115">
        <v>10.602689000000002</v>
      </c>
      <c r="K66" s="115">
        <v>15.190651</v>
      </c>
      <c r="L66" s="115">
        <v>59.340381</v>
      </c>
      <c r="M66" s="115">
        <v>0.11730100000000002</v>
      </c>
      <c r="N66" s="116" t="s">
        <v>126</v>
      </c>
      <c r="O66" s="115">
        <v>5.058718000000001</v>
      </c>
      <c r="P66" s="115">
        <v>8.839472</v>
      </c>
      <c r="Q66" s="115">
        <v>3.208041</v>
      </c>
      <c r="R66" s="115">
        <v>111.90127000000001</v>
      </c>
      <c r="S66" s="117"/>
      <c r="T66" s="115">
        <v>31.10472</v>
      </c>
      <c r="U66" s="115">
        <v>21.944754999999997</v>
      </c>
      <c r="V66" s="115">
        <v>14.518603</v>
      </c>
      <c r="W66" s="115">
        <v>34.154537000000005</v>
      </c>
      <c r="X66" s="115">
        <v>83.697163</v>
      </c>
      <c r="Y66" s="115">
        <v>5.44642</v>
      </c>
      <c r="Z66" s="115">
        <v>22.028803</v>
      </c>
      <c r="AA66" s="115">
        <v>54.170736</v>
      </c>
      <c r="AB66" s="115">
        <v>9.315036000000001</v>
      </c>
      <c r="AC66" s="115">
        <v>90.98417999999998</v>
      </c>
      <c r="AD66" s="115">
        <v>17.649806</v>
      </c>
      <c r="AE66" s="115">
        <v>1.647828</v>
      </c>
      <c r="AF66" s="115">
        <v>10.542472</v>
      </c>
      <c r="AG66" s="115">
        <v>14.794184999999999</v>
      </c>
      <c r="AH66" s="115">
        <v>13.504948</v>
      </c>
      <c r="AI66" s="115">
        <v>26.498457</v>
      </c>
      <c r="AJ66" s="115">
        <v>5.266249</v>
      </c>
      <c r="AK66" s="115">
        <v>16.757808</v>
      </c>
      <c r="AL66" s="31" t="str">
        <f t="shared" si="1"/>
        <v>　　世羅町</v>
      </c>
    </row>
    <row r="67" spans="1:38" ht="25.5" customHeight="1">
      <c r="A67" s="31" t="s">
        <v>137</v>
      </c>
      <c r="B67" s="115">
        <v>1991.313768</v>
      </c>
      <c r="C67" s="115">
        <v>5.2516929999999995</v>
      </c>
      <c r="D67" s="115">
        <v>651.1577020000001</v>
      </c>
      <c r="E67" s="115">
        <v>29.259731000000002</v>
      </c>
      <c r="F67" s="115">
        <v>106.16901200000001</v>
      </c>
      <c r="G67" s="115">
        <v>45.448868999999995</v>
      </c>
      <c r="H67" s="115">
        <v>26.762815</v>
      </c>
      <c r="I67" s="115">
        <v>69.270257</v>
      </c>
      <c r="J67" s="115">
        <v>27.488104999999997</v>
      </c>
      <c r="K67" s="115">
        <v>40.865491999999996</v>
      </c>
      <c r="L67" s="115">
        <v>155.65731200000002</v>
      </c>
      <c r="M67" s="115">
        <v>0.303989</v>
      </c>
      <c r="N67" s="116" t="s">
        <v>126</v>
      </c>
      <c r="O67" s="115">
        <v>13.678667</v>
      </c>
      <c r="P67" s="115">
        <v>23.471575</v>
      </c>
      <c r="Q67" s="115">
        <v>8.067521999999999</v>
      </c>
      <c r="R67" s="115">
        <v>287.59780199999994</v>
      </c>
      <c r="S67" s="117"/>
      <c r="T67" s="115">
        <v>80.900417</v>
      </c>
      <c r="U67" s="115">
        <v>57.17423999999999</v>
      </c>
      <c r="V67" s="115">
        <v>37.442567</v>
      </c>
      <c r="W67" s="115">
        <v>85.76473200000001</v>
      </c>
      <c r="X67" s="115">
        <v>213.38322499999998</v>
      </c>
      <c r="Y67" s="115">
        <v>15.161098</v>
      </c>
      <c r="Z67" s="115">
        <v>58.384253</v>
      </c>
      <c r="AA67" s="115">
        <v>134.543827</v>
      </c>
      <c r="AB67" s="115">
        <v>23.933825</v>
      </c>
      <c r="AC67" s="115">
        <v>224.28517700000003</v>
      </c>
      <c r="AD67" s="115">
        <v>43.59005</v>
      </c>
      <c r="AE67" s="115">
        <v>4.186568</v>
      </c>
      <c r="AF67" s="115">
        <v>29.740245</v>
      </c>
      <c r="AG67" s="115">
        <v>36.986298</v>
      </c>
      <c r="AH67" s="115">
        <v>32.374509999999994</v>
      </c>
      <c r="AI67" s="115">
        <v>70.653873</v>
      </c>
      <c r="AJ67" s="115">
        <v>14.981147</v>
      </c>
      <c r="AK67" s="115">
        <v>50.453056999999994</v>
      </c>
      <c r="AL67" s="31" t="str">
        <f t="shared" si="1"/>
        <v>　福山支所</v>
      </c>
    </row>
    <row r="68" spans="1:38" ht="25.5" customHeight="1">
      <c r="A68" s="31" t="s">
        <v>73</v>
      </c>
      <c r="B68" s="115">
        <v>1397.0046069999999</v>
      </c>
      <c r="C68" s="115">
        <v>3.6061079999999994</v>
      </c>
      <c r="D68" s="115">
        <v>464.40743100000003</v>
      </c>
      <c r="E68" s="115">
        <v>21.505954</v>
      </c>
      <c r="F68" s="115">
        <v>75.654131</v>
      </c>
      <c r="G68" s="115">
        <v>32.292616</v>
      </c>
      <c r="H68" s="115">
        <v>19.459975</v>
      </c>
      <c r="I68" s="115">
        <v>50.246562999999995</v>
      </c>
      <c r="J68" s="115">
        <v>19.266976999999997</v>
      </c>
      <c r="K68" s="115">
        <v>29.539973</v>
      </c>
      <c r="L68" s="115">
        <v>110.21639299999998</v>
      </c>
      <c r="M68" s="115">
        <v>0.213315</v>
      </c>
      <c r="N68" s="116" t="s">
        <v>126</v>
      </c>
      <c r="O68" s="115">
        <v>9.937008</v>
      </c>
      <c r="P68" s="115">
        <v>16.791428</v>
      </c>
      <c r="Q68" s="115">
        <v>5.519048</v>
      </c>
      <c r="R68" s="115">
        <v>200.454683</v>
      </c>
      <c r="S68" s="117"/>
      <c r="T68" s="115">
        <v>56.965742</v>
      </c>
      <c r="U68" s="115">
        <v>40.29822899999999</v>
      </c>
      <c r="V68" s="115">
        <v>26.173693</v>
      </c>
      <c r="W68" s="115">
        <v>58.577543999999996</v>
      </c>
      <c r="X68" s="115">
        <v>147.718201</v>
      </c>
      <c r="Y68" s="115">
        <v>11.294740999999998</v>
      </c>
      <c r="Z68" s="115">
        <v>41.77055200000001</v>
      </c>
      <c r="AA68" s="115">
        <v>90.946931</v>
      </c>
      <c r="AB68" s="115">
        <v>16.668035</v>
      </c>
      <c r="AC68" s="115">
        <v>150.602508</v>
      </c>
      <c r="AD68" s="115">
        <v>29.311015</v>
      </c>
      <c r="AE68" s="115">
        <v>2.8910020000000003</v>
      </c>
      <c r="AF68" s="115">
        <v>22.361553</v>
      </c>
      <c r="AG68" s="115">
        <v>25.14837</v>
      </c>
      <c r="AH68" s="115">
        <v>21.168519</v>
      </c>
      <c r="AI68" s="115">
        <v>50.860468</v>
      </c>
      <c r="AJ68" s="115">
        <v>11.362013999999999</v>
      </c>
      <c r="AK68" s="115">
        <v>39.747249</v>
      </c>
      <c r="AL68" s="31" t="str">
        <f t="shared" si="1"/>
        <v>　　府中市</v>
      </c>
    </row>
    <row r="69" spans="1:38" ht="25.5" customHeight="1">
      <c r="A69" s="31" t="s">
        <v>109</v>
      </c>
      <c r="B69" s="115">
        <v>594.309161</v>
      </c>
      <c r="C69" s="115">
        <v>1.645585</v>
      </c>
      <c r="D69" s="115">
        <v>186.750271</v>
      </c>
      <c r="E69" s="115">
        <v>7.7537769999999995</v>
      </c>
      <c r="F69" s="115">
        <v>30.514880999999995</v>
      </c>
      <c r="G69" s="115">
        <v>13.156253</v>
      </c>
      <c r="H69" s="115">
        <v>7.302840000000001</v>
      </c>
      <c r="I69" s="115">
        <v>19.023694</v>
      </c>
      <c r="J69" s="115">
        <v>8.221128</v>
      </c>
      <c r="K69" s="115">
        <v>11.325519</v>
      </c>
      <c r="L69" s="115">
        <v>45.440919</v>
      </c>
      <c r="M69" s="115">
        <v>0.090674</v>
      </c>
      <c r="N69" s="116" t="s">
        <v>126</v>
      </c>
      <c r="O69" s="115">
        <v>3.7416590000000003</v>
      </c>
      <c r="P69" s="115">
        <v>6.680147</v>
      </c>
      <c r="Q69" s="115">
        <v>2.5484739999999997</v>
      </c>
      <c r="R69" s="115">
        <v>87.14311900000001</v>
      </c>
      <c r="S69" s="117"/>
      <c r="T69" s="115">
        <v>23.934675000000002</v>
      </c>
      <c r="U69" s="115">
        <v>16.876011</v>
      </c>
      <c r="V69" s="115">
        <v>11.268873999999999</v>
      </c>
      <c r="W69" s="115">
        <v>27.187188000000003</v>
      </c>
      <c r="X69" s="115">
        <v>65.665024</v>
      </c>
      <c r="Y69" s="115">
        <v>3.8663570000000003</v>
      </c>
      <c r="Z69" s="115">
        <v>16.613701</v>
      </c>
      <c r="AA69" s="115">
        <v>43.596895999999994</v>
      </c>
      <c r="AB69" s="115">
        <v>7.265789999999999</v>
      </c>
      <c r="AC69" s="115">
        <v>73.682669</v>
      </c>
      <c r="AD69" s="115">
        <v>14.279035</v>
      </c>
      <c r="AE69" s="115">
        <v>1.295566</v>
      </c>
      <c r="AF69" s="115">
        <v>7.378692000000001</v>
      </c>
      <c r="AG69" s="115">
        <v>11.837928</v>
      </c>
      <c r="AH69" s="115">
        <v>11.205991</v>
      </c>
      <c r="AI69" s="115">
        <v>19.793405</v>
      </c>
      <c r="AJ69" s="115">
        <v>3.6191329999999997</v>
      </c>
      <c r="AK69" s="115">
        <v>10.705808</v>
      </c>
      <c r="AL69" s="31" t="str">
        <f t="shared" si="1"/>
        <v>　　神石高原町</v>
      </c>
    </row>
    <row r="70" spans="1:38" ht="25.5" customHeight="1">
      <c r="A70" s="29" t="s">
        <v>93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6"/>
      <c r="O70" s="115"/>
      <c r="P70" s="115"/>
      <c r="Q70" s="115"/>
      <c r="R70" s="115"/>
      <c r="S70" s="117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31"/>
    </row>
    <row r="71" spans="1:38" ht="25.5" customHeight="1">
      <c r="A71" s="31" t="s">
        <v>139</v>
      </c>
      <c r="B71" s="115">
        <v>3785.976877</v>
      </c>
      <c r="C71" s="115">
        <v>10.200153999999998</v>
      </c>
      <c r="D71" s="115">
        <v>1212.4016419999998</v>
      </c>
      <c r="E71" s="115">
        <v>52.790510000000005</v>
      </c>
      <c r="F71" s="115">
        <v>197.820024</v>
      </c>
      <c r="G71" s="115">
        <v>84.977053</v>
      </c>
      <c r="H71" s="115">
        <v>48.961623</v>
      </c>
      <c r="I71" s="115">
        <v>126.45451299999999</v>
      </c>
      <c r="J71" s="115">
        <v>51.992272</v>
      </c>
      <c r="K71" s="115">
        <v>75.101394</v>
      </c>
      <c r="L71" s="115">
        <v>291.562843</v>
      </c>
      <c r="M71" s="115">
        <v>0.576187</v>
      </c>
      <c r="N71" s="116" t="s">
        <v>126</v>
      </c>
      <c r="O71" s="115">
        <v>25.147205</v>
      </c>
      <c r="P71" s="115">
        <v>43.646074</v>
      </c>
      <c r="Q71" s="115">
        <v>15.711982</v>
      </c>
      <c r="R71" s="115">
        <v>550.295133</v>
      </c>
      <c r="S71" s="117"/>
      <c r="T71" s="115">
        <v>153.163391</v>
      </c>
      <c r="U71" s="115">
        <v>108.13380699999999</v>
      </c>
      <c r="V71" s="115">
        <v>71.522526</v>
      </c>
      <c r="W71" s="115">
        <v>167.293105</v>
      </c>
      <c r="X71" s="115">
        <v>410.537101</v>
      </c>
      <c r="Y71" s="115">
        <v>27.468206</v>
      </c>
      <c r="Z71" s="115">
        <v>109.00931000000001</v>
      </c>
      <c r="AA71" s="115">
        <v>263.964476</v>
      </c>
      <c r="AB71" s="115">
        <v>45.711735</v>
      </c>
      <c r="AC71" s="115">
        <v>443.49529600000005</v>
      </c>
      <c r="AD71" s="115">
        <v>85.92273899999999</v>
      </c>
      <c r="AE71" s="115">
        <v>8.099575999999999</v>
      </c>
      <c r="AF71" s="115">
        <v>53.130219999999994</v>
      </c>
      <c r="AG71" s="115">
        <v>72.275289</v>
      </c>
      <c r="AH71" s="115">
        <v>65.773432</v>
      </c>
      <c r="AI71" s="115">
        <v>132.408058</v>
      </c>
      <c r="AJ71" s="115">
        <v>27.106750000000005</v>
      </c>
      <c r="AK71" s="115">
        <v>88.64199199999999</v>
      </c>
      <c r="AL71" s="31" t="str">
        <f t="shared" si="1"/>
        <v>北部</v>
      </c>
    </row>
    <row r="72" spans="1:38" ht="25.5" customHeight="1">
      <c r="A72" s="31" t="s">
        <v>74</v>
      </c>
      <c r="B72" s="115">
        <v>2026.801219</v>
      </c>
      <c r="C72" s="115">
        <v>5.431371</v>
      </c>
      <c r="D72" s="115">
        <v>649.673017</v>
      </c>
      <c r="E72" s="115">
        <v>28.543878</v>
      </c>
      <c r="F72" s="115">
        <v>105.97371900000002</v>
      </c>
      <c r="G72" s="115">
        <v>45.510014000000005</v>
      </c>
      <c r="H72" s="115">
        <v>26.429169</v>
      </c>
      <c r="I72" s="115">
        <v>67.965126</v>
      </c>
      <c r="J72" s="115">
        <v>27.698308999999995</v>
      </c>
      <c r="K72" s="115">
        <v>40.425833</v>
      </c>
      <c r="L72" s="115">
        <v>155.744603</v>
      </c>
      <c r="M72" s="115">
        <v>0.30740100000000004</v>
      </c>
      <c r="N72" s="116" t="s">
        <v>126</v>
      </c>
      <c r="O72" s="115">
        <v>13.608634000000002</v>
      </c>
      <c r="P72" s="115">
        <v>23.445725</v>
      </c>
      <c r="Q72" s="115">
        <v>8.361818</v>
      </c>
      <c r="R72" s="115">
        <v>294.152447</v>
      </c>
      <c r="S72" s="117"/>
      <c r="T72" s="115">
        <v>82.02979200000001</v>
      </c>
      <c r="U72" s="115">
        <v>57.95191700000001</v>
      </c>
      <c r="V72" s="115">
        <v>38.293081</v>
      </c>
      <c r="W72" s="115">
        <v>88.984859</v>
      </c>
      <c r="X72" s="115">
        <v>218.86349900000002</v>
      </c>
      <c r="Y72" s="115">
        <v>15.11651</v>
      </c>
      <c r="Z72" s="115">
        <v>58.72135800000001</v>
      </c>
      <c r="AA72" s="115">
        <v>139.622027</v>
      </c>
      <c r="AB72" s="115">
        <v>24.373584</v>
      </c>
      <c r="AC72" s="115">
        <v>234.587911</v>
      </c>
      <c r="AD72" s="115">
        <v>45.365544</v>
      </c>
      <c r="AE72" s="115">
        <v>4.326878000000001</v>
      </c>
      <c r="AF72" s="115">
        <v>29.240423000000003</v>
      </c>
      <c r="AG72" s="115">
        <v>38.330287000000006</v>
      </c>
      <c r="AH72" s="115">
        <v>34.707547000000005</v>
      </c>
      <c r="AI72" s="115">
        <v>71.93405299999999</v>
      </c>
      <c r="AJ72" s="115">
        <v>15.150020999999999</v>
      </c>
      <c r="AK72" s="115">
        <v>50.945494000000004</v>
      </c>
      <c r="AL72" s="31" t="str">
        <f t="shared" si="1"/>
        <v>　　三次市</v>
      </c>
    </row>
    <row r="73" spans="1:38" ht="25.5" customHeight="1">
      <c r="A73" s="31" t="s">
        <v>75</v>
      </c>
      <c r="B73" s="115">
        <v>1759.175658</v>
      </c>
      <c r="C73" s="115">
        <v>4.768782999999999</v>
      </c>
      <c r="D73" s="115">
        <v>562.728625</v>
      </c>
      <c r="E73" s="115">
        <v>24.246632</v>
      </c>
      <c r="F73" s="115">
        <v>91.84630500000002</v>
      </c>
      <c r="G73" s="115">
        <v>39.467039</v>
      </c>
      <c r="H73" s="115">
        <v>22.532453999999998</v>
      </c>
      <c r="I73" s="115">
        <v>58.489386999999994</v>
      </c>
      <c r="J73" s="115">
        <v>24.293962999999998</v>
      </c>
      <c r="K73" s="115">
        <v>34.675561</v>
      </c>
      <c r="L73" s="115">
        <v>135.81824</v>
      </c>
      <c r="M73" s="115">
        <v>0.26878599999999997</v>
      </c>
      <c r="N73" s="116" t="s">
        <v>126</v>
      </c>
      <c r="O73" s="115">
        <v>11.538571</v>
      </c>
      <c r="P73" s="115">
        <v>20.200349</v>
      </c>
      <c r="Q73" s="115">
        <v>7.350164</v>
      </c>
      <c r="R73" s="115">
        <v>256.142686</v>
      </c>
      <c r="S73" s="117"/>
      <c r="T73" s="115">
        <v>71.133599</v>
      </c>
      <c r="U73" s="115">
        <v>50.18189</v>
      </c>
      <c r="V73" s="115">
        <v>33.229445</v>
      </c>
      <c r="W73" s="115">
        <v>78.308246</v>
      </c>
      <c r="X73" s="115">
        <v>191.67360200000002</v>
      </c>
      <c r="Y73" s="115">
        <v>12.351696</v>
      </c>
      <c r="Z73" s="115">
        <v>50.287952000000004</v>
      </c>
      <c r="AA73" s="115">
        <v>124.342449</v>
      </c>
      <c r="AB73" s="115">
        <v>21.338151</v>
      </c>
      <c r="AC73" s="115">
        <v>208.907385</v>
      </c>
      <c r="AD73" s="115">
        <v>40.557195</v>
      </c>
      <c r="AE73" s="115">
        <v>3.772698</v>
      </c>
      <c r="AF73" s="115">
        <v>23.889797</v>
      </c>
      <c r="AG73" s="115">
        <v>33.945002</v>
      </c>
      <c r="AH73" s="115">
        <v>31.065885</v>
      </c>
      <c r="AI73" s="115">
        <v>60.47400499999999</v>
      </c>
      <c r="AJ73" s="115">
        <v>11.956729</v>
      </c>
      <c r="AK73" s="115">
        <v>37.696498</v>
      </c>
      <c r="AL73" s="31" t="str">
        <f t="shared" si="1"/>
        <v>　　庄原市</v>
      </c>
    </row>
    <row r="74" spans="1:38" ht="25.5" customHeight="1">
      <c r="A74" s="41"/>
      <c r="B74" s="12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20"/>
      <c r="O74" s="119"/>
      <c r="P74" s="119"/>
      <c r="Q74" s="119"/>
      <c r="R74" s="119"/>
      <c r="S74" s="117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22"/>
    </row>
    <row r="75" ht="25.5" customHeight="1">
      <c r="A75" s="38" t="s">
        <v>72</v>
      </c>
    </row>
  </sheetData>
  <printOptions/>
  <pageMargins left="0.22" right="0.2" top="0.81" bottom="0.35433070866141736" header="0.5118110236220472" footer="0.5118110236220472"/>
  <pageSetup horizontalDpi="600" verticalDpi="600" orientation="landscape" paperSize="8" scale="57" r:id="rId1"/>
  <headerFooter alignWithMargins="0">
    <oddHeader>&amp;C&amp;"ＭＳ Ｐ明朝,太字"&amp;35３　期待死亡数,選択死因・性（男）・　　　　　　　　　保健医療圏・保健所・市町別（&amp;P）</oddHeader>
  </headerFooter>
  <rowBreaks count="1" manualBreakCount="1">
    <brk id="39" max="3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75"/>
  <sheetViews>
    <sheetView tabSelected="1" zoomScale="75" zoomScaleNormal="75" zoomScaleSheetLayoutView="75" workbookViewId="0" topLeftCell="T58">
      <selection activeCell="AI78" sqref="AI78"/>
    </sheetView>
  </sheetViews>
  <sheetFormatPr defaultColWidth="7.625" defaultRowHeight="14.25"/>
  <cols>
    <col min="1" max="1" width="22.25390625" style="7" customWidth="1"/>
    <col min="2" max="2" width="11.00390625" style="7" customWidth="1"/>
    <col min="3" max="3" width="7.625" style="7" customWidth="1"/>
    <col min="4" max="4" width="8.625" style="7" customWidth="1"/>
    <col min="5" max="17" width="7.625" style="7" customWidth="1"/>
    <col min="18" max="18" width="8.625" style="7" customWidth="1"/>
    <col min="19" max="19" width="13.625" style="8" customWidth="1"/>
    <col min="20" max="23" width="7.625" style="7" customWidth="1"/>
    <col min="24" max="24" width="8.625" style="7" customWidth="1"/>
    <col min="25" max="28" width="7.625" style="7" customWidth="1"/>
    <col min="29" max="29" width="8.625" style="7" customWidth="1"/>
    <col min="30" max="37" width="7.625" style="7" customWidth="1"/>
    <col min="38" max="38" width="20.75390625" style="7" customWidth="1"/>
    <col min="39" max="16384" width="7.625" style="9" customWidth="1"/>
  </cols>
  <sheetData>
    <row r="1" spans="2:38" s="1" customFormat="1" ht="9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122</v>
      </c>
      <c r="S1" s="4"/>
      <c r="T1" s="2"/>
      <c r="U1" s="2"/>
      <c r="V1" s="5" t="s">
        <v>110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0.5" customHeight="1">
      <c r="A2" s="6"/>
    </row>
    <row r="3" spans="1:38" ht="19.5" customHeight="1">
      <c r="A3" s="10"/>
      <c r="AG3" s="11"/>
      <c r="AH3" s="11"/>
      <c r="AI3" s="11"/>
      <c r="AJ3" s="11"/>
      <c r="AK3" s="11"/>
      <c r="AL3" s="12" t="s">
        <v>127</v>
      </c>
    </row>
    <row r="4" spans="1:38" ht="19.5" customHeight="1">
      <c r="A4" s="13" t="s">
        <v>93</v>
      </c>
      <c r="B4" s="14" t="s">
        <v>93</v>
      </c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7"/>
      <c r="T4" s="15" t="s">
        <v>16</v>
      </c>
      <c r="U4" s="15" t="s">
        <v>17</v>
      </c>
      <c r="V4" s="15" t="s">
        <v>18</v>
      </c>
      <c r="W4" s="15" t="s">
        <v>19</v>
      </c>
      <c r="X4" s="15" t="s">
        <v>20</v>
      </c>
      <c r="Y4" s="15" t="s">
        <v>21</v>
      </c>
      <c r="Z4" s="15" t="s">
        <v>22</v>
      </c>
      <c r="AA4" s="15" t="s">
        <v>23</v>
      </c>
      <c r="AB4" s="15" t="s">
        <v>24</v>
      </c>
      <c r="AC4" s="15" t="s">
        <v>25</v>
      </c>
      <c r="AD4" s="15" t="s">
        <v>26</v>
      </c>
      <c r="AE4" s="15" t="s">
        <v>27</v>
      </c>
      <c r="AF4" s="15" t="s">
        <v>28</v>
      </c>
      <c r="AG4" s="15" t="s">
        <v>29</v>
      </c>
      <c r="AH4" s="15" t="s">
        <v>30</v>
      </c>
      <c r="AI4" s="15" t="s">
        <v>31</v>
      </c>
      <c r="AJ4" s="15" t="s">
        <v>32</v>
      </c>
      <c r="AK4" s="15" t="s">
        <v>33</v>
      </c>
      <c r="AL4" s="13">
        <f>A4</f>
      </c>
    </row>
    <row r="5" spans="1:38" ht="17.25">
      <c r="A5" s="18" t="s">
        <v>93</v>
      </c>
      <c r="B5" s="19" t="s">
        <v>93</v>
      </c>
      <c r="C5" s="19" t="s">
        <v>93</v>
      </c>
      <c r="D5" s="19" t="s">
        <v>93</v>
      </c>
      <c r="E5" s="19" t="s">
        <v>93</v>
      </c>
      <c r="F5" s="19" t="s">
        <v>93</v>
      </c>
      <c r="G5" s="20" t="s">
        <v>93</v>
      </c>
      <c r="H5" s="19" t="s">
        <v>93</v>
      </c>
      <c r="I5" s="19" t="s">
        <v>93</v>
      </c>
      <c r="J5" s="19" t="s">
        <v>93</v>
      </c>
      <c r="K5" s="19" t="s">
        <v>93</v>
      </c>
      <c r="L5" s="19" t="s">
        <v>93</v>
      </c>
      <c r="M5" s="19" t="s">
        <v>93</v>
      </c>
      <c r="N5" s="19" t="s">
        <v>93</v>
      </c>
      <c r="O5" s="19" t="s">
        <v>93</v>
      </c>
      <c r="P5" s="19" t="s">
        <v>93</v>
      </c>
      <c r="Q5" s="19" t="s">
        <v>93</v>
      </c>
      <c r="R5" s="19" t="s">
        <v>93</v>
      </c>
      <c r="S5" s="19"/>
      <c r="T5" s="19" t="s">
        <v>93</v>
      </c>
      <c r="U5" s="19" t="s">
        <v>93</v>
      </c>
      <c r="V5" s="19" t="s">
        <v>93</v>
      </c>
      <c r="W5" s="19" t="s">
        <v>93</v>
      </c>
      <c r="X5" s="19" t="s">
        <v>93</v>
      </c>
      <c r="Y5" s="19" t="s">
        <v>93</v>
      </c>
      <c r="Z5" s="19" t="s">
        <v>93</v>
      </c>
      <c r="AA5" s="19" t="s">
        <v>93</v>
      </c>
      <c r="AB5" s="19" t="s">
        <v>93</v>
      </c>
      <c r="AC5" s="21" t="s">
        <v>93</v>
      </c>
      <c r="AD5" s="19" t="s">
        <v>93</v>
      </c>
      <c r="AE5" s="21" t="s">
        <v>93</v>
      </c>
      <c r="AF5" s="21" t="s">
        <v>93</v>
      </c>
      <c r="AG5" s="21" t="s">
        <v>93</v>
      </c>
      <c r="AH5" s="21" t="s">
        <v>93</v>
      </c>
      <c r="AI5" s="21" t="s">
        <v>93</v>
      </c>
      <c r="AJ5" s="19" t="s">
        <v>93</v>
      </c>
      <c r="AK5" s="21" t="s">
        <v>93</v>
      </c>
      <c r="AL5" s="18">
        <f>A5</f>
      </c>
    </row>
    <row r="6" spans="1:38" ht="207" customHeight="1">
      <c r="A6" s="22" t="s">
        <v>113</v>
      </c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  <c r="G6" s="24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  <c r="N6" s="23" t="s">
        <v>46</v>
      </c>
      <c r="O6" s="23" t="s">
        <v>47</v>
      </c>
      <c r="P6" s="23" t="s">
        <v>48</v>
      </c>
      <c r="Q6" s="23" t="s">
        <v>49</v>
      </c>
      <c r="R6" s="23" t="s">
        <v>50</v>
      </c>
      <c r="S6" s="25"/>
      <c r="T6" s="23" t="s">
        <v>51</v>
      </c>
      <c r="U6" s="23" t="s">
        <v>52</v>
      </c>
      <c r="V6" s="23" t="s">
        <v>53</v>
      </c>
      <c r="W6" s="23" t="s">
        <v>54</v>
      </c>
      <c r="X6" s="23" t="s">
        <v>55</v>
      </c>
      <c r="Y6" s="23" t="s">
        <v>56</v>
      </c>
      <c r="Z6" s="23" t="s">
        <v>57</v>
      </c>
      <c r="AA6" s="23" t="s">
        <v>58</v>
      </c>
      <c r="AB6" s="23" t="s">
        <v>59</v>
      </c>
      <c r="AC6" s="23" t="s">
        <v>60</v>
      </c>
      <c r="AD6" s="23" t="s">
        <v>61</v>
      </c>
      <c r="AE6" s="23" t="s">
        <v>62</v>
      </c>
      <c r="AF6" s="23" t="s">
        <v>63</v>
      </c>
      <c r="AG6" s="23" t="s">
        <v>64</v>
      </c>
      <c r="AH6" s="23" t="s">
        <v>65</v>
      </c>
      <c r="AI6" s="23" t="s">
        <v>66</v>
      </c>
      <c r="AJ6" s="23" t="s">
        <v>67</v>
      </c>
      <c r="AK6" s="23" t="s">
        <v>68</v>
      </c>
      <c r="AL6" s="22" t="str">
        <f>A6</f>
        <v>保健医療圏
保　健　所
市　　　町</v>
      </c>
    </row>
    <row r="7" spans="1:38" ht="45" customHeight="1">
      <c r="A7" s="26" t="s">
        <v>76</v>
      </c>
      <c r="B7" s="115">
        <v>62509.240405000004</v>
      </c>
      <c r="C7" s="115">
        <v>91.428566</v>
      </c>
      <c r="D7" s="115">
        <v>16137.947298</v>
      </c>
      <c r="E7" s="115">
        <v>206.990441</v>
      </c>
      <c r="F7" s="115">
        <v>2080.341041</v>
      </c>
      <c r="G7" s="115">
        <v>1673.930995</v>
      </c>
      <c r="H7" s="115">
        <v>604.689782</v>
      </c>
      <c r="I7" s="115">
        <v>1324.6409910000002</v>
      </c>
      <c r="J7" s="115">
        <v>1071.6154069999998</v>
      </c>
      <c r="K7" s="115">
        <v>1377.108166</v>
      </c>
      <c r="L7" s="115">
        <v>2114.434396</v>
      </c>
      <c r="M7" s="115">
        <v>1313.6333459999998</v>
      </c>
      <c r="N7" s="115">
        <v>646.533903</v>
      </c>
      <c r="O7" s="115">
        <v>359.662694</v>
      </c>
      <c r="P7" s="115">
        <v>794.0610340000001</v>
      </c>
      <c r="Q7" s="115">
        <v>470.236731</v>
      </c>
      <c r="R7" s="115">
        <v>11305.463803000002</v>
      </c>
      <c r="S7" s="117"/>
      <c r="T7" s="115">
        <v>2454.50014</v>
      </c>
      <c r="U7" s="115">
        <v>1698.126488</v>
      </c>
      <c r="V7" s="115">
        <v>1383.441635</v>
      </c>
      <c r="W7" s="115">
        <v>4480.414627</v>
      </c>
      <c r="X7" s="115">
        <v>8077.221302</v>
      </c>
      <c r="Y7" s="115">
        <v>1053.861159</v>
      </c>
      <c r="Z7" s="115">
        <v>1794.3390720000002</v>
      </c>
      <c r="AA7" s="115">
        <v>5006.157103</v>
      </c>
      <c r="AB7" s="115">
        <v>674.6789510000001</v>
      </c>
      <c r="AC7" s="115">
        <v>6362.461689000002</v>
      </c>
      <c r="AD7" s="115">
        <v>423.90781999999996</v>
      </c>
      <c r="AE7" s="115">
        <v>169.823175</v>
      </c>
      <c r="AF7" s="115">
        <v>649.039674</v>
      </c>
      <c r="AG7" s="115">
        <v>1429.429123</v>
      </c>
      <c r="AH7" s="115">
        <v>2992.211373</v>
      </c>
      <c r="AI7" s="115">
        <v>1822.0255510000002</v>
      </c>
      <c r="AJ7" s="115">
        <v>306.279705</v>
      </c>
      <c r="AK7" s="115">
        <v>978.4762669999999</v>
      </c>
      <c r="AL7" s="26" t="s">
        <v>140</v>
      </c>
    </row>
    <row r="8" spans="1:38" ht="25.5" customHeight="1">
      <c r="A8" s="29" t="s">
        <v>93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5"/>
      <c r="P8" s="115"/>
      <c r="Q8" s="115"/>
      <c r="R8" s="115"/>
      <c r="S8" s="117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29" t="s">
        <v>93</v>
      </c>
    </row>
    <row r="9" spans="1:38" ht="33" customHeight="1">
      <c r="A9" s="31" t="s">
        <v>95</v>
      </c>
      <c r="B9" s="115">
        <v>24208.419670000003</v>
      </c>
      <c r="C9" s="115">
        <v>34.816222</v>
      </c>
      <c r="D9" s="115">
        <v>6436.186868</v>
      </c>
      <c r="E9" s="115">
        <v>82.85383200000001</v>
      </c>
      <c r="F9" s="115">
        <v>823.102842</v>
      </c>
      <c r="G9" s="115">
        <v>658.410002</v>
      </c>
      <c r="H9" s="115">
        <v>242.519285</v>
      </c>
      <c r="I9" s="115">
        <v>518.591246</v>
      </c>
      <c r="J9" s="115">
        <v>414.962699</v>
      </c>
      <c r="K9" s="115">
        <v>544.194169</v>
      </c>
      <c r="L9" s="115">
        <v>834.721755</v>
      </c>
      <c r="M9" s="115">
        <v>562.789549</v>
      </c>
      <c r="N9" s="115">
        <v>270.487523</v>
      </c>
      <c r="O9" s="115">
        <v>146.75482100000002</v>
      </c>
      <c r="P9" s="115">
        <v>306.570349</v>
      </c>
      <c r="Q9" s="115">
        <v>176.760285</v>
      </c>
      <c r="R9" s="115">
        <v>4298.223198</v>
      </c>
      <c r="S9" s="117"/>
      <c r="T9" s="115">
        <v>937.882077</v>
      </c>
      <c r="U9" s="115">
        <v>649.364496</v>
      </c>
      <c r="V9" s="115">
        <v>528.097021</v>
      </c>
      <c r="W9" s="115">
        <v>1689.989042</v>
      </c>
      <c r="X9" s="115">
        <v>3082.7511219999997</v>
      </c>
      <c r="Y9" s="115">
        <v>422.49539500000003</v>
      </c>
      <c r="Z9" s="115">
        <v>695.7100810000001</v>
      </c>
      <c r="AA9" s="115">
        <v>1879.209273</v>
      </c>
      <c r="AB9" s="115">
        <v>258.57376899999997</v>
      </c>
      <c r="AC9" s="115">
        <v>2392.431813</v>
      </c>
      <c r="AD9" s="115">
        <v>159.88967300000002</v>
      </c>
      <c r="AE9" s="115">
        <v>65.587676</v>
      </c>
      <c r="AF9" s="115">
        <v>259.317833</v>
      </c>
      <c r="AG9" s="115">
        <v>540.545078</v>
      </c>
      <c r="AH9" s="115">
        <v>1113.8057629999998</v>
      </c>
      <c r="AI9" s="115">
        <v>720.6734240000001</v>
      </c>
      <c r="AJ9" s="115">
        <v>127.889516</v>
      </c>
      <c r="AK9" s="115">
        <v>440.377253</v>
      </c>
      <c r="AL9" s="31" t="s">
        <v>150</v>
      </c>
    </row>
    <row r="10" spans="1:38" ht="25.5" customHeight="1">
      <c r="A10" s="31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115"/>
      <c r="P10" s="115"/>
      <c r="Q10" s="115"/>
      <c r="R10" s="115"/>
      <c r="S10" s="117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31"/>
    </row>
    <row r="11" spans="1:38" ht="33" customHeight="1">
      <c r="A11" s="31" t="s">
        <v>96</v>
      </c>
      <c r="B11" s="115">
        <v>3134.921698</v>
      </c>
      <c r="C11" s="115">
        <v>4.570426</v>
      </c>
      <c r="D11" s="115">
        <v>820.657594</v>
      </c>
      <c r="E11" s="115">
        <v>10.548414000000001</v>
      </c>
      <c r="F11" s="115">
        <v>105.38109200000001</v>
      </c>
      <c r="G11" s="115">
        <v>84.65365</v>
      </c>
      <c r="H11" s="115">
        <v>30.829869000000002</v>
      </c>
      <c r="I11" s="115">
        <v>66.99392</v>
      </c>
      <c r="J11" s="115">
        <v>53.894942</v>
      </c>
      <c r="K11" s="115">
        <v>69.83463300000001</v>
      </c>
      <c r="L11" s="115">
        <v>107.129571</v>
      </c>
      <c r="M11" s="115">
        <v>68.871242</v>
      </c>
      <c r="N11" s="115">
        <v>33.427518</v>
      </c>
      <c r="O11" s="115">
        <v>18.378701000000003</v>
      </c>
      <c r="P11" s="115">
        <v>39.864487</v>
      </c>
      <c r="Q11" s="115">
        <v>23.312033</v>
      </c>
      <c r="R11" s="115">
        <v>563.412744</v>
      </c>
      <c r="S11" s="117"/>
      <c r="T11" s="115">
        <v>122.70660199999999</v>
      </c>
      <c r="U11" s="115">
        <v>84.881404</v>
      </c>
      <c r="V11" s="115">
        <v>69.063778</v>
      </c>
      <c r="W11" s="115">
        <v>222.454673</v>
      </c>
      <c r="X11" s="115">
        <v>403.331009</v>
      </c>
      <c r="Y11" s="115">
        <v>53.720504</v>
      </c>
      <c r="Z11" s="115">
        <v>90.32111300000001</v>
      </c>
      <c r="AA11" s="115">
        <v>248.15686200000002</v>
      </c>
      <c r="AB11" s="115">
        <v>33.795863999999995</v>
      </c>
      <c r="AC11" s="115">
        <v>315.495002</v>
      </c>
      <c r="AD11" s="115">
        <v>21.07424</v>
      </c>
      <c r="AE11" s="115">
        <v>8.499592</v>
      </c>
      <c r="AF11" s="115">
        <v>33.001403999999994</v>
      </c>
      <c r="AG11" s="115">
        <v>71.085262</v>
      </c>
      <c r="AH11" s="115">
        <v>147.641086</v>
      </c>
      <c r="AI11" s="115">
        <v>91.84723299999999</v>
      </c>
      <c r="AJ11" s="115">
        <v>15.739249</v>
      </c>
      <c r="AK11" s="115">
        <v>50.786969</v>
      </c>
      <c r="AL11" s="31" t="s">
        <v>151</v>
      </c>
    </row>
    <row r="12" spans="1:38" ht="25.5" customHeight="1">
      <c r="A12" s="31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115"/>
      <c r="P12" s="115"/>
      <c r="Q12" s="115"/>
      <c r="R12" s="115"/>
      <c r="S12" s="117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31"/>
    </row>
    <row r="13" spans="1:38" ht="33" customHeight="1">
      <c r="A13" s="31" t="s">
        <v>97</v>
      </c>
      <c r="B13" s="115">
        <v>7731.215248</v>
      </c>
      <c r="C13" s="115">
        <v>11.497979</v>
      </c>
      <c r="D13" s="115">
        <v>1949.6014799999998</v>
      </c>
      <c r="E13" s="115">
        <v>24.978555999999998</v>
      </c>
      <c r="F13" s="115">
        <v>253.092412</v>
      </c>
      <c r="G13" s="115">
        <v>205.014265</v>
      </c>
      <c r="H13" s="115">
        <v>72.758548</v>
      </c>
      <c r="I13" s="115">
        <v>164.251424</v>
      </c>
      <c r="J13" s="115">
        <v>133.30235700000003</v>
      </c>
      <c r="K13" s="115">
        <v>168.70557</v>
      </c>
      <c r="L13" s="115">
        <v>258.82795600000003</v>
      </c>
      <c r="M13" s="115">
        <v>145.66546499999998</v>
      </c>
      <c r="N13" s="115">
        <v>73.882507</v>
      </c>
      <c r="O13" s="115">
        <v>42.419565999999996</v>
      </c>
      <c r="P13" s="115">
        <v>98.87495000000001</v>
      </c>
      <c r="Q13" s="115">
        <v>59.576111999999995</v>
      </c>
      <c r="R13" s="115">
        <v>1420.9172589999998</v>
      </c>
      <c r="S13" s="117"/>
      <c r="T13" s="115">
        <v>307.789598</v>
      </c>
      <c r="U13" s="115">
        <v>212.819938</v>
      </c>
      <c r="V13" s="115">
        <v>173.23957</v>
      </c>
      <c r="W13" s="115">
        <v>565.923269</v>
      </c>
      <c r="X13" s="115">
        <v>1011.7133359999999</v>
      </c>
      <c r="Y13" s="115">
        <v>126.57373899999999</v>
      </c>
      <c r="Z13" s="115">
        <v>222.091362</v>
      </c>
      <c r="AA13" s="115">
        <v>635.1949689999999</v>
      </c>
      <c r="AB13" s="115">
        <v>84.51071</v>
      </c>
      <c r="AC13" s="115">
        <v>805.780334</v>
      </c>
      <c r="AD13" s="115">
        <v>53.660599</v>
      </c>
      <c r="AE13" s="115">
        <v>21.032405</v>
      </c>
      <c r="AF13" s="115">
        <v>78.335477</v>
      </c>
      <c r="AG13" s="115">
        <v>180.47967300000002</v>
      </c>
      <c r="AH13" s="115">
        <v>380.7984420000001</v>
      </c>
      <c r="AI13" s="115">
        <v>220.64197199999998</v>
      </c>
      <c r="AJ13" s="115">
        <v>35.073484</v>
      </c>
      <c r="AK13" s="115">
        <v>101.144853</v>
      </c>
      <c r="AL13" s="29" t="s">
        <v>152</v>
      </c>
    </row>
    <row r="14" spans="1:38" ht="25.5" customHeight="1">
      <c r="A14" s="31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115"/>
      <c r="P14" s="115"/>
      <c r="Q14" s="115"/>
      <c r="R14" s="115"/>
      <c r="S14" s="117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31"/>
    </row>
    <row r="15" spans="1:38" ht="33" customHeight="1">
      <c r="A15" s="32" t="s">
        <v>98</v>
      </c>
      <c r="B15" s="115">
        <v>4668.362499</v>
      </c>
      <c r="C15" s="115">
        <v>6.831198</v>
      </c>
      <c r="D15" s="115">
        <v>1180.822009</v>
      </c>
      <c r="E15" s="115">
        <v>15.099043</v>
      </c>
      <c r="F15" s="115">
        <v>152.984771</v>
      </c>
      <c r="G15" s="115">
        <v>123.172375</v>
      </c>
      <c r="H15" s="115">
        <v>44.07978500000001</v>
      </c>
      <c r="I15" s="115">
        <v>95.92829699999999</v>
      </c>
      <c r="J15" s="115">
        <v>79.13154100000001</v>
      </c>
      <c r="K15" s="115">
        <v>100.31736</v>
      </c>
      <c r="L15" s="115">
        <v>154.581442</v>
      </c>
      <c r="M15" s="115">
        <v>94.619412</v>
      </c>
      <c r="N15" s="115">
        <v>46.854598</v>
      </c>
      <c r="O15" s="115">
        <v>26.157431</v>
      </c>
      <c r="P15" s="115">
        <v>58.884012999999996</v>
      </c>
      <c r="Q15" s="115">
        <v>35.757403000000004</v>
      </c>
      <c r="R15" s="115">
        <v>851.285037</v>
      </c>
      <c r="S15" s="117"/>
      <c r="T15" s="115">
        <v>183.607956</v>
      </c>
      <c r="U15" s="115">
        <v>126.95723199999999</v>
      </c>
      <c r="V15" s="115">
        <v>103.941074</v>
      </c>
      <c r="W15" s="115">
        <v>339.909225</v>
      </c>
      <c r="X15" s="115">
        <v>607.417676</v>
      </c>
      <c r="Y15" s="115">
        <v>76.940742</v>
      </c>
      <c r="Z15" s="115">
        <v>133.198296</v>
      </c>
      <c r="AA15" s="115">
        <v>380.55648899999994</v>
      </c>
      <c r="AB15" s="115">
        <v>50.199267000000006</v>
      </c>
      <c r="AC15" s="115">
        <v>483.494056</v>
      </c>
      <c r="AD15" s="115">
        <v>31.989184</v>
      </c>
      <c r="AE15" s="115">
        <v>12.730431999999999</v>
      </c>
      <c r="AF15" s="115">
        <v>47.296026999999995</v>
      </c>
      <c r="AG15" s="115">
        <v>107.953245</v>
      </c>
      <c r="AH15" s="115">
        <v>230.035307</v>
      </c>
      <c r="AI15" s="115">
        <v>135.32361799999998</v>
      </c>
      <c r="AJ15" s="115">
        <v>22.372179000000003</v>
      </c>
      <c r="AK15" s="115">
        <v>71.251433</v>
      </c>
      <c r="AL15" s="32" t="s">
        <v>153</v>
      </c>
    </row>
    <row r="16" spans="1:38" ht="25.5" customHeight="1">
      <c r="A16" s="29" t="s">
        <v>93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5"/>
      <c r="P16" s="115"/>
      <c r="Q16" s="115"/>
      <c r="R16" s="115"/>
      <c r="S16" s="117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29" t="s">
        <v>93</v>
      </c>
    </row>
    <row r="17" spans="1:38" ht="33" customHeight="1">
      <c r="A17" s="31" t="s">
        <v>99</v>
      </c>
      <c r="B17" s="115">
        <v>7900.212466000001</v>
      </c>
      <c r="C17" s="115">
        <v>11.799743999999999</v>
      </c>
      <c r="D17" s="115">
        <v>1968.885587</v>
      </c>
      <c r="E17" s="115">
        <v>25.111656</v>
      </c>
      <c r="F17" s="115">
        <v>256.349895</v>
      </c>
      <c r="G17" s="115">
        <v>207.755591</v>
      </c>
      <c r="H17" s="115">
        <v>73.21257</v>
      </c>
      <c r="I17" s="115">
        <v>165.78283899999997</v>
      </c>
      <c r="J17" s="115">
        <v>135.61063199999998</v>
      </c>
      <c r="K17" s="115">
        <v>170.041293</v>
      </c>
      <c r="L17" s="115">
        <v>261.368589</v>
      </c>
      <c r="M17" s="115">
        <v>144.90352299999998</v>
      </c>
      <c r="N17" s="115">
        <v>73.952358</v>
      </c>
      <c r="O17" s="115">
        <v>42.597134999999994</v>
      </c>
      <c r="P17" s="115">
        <v>100.82858400000002</v>
      </c>
      <c r="Q17" s="115">
        <v>61.441479</v>
      </c>
      <c r="R17" s="115">
        <v>1459.7557380000003</v>
      </c>
      <c r="S17" s="117"/>
      <c r="T17" s="115">
        <v>315.312869</v>
      </c>
      <c r="U17" s="115">
        <v>217.956904</v>
      </c>
      <c r="V17" s="115">
        <v>177.845497</v>
      </c>
      <c r="W17" s="115">
        <v>583.307384</v>
      </c>
      <c r="X17" s="115">
        <v>1038.336245</v>
      </c>
      <c r="Y17" s="115">
        <v>127.78978000000001</v>
      </c>
      <c r="Z17" s="115">
        <v>226.65967799999999</v>
      </c>
      <c r="AA17" s="115">
        <v>655.335726</v>
      </c>
      <c r="AB17" s="115">
        <v>86.402668</v>
      </c>
      <c r="AC17" s="115">
        <v>831.201763</v>
      </c>
      <c r="AD17" s="115">
        <v>55.249367</v>
      </c>
      <c r="AE17" s="115">
        <v>21.539773000000004</v>
      </c>
      <c r="AF17" s="115">
        <v>79.10054</v>
      </c>
      <c r="AG17" s="115">
        <v>185.652994</v>
      </c>
      <c r="AH17" s="115">
        <v>394.69326</v>
      </c>
      <c r="AI17" s="115">
        <v>224.475588</v>
      </c>
      <c r="AJ17" s="115">
        <v>35.086871</v>
      </c>
      <c r="AK17" s="115">
        <v>99.83631400000002</v>
      </c>
      <c r="AL17" s="31" t="s">
        <v>154</v>
      </c>
    </row>
    <row r="18" spans="1:38" ht="25.5" customHeight="1">
      <c r="A18" s="31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5"/>
      <c r="P18" s="115"/>
      <c r="Q18" s="115"/>
      <c r="R18" s="115"/>
      <c r="S18" s="117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31"/>
    </row>
    <row r="19" spans="1:38" ht="32.25" customHeight="1">
      <c r="A19" s="33" t="s">
        <v>111</v>
      </c>
      <c r="B19" s="115">
        <v>11139.988324</v>
      </c>
      <c r="C19" s="115">
        <v>16.263098</v>
      </c>
      <c r="D19" s="115">
        <v>2898.996626</v>
      </c>
      <c r="E19" s="115">
        <v>37.257096000000004</v>
      </c>
      <c r="F19" s="115">
        <v>372.85738100000003</v>
      </c>
      <c r="G19" s="115">
        <v>299.898697</v>
      </c>
      <c r="H19" s="115">
        <v>108.83977799999998</v>
      </c>
      <c r="I19" s="115">
        <v>237.83691699999997</v>
      </c>
      <c r="J19" s="115">
        <v>191.48720699999998</v>
      </c>
      <c r="K19" s="115">
        <v>247.40231</v>
      </c>
      <c r="L19" s="115">
        <v>379.48415</v>
      </c>
      <c r="M19" s="115">
        <v>238.93082500000003</v>
      </c>
      <c r="N19" s="115">
        <v>116.920295</v>
      </c>
      <c r="O19" s="115">
        <v>64.792913</v>
      </c>
      <c r="P19" s="115">
        <v>141.683348</v>
      </c>
      <c r="Q19" s="115">
        <v>83.226896</v>
      </c>
      <c r="R19" s="115">
        <v>2007.325136</v>
      </c>
      <c r="S19" s="117"/>
      <c r="T19" s="115">
        <v>436.644053</v>
      </c>
      <c r="U19" s="115">
        <v>302.13021200000003</v>
      </c>
      <c r="V19" s="115">
        <v>245.83969800000003</v>
      </c>
      <c r="W19" s="115">
        <v>793.612873</v>
      </c>
      <c r="X19" s="115">
        <v>1435.1988619999997</v>
      </c>
      <c r="Y19" s="115">
        <v>189.437458</v>
      </c>
      <c r="Z19" s="115">
        <v>320.29946</v>
      </c>
      <c r="AA19" s="115">
        <v>885.840672</v>
      </c>
      <c r="AB19" s="115">
        <v>120.219525</v>
      </c>
      <c r="AC19" s="115">
        <v>1126.2273160000002</v>
      </c>
      <c r="AD19" s="115">
        <v>75.15690500000001</v>
      </c>
      <c r="AE19" s="115">
        <v>30.213294000000005</v>
      </c>
      <c r="AF19" s="115">
        <v>116.62036499999999</v>
      </c>
      <c r="AG19" s="115">
        <v>253.519387</v>
      </c>
      <c r="AH19" s="115">
        <v>527.953418</v>
      </c>
      <c r="AI19" s="115">
        <v>325.58576300000004</v>
      </c>
      <c r="AJ19" s="115">
        <v>55.212336</v>
      </c>
      <c r="AK19" s="115">
        <v>176.615976</v>
      </c>
      <c r="AL19" s="33" t="s">
        <v>155</v>
      </c>
    </row>
    <row r="20" spans="1:38" ht="25.5" customHeight="1">
      <c r="A20" s="31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115"/>
      <c r="P20" s="115"/>
      <c r="Q20" s="115"/>
      <c r="R20" s="115"/>
      <c r="S20" s="117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31"/>
    </row>
    <row r="21" spans="1:38" ht="33" customHeight="1">
      <c r="A21" s="31" t="s">
        <v>112</v>
      </c>
      <c r="B21" s="115">
        <v>3726.1205</v>
      </c>
      <c r="C21" s="115">
        <v>5.6498990000000004</v>
      </c>
      <c r="D21" s="115">
        <v>882.797134</v>
      </c>
      <c r="E21" s="115">
        <v>11.141843999999999</v>
      </c>
      <c r="F21" s="115">
        <v>116.572648</v>
      </c>
      <c r="G21" s="115">
        <v>95.026415</v>
      </c>
      <c r="H21" s="115">
        <v>32.449947</v>
      </c>
      <c r="I21" s="115">
        <v>75.256348</v>
      </c>
      <c r="J21" s="115">
        <v>63.226029</v>
      </c>
      <c r="K21" s="115">
        <v>76.612831</v>
      </c>
      <c r="L21" s="115">
        <v>118.320933</v>
      </c>
      <c r="M21" s="115">
        <v>57.85333</v>
      </c>
      <c r="N21" s="115">
        <v>31.009104</v>
      </c>
      <c r="O21" s="115">
        <v>18.562127</v>
      </c>
      <c r="P21" s="115">
        <v>47.355303</v>
      </c>
      <c r="Q21" s="115">
        <v>30.162522999999997</v>
      </c>
      <c r="R21" s="115">
        <v>704.5446910000001</v>
      </c>
      <c r="S21" s="117"/>
      <c r="T21" s="115">
        <v>150.556985</v>
      </c>
      <c r="U21" s="115">
        <v>104.016302</v>
      </c>
      <c r="V21" s="115">
        <v>85.414997</v>
      </c>
      <c r="W21" s="115">
        <v>285.218161</v>
      </c>
      <c r="X21" s="115">
        <v>498.473052</v>
      </c>
      <c r="Y21" s="115">
        <v>56.903541</v>
      </c>
      <c r="Z21" s="115">
        <v>106.05908199999999</v>
      </c>
      <c r="AA21" s="115">
        <v>321.863112</v>
      </c>
      <c r="AB21" s="115">
        <v>40.977148</v>
      </c>
      <c r="AC21" s="115">
        <v>407.831405</v>
      </c>
      <c r="AD21" s="115">
        <v>26.887852000000002</v>
      </c>
      <c r="AE21" s="115">
        <v>10.220003000000002</v>
      </c>
      <c r="AF21" s="115">
        <v>35.368028</v>
      </c>
      <c r="AG21" s="115">
        <v>90.19348400000001</v>
      </c>
      <c r="AH21" s="115">
        <v>197.28409700000003</v>
      </c>
      <c r="AI21" s="115">
        <v>103.47795299999999</v>
      </c>
      <c r="AJ21" s="115">
        <v>14.90607</v>
      </c>
      <c r="AK21" s="115">
        <v>38.463469</v>
      </c>
      <c r="AL21" s="31" t="s">
        <v>156</v>
      </c>
    </row>
    <row r="22" spans="1:38" ht="25.5" customHeight="1">
      <c r="A22" s="31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6"/>
      <c r="O22" s="115"/>
      <c r="P22" s="115"/>
      <c r="Q22" s="115"/>
      <c r="R22" s="115"/>
      <c r="S22" s="117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31"/>
    </row>
    <row r="23" spans="1:38" ht="25.5" customHeight="1">
      <c r="A23" s="31" t="s">
        <v>100</v>
      </c>
      <c r="B23" s="115">
        <v>35716.423421</v>
      </c>
      <c r="C23" s="115">
        <v>51.614596000000006</v>
      </c>
      <c r="D23" s="115">
        <v>9456.46589</v>
      </c>
      <c r="E23" s="115">
        <v>121.75774999999999</v>
      </c>
      <c r="F23" s="115">
        <v>1210.7527719999998</v>
      </c>
      <c r="G23" s="115">
        <v>970.3031459999999</v>
      </c>
      <c r="H23" s="115">
        <v>356.12182299999995</v>
      </c>
      <c r="I23" s="115">
        <v>767.702061</v>
      </c>
      <c r="J23" s="115">
        <v>613.8787209999999</v>
      </c>
      <c r="K23" s="115">
        <v>802.7504089999999</v>
      </c>
      <c r="L23" s="115">
        <v>1230.612699</v>
      </c>
      <c r="M23" s="115">
        <v>812.3498009999998</v>
      </c>
      <c r="N23" s="115">
        <v>392.399057</v>
      </c>
      <c r="O23" s="115">
        <v>214.380047</v>
      </c>
      <c r="P23" s="115">
        <v>453.4520530000001</v>
      </c>
      <c r="Q23" s="115">
        <v>262.129134</v>
      </c>
      <c r="R23" s="115">
        <v>6365.3486250000005</v>
      </c>
      <c r="S23" s="117"/>
      <c r="T23" s="115">
        <v>1388.8865460000002</v>
      </c>
      <c r="U23" s="115">
        <v>961.480867</v>
      </c>
      <c r="V23" s="115">
        <v>781.435896</v>
      </c>
      <c r="W23" s="115">
        <v>2504.591895</v>
      </c>
      <c r="X23" s="115">
        <v>4561.542972</v>
      </c>
      <c r="Y23" s="115">
        <v>619.909694</v>
      </c>
      <c r="Z23" s="115">
        <v>1027.452671</v>
      </c>
      <c r="AA23" s="115">
        <v>2787.9797529999996</v>
      </c>
      <c r="AB23" s="115">
        <v>383.034395</v>
      </c>
      <c r="AC23" s="115">
        <v>3547.764186</v>
      </c>
      <c r="AD23" s="115">
        <v>237.21735</v>
      </c>
      <c r="AE23" s="115">
        <v>96.74234500000001</v>
      </c>
      <c r="AF23" s="115">
        <v>380.927831</v>
      </c>
      <c r="AG23" s="115">
        <v>801.345231</v>
      </c>
      <c r="AH23" s="115">
        <v>1652.5333360000002</v>
      </c>
      <c r="AI23" s="115">
        <v>1057.620907</v>
      </c>
      <c r="AJ23" s="115">
        <v>185.471769</v>
      </c>
      <c r="AK23" s="115">
        <v>623.4596600000001</v>
      </c>
      <c r="AL23" s="31" t="s">
        <v>157</v>
      </c>
    </row>
    <row r="24" spans="1:38" ht="25.5" customHeight="1">
      <c r="A24" s="29" t="s">
        <v>93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O24" s="115"/>
      <c r="P24" s="115"/>
      <c r="Q24" s="115"/>
      <c r="R24" s="115"/>
      <c r="S24" s="117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29" t="s">
        <v>93</v>
      </c>
    </row>
    <row r="25" spans="1:38" ht="25.5" customHeight="1">
      <c r="A25" s="31" t="s">
        <v>69</v>
      </c>
      <c r="B25" s="115">
        <v>19712.922754</v>
      </c>
      <c r="C25" s="115">
        <v>28.173575</v>
      </c>
      <c r="D25" s="115">
        <v>5307.498923000001</v>
      </c>
      <c r="E25" s="115">
        <v>68.419904</v>
      </c>
      <c r="F25" s="115">
        <v>676.46777</v>
      </c>
      <c r="G25" s="115">
        <v>539.924877</v>
      </c>
      <c r="H25" s="115">
        <v>200.43014900000003</v>
      </c>
      <c r="I25" s="115">
        <v>425.105669</v>
      </c>
      <c r="J25" s="115">
        <v>338.217849</v>
      </c>
      <c r="K25" s="115">
        <v>447.372406</v>
      </c>
      <c r="L25" s="115">
        <v>685.7671720000001</v>
      </c>
      <c r="M25" s="115">
        <v>476.346992</v>
      </c>
      <c r="N25" s="115">
        <v>226.97378200000003</v>
      </c>
      <c r="O25" s="115">
        <v>122.06512500000001</v>
      </c>
      <c r="P25" s="115">
        <v>249.512113</v>
      </c>
      <c r="Q25" s="115">
        <v>142.047815</v>
      </c>
      <c r="R25" s="115">
        <v>3472.9374909999997</v>
      </c>
      <c r="S25" s="117"/>
      <c r="T25" s="115">
        <v>759.7733959999999</v>
      </c>
      <c r="U25" s="115">
        <v>526.201102</v>
      </c>
      <c r="V25" s="115">
        <v>427.4712</v>
      </c>
      <c r="W25" s="115">
        <v>1360.2911499999998</v>
      </c>
      <c r="X25" s="115">
        <v>2494.9919999999997</v>
      </c>
      <c r="Y25" s="115">
        <v>349.143853</v>
      </c>
      <c r="Z25" s="115">
        <v>567.170795</v>
      </c>
      <c r="AA25" s="115">
        <v>1509.51273</v>
      </c>
      <c r="AB25" s="115">
        <v>209.811041</v>
      </c>
      <c r="AC25" s="115">
        <v>1923.0792150000002</v>
      </c>
      <c r="AD25" s="115">
        <v>128.772873</v>
      </c>
      <c r="AE25" s="115">
        <v>53.335513</v>
      </c>
      <c r="AF25" s="115">
        <v>214.041935</v>
      </c>
      <c r="AG25" s="115">
        <v>435.715311</v>
      </c>
      <c r="AH25" s="115">
        <v>890.6092570000001</v>
      </c>
      <c r="AI25" s="115">
        <v>591.824946</v>
      </c>
      <c r="AJ25" s="115">
        <v>107.25079900000001</v>
      </c>
      <c r="AK25" s="115">
        <v>378.02703599999995</v>
      </c>
      <c r="AL25" s="31" t="s">
        <v>69</v>
      </c>
    </row>
    <row r="26" spans="1:38" ht="25.5" customHeight="1">
      <c r="A26" s="31" t="s">
        <v>77</v>
      </c>
      <c r="B26" s="115">
        <v>2589.0564189999996</v>
      </c>
      <c r="C26" s="115">
        <v>3.7684300000000004</v>
      </c>
      <c r="D26" s="115">
        <v>675.1103149999999</v>
      </c>
      <c r="E26" s="115">
        <v>8.644715</v>
      </c>
      <c r="F26" s="115">
        <v>86.864692</v>
      </c>
      <c r="G26" s="115">
        <v>69.692262</v>
      </c>
      <c r="H26" s="115">
        <v>25.318848</v>
      </c>
      <c r="I26" s="115">
        <v>55.317354</v>
      </c>
      <c r="J26" s="115">
        <v>44.412034</v>
      </c>
      <c r="K26" s="115">
        <v>57.441956999999995</v>
      </c>
      <c r="L26" s="115">
        <v>88.16618499999998</v>
      </c>
      <c r="M26" s="115">
        <v>56.203035</v>
      </c>
      <c r="N26" s="115">
        <v>27.563835</v>
      </c>
      <c r="O26" s="115">
        <v>15.207273</v>
      </c>
      <c r="P26" s="115">
        <v>32.889902</v>
      </c>
      <c r="Q26" s="115">
        <v>19.241615</v>
      </c>
      <c r="R26" s="115">
        <v>465.14326300000005</v>
      </c>
      <c r="S26" s="117"/>
      <c r="T26" s="115">
        <v>101.186075</v>
      </c>
      <c r="U26" s="115">
        <v>70.07819699999999</v>
      </c>
      <c r="V26" s="115">
        <v>57.036821</v>
      </c>
      <c r="W26" s="115">
        <v>183.73655</v>
      </c>
      <c r="X26" s="115">
        <v>332.555293</v>
      </c>
      <c r="Y26" s="115">
        <v>44.234770000000005</v>
      </c>
      <c r="Z26" s="115">
        <v>74.365629</v>
      </c>
      <c r="AA26" s="115">
        <v>204.76315900000003</v>
      </c>
      <c r="AB26" s="115">
        <v>27.871288</v>
      </c>
      <c r="AC26" s="115">
        <v>260.438584</v>
      </c>
      <c r="AD26" s="115">
        <v>17.398318</v>
      </c>
      <c r="AE26" s="115">
        <v>7.030307999999999</v>
      </c>
      <c r="AF26" s="115">
        <v>27.258412</v>
      </c>
      <c r="AG26" s="115">
        <v>58.67365</v>
      </c>
      <c r="AH26" s="115">
        <v>121.963525</v>
      </c>
      <c r="AI26" s="115">
        <v>76.19294500000001</v>
      </c>
      <c r="AJ26" s="115">
        <v>13.094338</v>
      </c>
      <c r="AK26" s="115">
        <v>44.60252800000001</v>
      </c>
      <c r="AL26" s="31" t="s">
        <v>77</v>
      </c>
    </row>
    <row r="27" spans="1:38" ht="25.5" customHeight="1">
      <c r="A27" s="31" t="s">
        <v>78</v>
      </c>
      <c r="B27" s="115">
        <v>2137.839286</v>
      </c>
      <c r="C27" s="115">
        <v>3.065607</v>
      </c>
      <c r="D27" s="115">
        <v>575.460936</v>
      </c>
      <c r="E27" s="115">
        <v>7.408213</v>
      </c>
      <c r="F27" s="115">
        <v>73.335927</v>
      </c>
      <c r="G27" s="115">
        <v>58.559763</v>
      </c>
      <c r="H27" s="115">
        <v>21.695524</v>
      </c>
      <c r="I27" s="115">
        <v>46.308232000000004</v>
      </c>
      <c r="J27" s="115">
        <v>36.773219</v>
      </c>
      <c r="K27" s="115">
        <v>48.554498</v>
      </c>
      <c r="L27" s="115">
        <v>74.415931</v>
      </c>
      <c r="M27" s="115">
        <v>51.15759799999999</v>
      </c>
      <c r="N27" s="115">
        <v>24.441136999999998</v>
      </c>
      <c r="O27" s="115">
        <v>13.184394999999999</v>
      </c>
      <c r="P27" s="115">
        <v>27.116936000000003</v>
      </c>
      <c r="Q27" s="115">
        <v>15.441925</v>
      </c>
      <c r="R27" s="115">
        <v>377.40549699999997</v>
      </c>
      <c r="S27" s="117"/>
      <c r="T27" s="115">
        <v>82.70200600000001</v>
      </c>
      <c r="U27" s="115">
        <v>57.205119</v>
      </c>
      <c r="V27" s="115">
        <v>46.447217</v>
      </c>
      <c r="W27" s="115">
        <v>147.71401799999998</v>
      </c>
      <c r="X27" s="115">
        <v>271.333223</v>
      </c>
      <c r="Y27" s="115">
        <v>37.850247</v>
      </c>
      <c r="Z27" s="115">
        <v>61.626113</v>
      </c>
      <c r="AA27" s="115">
        <v>164.332676</v>
      </c>
      <c r="AB27" s="115">
        <v>22.80036</v>
      </c>
      <c r="AC27" s="115">
        <v>209.05757500000004</v>
      </c>
      <c r="AD27" s="115">
        <v>14.013411999999999</v>
      </c>
      <c r="AE27" s="115">
        <v>5.797691</v>
      </c>
      <c r="AF27" s="115">
        <v>23.211534999999998</v>
      </c>
      <c r="AG27" s="115">
        <v>47.362981000000005</v>
      </c>
      <c r="AH27" s="115">
        <v>96.531104</v>
      </c>
      <c r="AI27" s="115">
        <v>63.983290999999994</v>
      </c>
      <c r="AJ27" s="115">
        <v>11.535354000000002</v>
      </c>
      <c r="AK27" s="115">
        <v>39.816867</v>
      </c>
      <c r="AL27" s="31" t="s">
        <v>78</v>
      </c>
    </row>
    <row r="28" spans="1:38" ht="25.5" customHeight="1">
      <c r="A28" s="31" t="s">
        <v>79</v>
      </c>
      <c r="B28" s="115">
        <v>2548.028345</v>
      </c>
      <c r="C28" s="115">
        <v>3.6938980000000003</v>
      </c>
      <c r="D28" s="115">
        <v>673.348926</v>
      </c>
      <c r="E28" s="115">
        <v>8.626736000000001</v>
      </c>
      <c r="F28" s="115">
        <v>86.279774</v>
      </c>
      <c r="G28" s="115">
        <v>69.091487</v>
      </c>
      <c r="H28" s="115">
        <v>25.279932</v>
      </c>
      <c r="I28" s="115">
        <v>54.996882</v>
      </c>
      <c r="J28" s="115">
        <v>43.813744</v>
      </c>
      <c r="K28" s="115">
        <v>57.14185199999999</v>
      </c>
      <c r="L28" s="115">
        <v>87.629223</v>
      </c>
      <c r="M28" s="115">
        <v>57.303369</v>
      </c>
      <c r="N28" s="115">
        <v>27.876537</v>
      </c>
      <c r="O28" s="115">
        <v>15.317463</v>
      </c>
      <c r="P28" s="115">
        <v>32.388894</v>
      </c>
      <c r="Q28" s="115">
        <v>18.681627</v>
      </c>
      <c r="R28" s="115">
        <v>454.33040200000005</v>
      </c>
      <c r="S28" s="117"/>
      <c r="T28" s="115">
        <v>99.240174</v>
      </c>
      <c r="U28" s="115">
        <v>68.67002500000001</v>
      </c>
      <c r="V28" s="115">
        <v>55.81619400000001</v>
      </c>
      <c r="W28" s="115">
        <v>178.56689</v>
      </c>
      <c r="X28" s="115">
        <v>325.502119</v>
      </c>
      <c r="Y28" s="115">
        <v>44.206657</v>
      </c>
      <c r="Z28" s="115">
        <v>73.345212</v>
      </c>
      <c r="AA28" s="115">
        <v>198.93246299999998</v>
      </c>
      <c r="AB28" s="115">
        <v>27.352786</v>
      </c>
      <c r="AC28" s="115">
        <v>253.01279999999997</v>
      </c>
      <c r="AD28" s="115">
        <v>16.955167</v>
      </c>
      <c r="AE28" s="115">
        <v>6.920396</v>
      </c>
      <c r="AF28" s="115">
        <v>27.22223</v>
      </c>
      <c r="AG28" s="115">
        <v>57.16421</v>
      </c>
      <c r="AH28" s="115">
        <v>117.48419500000001</v>
      </c>
      <c r="AI28" s="115">
        <v>75.699836</v>
      </c>
      <c r="AJ28" s="115">
        <v>13.317341000000003</v>
      </c>
      <c r="AK28" s="115">
        <v>45.288006</v>
      </c>
      <c r="AL28" s="31" t="s">
        <v>79</v>
      </c>
    </row>
    <row r="29" spans="1:38" ht="25.5" customHeight="1">
      <c r="A29" s="31" t="s">
        <v>80</v>
      </c>
      <c r="B29" s="115">
        <v>2967.6992760000003</v>
      </c>
      <c r="C29" s="115">
        <v>4.238263</v>
      </c>
      <c r="D29" s="115">
        <v>800.1179079999999</v>
      </c>
      <c r="E29" s="115">
        <v>10.260280000000002</v>
      </c>
      <c r="F29" s="115">
        <v>101.980842</v>
      </c>
      <c r="G29" s="115">
        <v>81.209413</v>
      </c>
      <c r="H29" s="115">
        <v>30.156564</v>
      </c>
      <c r="I29" s="115">
        <v>64.157347</v>
      </c>
      <c r="J29" s="115">
        <v>50.824194</v>
      </c>
      <c r="K29" s="115">
        <v>67.24048400000001</v>
      </c>
      <c r="L29" s="115">
        <v>103.12786200000001</v>
      </c>
      <c r="M29" s="115">
        <v>72.349518</v>
      </c>
      <c r="N29" s="115">
        <v>34.550027</v>
      </c>
      <c r="O29" s="115">
        <v>18.567819</v>
      </c>
      <c r="P29" s="115">
        <v>37.523311</v>
      </c>
      <c r="Q29" s="115">
        <v>21.238862</v>
      </c>
      <c r="R29" s="115">
        <v>521.1541540000001</v>
      </c>
      <c r="S29" s="117"/>
      <c r="T29" s="115">
        <v>114.05711000000001</v>
      </c>
      <c r="U29" s="115">
        <v>79.06235199999999</v>
      </c>
      <c r="V29" s="115">
        <v>64.24345600000001</v>
      </c>
      <c r="W29" s="115">
        <v>203.774309</v>
      </c>
      <c r="X29" s="115">
        <v>374.26698999999996</v>
      </c>
      <c r="Y29" s="115">
        <v>52.80308300000001</v>
      </c>
      <c r="Z29" s="115">
        <v>85.35325599999999</v>
      </c>
      <c r="AA29" s="115">
        <v>225.719686</v>
      </c>
      <c r="AB29" s="115">
        <v>31.530153</v>
      </c>
      <c r="AC29" s="115">
        <v>287.83515400000005</v>
      </c>
      <c r="AD29" s="115">
        <v>19.31512</v>
      </c>
      <c r="AE29" s="115">
        <v>8.037575</v>
      </c>
      <c r="AF29" s="115">
        <v>32.427879</v>
      </c>
      <c r="AG29" s="115">
        <v>65.28128699999999</v>
      </c>
      <c r="AH29" s="115">
        <v>132.92739699999998</v>
      </c>
      <c r="AI29" s="115">
        <v>89.79257600000001</v>
      </c>
      <c r="AJ29" s="115">
        <v>16.439436</v>
      </c>
      <c r="AK29" s="115">
        <v>59.665683</v>
      </c>
      <c r="AL29" s="31" t="s">
        <v>80</v>
      </c>
    </row>
    <row r="30" spans="1:38" ht="25.5" customHeight="1">
      <c r="A30" s="31" t="s">
        <v>81</v>
      </c>
      <c r="B30" s="115">
        <v>3004.193241</v>
      </c>
      <c r="C30" s="115">
        <v>4.191882</v>
      </c>
      <c r="D30" s="115">
        <v>835.565456</v>
      </c>
      <c r="E30" s="115">
        <v>10.80804</v>
      </c>
      <c r="F30" s="115">
        <v>105.56855900000001</v>
      </c>
      <c r="G30" s="115">
        <v>83.67519200000001</v>
      </c>
      <c r="H30" s="115">
        <v>31.749337</v>
      </c>
      <c r="I30" s="115">
        <v>65.587304</v>
      </c>
      <c r="J30" s="115">
        <v>51.424595</v>
      </c>
      <c r="K30" s="115">
        <v>69.76019200000002</v>
      </c>
      <c r="L30" s="115">
        <v>106.784426</v>
      </c>
      <c r="M30" s="115">
        <v>80.443522</v>
      </c>
      <c r="N30" s="115">
        <v>37.612905999999995</v>
      </c>
      <c r="O30" s="115">
        <v>19.844622</v>
      </c>
      <c r="P30" s="115">
        <v>37.811764000000004</v>
      </c>
      <c r="Q30" s="115">
        <v>20.763631</v>
      </c>
      <c r="R30" s="115">
        <v>515.949657</v>
      </c>
      <c r="S30" s="117"/>
      <c r="T30" s="115">
        <v>113.48996299999999</v>
      </c>
      <c r="U30" s="115">
        <v>78.758825</v>
      </c>
      <c r="V30" s="115">
        <v>63.84316700000001</v>
      </c>
      <c r="W30" s="115">
        <v>199.925301</v>
      </c>
      <c r="X30" s="115">
        <v>372.021519</v>
      </c>
      <c r="Y30" s="115">
        <v>55.256177</v>
      </c>
      <c r="Z30" s="115">
        <v>86.28431499999999</v>
      </c>
      <c r="AA30" s="115">
        <v>220.111837</v>
      </c>
      <c r="AB30" s="115">
        <v>31.503325000000004</v>
      </c>
      <c r="AC30" s="115">
        <v>281.433779</v>
      </c>
      <c r="AD30" s="115">
        <v>18.922673</v>
      </c>
      <c r="AE30" s="115">
        <v>8.092234</v>
      </c>
      <c r="AF30" s="115">
        <v>33.821189</v>
      </c>
      <c r="AG30" s="115">
        <v>64.253432</v>
      </c>
      <c r="AH30" s="115">
        <v>128.473802</v>
      </c>
      <c r="AI30" s="115">
        <v>93.02694199999999</v>
      </c>
      <c r="AJ30" s="115">
        <v>17.929578</v>
      </c>
      <c r="AK30" s="115">
        <v>67.924908</v>
      </c>
      <c r="AL30" s="31" t="s">
        <v>81</v>
      </c>
    </row>
    <row r="31" spans="1:38" ht="25.5" customHeight="1">
      <c r="A31" s="31" t="s">
        <v>82</v>
      </c>
      <c r="B31" s="115">
        <v>2945.669476</v>
      </c>
      <c r="C31" s="115">
        <v>4.2157729999999995</v>
      </c>
      <c r="D31" s="115">
        <v>791.642703</v>
      </c>
      <c r="E31" s="115">
        <v>10.296868</v>
      </c>
      <c r="F31" s="115">
        <v>100.927021</v>
      </c>
      <c r="G31" s="115">
        <v>80.828572</v>
      </c>
      <c r="H31" s="115">
        <v>30.025823</v>
      </c>
      <c r="I31" s="115">
        <v>63.093851</v>
      </c>
      <c r="J31" s="115">
        <v>50.641588</v>
      </c>
      <c r="K31" s="115">
        <v>66.97744</v>
      </c>
      <c r="L31" s="115">
        <v>102.60613</v>
      </c>
      <c r="M31" s="115">
        <v>70.89852499999999</v>
      </c>
      <c r="N31" s="115">
        <v>33.50020000000001</v>
      </c>
      <c r="O31" s="115">
        <v>17.929286</v>
      </c>
      <c r="P31" s="115">
        <v>37.325266</v>
      </c>
      <c r="Q31" s="115">
        <v>21.450674</v>
      </c>
      <c r="R31" s="115">
        <v>521.543989</v>
      </c>
      <c r="S31" s="117"/>
      <c r="T31" s="115">
        <v>113.89339999999999</v>
      </c>
      <c r="U31" s="115">
        <v>78.84976</v>
      </c>
      <c r="V31" s="115">
        <v>64.040637</v>
      </c>
      <c r="W31" s="115">
        <v>205.01301299999997</v>
      </c>
      <c r="X31" s="115">
        <v>374.76118699999995</v>
      </c>
      <c r="Y31" s="115">
        <v>51.877674</v>
      </c>
      <c r="Z31" s="115">
        <v>84.855547</v>
      </c>
      <c r="AA31" s="115">
        <v>227.676671</v>
      </c>
      <c r="AB31" s="115">
        <v>31.445690000000003</v>
      </c>
      <c r="AC31" s="115">
        <v>289.919698</v>
      </c>
      <c r="AD31" s="115">
        <v>19.341538</v>
      </c>
      <c r="AE31" s="115">
        <v>7.940875000000001</v>
      </c>
      <c r="AF31" s="115">
        <v>31.668043999999995</v>
      </c>
      <c r="AG31" s="115">
        <v>65.593779</v>
      </c>
      <c r="AH31" s="115">
        <v>135.245362</v>
      </c>
      <c r="AI31" s="115">
        <v>87.23866699999999</v>
      </c>
      <c r="AJ31" s="115">
        <v>15.550722</v>
      </c>
      <c r="AK31" s="115">
        <v>52.203161</v>
      </c>
      <c r="AL31" s="31" t="s">
        <v>82</v>
      </c>
    </row>
    <row r="32" spans="1:38" ht="25.5" customHeight="1">
      <c r="A32" s="31" t="s">
        <v>83</v>
      </c>
      <c r="B32" s="115">
        <v>1289.616516</v>
      </c>
      <c r="C32" s="115">
        <v>1.833888</v>
      </c>
      <c r="D32" s="115">
        <v>349.925067</v>
      </c>
      <c r="E32" s="115">
        <v>4.535068</v>
      </c>
      <c r="F32" s="115">
        <v>44.494921000000005</v>
      </c>
      <c r="G32" s="115">
        <v>35.527032</v>
      </c>
      <c r="H32" s="115">
        <v>13.257231</v>
      </c>
      <c r="I32" s="115">
        <v>27.939307999999997</v>
      </c>
      <c r="J32" s="115">
        <v>22.180336</v>
      </c>
      <c r="K32" s="115">
        <v>29.529841</v>
      </c>
      <c r="L32" s="115">
        <v>45.20889100000001</v>
      </c>
      <c r="M32" s="115">
        <v>31.684788</v>
      </c>
      <c r="N32" s="115">
        <v>15.022301</v>
      </c>
      <c r="O32" s="115">
        <v>8.049257</v>
      </c>
      <c r="P32" s="115">
        <v>16.325750999999997</v>
      </c>
      <c r="Q32" s="115">
        <v>9.251509</v>
      </c>
      <c r="R32" s="115">
        <v>226.40679</v>
      </c>
      <c r="S32" s="117"/>
      <c r="T32" s="115">
        <v>49.597469000000004</v>
      </c>
      <c r="U32" s="115">
        <v>34.350676</v>
      </c>
      <c r="V32" s="115">
        <v>27.865982000000002</v>
      </c>
      <c r="W32" s="115">
        <v>88.544945</v>
      </c>
      <c r="X32" s="115">
        <v>162.808325</v>
      </c>
      <c r="Y32" s="115">
        <v>22.982785</v>
      </c>
      <c r="Z32" s="115">
        <v>37.09389</v>
      </c>
      <c r="AA32" s="115">
        <v>98.21717899999999</v>
      </c>
      <c r="AB32" s="115">
        <v>13.704591</v>
      </c>
      <c r="AC32" s="115">
        <v>125.142897</v>
      </c>
      <c r="AD32" s="115">
        <v>8.373895</v>
      </c>
      <c r="AE32" s="115">
        <v>3.481736</v>
      </c>
      <c r="AF32" s="115">
        <v>14.078878</v>
      </c>
      <c r="AG32" s="115">
        <v>28.392861</v>
      </c>
      <c r="AH32" s="115">
        <v>57.870935</v>
      </c>
      <c r="AI32" s="115">
        <v>38.717034999999996</v>
      </c>
      <c r="AJ32" s="115">
        <v>7.048178999999999</v>
      </c>
      <c r="AK32" s="115">
        <v>24.630784</v>
      </c>
      <c r="AL32" s="31" t="s">
        <v>83</v>
      </c>
    </row>
    <row r="33" spans="1:38" ht="25.5" customHeight="1">
      <c r="A33" s="31" t="s">
        <v>84</v>
      </c>
      <c r="B33" s="115">
        <v>2230.820195</v>
      </c>
      <c r="C33" s="115">
        <v>3.1658340000000003</v>
      </c>
      <c r="D33" s="115">
        <v>606.3276119999999</v>
      </c>
      <c r="E33" s="115">
        <v>7.839984000000001</v>
      </c>
      <c r="F33" s="115">
        <v>77.016034</v>
      </c>
      <c r="G33" s="115">
        <v>61.34115600000001</v>
      </c>
      <c r="H33" s="115">
        <v>22.94689</v>
      </c>
      <c r="I33" s="115">
        <v>47.705391</v>
      </c>
      <c r="J33" s="115">
        <v>38.148139</v>
      </c>
      <c r="K33" s="115">
        <v>50.726142</v>
      </c>
      <c r="L33" s="115">
        <v>77.828524</v>
      </c>
      <c r="M33" s="115">
        <v>56.30663700000001</v>
      </c>
      <c r="N33" s="115">
        <v>26.406839</v>
      </c>
      <c r="O33" s="115">
        <v>13.96501</v>
      </c>
      <c r="P33" s="115">
        <v>28.130289</v>
      </c>
      <c r="Q33" s="115">
        <v>15.977972</v>
      </c>
      <c r="R33" s="115">
        <v>391.003739</v>
      </c>
      <c r="S33" s="117"/>
      <c r="T33" s="115">
        <v>85.607199</v>
      </c>
      <c r="U33" s="115">
        <v>59.226148</v>
      </c>
      <c r="V33" s="115">
        <v>48.17772599999999</v>
      </c>
      <c r="W33" s="115">
        <v>153.016124</v>
      </c>
      <c r="X33" s="115">
        <v>281.743344</v>
      </c>
      <c r="Y33" s="115">
        <v>39.93246</v>
      </c>
      <c r="Z33" s="115">
        <v>64.246833</v>
      </c>
      <c r="AA33" s="115">
        <v>169.759059</v>
      </c>
      <c r="AB33" s="115">
        <v>23.602847999999998</v>
      </c>
      <c r="AC33" s="115">
        <v>216.238728</v>
      </c>
      <c r="AD33" s="115">
        <v>14.452750000000002</v>
      </c>
      <c r="AE33" s="115">
        <v>6.034698000000001</v>
      </c>
      <c r="AF33" s="115">
        <v>24.353768</v>
      </c>
      <c r="AG33" s="115">
        <v>48.993111</v>
      </c>
      <c r="AH33" s="115">
        <v>100.11293700000002</v>
      </c>
      <c r="AI33" s="115">
        <v>67.173654</v>
      </c>
      <c r="AJ33" s="115">
        <v>12.335851</v>
      </c>
      <c r="AK33" s="115">
        <v>43.895099</v>
      </c>
      <c r="AL33" s="31" t="s">
        <v>84</v>
      </c>
    </row>
    <row r="34" spans="1:38" ht="25.5" customHeight="1">
      <c r="A34" s="31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115"/>
      <c r="P34" s="115"/>
      <c r="Q34" s="115"/>
      <c r="R34" s="115"/>
      <c r="S34" s="117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31"/>
    </row>
    <row r="35" spans="1:38" ht="25.5" customHeight="1">
      <c r="A35" s="31" t="s">
        <v>101</v>
      </c>
      <c r="B35" s="115">
        <v>9300.461836999999</v>
      </c>
      <c r="C35" s="115">
        <v>13.492074</v>
      </c>
      <c r="D35" s="115">
        <v>2449.586482</v>
      </c>
      <c r="E35" s="115">
        <v>31.54854</v>
      </c>
      <c r="F35" s="115">
        <v>314.011382</v>
      </c>
      <c r="G35" s="115">
        <v>252.066888</v>
      </c>
      <c r="H35" s="115">
        <v>92.201734</v>
      </c>
      <c r="I35" s="115">
        <v>199.66790600000002</v>
      </c>
      <c r="J35" s="115">
        <v>159.99535500000002</v>
      </c>
      <c r="K35" s="115">
        <v>208.435139</v>
      </c>
      <c r="L35" s="115">
        <v>319.513494</v>
      </c>
      <c r="M35" s="115">
        <v>207.47176600000003</v>
      </c>
      <c r="N35" s="115">
        <v>100.53280000000001</v>
      </c>
      <c r="O35" s="115">
        <v>55.191266</v>
      </c>
      <c r="P35" s="115">
        <v>118.20464399999999</v>
      </c>
      <c r="Q35" s="115">
        <v>68.685242</v>
      </c>
      <c r="R35" s="115">
        <v>1664.0169970000002</v>
      </c>
      <c r="S35" s="117"/>
      <c r="T35" s="115">
        <v>362.783759</v>
      </c>
      <c r="U35" s="115">
        <v>251.07290300000003</v>
      </c>
      <c r="V35" s="115">
        <v>204.09729</v>
      </c>
      <c r="W35" s="115">
        <v>655.7461350000001</v>
      </c>
      <c r="X35" s="115">
        <v>1191.633096</v>
      </c>
      <c r="Y35" s="115">
        <v>160.346875</v>
      </c>
      <c r="Z35" s="115">
        <v>267.63902600000006</v>
      </c>
      <c r="AA35" s="115">
        <v>730.7114099999999</v>
      </c>
      <c r="AB35" s="115">
        <v>100.012399</v>
      </c>
      <c r="AC35" s="115">
        <v>929.526145</v>
      </c>
      <c r="AD35" s="115">
        <v>62.11344</v>
      </c>
      <c r="AE35" s="115">
        <v>25.189371</v>
      </c>
      <c r="AF35" s="115">
        <v>98.572204</v>
      </c>
      <c r="AG35" s="115">
        <v>209.738698</v>
      </c>
      <c r="AH35" s="115">
        <v>433.869461</v>
      </c>
      <c r="AI35" s="115">
        <v>273.871283</v>
      </c>
      <c r="AJ35" s="115">
        <v>47.412462000000005</v>
      </c>
      <c r="AK35" s="115">
        <v>155.456987</v>
      </c>
      <c r="AL35" s="31" t="s">
        <v>158</v>
      </c>
    </row>
    <row r="36" spans="1:38" ht="25.5" customHeight="1">
      <c r="A36" s="29" t="s">
        <v>93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29" t="s">
        <v>93</v>
      </c>
    </row>
    <row r="37" spans="1:38" ht="25.5" customHeight="1">
      <c r="A37" s="31" t="s">
        <v>70</v>
      </c>
      <c r="B37" s="115">
        <v>6703.0388299999995</v>
      </c>
      <c r="C37" s="115">
        <v>9.948947</v>
      </c>
      <c r="D37" s="115">
        <v>1699.3804850000001</v>
      </c>
      <c r="E37" s="115">
        <v>21.789305999999996</v>
      </c>
      <c r="F37" s="115">
        <v>220.27362</v>
      </c>
      <c r="G37" s="115">
        <v>178.31138099999998</v>
      </c>
      <c r="H37" s="115">
        <v>63.489940000000004</v>
      </c>
      <c r="I37" s="115">
        <v>142.928486</v>
      </c>
      <c r="J37" s="115">
        <v>115.665517</v>
      </c>
      <c r="K37" s="115">
        <v>146.942864</v>
      </c>
      <c r="L37" s="115">
        <v>225.33203300000002</v>
      </c>
      <c r="M37" s="115">
        <v>128.531043</v>
      </c>
      <c r="N37" s="115">
        <v>64.892475</v>
      </c>
      <c r="O37" s="115">
        <v>37.123656</v>
      </c>
      <c r="P37" s="115">
        <v>85.735296</v>
      </c>
      <c r="Q37" s="115">
        <v>51.396077</v>
      </c>
      <c r="R37" s="115">
        <v>1228.394137</v>
      </c>
      <c r="S37" s="117"/>
      <c r="T37" s="115">
        <v>266.329391</v>
      </c>
      <c r="U37" s="115">
        <v>184.206862</v>
      </c>
      <c r="V37" s="115">
        <v>149.86740600000002</v>
      </c>
      <c r="W37" s="115">
        <v>488.55460999999997</v>
      </c>
      <c r="X37" s="115">
        <v>874.917876</v>
      </c>
      <c r="Y37" s="115">
        <v>110.418966</v>
      </c>
      <c r="Z37" s="115">
        <v>192.64285</v>
      </c>
      <c r="AA37" s="115">
        <v>547.755613</v>
      </c>
      <c r="AB37" s="115">
        <v>73.210955</v>
      </c>
      <c r="AC37" s="115">
        <v>695.158826</v>
      </c>
      <c r="AD37" s="115">
        <v>46.331037</v>
      </c>
      <c r="AE37" s="115">
        <v>18.217461</v>
      </c>
      <c r="AF37" s="115">
        <v>68.31369199999999</v>
      </c>
      <c r="AG37" s="115">
        <v>155.891222</v>
      </c>
      <c r="AH37" s="115">
        <v>328.054618</v>
      </c>
      <c r="AI37" s="115">
        <v>191.92467799999997</v>
      </c>
      <c r="AJ37" s="115">
        <v>30.808507999999996</v>
      </c>
      <c r="AK37" s="115">
        <v>89.975637</v>
      </c>
      <c r="AL37" s="31" t="s">
        <v>70</v>
      </c>
    </row>
    <row r="38" spans="1:38" ht="25.5" customHeight="1">
      <c r="A38" s="35" t="s">
        <v>93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  <c r="O38" s="119"/>
      <c r="P38" s="119"/>
      <c r="Q38" s="119"/>
      <c r="R38" s="119"/>
      <c r="S38" s="117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35" t="s">
        <v>93</v>
      </c>
    </row>
    <row r="39" spans="1:37" ht="25.5" customHeight="1">
      <c r="A39" s="38" t="s">
        <v>72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7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</row>
    <row r="40" spans="1:38" ht="25.5" customHeight="1">
      <c r="A40" s="39" t="s">
        <v>71</v>
      </c>
      <c r="B40" s="115">
        <v>26792.816983999997</v>
      </c>
      <c r="C40" s="115">
        <v>39.81397</v>
      </c>
      <c r="D40" s="115">
        <v>6681.481408</v>
      </c>
      <c r="E40" s="115">
        <v>85.232691</v>
      </c>
      <c r="F40" s="115">
        <v>869.5882690000001</v>
      </c>
      <c r="G40" s="115">
        <v>703.627849</v>
      </c>
      <c r="H40" s="115">
        <v>248.567959</v>
      </c>
      <c r="I40" s="115">
        <v>556.93893</v>
      </c>
      <c r="J40" s="115">
        <v>457.736686</v>
      </c>
      <c r="K40" s="115">
        <v>574.357757</v>
      </c>
      <c r="L40" s="115">
        <v>883.8216970000001</v>
      </c>
      <c r="M40" s="115">
        <v>501.283545</v>
      </c>
      <c r="N40" s="115">
        <v>254.134846</v>
      </c>
      <c r="O40" s="115">
        <v>145.282647</v>
      </c>
      <c r="P40" s="115">
        <v>340.60898099999997</v>
      </c>
      <c r="Q40" s="115">
        <v>208.107597</v>
      </c>
      <c r="R40" s="115">
        <v>4940.115178</v>
      </c>
      <c r="S40" s="117"/>
      <c r="T40" s="115">
        <v>1065.613594</v>
      </c>
      <c r="U40" s="115">
        <v>736.6456210000001</v>
      </c>
      <c r="V40" s="115">
        <v>602.005739</v>
      </c>
      <c r="W40" s="115">
        <v>1975.8227319999999</v>
      </c>
      <c r="X40" s="115">
        <v>3515.6783299999997</v>
      </c>
      <c r="Y40" s="115">
        <v>433.95146500000004</v>
      </c>
      <c r="Z40" s="115">
        <v>766.8864010000001</v>
      </c>
      <c r="AA40" s="115">
        <v>2218.17735</v>
      </c>
      <c r="AB40" s="115">
        <v>291.644556</v>
      </c>
      <c r="AC40" s="115">
        <v>2814.6975030000003</v>
      </c>
      <c r="AD40" s="115">
        <v>186.69047</v>
      </c>
      <c r="AE40" s="115">
        <v>73.08083</v>
      </c>
      <c r="AF40" s="115">
        <v>268.111843</v>
      </c>
      <c r="AG40" s="115">
        <v>628.083892</v>
      </c>
      <c r="AH40" s="115">
        <v>1339.6780370000001</v>
      </c>
      <c r="AI40" s="115">
        <v>764.4046440000001</v>
      </c>
      <c r="AJ40" s="115">
        <v>120.80793600000001</v>
      </c>
      <c r="AK40" s="115">
        <v>355.01660699999996</v>
      </c>
      <c r="AL40" s="39" t="s">
        <v>71</v>
      </c>
    </row>
    <row r="41" spans="1:38" ht="25.5" customHeight="1">
      <c r="A41" s="29" t="s">
        <v>93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5"/>
      <c r="P41" s="115"/>
      <c r="Q41" s="115"/>
      <c r="R41" s="115"/>
      <c r="S41" s="117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29" t="s">
        <v>93</v>
      </c>
    </row>
    <row r="42" spans="1:38" ht="25.5" customHeight="1">
      <c r="A42" s="31" t="s">
        <v>129</v>
      </c>
      <c r="B42" s="115">
        <v>8658.595032000001</v>
      </c>
      <c r="C42" s="115">
        <v>12.762105000000002</v>
      </c>
      <c r="D42" s="115">
        <v>2199.566534</v>
      </c>
      <c r="E42" s="115">
        <v>28.171591999999997</v>
      </c>
      <c r="F42" s="115">
        <v>284.834956</v>
      </c>
      <c r="G42" s="115">
        <v>229.84165900000002</v>
      </c>
      <c r="H42" s="115">
        <v>82.187613</v>
      </c>
      <c r="I42" s="115">
        <v>181.802435</v>
      </c>
      <c r="J42" s="115">
        <v>148.276632</v>
      </c>
      <c r="K42" s="115">
        <v>188.419102</v>
      </c>
      <c r="L42" s="115">
        <v>289.580077</v>
      </c>
      <c r="M42" s="115">
        <v>172.448221</v>
      </c>
      <c r="N42" s="115">
        <v>85.931291</v>
      </c>
      <c r="O42" s="115">
        <v>48.364307000000004</v>
      </c>
      <c r="P42" s="115">
        <v>110.062377</v>
      </c>
      <c r="Q42" s="115">
        <v>66.204538</v>
      </c>
      <c r="R42" s="115">
        <v>1581.2215730000003</v>
      </c>
      <c r="S42" s="117"/>
      <c r="T42" s="115">
        <v>342.27549</v>
      </c>
      <c r="U42" s="115">
        <v>236.657874</v>
      </c>
      <c r="V42" s="115">
        <v>193.061763</v>
      </c>
      <c r="W42" s="115">
        <v>629.5212240000001</v>
      </c>
      <c r="X42" s="115">
        <v>1127.885591</v>
      </c>
      <c r="Y42" s="115">
        <v>143.22681899999998</v>
      </c>
      <c r="Z42" s="115">
        <v>248.308911</v>
      </c>
      <c r="AA42" s="115">
        <v>705.2927609999999</v>
      </c>
      <c r="AB42" s="115">
        <v>93.858347</v>
      </c>
      <c r="AC42" s="115">
        <v>895.469108</v>
      </c>
      <c r="AD42" s="115">
        <v>59.520602</v>
      </c>
      <c r="AE42" s="115">
        <v>23.566699000000003</v>
      </c>
      <c r="AF42" s="115">
        <v>88.299087</v>
      </c>
      <c r="AG42" s="115">
        <v>200.50348</v>
      </c>
      <c r="AH42" s="115">
        <v>423.581416</v>
      </c>
      <c r="AI42" s="115">
        <v>249.413005</v>
      </c>
      <c r="AJ42" s="115">
        <v>40.642942</v>
      </c>
      <c r="AK42" s="115">
        <v>124.306402</v>
      </c>
      <c r="AL42" s="31" t="s">
        <v>159</v>
      </c>
    </row>
    <row r="43" spans="1:38" ht="25.5" customHeight="1">
      <c r="A43" s="31" t="s">
        <v>148</v>
      </c>
      <c r="B43" s="115">
        <v>3134.921698</v>
      </c>
      <c r="C43" s="115">
        <v>4.570426</v>
      </c>
      <c r="D43" s="115">
        <v>820.657594</v>
      </c>
      <c r="E43" s="115">
        <v>10.548414000000001</v>
      </c>
      <c r="F43" s="115">
        <v>105.38109200000001</v>
      </c>
      <c r="G43" s="115">
        <v>84.65365</v>
      </c>
      <c r="H43" s="115">
        <v>30.829869000000002</v>
      </c>
      <c r="I43" s="115">
        <v>66.99392</v>
      </c>
      <c r="J43" s="115">
        <v>53.894942</v>
      </c>
      <c r="K43" s="115">
        <v>69.83463300000001</v>
      </c>
      <c r="L43" s="115">
        <v>107.129571</v>
      </c>
      <c r="M43" s="115">
        <v>68.871242</v>
      </c>
      <c r="N43" s="115">
        <v>33.427518</v>
      </c>
      <c r="O43" s="115">
        <v>18.378701000000003</v>
      </c>
      <c r="P43" s="115">
        <v>39.864487</v>
      </c>
      <c r="Q43" s="115">
        <v>23.312033</v>
      </c>
      <c r="R43" s="115">
        <v>563.412744</v>
      </c>
      <c r="S43" s="117"/>
      <c r="T43" s="115">
        <v>122.70660199999999</v>
      </c>
      <c r="U43" s="115">
        <v>84.881404</v>
      </c>
      <c r="V43" s="115">
        <v>69.063778</v>
      </c>
      <c r="W43" s="115">
        <v>222.454673</v>
      </c>
      <c r="X43" s="115">
        <v>403.331009</v>
      </c>
      <c r="Y43" s="115">
        <v>53.720504</v>
      </c>
      <c r="Z43" s="115">
        <v>90.32111300000001</v>
      </c>
      <c r="AA43" s="115">
        <v>248.15686200000002</v>
      </c>
      <c r="AB43" s="115">
        <v>33.795863999999995</v>
      </c>
      <c r="AC43" s="115">
        <v>315.495002</v>
      </c>
      <c r="AD43" s="115">
        <v>21.07424</v>
      </c>
      <c r="AE43" s="115">
        <v>8.499592</v>
      </c>
      <c r="AF43" s="115">
        <v>33.001403999999994</v>
      </c>
      <c r="AG43" s="115">
        <v>71.085262</v>
      </c>
      <c r="AH43" s="115">
        <v>147.641086</v>
      </c>
      <c r="AI43" s="115">
        <v>91.84723299999999</v>
      </c>
      <c r="AJ43" s="115">
        <v>15.739249</v>
      </c>
      <c r="AK43" s="115">
        <v>50.786969</v>
      </c>
      <c r="AL43" s="31" t="s">
        <v>160</v>
      </c>
    </row>
    <row r="44" spans="1:38" ht="25.5" customHeight="1">
      <c r="A44" s="31" t="s">
        <v>89</v>
      </c>
      <c r="B44" s="115">
        <v>764.827935</v>
      </c>
      <c r="C44" s="115">
        <v>1.131397</v>
      </c>
      <c r="D44" s="115">
        <v>195.014307</v>
      </c>
      <c r="E44" s="115">
        <v>2.498213</v>
      </c>
      <c r="F44" s="115">
        <v>25.229392</v>
      </c>
      <c r="G44" s="115">
        <v>20.385013999999998</v>
      </c>
      <c r="H44" s="115">
        <v>7.285532</v>
      </c>
      <c r="I44" s="115">
        <v>16.294607</v>
      </c>
      <c r="J44" s="115">
        <v>13.184037</v>
      </c>
      <c r="K44" s="115">
        <v>16.784335</v>
      </c>
      <c r="L44" s="115">
        <v>25.752287999999997</v>
      </c>
      <c r="M44" s="115">
        <v>15.051466999999999</v>
      </c>
      <c r="N44" s="115">
        <v>7.536315</v>
      </c>
      <c r="O44" s="115">
        <v>4.2725670000000004</v>
      </c>
      <c r="P44" s="115">
        <v>9.770097999999999</v>
      </c>
      <c r="Q44" s="115">
        <v>5.838417</v>
      </c>
      <c r="R44" s="115">
        <v>139.74496</v>
      </c>
      <c r="S44" s="117"/>
      <c r="T44" s="115">
        <v>30.335137</v>
      </c>
      <c r="U44" s="115">
        <v>20.961662999999998</v>
      </c>
      <c r="V44" s="115">
        <v>17.067925</v>
      </c>
      <c r="W44" s="115">
        <v>55.508809</v>
      </c>
      <c r="X44" s="115">
        <v>99.68143300000001</v>
      </c>
      <c r="Y44" s="115">
        <v>12.685678000000001</v>
      </c>
      <c r="Z44" s="115">
        <v>21.99851</v>
      </c>
      <c r="AA44" s="115">
        <v>62.250743</v>
      </c>
      <c r="AB44" s="115">
        <v>8.330151</v>
      </c>
      <c r="AC44" s="115">
        <v>78.975833</v>
      </c>
      <c r="AD44" s="115">
        <v>5.264781</v>
      </c>
      <c r="AE44" s="115">
        <v>2.0807610000000003</v>
      </c>
      <c r="AF44" s="115">
        <v>7.83657</v>
      </c>
      <c r="AG44" s="115">
        <v>17.716439</v>
      </c>
      <c r="AH44" s="115">
        <v>37.208297</v>
      </c>
      <c r="AI44" s="115">
        <v>21.973872999999998</v>
      </c>
      <c r="AJ44" s="115">
        <v>3.5643320000000003</v>
      </c>
      <c r="AK44" s="115">
        <v>10.604319</v>
      </c>
      <c r="AL44" s="31" t="s">
        <v>89</v>
      </c>
    </row>
    <row r="45" spans="1:38" ht="25.5" customHeight="1">
      <c r="A45" s="31" t="s">
        <v>90</v>
      </c>
      <c r="B45" s="115">
        <v>2370.0937630000003</v>
      </c>
      <c r="C45" s="115">
        <v>3.4390289999999997</v>
      </c>
      <c r="D45" s="115">
        <v>625.643287</v>
      </c>
      <c r="E45" s="115">
        <v>8.050201000000001</v>
      </c>
      <c r="F45" s="115">
        <v>80.1517</v>
      </c>
      <c r="G45" s="115">
        <v>64.26863600000001</v>
      </c>
      <c r="H45" s="115">
        <v>23.544337</v>
      </c>
      <c r="I45" s="115">
        <v>50.699313000000004</v>
      </c>
      <c r="J45" s="115">
        <v>40.710905</v>
      </c>
      <c r="K45" s="115">
        <v>53.050298</v>
      </c>
      <c r="L45" s="115">
        <v>81.377283</v>
      </c>
      <c r="M45" s="115">
        <v>53.819775</v>
      </c>
      <c r="N45" s="115">
        <v>25.891202999999997</v>
      </c>
      <c r="O45" s="115">
        <v>14.106134</v>
      </c>
      <c r="P45" s="115">
        <v>30.094389000000003</v>
      </c>
      <c r="Q45" s="115">
        <v>17.473616</v>
      </c>
      <c r="R45" s="115">
        <v>423.66778400000004</v>
      </c>
      <c r="S45" s="117"/>
      <c r="T45" s="115">
        <v>92.371465</v>
      </c>
      <c r="U45" s="115">
        <v>63.919741</v>
      </c>
      <c r="V45" s="115">
        <v>51.995853</v>
      </c>
      <c r="W45" s="115">
        <v>166.945864</v>
      </c>
      <c r="X45" s="115">
        <v>303.649576</v>
      </c>
      <c r="Y45" s="115">
        <v>41.034826</v>
      </c>
      <c r="Z45" s="115">
        <v>68.322603</v>
      </c>
      <c r="AA45" s="115">
        <v>185.906119</v>
      </c>
      <c r="AB45" s="115">
        <v>25.465713</v>
      </c>
      <c r="AC45" s="115">
        <v>236.51916900000003</v>
      </c>
      <c r="AD45" s="115">
        <v>15.809459</v>
      </c>
      <c r="AE45" s="115">
        <v>6.418831</v>
      </c>
      <c r="AF45" s="115">
        <v>25.164834000000003</v>
      </c>
      <c r="AG45" s="115">
        <v>53.368823</v>
      </c>
      <c r="AH45" s="115">
        <v>110.43278900000001</v>
      </c>
      <c r="AI45" s="115">
        <v>69.87335999999999</v>
      </c>
      <c r="AJ45" s="115">
        <v>12.174917</v>
      </c>
      <c r="AK45" s="115">
        <v>40.182649999999995</v>
      </c>
      <c r="AL45" s="31" t="s">
        <v>90</v>
      </c>
    </row>
    <row r="46" spans="1:38" ht="25.5" customHeight="1">
      <c r="A46" s="31" t="s">
        <v>146</v>
      </c>
      <c r="B46" s="115">
        <v>4495.496916</v>
      </c>
      <c r="C46" s="115">
        <v>6.642647</v>
      </c>
      <c r="D46" s="115">
        <v>1128.687945</v>
      </c>
      <c r="E46" s="115">
        <v>14.433928000000002</v>
      </c>
      <c r="F46" s="115">
        <v>146.635072</v>
      </c>
      <c r="G46" s="115">
        <v>118.48512499999998</v>
      </c>
      <c r="H46" s="115">
        <v>42.089135999999996</v>
      </c>
      <c r="I46" s="115">
        <v>93.485577</v>
      </c>
      <c r="J46" s="115">
        <v>76.74485</v>
      </c>
      <c r="K46" s="115">
        <v>96.821763</v>
      </c>
      <c r="L46" s="115">
        <v>148.954583</v>
      </c>
      <c r="M46" s="115">
        <v>86.44255700000001</v>
      </c>
      <c r="N46" s="115">
        <v>43.513740999999996</v>
      </c>
      <c r="O46" s="115">
        <v>24.689696</v>
      </c>
      <c r="P46" s="115">
        <v>57.058235999999994</v>
      </c>
      <c r="Q46" s="115">
        <v>34.712469999999996</v>
      </c>
      <c r="R46" s="115">
        <v>825.285707</v>
      </c>
      <c r="S46" s="117"/>
      <c r="T46" s="115">
        <v>178.10868100000002</v>
      </c>
      <c r="U46" s="115">
        <v>123.16339400000001</v>
      </c>
      <c r="V46" s="115">
        <v>100.625821</v>
      </c>
      <c r="W46" s="115">
        <v>329.697892</v>
      </c>
      <c r="X46" s="115">
        <v>587.759122</v>
      </c>
      <c r="Y46" s="115">
        <v>73.351542</v>
      </c>
      <c r="Z46" s="115">
        <v>128.539286</v>
      </c>
      <c r="AA46" s="115">
        <v>369.69654299999996</v>
      </c>
      <c r="AB46" s="115">
        <v>48.762727999999996</v>
      </c>
      <c r="AC46" s="115">
        <v>469.352598</v>
      </c>
      <c r="AD46" s="115">
        <v>31.116800000000005</v>
      </c>
      <c r="AE46" s="115">
        <v>12.252163</v>
      </c>
      <c r="AF46" s="115">
        <v>45.275898</v>
      </c>
      <c r="AG46" s="115">
        <v>104.829767</v>
      </c>
      <c r="AH46" s="115">
        <v>223.196506</v>
      </c>
      <c r="AI46" s="115">
        <v>128.848478</v>
      </c>
      <c r="AJ46" s="115">
        <v>20.638717000000003</v>
      </c>
      <c r="AK46" s="115">
        <v>62.350217</v>
      </c>
      <c r="AL46" s="31" t="s">
        <v>161</v>
      </c>
    </row>
    <row r="47" spans="1:38" ht="25.5" customHeight="1">
      <c r="A47" s="31" t="s">
        <v>85</v>
      </c>
      <c r="B47" s="115">
        <v>813.141877</v>
      </c>
      <c r="C47" s="115">
        <v>1.156991</v>
      </c>
      <c r="D47" s="115">
        <v>223.25717</v>
      </c>
      <c r="E47" s="115">
        <v>2.8830259999999996</v>
      </c>
      <c r="F47" s="115">
        <v>28.332392</v>
      </c>
      <c r="G47" s="115">
        <v>22.562397999999998</v>
      </c>
      <c r="H47" s="115">
        <v>8.460256000000001</v>
      </c>
      <c r="I47" s="115">
        <v>17.952078</v>
      </c>
      <c r="J47" s="115">
        <v>14.052189000000002</v>
      </c>
      <c r="K47" s="115">
        <v>18.833812</v>
      </c>
      <c r="L47" s="115">
        <v>28.796768</v>
      </c>
      <c r="M47" s="115">
        <v>20.537260000000003</v>
      </c>
      <c r="N47" s="115">
        <v>9.717271</v>
      </c>
      <c r="O47" s="115">
        <v>5.199268</v>
      </c>
      <c r="P47" s="115">
        <v>10.327628999999998</v>
      </c>
      <c r="Q47" s="115">
        <v>5.731819</v>
      </c>
      <c r="R47" s="115">
        <v>141.68467</v>
      </c>
      <c r="S47" s="117"/>
      <c r="T47" s="115">
        <v>31.167292</v>
      </c>
      <c r="U47" s="115">
        <v>21.615843</v>
      </c>
      <c r="V47" s="115">
        <v>17.486156</v>
      </c>
      <c r="W47" s="115">
        <v>55.06770000000001</v>
      </c>
      <c r="X47" s="115">
        <v>101.93722700000001</v>
      </c>
      <c r="Y47" s="115">
        <v>14.751387</v>
      </c>
      <c r="Z47" s="115">
        <v>23.490145</v>
      </c>
      <c r="AA47" s="115">
        <v>60.862120999999995</v>
      </c>
      <c r="AB47" s="115">
        <v>8.649182</v>
      </c>
      <c r="AC47" s="115">
        <v>77.651791</v>
      </c>
      <c r="AD47" s="115">
        <v>5.23311</v>
      </c>
      <c r="AE47" s="115">
        <v>2.193006</v>
      </c>
      <c r="AF47" s="115">
        <v>9.050429999999999</v>
      </c>
      <c r="AG47" s="115">
        <v>17.707214999999998</v>
      </c>
      <c r="AH47" s="115">
        <v>35.53281400000001</v>
      </c>
      <c r="AI47" s="115">
        <v>24.675243000000002</v>
      </c>
      <c r="AJ47" s="115">
        <v>4.593421</v>
      </c>
      <c r="AK47" s="115">
        <v>16.339727</v>
      </c>
      <c r="AL47" s="31" t="s">
        <v>85</v>
      </c>
    </row>
    <row r="48" spans="1:38" ht="25.5" customHeight="1">
      <c r="A48" s="31" t="s">
        <v>86</v>
      </c>
      <c r="B48" s="115">
        <v>447.329108</v>
      </c>
      <c r="C48" s="115">
        <v>0.633903</v>
      </c>
      <c r="D48" s="115">
        <v>122.62202299999998</v>
      </c>
      <c r="E48" s="115">
        <v>1.590991</v>
      </c>
      <c r="F48" s="115">
        <v>15.557703</v>
      </c>
      <c r="G48" s="115">
        <v>12.404692</v>
      </c>
      <c r="H48" s="115">
        <v>4.659502</v>
      </c>
      <c r="I48" s="115">
        <v>9.782067999999999</v>
      </c>
      <c r="J48" s="115">
        <v>7.710813999999999</v>
      </c>
      <c r="K48" s="115">
        <v>10.341728</v>
      </c>
      <c r="L48" s="115">
        <v>15.817970000000003</v>
      </c>
      <c r="M48" s="115">
        <v>11.30184</v>
      </c>
      <c r="N48" s="115">
        <v>5.327069</v>
      </c>
      <c r="O48" s="115">
        <v>2.848028</v>
      </c>
      <c r="P48" s="115">
        <v>5.668705000000001</v>
      </c>
      <c r="Q48" s="115">
        <v>3.1646579999999997</v>
      </c>
      <c r="R48" s="115">
        <v>77.964055</v>
      </c>
      <c r="S48" s="117"/>
      <c r="T48" s="115">
        <v>17.120476</v>
      </c>
      <c r="U48" s="115">
        <v>11.867792000000001</v>
      </c>
      <c r="V48" s="115">
        <v>9.6142</v>
      </c>
      <c r="W48" s="115">
        <v>30.368461000000003</v>
      </c>
      <c r="X48" s="115">
        <v>56.10348899999999</v>
      </c>
      <c r="Y48" s="115">
        <v>8.072911</v>
      </c>
      <c r="Z48" s="115">
        <v>12.890567</v>
      </c>
      <c r="AA48" s="115">
        <v>33.582175</v>
      </c>
      <c r="AB48" s="115">
        <v>4.747053</v>
      </c>
      <c r="AC48" s="115">
        <v>42.845413</v>
      </c>
      <c r="AD48" s="115">
        <v>2.877172</v>
      </c>
      <c r="AE48" s="115">
        <v>1.204827</v>
      </c>
      <c r="AF48" s="115">
        <v>4.942785</v>
      </c>
      <c r="AG48" s="115">
        <v>9.755782</v>
      </c>
      <c r="AH48" s="115">
        <v>19.693097</v>
      </c>
      <c r="AI48" s="115">
        <v>13.561859</v>
      </c>
      <c r="AJ48" s="115">
        <v>2.52555</v>
      </c>
      <c r="AK48" s="115">
        <v>9.00074</v>
      </c>
      <c r="AL48" s="31" t="s">
        <v>86</v>
      </c>
    </row>
    <row r="49" spans="1:38" ht="25.5" customHeight="1">
      <c r="A49" s="31" t="s">
        <v>87</v>
      </c>
      <c r="B49" s="115">
        <v>492.37660600000004</v>
      </c>
      <c r="C49" s="115">
        <v>0.700049</v>
      </c>
      <c r="D49" s="115">
        <v>135.00552199999998</v>
      </c>
      <c r="E49" s="115">
        <v>1.7790900000000003</v>
      </c>
      <c r="F49" s="115">
        <v>17.134611</v>
      </c>
      <c r="G49" s="115">
        <v>13.752456</v>
      </c>
      <c r="H49" s="115">
        <v>5.167967</v>
      </c>
      <c r="I49" s="115">
        <v>10.848189</v>
      </c>
      <c r="J49" s="115">
        <v>8.573358</v>
      </c>
      <c r="K49" s="115">
        <v>11.538964</v>
      </c>
      <c r="L49" s="115">
        <v>17.590270999999998</v>
      </c>
      <c r="M49" s="115">
        <v>12.155330000000001</v>
      </c>
      <c r="N49" s="115">
        <v>5.7193179999999995</v>
      </c>
      <c r="O49" s="115">
        <v>3.0660420000000004</v>
      </c>
      <c r="P49" s="115">
        <v>6.280155</v>
      </c>
      <c r="Q49" s="115">
        <v>3.5301520000000006</v>
      </c>
      <c r="R49" s="115">
        <v>86.414676</v>
      </c>
      <c r="S49" s="117"/>
      <c r="T49" s="115">
        <v>18.964995</v>
      </c>
      <c r="U49" s="115">
        <v>13.148864999999999</v>
      </c>
      <c r="V49" s="115">
        <v>10.613529</v>
      </c>
      <c r="W49" s="115">
        <v>33.76543</v>
      </c>
      <c r="X49" s="115">
        <v>62.107596</v>
      </c>
      <c r="Y49" s="115">
        <v>8.823282</v>
      </c>
      <c r="Z49" s="115">
        <v>14.205808000000001</v>
      </c>
      <c r="AA49" s="115">
        <v>37.359798999999995</v>
      </c>
      <c r="AB49" s="115">
        <v>5.266727</v>
      </c>
      <c r="AC49" s="115">
        <v>47.630692</v>
      </c>
      <c r="AD49" s="115">
        <v>3.188863</v>
      </c>
      <c r="AE49" s="115">
        <v>1.316589</v>
      </c>
      <c r="AF49" s="115">
        <v>5.395316</v>
      </c>
      <c r="AG49" s="115">
        <v>10.848703</v>
      </c>
      <c r="AH49" s="115">
        <v>22.078027</v>
      </c>
      <c r="AI49" s="115">
        <v>14.597905</v>
      </c>
      <c r="AJ49" s="115">
        <v>2.6334660000000003</v>
      </c>
      <c r="AK49" s="115">
        <v>8.738281</v>
      </c>
      <c r="AL49" s="31" t="s">
        <v>87</v>
      </c>
    </row>
    <row r="50" spans="1:38" ht="25.5" customHeight="1">
      <c r="A50" s="31" t="s">
        <v>88</v>
      </c>
      <c r="B50" s="115">
        <v>344.48538500000006</v>
      </c>
      <c r="C50" s="115">
        <v>0.509845</v>
      </c>
      <c r="D50" s="115">
        <v>85.223084</v>
      </c>
      <c r="E50" s="115">
        <v>1.086633</v>
      </c>
      <c r="F50" s="115">
        <v>11.115103000000001</v>
      </c>
      <c r="G50" s="115">
        <v>8.99092</v>
      </c>
      <c r="H50" s="115">
        <v>3.167565</v>
      </c>
      <c r="I50" s="115">
        <v>7.068187999999999</v>
      </c>
      <c r="J50" s="115">
        <v>5.85334</v>
      </c>
      <c r="K50" s="115">
        <v>7.311666</v>
      </c>
      <c r="L50" s="115">
        <v>11.26869</v>
      </c>
      <c r="M50" s="115">
        <v>6.3503989999999995</v>
      </c>
      <c r="N50" s="115">
        <v>3.2352520000000005</v>
      </c>
      <c r="O50" s="115">
        <v>1.851572</v>
      </c>
      <c r="P50" s="115">
        <v>4.36034</v>
      </c>
      <c r="Q50" s="115">
        <v>2.6926520000000003</v>
      </c>
      <c r="R50" s="115">
        <v>63.645717000000005</v>
      </c>
      <c r="S50" s="117"/>
      <c r="T50" s="115">
        <v>13.690221999999999</v>
      </c>
      <c r="U50" s="115">
        <v>9.463351000000001</v>
      </c>
      <c r="V50" s="115">
        <v>7.747695</v>
      </c>
      <c r="W50" s="115">
        <v>25.531216</v>
      </c>
      <c r="X50" s="115">
        <v>45.280741</v>
      </c>
      <c r="Y50" s="115">
        <v>5.5264050000000005</v>
      </c>
      <c r="Z50" s="115">
        <v>9.817228</v>
      </c>
      <c r="AA50" s="115">
        <v>28.692521999999997</v>
      </c>
      <c r="AB50" s="115">
        <v>3.7356139999999995</v>
      </c>
      <c r="AC50" s="115">
        <v>36.402272</v>
      </c>
      <c r="AD50" s="115">
        <v>2.405096</v>
      </c>
      <c r="AE50" s="115">
        <v>0.941465</v>
      </c>
      <c r="AF50" s="115">
        <v>3.4145849999999998</v>
      </c>
      <c r="AG50" s="115">
        <v>8.10173</v>
      </c>
      <c r="AH50" s="115">
        <v>17.397089</v>
      </c>
      <c r="AI50" s="115">
        <v>9.817312</v>
      </c>
      <c r="AJ50" s="115">
        <v>1.540125</v>
      </c>
      <c r="AK50" s="115">
        <v>4.614578</v>
      </c>
      <c r="AL50" s="31" t="s">
        <v>88</v>
      </c>
    </row>
    <row r="51" spans="1:38" ht="25.5" customHeight="1">
      <c r="A51" s="31" t="s">
        <v>103</v>
      </c>
      <c r="B51" s="115">
        <v>1226.972051</v>
      </c>
      <c r="C51" s="115">
        <v>1.859219</v>
      </c>
      <c r="D51" s="115">
        <v>287.89318000000003</v>
      </c>
      <c r="E51" s="115">
        <v>3.6328460000000002</v>
      </c>
      <c r="F51" s="115">
        <v>38.114945</v>
      </c>
      <c r="G51" s="115">
        <v>31.068334</v>
      </c>
      <c r="H51" s="115">
        <v>10.565164</v>
      </c>
      <c r="I51" s="115">
        <v>24.280672000000003</v>
      </c>
      <c r="J51" s="115">
        <v>20.686433</v>
      </c>
      <c r="K51" s="115">
        <v>24.889678999999997</v>
      </c>
      <c r="L51" s="115">
        <v>38.538117</v>
      </c>
      <c r="M51" s="115">
        <v>18.767032</v>
      </c>
      <c r="N51" s="115">
        <v>10.073698</v>
      </c>
      <c r="O51" s="115">
        <v>6.006611</v>
      </c>
      <c r="P51" s="115">
        <v>15.528808000000001</v>
      </c>
      <c r="Q51" s="115">
        <v>10.025865</v>
      </c>
      <c r="R51" s="115">
        <v>232.901105</v>
      </c>
      <c r="S51" s="117"/>
      <c r="T51" s="115">
        <v>49.631828000000006</v>
      </c>
      <c r="U51" s="115">
        <v>34.251889999999996</v>
      </c>
      <c r="V51" s="115">
        <v>28.20027</v>
      </c>
      <c r="W51" s="115">
        <v>94.631706</v>
      </c>
      <c r="X51" s="115">
        <v>164.872605</v>
      </c>
      <c r="Y51" s="115">
        <v>18.517972</v>
      </c>
      <c r="Z51" s="115">
        <v>34.824180999999996</v>
      </c>
      <c r="AA51" s="115">
        <v>107.021433</v>
      </c>
      <c r="AB51" s="115">
        <v>13.452180000000002</v>
      </c>
      <c r="AC51" s="115">
        <v>135.48056300000002</v>
      </c>
      <c r="AD51" s="115">
        <v>8.896018</v>
      </c>
      <c r="AE51" s="115">
        <v>3.3765600000000004</v>
      </c>
      <c r="AF51" s="115">
        <v>11.479643</v>
      </c>
      <c r="AG51" s="115">
        <v>29.863928</v>
      </c>
      <c r="AH51" s="115">
        <v>65.828638</v>
      </c>
      <c r="AI51" s="115">
        <v>33.904815</v>
      </c>
      <c r="AJ51" s="115">
        <v>4.806012999999999</v>
      </c>
      <c r="AK51" s="115">
        <v>12.443723</v>
      </c>
      <c r="AL51" s="31" t="s">
        <v>162</v>
      </c>
    </row>
    <row r="52" spans="1:38" ht="25.5" customHeight="1">
      <c r="A52" s="31" t="s">
        <v>104</v>
      </c>
      <c r="B52" s="115">
        <v>399.42987500000004</v>
      </c>
      <c r="C52" s="115">
        <v>0.6105370000000001</v>
      </c>
      <c r="D52" s="115">
        <v>91.752715</v>
      </c>
      <c r="E52" s="115">
        <v>1.153536</v>
      </c>
      <c r="F52" s="115">
        <v>12.227205000000001</v>
      </c>
      <c r="G52" s="115">
        <v>10.006619</v>
      </c>
      <c r="H52" s="115">
        <v>3.3481950000000005</v>
      </c>
      <c r="I52" s="115">
        <v>7.879067</v>
      </c>
      <c r="J52" s="115">
        <v>6.744424</v>
      </c>
      <c r="K52" s="115">
        <v>7.996894999999999</v>
      </c>
      <c r="L52" s="115">
        <v>12.388155</v>
      </c>
      <c r="M52" s="115">
        <v>5.460919</v>
      </c>
      <c r="N52" s="115">
        <v>3.0507850000000003</v>
      </c>
      <c r="O52" s="115">
        <v>1.875578</v>
      </c>
      <c r="P52" s="115">
        <v>5.067976000000001</v>
      </c>
      <c r="Q52" s="115">
        <v>3.3229729999999997</v>
      </c>
      <c r="R52" s="115">
        <v>76.69372800000001</v>
      </c>
      <c r="S52" s="117"/>
      <c r="T52" s="115">
        <v>16.311259</v>
      </c>
      <c r="U52" s="115">
        <v>11.2455</v>
      </c>
      <c r="V52" s="115">
        <v>9.264111</v>
      </c>
      <c r="W52" s="115">
        <v>31.280969</v>
      </c>
      <c r="X52" s="115">
        <v>54.192817</v>
      </c>
      <c r="Y52" s="115">
        <v>5.871566</v>
      </c>
      <c r="Z52" s="115">
        <v>11.323159</v>
      </c>
      <c r="AA52" s="115">
        <v>35.51798599999999</v>
      </c>
      <c r="AB52" s="115">
        <v>4.407367</v>
      </c>
      <c r="AC52" s="115">
        <v>44.888048999999995</v>
      </c>
      <c r="AD52" s="115">
        <v>2.9427570000000003</v>
      </c>
      <c r="AE52" s="115">
        <v>1.102916</v>
      </c>
      <c r="AF52" s="115">
        <v>3.657113</v>
      </c>
      <c r="AG52" s="115">
        <v>9.864531</v>
      </c>
      <c r="AH52" s="115">
        <v>21.880723000000003</v>
      </c>
      <c r="AI52" s="115">
        <v>10.874208</v>
      </c>
      <c r="AJ52" s="115">
        <v>1.4642320000000002</v>
      </c>
      <c r="AK52" s="115">
        <v>3.396384</v>
      </c>
      <c r="AL52" s="31" t="s">
        <v>163</v>
      </c>
    </row>
    <row r="53" spans="1:38" ht="25.5" customHeight="1">
      <c r="A53" s="31" t="s">
        <v>114</v>
      </c>
      <c r="B53" s="115">
        <v>771.7620139999999</v>
      </c>
      <c r="C53" s="115">
        <v>1.1721030000000001</v>
      </c>
      <c r="D53" s="115">
        <v>182.934251</v>
      </c>
      <c r="E53" s="115">
        <v>2.3078060000000002</v>
      </c>
      <c r="F53" s="115">
        <v>24.153113000000005</v>
      </c>
      <c r="G53" s="115">
        <v>19.699706</v>
      </c>
      <c r="H53" s="115">
        <v>6.720487</v>
      </c>
      <c r="I53" s="115">
        <v>15.675314999999998</v>
      </c>
      <c r="J53" s="115">
        <v>13.124292</v>
      </c>
      <c r="K53" s="115">
        <v>15.909019</v>
      </c>
      <c r="L53" s="115">
        <v>24.554612</v>
      </c>
      <c r="M53" s="115">
        <v>11.869777000000001</v>
      </c>
      <c r="N53" s="115">
        <v>6.390348</v>
      </c>
      <c r="O53" s="115">
        <v>3.842597000000001</v>
      </c>
      <c r="P53" s="115">
        <v>9.824623</v>
      </c>
      <c r="Q53" s="115">
        <v>6.244351</v>
      </c>
      <c r="R53" s="115">
        <v>145.98175600000002</v>
      </c>
      <c r="S53" s="117"/>
      <c r="T53" s="115">
        <v>31.222609000000002</v>
      </c>
      <c r="U53" s="115">
        <v>21.570153000000005</v>
      </c>
      <c r="V53" s="115">
        <v>17.69986</v>
      </c>
      <c r="W53" s="115">
        <v>59.05241000000001</v>
      </c>
      <c r="X53" s="115">
        <v>103.264647</v>
      </c>
      <c r="Y53" s="115">
        <v>11.788019000000002</v>
      </c>
      <c r="Z53" s="115">
        <v>21.988197999999997</v>
      </c>
      <c r="AA53" s="115">
        <v>66.660507</v>
      </c>
      <c r="AB53" s="115">
        <v>8.504605</v>
      </c>
      <c r="AC53" s="115">
        <v>84.453818</v>
      </c>
      <c r="AD53" s="115">
        <v>5.573783999999999</v>
      </c>
      <c r="AE53" s="115">
        <v>2.1168</v>
      </c>
      <c r="AF53" s="115">
        <v>7.3360259999999995</v>
      </c>
      <c r="AG53" s="115">
        <v>18.687877999999998</v>
      </c>
      <c r="AH53" s="115">
        <v>40.786118</v>
      </c>
      <c r="AI53" s="115">
        <v>21.417136</v>
      </c>
      <c r="AJ53" s="115">
        <v>3.0759099999999995</v>
      </c>
      <c r="AK53" s="115">
        <v>7.816783999999998</v>
      </c>
      <c r="AL53" s="31" t="s">
        <v>164</v>
      </c>
    </row>
    <row r="54" spans="1:38" ht="25.5" customHeight="1">
      <c r="A54" s="31" t="s">
        <v>131</v>
      </c>
      <c r="B54" s="115">
        <v>1028.176418</v>
      </c>
      <c r="C54" s="115">
        <v>1.549032</v>
      </c>
      <c r="D54" s="115">
        <v>250.22099500000002</v>
      </c>
      <c r="E54" s="115">
        <v>3.1892500000000004</v>
      </c>
      <c r="F54" s="115">
        <v>32.818792</v>
      </c>
      <c r="G54" s="115">
        <v>26.702884</v>
      </c>
      <c r="H54" s="115">
        <v>9.268607999999999</v>
      </c>
      <c r="I54" s="115">
        <v>21.322938</v>
      </c>
      <c r="J54" s="115">
        <v>17.63684</v>
      </c>
      <c r="K54" s="115">
        <v>21.762706</v>
      </c>
      <c r="L54" s="115">
        <v>33.495923</v>
      </c>
      <c r="M54" s="115">
        <v>17.134422</v>
      </c>
      <c r="N54" s="115">
        <v>8.990032</v>
      </c>
      <c r="O54" s="115">
        <v>5.29591</v>
      </c>
      <c r="P54" s="115">
        <v>13.139654</v>
      </c>
      <c r="Q54" s="115">
        <v>8.180035</v>
      </c>
      <c r="R54" s="115">
        <v>192.523122</v>
      </c>
      <c r="S54" s="117"/>
      <c r="T54" s="115">
        <v>41.460207</v>
      </c>
      <c r="U54" s="115">
        <v>28.613076000000003</v>
      </c>
      <c r="V54" s="115">
        <v>23.372164</v>
      </c>
      <c r="W54" s="115">
        <v>77.36865900000001</v>
      </c>
      <c r="X54" s="115">
        <v>136.79546</v>
      </c>
      <c r="Y54" s="115">
        <v>16.154773</v>
      </c>
      <c r="Z54" s="115">
        <v>29.448511999999994</v>
      </c>
      <c r="AA54" s="115">
        <v>87.439356</v>
      </c>
      <c r="AB54" s="115">
        <v>11.299755000000001</v>
      </c>
      <c r="AC54" s="115">
        <v>110.621508</v>
      </c>
      <c r="AD54" s="115">
        <v>7.329562</v>
      </c>
      <c r="AE54" s="115">
        <v>2.8149439999999997</v>
      </c>
      <c r="AF54" s="115">
        <v>10.021785</v>
      </c>
      <c r="AG54" s="115">
        <v>24.588451</v>
      </c>
      <c r="AH54" s="115">
        <v>52.743824000000004</v>
      </c>
      <c r="AI54" s="115">
        <v>28.717294</v>
      </c>
      <c r="AJ54" s="115">
        <v>4.264976</v>
      </c>
      <c r="AK54" s="115">
        <v>11.169216000000002</v>
      </c>
      <c r="AL54" s="31" t="s">
        <v>165</v>
      </c>
    </row>
    <row r="55" spans="1:38" ht="25.5" customHeight="1">
      <c r="A55" s="31" t="s">
        <v>102</v>
      </c>
      <c r="B55" s="115">
        <v>1028.176418</v>
      </c>
      <c r="C55" s="115">
        <v>1.549032</v>
      </c>
      <c r="D55" s="115">
        <v>250.22099500000002</v>
      </c>
      <c r="E55" s="115">
        <v>3.1892500000000004</v>
      </c>
      <c r="F55" s="115">
        <v>32.818792</v>
      </c>
      <c r="G55" s="115">
        <v>26.702884</v>
      </c>
      <c r="H55" s="115">
        <v>9.268607999999999</v>
      </c>
      <c r="I55" s="115">
        <v>21.322938</v>
      </c>
      <c r="J55" s="115">
        <v>17.63684</v>
      </c>
      <c r="K55" s="115">
        <v>21.762706</v>
      </c>
      <c r="L55" s="115">
        <v>33.495923</v>
      </c>
      <c r="M55" s="115">
        <v>17.134422</v>
      </c>
      <c r="N55" s="115">
        <v>8.990032</v>
      </c>
      <c r="O55" s="115">
        <v>5.29591</v>
      </c>
      <c r="P55" s="115">
        <v>13.139654</v>
      </c>
      <c r="Q55" s="115">
        <v>8.180035</v>
      </c>
      <c r="R55" s="115">
        <v>192.523122</v>
      </c>
      <c r="S55" s="117"/>
      <c r="T55" s="115">
        <v>41.460207</v>
      </c>
      <c r="U55" s="115">
        <v>28.613076000000003</v>
      </c>
      <c r="V55" s="115">
        <v>23.372164</v>
      </c>
      <c r="W55" s="115">
        <v>77.36865900000001</v>
      </c>
      <c r="X55" s="115">
        <v>136.79546</v>
      </c>
      <c r="Y55" s="115">
        <v>16.154773</v>
      </c>
      <c r="Z55" s="115">
        <v>29.448511999999994</v>
      </c>
      <c r="AA55" s="115">
        <v>87.439356</v>
      </c>
      <c r="AB55" s="115">
        <v>11.299755000000001</v>
      </c>
      <c r="AC55" s="115">
        <v>110.621508</v>
      </c>
      <c r="AD55" s="115">
        <v>7.329562</v>
      </c>
      <c r="AE55" s="115">
        <v>2.8149439999999997</v>
      </c>
      <c r="AF55" s="115">
        <v>10.021785</v>
      </c>
      <c r="AG55" s="115">
        <v>24.588451</v>
      </c>
      <c r="AH55" s="115">
        <v>52.743824000000004</v>
      </c>
      <c r="AI55" s="115">
        <v>28.717294</v>
      </c>
      <c r="AJ55" s="115">
        <v>4.264976</v>
      </c>
      <c r="AK55" s="115">
        <v>11.169216000000002</v>
      </c>
      <c r="AL55" s="31" t="s">
        <v>166</v>
      </c>
    </row>
    <row r="56" spans="1:38" ht="25.5" customHeight="1">
      <c r="A56" s="29" t="s">
        <v>93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15"/>
      <c r="P56" s="115"/>
      <c r="Q56" s="115"/>
      <c r="R56" s="115"/>
      <c r="S56" s="117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31"/>
    </row>
    <row r="57" spans="1:38" ht="25.5" customHeight="1">
      <c r="A57" s="31" t="s">
        <v>133</v>
      </c>
      <c r="B57" s="115">
        <v>4668.362499</v>
      </c>
      <c r="C57" s="115">
        <v>6.831198</v>
      </c>
      <c r="D57" s="115">
        <v>1180.822009</v>
      </c>
      <c r="E57" s="115">
        <v>15.099043</v>
      </c>
      <c r="F57" s="115">
        <v>152.984771</v>
      </c>
      <c r="G57" s="115">
        <v>123.172375</v>
      </c>
      <c r="H57" s="115">
        <v>44.07978500000001</v>
      </c>
      <c r="I57" s="115">
        <v>95.92829699999999</v>
      </c>
      <c r="J57" s="115">
        <v>79.13154100000001</v>
      </c>
      <c r="K57" s="115">
        <v>100.31736</v>
      </c>
      <c r="L57" s="115">
        <v>154.581442</v>
      </c>
      <c r="M57" s="115">
        <v>94.619412</v>
      </c>
      <c r="N57" s="115">
        <v>46.854598</v>
      </c>
      <c r="O57" s="115">
        <v>26.157431</v>
      </c>
      <c r="P57" s="115">
        <v>58.884012999999996</v>
      </c>
      <c r="Q57" s="115">
        <v>35.757403000000004</v>
      </c>
      <c r="R57" s="115">
        <v>851.285037</v>
      </c>
      <c r="S57" s="117"/>
      <c r="T57" s="115">
        <v>183.607956</v>
      </c>
      <c r="U57" s="115">
        <v>126.95723199999999</v>
      </c>
      <c r="V57" s="115">
        <v>103.941074</v>
      </c>
      <c r="W57" s="115">
        <v>339.909225</v>
      </c>
      <c r="X57" s="115">
        <v>607.417676</v>
      </c>
      <c r="Y57" s="115">
        <v>76.940742</v>
      </c>
      <c r="Z57" s="115">
        <v>133.198296</v>
      </c>
      <c r="AA57" s="115">
        <v>380.55648899999994</v>
      </c>
      <c r="AB57" s="115">
        <v>50.199267000000006</v>
      </c>
      <c r="AC57" s="115">
        <v>483.494056</v>
      </c>
      <c r="AD57" s="115">
        <v>31.989184</v>
      </c>
      <c r="AE57" s="115">
        <v>12.730431999999999</v>
      </c>
      <c r="AF57" s="115">
        <v>47.296026999999995</v>
      </c>
      <c r="AG57" s="115">
        <v>107.953245</v>
      </c>
      <c r="AH57" s="115">
        <v>230.035307</v>
      </c>
      <c r="AI57" s="115">
        <v>135.32361799999998</v>
      </c>
      <c r="AJ57" s="115">
        <v>22.372179000000003</v>
      </c>
      <c r="AK57" s="115">
        <v>71.251433</v>
      </c>
      <c r="AL57" s="31" t="s">
        <v>167</v>
      </c>
    </row>
    <row r="58" spans="1:38" ht="25.5" customHeight="1">
      <c r="A58" s="31" t="s">
        <v>105</v>
      </c>
      <c r="B58" s="115">
        <v>957.966254</v>
      </c>
      <c r="C58" s="115">
        <v>1.429591</v>
      </c>
      <c r="D58" s="115">
        <v>235.29565499999998</v>
      </c>
      <c r="E58" s="115">
        <v>3.005862</v>
      </c>
      <c r="F58" s="115">
        <v>30.752943000000002</v>
      </c>
      <c r="G58" s="115">
        <v>24.959272000000002</v>
      </c>
      <c r="H58" s="115">
        <v>8.737926999999999</v>
      </c>
      <c r="I58" s="115">
        <v>19.6711</v>
      </c>
      <c r="J58" s="115">
        <v>16.342413</v>
      </c>
      <c r="K58" s="115">
        <v>20.298829</v>
      </c>
      <c r="L58" s="115">
        <v>31.268233</v>
      </c>
      <c r="M58" s="115">
        <v>16.924587000000002</v>
      </c>
      <c r="N58" s="115">
        <v>8.700354</v>
      </c>
      <c r="O58" s="115">
        <v>5.0270980000000005</v>
      </c>
      <c r="P58" s="115">
        <v>12.173658</v>
      </c>
      <c r="Q58" s="115">
        <v>7.572202999999999</v>
      </c>
      <c r="R58" s="115">
        <v>178.293076</v>
      </c>
      <c r="S58" s="117"/>
      <c r="T58" s="115">
        <v>38.350347</v>
      </c>
      <c r="U58" s="115">
        <v>26.474574</v>
      </c>
      <c r="V58" s="115">
        <v>21.670734000000003</v>
      </c>
      <c r="W58" s="115">
        <v>71.65915199999999</v>
      </c>
      <c r="X58" s="115">
        <v>126.786735</v>
      </c>
      <c r="Y58" s="115">
        <v>15.205287000000002</v>
      </c>
      <c r="Z58" s="115">
        <v>27.356465</v>
      </c>
      <c r="AA58" s="115">
        <v>80.74603299999998</v>
      </c>
      <c r="AB58" s="115">
        <v>10.452352000000001</v>
      </c>
      <c r="AC58" s="115">
        <v>102.29175100000002</v>
      </c>
      <c r="AD58" s="115">
        <v>6.756189</v>
      </c>
      <c r="AE58" s="115">
        <v>2.6202760000000005</v>
      </c>
      <c r="AF58" s="115">
        <v>9.396693</v>
      </c>
      <c r="AG58" s="115">
        <v>22.739933999999998</v>
      </c>
      <c r="AH58" s="115">
        <v>49.00117300000001</v>
      </c>
      <c r="AI58" s="115">
        <v>26.949479000000004</v>
      </c>
      <c r="AJ58" s="115">
        <v>4.1075680000000006</v>
      </c>
      <c r="AK58" s="115">
        <v>11.435851999999999</v>
      </c>
      <c r="AL58" s="31" t="s">
        <v>168</v>
      </c>
    </row>
    <row r="59" spans="1:38" ht="25.5" customHeight="1">
      <c r="A59" s="31" t="s">
        <v>91</v>
      </c>
      <c r="B59" s="115">
        <v>3280.902642</v>
      </c>
      <c r="C59" s="115">
        <v>4.745938</v>
      </c>
      <c r="D59" s="115">
        <v>845.032068</v>
      </c>
      <c r="E59" s="115">
        <v>10.819254</v>
      </c>
      <c r="F59" s="115">
        <v>108.903459</v>
      </c>
      <c r="G59" s="115">
        <v>87.296826</v>
      </c>
      <c r="H59" s="115">
        <v>31.644702</v>
      </c>
      <c r="I59" s="115">
        <v>67.60427399999999</v>
      </c>
      <c r="J59" s="115">
        <v>55.480337</v>
      </c>
      <c r="K59" s="115">
        <v>71.217532</v>
      </c>
      <c r="L59" s="115">
        <v>109.72801899999999</v>
      </c>
      <c r="M59" s="115">
        <v>71.472583</v>
      </c>
      <c r="N59" s="115">
        <v>34.747326</v>
      </c>
      <c r="O59" s="115">
        <v>19.056771</v>
      </c>
      <c r="P59" s="115">
        <v>41.234484</v>
      </c>
      <c r="Q59" s="115">
        <v>24.660303999999996</v>
      </c>
      <c r="R59" s="115">
        <v>591.10969</v>
      </c>
      <c r="S59" s="117"/>
      <c r="T59" s="115">
        <v>127.795983</v>
      </c>
      <c r="U59" s="115">
        <v>88.41746599999999</v>
      </c>
      <c r="V59" s="115">
        <v>72.369935</v>
      </c>
      <c r="W59" s="115">
        <v>234.98597399999997</v>
      </c>
      <c r="X59" s="115">
        <v>422.80621899999994</v>
      </c>
      <c r="Y59" s="115">
        <v>55.29132299999999</v>
      </c>
      <c r="Z59" s="115">
        <v>93.629313</v>
      </c>
      <c r="AA59" s="115">
        <v>262.22274799999997</v>
      </c>
      <c r="AB59" s="115">
        <v>34.997198000000004</v>
      </c>
      <c r="AC59" s="115">
        <v>333.60399900000004</v>
      </c>
      <c r="AD59" s="115">
        <v>22.100478000000003</v>
      </c>
      <c r="AE59" s="115">
        <v>8.932927</v>
      </c>
      <c r="AF59" s="115">
        <v>33.888094</v>
      </c>
      <c r="AG59" s="115">
        <v>74.701666</v>
      </c>
      <c r="AH59" s="115">
        <v>157.8927</v>
      </c>
      <c r="AI59" s="115">
        <v>96.62522599999998</v>
      </c>
      <c r="AJ59" s="115">
        <v>16.642060999999998</v>
      </c>
      <c r="AK59" s="115">
        <v>56.015817999999996</v>
      </c>
      <c r="AL59" s="31" t="s">
        <v>91</v>
      </c>
    </row>
    <row r="60" spans="1:38" ht="25.5" customHeight="1">
      <c r="A60" s="31" t="s">
        <v>106</v>
      </c>
      <c r="B60" s="115">
        <v>429.493603</v>
      </c>
      <c r="C60" s="115">
        <v>0.6556690000000001</v>
      </c>
      <c r="D60" s="115">
        <v>100.494286</v>
      </c>
      <c r="E60" s="115">
        <v>1.273927</v>
      </c>
      <c r="F60" s="115">
        <v>13.328368999999999</v>
      </c>
      <c r="G60" s="115">
        <v>10.916277000000001</v>
      </c>
      <c r="H60" s="115">
        <v>3.6971559999999997</v>
      </c>
      <c r="I60" s="115">
        <v>8.652923</v>
      </c>
      <c r="J60" s="115">
        <v>7.308791</v>
      </c>
      <c r="K60" s="115">
        <v>8.800999000000001</v>
      </c>
      <c r="L60" s="115">
        <v>13.58519</v>
      </c>
      <c r="M60" s="115">
        <v>6.2222420000000005</v>
      </c>
      <c r="N60" s="115">
        <v>3.406918</v>
      </c>
      <c r="O60" s="115">
        <v>2.0735620000000003</v>
      </c>
      <c r="P60" s="115">
        <v>5.475871000000001</v>
      </c>
      <c r="Q60" s="115">
        <v>3.5248959999999996</v>
      </c>
      <c r="R60" s="115">
        <v>81.882271</v>
      </c>
      <c r="S60" s="117"/>
      <c r="T60" s="115">
        <v>17.461626000000003</v>
      </c>
      <c r="U60" s="115">
        <v>12.065192000000001</v>
      </c>
      <c r="V60" s="115">
        <v>9.900405000000001</v>
      </c>
      <c r="W60" s="115">
        <v>33.264098999999995</v>
      </c>
      <c r="X60" s="115">
        <v>57.824721999999994</v>
      </c>
      <c r="Y60" s="115">
        <v>6.444132</v>
      </c>
      <c r="Z60" s="115">
        <v>12.212518</v>
      </c>
      <c r="AA60" s="115">
        <v>37.587708</v>
      </c>
      <c r="AB60" s="115">
        <v>4.7497169999999995</v>
      </c>
      <c r="AC60" s="115">
        <v>47.59830600000001</v>
      </c>
      <c r="AD60" s="115">
        <v>3.132517</v>
      </c>
      <c r="AE60" s="115">
        <v>1.177229</v>
      </c>
      <c r="AF60" s="115">
        <v>4.011239999999999</v>
      </c>
      <c r="AG60" s="115">
        <v>10.511645000000001</v>
      </c>
      <c r="AH60" s="115">
        <v>23.141434</v>
      </c>
      <c r="AI60" s="115">
        <v>11.748912999999998</v>
      </c>
      <c r="AJ60" s="115">
        <v>1.62255</v>
      </c>
      <c r="AK60" s="115">
        <v>3.7997630000000004</v>
      </c>
      <c r="AL60" s="31" t="s">
        <v>169</v>
      </c>
    </row>
    <row r="61" spans="1:38" ht="25.5" customHeight="1">
      <c r="A61" s="31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31"/>
    </row>
    <row r="62" spans="1:38" ht="25.5" customHeight="1">
      <c r="A62" s="31" t="s">
        <v>135</v>
      </c>
      <c r="B62" s="115">
        <v>9739.738953</v>
      </c>
      <c r="C62" s="115">
        <v>14.570768</v>
      </c>
      <c r="D62" s="115">
        <v>2418.295731</v>
      </c>
      <c r="E62" s="115">
        <v>30.820211999999998</v>
      </c>
      <c r="F62" s="115">
        <v>315.195894</v>
      </c>
      <c r="G62" s="115">
        <v>255.58740000000003</v>
      </c>
      <c r="H62" s="115">
        <v>89.85061400000001</v>
      </c>
      <c r="I62" s="115">
        <v>203.95184999999998</v>
      </c>
      <c r="J62" s="115">
        <v>167.102484</v>
      </c>
      <c r="K62" s="115">
        <v>209.008464</v>
      </c>
      <c r="L62" s="115">
        <v>321.339245</v>
      </c>
      <c r="M62" s="115">
        <v>176.362582</v>
      </c>
      <c r="N62" s="115">
        <v>90.33985299999999</v>
      </c>
      <c r="O62" s="115">
        <v>52.198782</v>
      </c>
      <c r="P62" s="115">
        <v>124.307288</v>
      </c>
      <c r="Q62" s="115">
        <v>75.983133</v>
      </c>
      <c r="R62" s="115">
        <v>1803.063877</v>
      </c>
      <c r="S62" s="117"/>
      <c r="T62" s="115">
        <v>389.17316300000005</v>
      </c>
      <c r="U62" s="115">
        <v>269.01421300000004</v>
      </c>
      <c r="V62" s="115">
        <v>219.58790499999998</v>
      </c>
      <c r="W62" s="115">
        <v>721.174122</v>
      </c>
      <c r="X62" s="115">
        <v>1281.9020110000001</v>
      </c>
      <c r="Y62" s="115">
        <v>156.88036300000002</v>
      </c>
      <c r="Z62" s="115">
        <v>279.32011200000005</v>
      </c>
      <c r="AA62" s="115">
        <v>810.464988</v>
      </c>
      <c r="AB62" s="115">
        <v>106.609794</v>
      </c>
      <c r="AC62" s="115">
        <v>1027.902934</v>
      </c>
      <c r="AD62" s="115">
        <v>68.29283199999999</v>
      </c>
      <c r="AE62" s="115">
        <v>26.563695999999997</v>
      </c>
      <c r="AF62" s="115">
        <v>97.148701</v>
      </c>
      <c r="AG62" s="115">
        <v>229.433683</v>
      </c>
      <c r="AH62" s="115">
        <v>488.77721699999995</v>
      </c>
      <c r="AI62" s="115">
        <v>276.190068</v>
      </c>
      <c r="AJ62" s="115">
        <v>42.886745</v>
      </c>
      <c r="AK62" s="115">
        <v>120.99530299999999</v>
      </c>
      <c r="AL62" s="31" t="s">
        <v>170</v>
      </c>
    </row>
    <row r="63" spans="1:38" ht="25.5" customHeight="1">
      <c r="A63" s="31" t="s">
        <v>149</v>
      </c>
      <c r="B63" s="115">
        <v>7900.212466000001</v>
      </c>
      <c r="C63" s="115">
        <v>11.799743999999999</v>
      </c>
      <c r="D63" s="115">
        <v>1968.885587</v>
      </c>
      <c r="E63" s="115">
        <v>25.111656</v>
      </c>
      <c r="F63" s="115">
        <v>256.349895</v>
      </c>
      <c r="G63" s="115">
        <v>207.755591</v>
      </c>
      <c r="H63" s="115">
        <v>73.21257</v>
      </c>
      <c r="I63" s="115">
        <v>165.78283899999997</v>
      </c>
      <c r="J63" s="115">
        <v>135.61063199999998</v>
      </c>
      <c r="K63" s="115">
        <v>170.041293</v>
      </c>
      <c r="L63" s="115">
        <v>261.368589</v>
      </c>
      <c r="M63" s="115">
        <v>144.90352299999998</v>
      </c>
      <c r="N63" s="115">
        <v>73.952358</v>
      </c>
      <c r="O63" s="115">
        <v>42.597134999999994</v>
      </c>
      <c r="P63" s="115">
        <v>100.82858400000002</v>
      </c>
      <c r="Q63" s="115">
        <v>61.441479</v>
      </c>
      <c r="R63" s="115">
        <v>1459.7557380000003</v>
      </c>
      <c r="S63" s="117"/>
      <c r="T63" s="115">
        <v>315.312869</v>
      </c>
      <c r="U63" s="115">
        <v>217.956904</v>
      </c>
      <c r="V63" s="115">
        <v>177.845497</v>
      </c>
      <c r="W63" s="115">
        <v>583.307384</v>
      </c>
      <c r="X63" s="115">
        <v>1038.336245</v>
      </c>
      <c r="Y63" s="115">
        <v>127.78978000000001</v>
      </c>
      <c r="Z63" s="115">
        <v>226.65967799999999</v>
      </c>
      <c r="AA63" s="115">
        <v>655.335726</v>
      </c>
      <c r="AB63" s="115">
        <v>86.402668</v>
      </c>
      <c r="AC63" s="115">
        <v>831.201763</v>
      </c>
      <c r="AD63" s="115">
        <v>55.249367</v>
      </c>
      <c r="AE63" s="115">
        <v>21.539773000000004</v>
      </c>
      <c r="AF63" s="115">
        <v>79.10054</v>
      </c>
      <c r="AG63" s="115">
        <v>185.652994</v>
      </c>
      <c r="AH63" s="115">
        <v>394.69326</v>
      </c>
      <c r="AI63" s="115">
        <v>224.475588</v>
      </c>
      <c r="AJ63" s="115">
        <v>35.086871</v>
      </c>
      <c r="AK63" s="115">
        <v>99.83631400000002</v>
      </c>
      <c r="AL63" s="31" t="s">
        <v>171</v>
      </c>
    </row>
    <row r="64" spans="1:38" ht="25.5" customHeight="1">
      <c r="A64" s="31" t="s">
        <v>92</v>
      </c>
      <c r="B64" s="115">
        <v>2766.2638610000004</v>
      </c>
      <c r="C64" s="115">
        <v>4.117564</v>
      </c>
      <c r="D64" s="115">
        <v>697.3700369999999</v>
      </c>
      <c r="E64" s="115">
        <v>8.896786</v>
      </c>
      <c r="F64" s="115">
        <v>90.482022</v>
      </c>
      <c r="G64" s="115">
        <v>73.19577899999999</v>
      </c>
      <c r="H64" s="115">
        <v>25.963146000000002</v>
      </c>
      <c r="I64" s="115">
        <v>58.553625</v>
      </c>
      <c r="J64" s="115">
        <v>47.575493</v>
      </c>
      <c r="K64" s="115">
        <v>60.07096599999999</v>
      </c>
      <c r="L64" s="115">
        <v>92.268869</v>
      </c>
      <c r="M64" s="115">
        <v>52.61627399999999</v>
      </c>
      <c r="N64" s="115">
        <v>26.606061999999998</v>
      </c>
      <c r="O64" s="115">
        <v>15.216922</v>
      </c>
      <c r="P64" s="115">
        <v>35.323574</v>
      </c>
      <c r="Q64" s="115">
        <v>21.281705000000002</v>
      </c>
      <c r="R64" s="115">
        <v>508.06925499999994</v>
      </c>
      <c r="S64" s="117"/>
      <c r="T64" s="115">
        <v>110.060323</v>
      </c>
      <c r="U64" s="115">
        <v>76.06366200000001</v>
      </c>
      <c r="V64" s="115">
        <v>62.005831</v>
      </c>
      <c r="W64" s="115">
        <v>202.289133</v>
      </c>
      <c r="X64" s="115">
        <v>361.902702</v>
      </c>
      <c r="Y64" s="115">
        <v>45.349262</v>
      </c>
      <c r="Z64" s="115">
        <v>79.512243</v>
      </c>
      <c r="AA64" s="115">
        <v>227.07590499999998</v>
      </c>
      <c r="AB64" s="115">
        <v>30.198515</v>
      </c>
      <c r="AC64" s="115">
        <v>288.06453999999997</v>
      </c>
      <c r="AD64" s="115">
        <v>19.193936</v>
      </c>
      <c r="AE64" s="115">
        <v>7.538321</v>
      </c>
      <c r="AF64" s="115">
        <v>28.054869</v>
      </c>
      <c r="AG64" s="115">
        <v>64.490752</v>
      </c>
      <c r="AH64" s="115">
        <v>136.043391</v>
      </c>
      <c r="AI64" s="115">
        <v>79.217672</v>
      </c>
      <c r="AJ64" s="115">
        <v>12.661845</v>
      </c>
      <c r="AK64" s="115">
        <v>36.95717</v>
      </c>
      <c r="AL64" s="31" t="s">
        <v>92</v>
      </c>
    </row>
    <row r="65" spans="1:38" ht="25.5" customHeight="1">
      <c r="A65" s="31" t="s">
        <v>107</v>
      </c>
      <c r="B65" s="115">
        <v>4405.307903000001</v>
      </c>
      <c r="C65" s="115">
        <v>6.576427000000001</v>
      </c>
      <c r="D65" s="115">
        <v>1099.5359169999997</v>
      </c>
      <c r="E65" s="115">
        <v>14.044412999999999</v>
      </c>
      <c r="F65" s="115">
        <v>143.122031</v>
      </c>
      <c r="G65" s="115">
        <v>116.01591</v>
      </c>
      <c r="H65" s="115">
        <v>40.930955</v>
      </c>
      <c r="I65" s="115">
        <v>92.56500799999999</v>
      </c>
      <c r="J65" s="115">
        <v>75.67787</v>
      </c>
      <c r="K65" s="115">
        <v>95.039312</v>
      </c>
      <c r="L65" s="115">
        <v>146.026406</v>
      </c>
      <c r="M65" s="115">
        <v>81.096181</v>
      </c>
      <c r="N65" s="115">
        <v>41.333318000000006</v>
      </c>
      <c r="O65" s="115">
        <v>23.781837000000003</v>
      </c>
      <c r="P65" s="115">
        <v>56.247378000000005</v>
      </c>
      <c r="Q65" s="115">
        <v>34.237566</v>
      </c>
      <c r="R65" s="115">
        <v>813.604772</v>
      </c>
      <c r="S65" s="117"/>
      <c r="T65" s="115">
        <v>175.76812</v>
      </c>
      <c r="U65" s="115">
        <v>121.52290199999999</v>
      </c>
      <c r="V65" s="115">
        <v>99.111958</v>
      </c>
      <c r="W65" s="115">
        <v>325.051805</v>
      </c>
      <c r="X65" s="115">
        <v>578.732716</v>
      </c>
      <c r="Y65" s="115">
        <v>71.356556</v>
      </c>
      <c r="Z65" s="115">
        <v>126.40799899999999</v>
      </c>
      <c r="AA65" s="115">
        <v>365.055614</v>
      </c>
      <c r="AB65" s="115">
        <v>48.186932</v>
      </c>
      <c r="AC65" s="115">
        <v>463.07952099999994</v>
      </c>
      <c r="AD65" s="115">
        <v>30.782138000000003</v>
      </c>
      <c r="AE65" s="115">
        <v>12.0013</v>
      </c>
      <c r="AF65" s="115">
        <v>44.159062999999996</v>
      </c>
      <c r="AG65" s="115">
        <v>103.471457</v>
      </c>
      <c r="AH65" s="115">
        <v>219.89091399999998</v>
      </c>
      <c r="AI65" s="115">
        <v>125.106275</v>
      </c>
      <c r="AJ65" s="115">
        <v>19.555668999999998</v>
      </c>
      <c r="AK65" s="115">
        <v>55.594511</v>
      </c>
      <c r="AL65" s="31" t="s">
        <v>172</v>
      </c>
    </row>
    <row r="66" spans="1:38" ht="25.5" customHeight="1">
      <c r="A66" s="31" t="s">
        <v>108</v>
      </c>
      <c r="B66" s="115">
        <v>728.640702</v>
      </c>
      <c r="C66" s="115">
        <v>1.105753</v>
      </c>
      <c r="D66" s="115">
        <v>171.97963299999998</v>
      </c>
      <c r="E66" s="115">
        <v>2.170457</v>
      </c>
      <c r="F66" s="115">
        <v>22.745842000000003</v>
      </c>
      <c r="G66" s="115">
        <v>18.543902</v>
      </c>
      <c r="H66" s="115">
        <v>6.318469</v>
      </c>
      <c r="I66" s="115">
        <v>14.664206000000004</v>
      </c>
      <c r="J66" s="115">
        <v>12.357268999999999</v>
      </c>
      <c r="K66" s="115">
        <v>14.931014999999999</v>
      </c>
      <c r="L66" s="115">
        <v>23.073314</v>
      </c>
      <c r="M66" s="115">
        <v>11.191068000000001</v>
      </c>
      <c r="N66" s="115">
        <v>6.012978</v>
      </c>
      <c r="O66" s="115">
        <v>3.598376</v>
      </c>
      <c r="P66" s="115">
        <v>9.257632000000001</v>
      </c>
      <c r="Q66" s="115">
        <v>5.9222079999999995</v>
      </c>
      <c r="R66" s="115">
        <v>138.081711</v>
      </c>
      <c r="S66" s="117"/>
      <c r="T66" s="115">
        <v>29.484426</v>
      </c>
      <c r="U66" s="115">
        <v>20.37034</v>
      </c>
      <c r="V66" s="115">
        <v>16.727708</v>
      </c>
      <c r="W66" s="115">
        <v>55.966446</v>
      </c>
      <c r="X66" s="115">
        <v>97.700827</v>
      </c>
      <c r="Y66" s="115">
        <v>11.083962</v>
      </c>
      <c r="Z66" s="115">
        <v>20.739435999999998</v>
      </c>
      <c r="AA66" s="115">
        <v>63.204207000000004</v>
      </c>
      <c r="AB66" s="115">
        <v>8.017221</v>
      </c>
      <c r="AC66" s="115">
        <v>80.057702</v>
      </c>
      <c r="AD66" s="115">
        <v>5.273293000000001</v>
      </c>
      <c r="AE66" s="115">
        <v>2.000152</v>
      </c>
      <c r="AF66" s="115">
        <v>6.886608000000001</v>
      </c>
      <c r="AG66" s="115">
        <v>17.690785</v>
      </c>
      <c r="AH66" s="115">
        <v>38.758955</v>
      </c>
      <c r="AI66" s="115">
        <v>20.151641</v>
      </c>
      <c r="AJ66" s="115">
        <v>2.869357</v>
      </c>
      <c r="AK66" s="115">
        <v>7.2846329999999995</v>
      </c>
      <c r="AL66" s="31" t="s">
        <v>173</v>
      </c>
    </row>
    <row r="67" spans="1:38" ht="25.5" customHeight="1">
      <c r="A67" s="31" t="s">
        <v>137</v>
      </c>
      <c r="B67" s="115">
        <v>1839.526487</v>
      </c>
      <c r="C67" s="115">
        <v>2.771024</v>
      </c>
      <c r="D67" s="115">
        <v>449.41014399999995</v>
      </c>
      <c r="E67" s="115">
        <v>5.708556</v>
      </c>
      <c r="F67" s="115">
        <v>58.84599899999999</v>
      </c>
      <c r="G67" s="115">
        <v>47.83180899999999</v>
      </c>
      <c r="H67" s="115">
        <v>16.638043999999997</v>
      </c>
      <c r="I67" s="115">
        <v>38.169011</v>
      </c>
      <c r="J67" s="115">
        <v>31.491852</v>
      </c>
      <c r="K67" s="115">
        <v>38.96717100000001</v>
      </c>
      <c r="L67" s="115">
        <v>59.970656</v>
      </c>
      <c r="M67" s="115">
        <v>31.459059</v>
      </c>
      <c r="N67" s="115">
        <v>16.387495</v>
      </c>
      <c r="O67" s="115">
        <v>9.601647</v>
      </c>
      <c r="P67" s="115">
        <v>23.478704</v>
      </c>
      <c r="Q67" s="115">
        <v>14.541653999999998</v>
      </c>
      <c r="R67" s="115">
        <v>343.30813900000004</v>
      </c>
      <c r="S67" s="117"/>
      <c r="T67" s="115">
        <v>73.860294</v>
      </c>
      <c r="U67" s="115">
        <v>51.057309000000004</v>
      </c>
      <c r="V67" s="115">
        <v>41.742408000000005</v>
      </c>
      <c r="W67" s="115">
        <v>137.866738</v>
      </c>
      <c r="X67" s="115">
        <v>243.565766</v>
      </c>
      <c r="Y67" s="115">
        <v>29.090583000000002</v>
      </c>
      <c r="Z67" s="115">
        <v>52.660434</v>
      </c>
      <c r="AA67" s="115">
        <v>155.12926199999998</v>
      </c>
      <c r="AB67" s="115">
        <v>20.207126000000002</v>
      </c>
      <c r="AC67" s="115">
        <v>196.70117100000002</v>
      </c>
      <c r="AD67" s="115">
        <v>13.043465000000001</v>
      </c>
      <c r="AE67" s="115">
        <v>5.023923</v>
      </c>
      <c r="AF67" s="115">
        <v>18.048161</v>
      </c>
      <c r="AG67" s="115">
        <v>43.780689</v>
      </c>
      <c r="AH67" s="115">
        <v>94.08395700000001</v>
      </c>
      <c r="AI67" s="115">
        <v>51.71448</v>
      </c>
      <c r="AJ67" s="115">
        <v>7.799874</v>
      </c>
      <c r="AK67" s="115">
        <v>21.158989000000002</v>
      </c>
      <c r="AL67" s="31" t="s">
        <v>174</v>
      </c>
    </row>
    <row r="68" spans="1:38" ht="25.5" customHeight="1">
      <c r="A68" s="31" t="s">
        <v>73</v>
      </c>
      <c r="B68" s="115">
        <v>1298.945667</v>
      </c>
      <c r="C68" s="115">
        <v>1.939019</v>
      </c>
      <c r="D68" s="115">
        <v>324.312447</v>
      </c>
      <c r="E68" s="115">
        <v>4.141839</v>
      </c>
      <c r="F68" s="115">
        <v>42.207598</v>
      </c>
      <c r="G68" s="115">
        <v>34.208073</v>
      </c>
      <c r="H68" s="115">
        <v>12.074413999999999</v>
      </c>
      <c r="I68" s="115">
        <v>27.257837000000002</v>
      </c>
      <c r="J68" s="115">
        <v>22.300159</v>
      </c>
      <c r="K68" s="115">
        <v>28.009463000000004</v>
      </c>
      <c r="L68" s="115">
        <v>43.04070800000001</v>
      </c>
      <c r="M68" s="115">
        <v>24.009606999999995</v>
      </c>
      <c r="N68" s="115">
        <v>12.219645</v>
      </c>
      <c r="O68" s="115">
        <v>7.018293</v>
      </c>
      <c r="P68" s="115">
        <v>16.578229</v>
      </c>
      <c r="Q68" s="115">
        <v>10.091351999999999</v>
      </c>
      <c r="R68" s="115">
        <v>239.823637</v>
      </c>
      <c r="S68" s="117"/>
      <c r="T68" s="115">
        <v>51.794923</v>
      </c>
      <c r="U68" s="115">
        <v>35.813076</v>
      </c>
      <c r="V68" s="115">
        <v>29.220893999999998</v>
      </c>
      <c r="W68" s="115">
        <v>95.827516</v>
      </c>
      <c r="X68" s="115">
        <v>170.57324700000004</v>
      </c>
      <c r="Y68" s="115">
        <v>21.050613000000002</v>
      </c>
      <c r="Z68" s="115">
        <v>37.263731</v>
      </c>
      <c r="AA68" s="115">
        <v>107.56939499999999</v>
      </c>
      <c r="AB68" s="115">
        <v>14.203582</v>
      </c>
      <c r="AC68" s="115">
        <v>136.491046</v>
      </c>
      <c r="AD68" s="115">
        <v>9.070852</v>
      </c>
      <c r="AE68" s="115">
        <v>3.537846</v>
      </c>
      <c r="AF68" s="115">
        <v>13.023700000000002</v>
      </c>
      <c r="AG68" s="115">
        <v>30.496491</v>
      </c>
      <c r="AH68" s="115">
        <v>64.869726</v>
      </c>
      <c r="AI68" s="115">
        <v>36.90283</v>
      </c>
      <c r="AJ68" s="115">
        <v>5.773949</v>
      </c>
      <c r="AK68" s="115">
        <v>16.463990000000003</v>
      </c>
      <c r="AL68" s="31" t="s">
        <v>73</v>
      </c>
    </row>
    <row r="69" spans="1:38" ht="25.5" customHeight="1">
      <c r="A69" s="31" t="s">
        <v>109</v>
      </c>
      <c r="B69" s="115">
        <v>540.58082</v>
      </c>
      <c r="C69" s="115">
        <v>0.832005</v>
      </c>
      <c r="D69" s="115">
        <v>125.09769700000001</v>
      </c>
      <c r="E69" s="115">
        <v>1.5667169999999997</v>
      </c>
      <c r="F69" s="115">
        <v>16.638401</v>
      </c>
      <c r="G69" s="115">
        <v>13.623736</v>
      </c>
      <c r="H69" s="115">
        <v>4.56363</v>
      </c>
      <c r="I69" s="115">
        <v>10.911173999999999</v>
      </c>
      <c r="J69" s="115">
        <v>9.191693</v>
      </c>
      <c r="K69" s="115">
        <v>10.957708</v>
      </c>
      <c r="L69" s="115">
        <v>16.929948</v>
      </c>
      <c r="M69" s="115">
        <v>7.449452</v>
      </c>
      <c r="N69" s="115">
        <v>4.16785</v>
      </c>
      <c r="O69" s="115">
        <v>2.583354</v>
      </c>
      <c r="P69" s="115">
        <v>6.900475</v>
      </c>
      <c r="Q69" s="115">
        <v>4.450302</v>
      </c>
      <c r="R69" s="115">
        <v>103.48450199999999</v>
      </c>
      <c r="S69" s="117"/>
      <c r="T69" s="115">
        <v>22.065371</v>
      </c>
      <c r="U69" s="115">
        <v>15.244233000000001</v>
      </c>
      <c r="V69" s="115">
        <v>12.521514</v>
      </c>
      <c r="W69" s="115">
        <v>42.039222</v>
      </c>
      <c r="X69" s="115">
        <v>72.992519</v>
      </c>
      <c r="Y69" s="115">
        <v>8.03997</v>
      </c>
      <c r="Z69" s="115">
        <v>15.396702999999999</v>
      </c>
      <c r="AA69" s="115">
        <v>47.559867</v>
      </c>
      <c r="AB69" s="115">
        <v>6.003544</v>
      </c>
      <c r="AC69" s="115">
        <v>60.210125</v>
      </c>
      <c r="AD69" s="115">
        <v>3.972613</v>
      </c>
      <c r="AE69" s="115">
        <v>1.486077</v>
      </c>
      <c r="AF69" s="115">
        <v>5.0244610000000005</v>
      </c>
      <c r="AG69" s="115">
        <v>13.284198</v>
      </c>
      <c r="AH69" s="115">
        <v>29.214230999999998</v>
      </c>
      <c r="AI69" s="115">
        <v>14.811649999999998</v>
      </c>
      <c r="AJ69" s="115">
        <v>2.025925</v>
      </c>
      <c r="AK69" s="115">
        <v>4.694999</v>
      </c>
      <c r="AL69" s="31" t="s">
        <v>175</v>
      </c>
    </row>
    <row r="70" spans="1:38" ht="25.5" customHeight="1">
      <c r="A70" s="29" t="s">
        <v>93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6"/>
      <c r="O70" s="115"/>
      <c r="P70" s="115"/>
      <c r="Q70" s="115"/>
      <c r="R70" s="115"/>
      <c r="S70" s="117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31"/>
    </row>
    <row r="71" spans="1:38" ht="25.5" customHeight="1">
      <c r="A71" s="31" t="s">
        <v>139</v>
      </c>
      <c r="B71" s="115">
        <v>3726.1205</v>
      </c>
      <c r="C71" s="115">
        <v>5.6498990000000004</v>
      </c>
      <c r="D71" s="115">
        <v>882.797134</v>
      </c>
      <c r="E71" s="115">
        <v>11.141843999999999</v>
      </c>
      <c r="F71" s="115">
        <v>116.572648</v>
      </c>
      <c r="G71" s="115">
        <v>95.026415</v>
      </c>
      <c r="H71" s="115">
        <v>32.449947</v>
      </c>
      <c r="I71" s="115">
        <v>75.256348</v>
      </c>
      <c r="J71" s="115">
        <v>63.226029</v>
      </c>
      <c r="K71" s="115">
        <v>76.612831</v>
      </c>
      <c r="L71" s="115">
        <v>118.320933</v>
      </c>
      <c r="M71" s="115">
        <v>57.85333</v>
      </c>
      <c r="N71" s="115">
        <v>31.009104</v>
      </c>
      <c r="O71" s="115">
        <v>18.562127</v>
      </c>
      <c r="P71" s="115">
        <v>47.355303</v>
      </c>
      <c r="Q71" s="115">
        <v>30.162522999999997</v>
      </c>
      <c r="R71" s="115">
        <v>704.5446910000001</v>
      </c>
      <c r="S71" s="117"/>
      <c r="T71" s="115">
        <v>150.556985</v>
      </c>
      <c r="U71" s="115">
        <v>104.016302</v>
      </c>
      <c r="V71" s="115">
        <v>85.414997</v>
      </c>
      <c r="W71" s="115">
        <v>285.218161</v>
      </c>
      <c r="X71" s="115">
        <v>498.473052</v>
      </c>
      <c r="Y71" s="115">
        <v>56.903541</v>
      </c>
      <c r="Z71" s="115">
        <v>106.05908199999999</v>
      </c>
      <c r="AA71" s="115">
        <v>321.863112</v>
      </c>
      <c r="AB71" s="115">
        <v>40.977148</v>
      </c>
      <c r="AC71" s="115">
        <v>407.831405</v>
      </c>
      <c r="AD71" s="115">
        <v>26.887852000000002</v>
      </c>
      <c r="AE71" s="115">
        <v>10.220003000000002</v>
      </c>
      <c r="AF71" s="115">
        <v>35.368028</v>
      </c>
      <c r="AG71" s="115">
        <v>90.19348400000001</v>
      </c>
      <c r="AH71" s="115">
        <v>197.28409700000003</v>
      </c>
      <c r="AI71" s="115">
        <v>103.47795299999999</v>
      </c>
      <c r="AJ71" s="115">
        <v>14.90607</v>
      </c>
      <c r="AK71" s="115">
        <v>38.463469</v>
      </c>
      <c r="AL71" s="31" t="s">
        <v>176</v>
      </c>
    </row>
    <row r="72" spans="1:38" ht="25.5" customHeight="1">
      <c r="A72" s="31" t="s">
        <v>74</v>
      </c>
      <c r="B72" s="115">
        <v>2018.538005</v>
      </c>
      <c r="C72" s="115">
        <v>3.047619</v>
      </c>
      <c r="D72" s="115">
        <v>478.85357300000004</v>
      </c>
      <c r="E72" s="115">
        <v>6.044659</v>
      </c>
      <c r="F72" s="115">
        <v>63.195921</v>
      </c>
      <c r="G72" s="115">
        <v>51.437155</v>
      </c>
      <c r="H72" s="115">
        <v>17.610477</v>
      </c>
      <c r="I72" s="115">
        <v>40.438373</v>
      </c>
      <c r="J72" s="115">
        <v>34.116039</v>
      </c>
      <c r="K72" s="115">
        <v>41.370946999999994</v>
      </c>
      <c r="L72" s="115">
        <v>63.960820999999996</v>
      </c>
      <c r="M72" s="115">
        <v>32.079614</v>
      </c>
      <c r="N72" s="115">
        <v>17.048803</v>
      </c>
      <c r="O72" s="115">
        <v>10.110278000000001</v>
      </c>
      <c r="P72" s="115">
        <v>25.570415</v>
      </c>
      <c r="Q72" s="115">
        <v>16.316402</v>
      </c>
      <c r="R72" s="115">
        <v>380.933778</v>
      </c>
      <c r="S72" s="117"/>
      <c r="T72" s="115">
        <v>81.323254</v>
      </c>
      <c r="U72" s="115">
        <v>56.18306700000001</v>
      </c>
      <c r="V72" s="115">
        <v>46.19177</v>
      </c>
      <c r="W72" s="115">
        <v>154.305975</v>
      </c>
      <c r="X72" s="115">
        <v>269.671078</v>
      </c>
      <c r="Y72" s="115">
        <v>30.889584</v>
      </c>
      <c r="Z72" s="115">
        <v>57.357675</v>
      </c>
      <c r="AA72" s="115">
        <v>174.0411</v>
      </c>
      <c r="AB72" s="115">
        <v>22.108980000000003</v>
      </c>
      <c r="AC72" s="115">
        <v>220.590429</v>
      </c>
      <c r="AD72" s="115">
        <v>14.519468000000002</v>
      </c>
      <c r="AE72" s="115">
        <v>5.539166000000001</v>
      </c>
      <c r="AF72" s="115">
        <v>19.163172</v>
      </c>
      <c r="AG72" s="115">
        <v>48.749136</v>
      </c>
      <c r="AH72" s="115">
        <v>106.86884199999999</v>
      </c>
      <c r="AI72" s="115">
        <v>56.236692</v>
      </c>
      <c r="AJ72" s="115">
        <v>8.175066999999999</v>
      </c>
      <c r="AK72" s="115">
        <v>21.835754000000005</v>
      </c>
      <c r="AL72" s="31" t="s">
        <v>74</v>
      </c>
    </row>
    <row r="73" spans="1:38" ht="25.5" customHeight="1">
      <c r="A73" s="31" t="s">
        <v>75</v>
      </c>
      <c r="B73" s="115">
        <v>1707.582495</v>
      </c>
      <c r="C73" s="115">
        <v>2.6022800000000004</v>
      </c>
      <c r="D73" s="115">
        <v>403.94356100000005</v>
      </c>
      <c r="E73" s="115">
        <v>5.0971850000000005</v>
      </c>
      <c r="F73" s="115">
        <v>53.376726999999995</v>
      </c>
      <c r="G73" s="115">
        <v>43.589259999999996</v>
      </c>
      <c r="H73" s="115">
        <v>14.839469999999999</v>
      </c>
      <c r="I73" s="115">
        <v>34.817975</v>
      </c>
      <c r="J73" s="115">
        <v>29.109990000000003</v>
      </c>
      <c r="K73" s="115">
        <v>35.241884</v>
      </c>
      <c r="L73" s="115">
        <v>54.360112</v>
      </c>
      <c r="M73" s="115">
        <v>25.773716</v>
      </c>
      <c r="N73" s="115">
        <v>13.960301</v>
      </c>
      <c r="O73" s="115">
        <v>8.451849</v>
      </c>
      <c r="P73" s="115">
        <v>21.784888</v>
      </c>
      <c r="Q73" s="115">
        <v>13.846121</v>
      </c>
      <c r="R73" s="115">
        <v>323.610913</v>
      </c>
      <c r="S73" s="117"/>
      <c r="T73" s="115">
        <v>69.23373099999999</v>
      </c>
      <c r="U73" s="115">
        <v>47.833235</v>
      </c>
      <c r="V73" s="115">
        <v>39.223227</v>
      </c>
      <c r="W73" s="115">
        <v>130.912186</v>
      </c>
      <c r="X73" s="115">
        <v>228.80197399999997</v>
      </c>
      <c r="Y73" s="115">
        <v>26.013956999999998</v>
      </c>
      <c r="Z73" s="115">
        <v>48.701406999999996</v>
      </c>
      <c r="AA73" s="115">
        <v>147.822012</v>
      </c>
      <c r="AB73" s="115">
        <v>18.868167999999997</v>
      </c>
      <c r="AC73" s="115">
        <v>187.24097600000002</v>
      </c>
      <c r="AD73" s="115">
        <v>12.368384</v>
      </c>
      <c r="AE73" s="115">
        <v>4.680837</v>
      </c>
      <c r="AF73" s="115">
        <v>16.204856</v>
      </c>
      <c r="AG73" s="115">
        <v>41.444348</v>
      </c>
      <c r="AH73" s="115">
        <v>90.415255</v>
      </c>
      <c r="AI73" s="115">
        <v>47.241261</v>
      </c>
      <c r="AJ73" s="115">
        <v>6.731003</v>
      </c>
      <c r="AK73" s="115">
        <v>16.627715</v>
      </c>
      <c r="AL73" s="31" t="s">
        <v>75</v>
      </c>
    </row>
    <row r="74" spans="1:38" ht="25.5" customHeight="1">
      <c r="A74" s="41"/>
      <c r="B74" s="12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20"/>
      <c r="O74" s="119"/>
      <c r="P74" s="119"/>
      <c r="Q74" s="119"/>
      <c r="R74" s="119"/>
      <c r="S74" s="117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22"/>
    </row>
    <row r="75" ht="25.5" customHeight="1">
      <c r="A75" s="38" t="s">
        <v>72</v>
      </c>
    </row>
  </sheetData>
  <printOptions/>
  <pageMargins left="0.34" right="0.16" top="0.5" bottom="0.35433070866141736" header="0.5118110236220472" footer="0.5118110236220472"/>
  <pageSetup horizontalDpi="600" verticalDpi="600" orientation="landscape" paperSize="8" scale="57" r:id="rId1"/>
  <headerFooter alignWithMargins="0">
    <oddHeader>&amp;C&amp;"ＭＳ Ｐ明朝,太字"&amp;35３　期待死亡数,選択死因・性（女）・　　　　　　　　　保健医療圏・保健所・市町別（&amp;P）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2012-12-07T02:58:27Z</cp:lastPrinted>
  <dcterms:created xsi:type="dcterms:W3CDTF">2004-07-22T01:31:13Z</dcterms:created>
  <dcterms:modified xsi:type="dcterms:W3CDTF">2012-12-11T01:42:07Z</dcterms:modified>
  <cp:category/>
  <cp:version/>
  <cp:contentType/>
  <cp:contentStatus/>
</cp:coreProperties>
</file>