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060健康福祉局\170国民健康保険課\R5\★国保運営グループ\★国保の現況（R3）\02 公表起案\"/>
    </mc:Choice>
  </mc:AlternateContent>
  <bookViews>
    <workbookView xWindow="0" yWindow="0" windowWidth="28800" windowHeight="12180"/>
  </bookViews>
  <sheets>
    <sheet name="2(1)" sheetId="1" r:id="rId1"/>
    <sheet name="2(2)" sheetId="2" r:id="rId2"/>
    <sheet name="2(3)" sheetId="3" r:id="rId3"/>
    <sheet name="2(4)①" sheetId="4" r:id="rId4"/>
    <sheet name="2(4)② " sheetId="5" r:id="rId5"/>
    <sheet name="2(5)" sheetId="6" r:id="rId6"/>
    <sheet name="2(6)" sheetId="7" r:id="rId7"/>
  </sheets>
  <externalReferences>
    <externalReference r:id="rId8"/>
    <externalReference r:id="rId9"/>
    <externalReference r:id="rId10"/>
    <externalReference r:id="rId11"/>
    <externalReference r:id="rId12"/>
  </externalReferences>
  <definedNames>
    <definedName name="_Fill" localSheetId="1" hidden="1">#REF!</definedName>
    <definedName name="_Fill" localSheetId="2" hidden="1">#REF!</definedName>
    <definedName name="_Fill" localSheetId="3" hidden="1">#REF!</definedName>
    <definedName name="_Fill" localSheetId="4" hidden="1">#REF!</definedName>
    <definedName name="_Fill" localSheetId="5" hidden="1">[1]人口移動第４表!#REF!</definedName>
    <definedName name="_Fill" localSheetId="6" hidden="1">#REF!</definedName>
    <definedName name="_Fill" hidden="1">[1]人口移動第４表!#REF!</definedName>
    <definedName name="_xlnm._FilterDatabase" localSheetId="1" hidden="1">'2(2)'!$A$8:$B$33</definedName>
    <definedName name="_Key1" localSheetId="1" hidden="1">[1]人口移動第４表!#REF!</definedName>
    <definedName name="_Key1" localSheetId="2" hidden="1">[1]人口移動第４表!#REF!</definedName>
    <definedName name="_Key1" localSheetId="3" hidden="1">[1]人口移動第４表!#REF!</definedName>
    <definedName name="_Key1" localSheetId="4" hidden="1">[1]人口移動第４表!#REF!</definedName>
    <definedName name="_Key1" localSheetId="5" hidden="1">[1]人口移動第４表!#REF!</definedName>
    <definedName name="_Key1" localSheetId="6" hidden="1">#REF!</definedName>
    <definedName name="_Key1" hidden="1">[1]人口移動第４表!#REF!</definedName>
    <definedName name="_Order1" localSheetId="6" hidden="1">0</definedName>
    <definedName name="_Order1" hidden="1">1</definedName>
    <definedName name="_Sort" localSheetId="1" hidden="1">[1]人口移動第４表!#REF!</definedName>
    <definedName name="_Sort" localSheetId="2" hidden="1">[1]人口移動第４表!#REF!</definedName>
    <definedName name="_Sort" localSheetId="5" hidden="1">[1]人口移動第４表!#REF!</definedName>
    <definedName name="_Sort" hidden="1">[1]人口移動第４表!#REF!</definedName>
    <definedName name="\a">#REF!</definedName>
    <definedName name="\b" localSheetId="6">#REF!</definedName>
    <definedName name="\b">#REF!</definedName>
    <definedName name="★" hidden="1">#REF!</definedName>
    <definedName name="a" localSheetId="5" hidden="1">[1]人口移動第４表!#REF!</definedName>
    <definedName name="a" hidden="1">[1]人口移動第４表!#REF!</definedName>
    <definedName name="aa" localSheetId="5" hidden="1">[1]人口移動第４表!#REF!</definedName>
    <definedName name="aa" hidden="1">[1]人口移動第４表!#REF!</definedName>
    <definedName name="_xlnm.Print_Area" localSheetId="0">'2(1)'!$A$1:$W$34</definedName>
    <definedName name="_xlnm.Print_Area" localSheetId="1">'2(2)'!$A$1:$P$33</definedName>
    <definedName name="_xlnm.Print_Area" localSheetId="2">'2(3)'!$A$1:$H$32</definedName>
    <definedName name="_xlnm.Print_Area" localSheetId="3">'2(4)①'!$A$1:$S$41</definedName>
    <definedName name="_xlnm.Print_Area" localSheetId="4">'2(4)② '!$A$1:$O$28</definedName>
    <definedName name="_xlnm.Print_Area" localSheetId="5">'2(5)'!$A$1:$H$29</definedName>
    <definedName name="_xlnm.Print_Area" localSheetId="6">'2(6)'!$A$1:$K$62</definedName>
    <definedName name="_xlnm.Print_Area">#REF!</definedName>
    <definedName name="PRINT_AREA_MI" localSheetId="1">#REF!</definedName>
    <definedName name="PRINT_AREA_MI" localSheetId="2">#REF!</definedName>
    <definedName name="PRINT_AREA_MI" localSheetId="4">#REF!</definedName>
    <definedName name="PRINT_AREA_MI" localSheetId="5">#REF!</definedName>
    <definedName name="PRINT_AREA_MI">#REF!</definedName>
    <definedName name="_xlnm.Print_Titles" localSheetId="0">'2(1)'!$3:$5</definedName>
    <definedName name="_xlnm.Print_Titles" localSheetId="1">'2(2)'!$2:$4</definedName>
    <definedName name="_xlnm.Print_Titles" localSheetId="2">'2(3)'!$2:$3</definedName>
    <definedName name="_xlnm.Print_Titles" localSheetId="3">'2(4)①'!$2:$3</definedName>
    <definedName name="_xlnm.Print_Titles" localSheetId="4">'2(4)② '!$2:$3</definedName>
    <definedName name="SSORT">[3]!SSORT</definedName>
    <definedName name="デｰタ取込">[4]!デｰタ取込</definedName>
    <definedName name="検索用">[5]!実績SIRT</definedName>
    <definedName name="実績SIRT">[5]!実績SIRT</definedName>
    <definedName name="貼付け用">[5]!実績SIRT</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6" i="1" l="1"/>
  <c r="P6" i="1"/>
  <c r="Q6" i="1"/>
  <c r="R6" i="1"/>
  <c r="S6" i="1"/>
  <c r="T6" i="1"/>
  <c r="T7" i="1"/>
  <c r="U7" i="1"/>
  <c r="V7" i="1"/>
  <c r="Q8" i="1"/>
  <c r="T8" i="1"/>
  <c r="U8" i="1"/>
  <c r="U6" i="1" s="1"/>
  <c r="V8" i="1"/>
  <c r="V6" i="1" s="1"/>
  <c r="O9" i="1"/>
  <c r="O7" i="1" s="1"/>
  <c r="Q9" i="1"/>
  <c r="Q7" i="1" s="1"/>
  <c r="R9" i="1"/>
  <c r="R7" i="1" s="1"/>
  <c r="S9" i="1"/>
  <c r="O10" i="1"/>
  <c r="P10" i="1" s="1"/>
  <c r="W10" i="1" s="1"/>
  <c r="Q10" i="1"/>
  <c r="R10" i="1"/>
  <c r="S10" i="1"/>
  <c r="S7" i="1" s="1"/>
  <c r="O11" i="1"/>
  <c r="P11" i="1"/>
  <c r="W11" i="1" s="1"/>
  <c r="Q11" i="1"/>
  <c r="R11" i="1"/>
  <c r="S11" i="1"/>
  <c r="O12" i="1"/>
  <c r="P12" i="1" s="1"/>
  <c r="W12" i="1" s="1"/>
  <c r="Q12" i="1"/>
  <c r="R12" i="1"/>
  <c r="S12" i="1"/>
  <c r="O13" i="1"/>
  <c r="P13" i="1" s="1"/>
  <c r="W13" i="1" s="1"/>
  <c r="Q13" i="1"/>
  <c r="R13" i="1"/>
  <c r="S13" i="1"/>
  <c r="O14" i="1"/>
  <c r="P14" i="1" s="1"/>
  <c r="W14" i="1" s="1"/>
  <c r="Q14" i="1"/>
  <c r="R14" i="1"/>
  <c r="S14" i="1"/>
  <c r="O15" i="1"/>
  <c r="P15" i="1"/>
  <c r="W15" i="1" s="1"/>
  <c r="Q15" i="1"/>
  <c r="R15" i="1"/>
  <c r="S15" i="1"/>
  <c r="O16" i="1"/>
  <c r="P16" i="1" s="1"/>
  <c r="W16" i="1" s="1"/>
  <c r="Q16" i="1"/>
  <c r="R16" i="1"/>
  <c r="S16" i="1"/>
  <c r="O17" i="1"/>
  <c r="P17" i="1" s="1"/>
  <c r="W17" i="1" s="1"/>
  <c r="Q17" i="1"/>
  <c r="R17" i="1"/>
  <c r="S17" i="1"/>
  <c r="O18" i="1"/>
  <c r="P18" i="1" s="1"/>
  <c r="W18" i="1" s="1"/>
  <c r="Q18" i="1"/>
  <c r="R18" i="1"/>
  <c r="S18" i="1"/>
  <c r="O19" i="1"/>
  <c r="P19" i="1"/>
  <c r="W19" i="1" s="1"/>
  <c r="Q19" i="1"/>
  <c r="R19" i="1"/>
  <c r="S19" i="1"/>
  <c r="O20" i="1"/>
  <c r="P20" i="1" s="1"/>
  <c r="W20" i="1" s="1"/>
  <c r="Q20" i="1"/>
  <c r="R20" i="1"/>
  <c r="S20" i="1"/>
  <c r="O21" i="1"/>
  <c r="P21" i="1" s="1"/>
  <c r="W21" i="1" s="1"/>
  <c r="Q21" i="1"/>
  <c r="R21" i="1"/>
  <c r="S21" i="1"/>
  <c r="O22" i="1"/>
  <c r="P22" i="1" s="1"/>
  <c r="W22" i="1" s="1"/>
  <c r="Q22" i="1"/>
  <c r="R22" i="1"/>
  <c r="S22" i="1"/>
  <c r="O23" i="1"/>
  <c r="P23" i="1"/>
  <c r="W23" i="1" s="1"/>
  <c r="Q23" i="1"/>
  <c r="R23" i="1"/>
  <c r="S23" i="1"/>
  <c r="O24" i="1"/>
  <c r="P24" i="1" s="1"/>
  <c r="W24" i="1" s="1"/>
  <c r="Q24" i="1"/>
  <c r="R24" i="1"/>
  <c r="S24" i="1"/>
  <c r="O25" i="1"/>
  <c r="P25" i="1" s="1"/>
  <c r="W25" i="1" s="1"/>
  <c r="Q25" i="1"/>
  <c r="R25" i="1"/>
  <c r="S25" i="1"/>
  <c r="O26" i="1"/>
  <c r="P26" i="1" s="1"/>
  <c r="W26" i="1" s="1"/>
  <c r="Q26" i="1"/>
  <c r="R26" i="1"/>
  <c r="S26" i="1"/>
  <c r="O27" i="1"/>
  <c r="P27" i="1"/>
  <c r="W27" i="1" s="1"/>
  <c r="Q27" i="1"/>
  <c r="R27" i="1"/>
  <c r="S27" i="1"/>
  <c r="O28" i="1"/>
  <c r="P28" i="1" s="1"/>
  <c r="W28" i="1" s="1"/>
  <c r="Q28" i="1"/>
  <c r="R28" i="1"/>
  <c r="S28" i="1"/>
  <c r="O29" i="1"/>
  <c r="P29" i="1" s="1"/>
  <c r="W29" i="1" s="1"/>
  <c r="Q29" i="1"/>
  <c r="R29" i="1"/>
  <c r="S29" i="1"/>
  <c r="O30" i="1"/>
  <c r="P30" i="1" s="1"/>
  <c r="W30" i="1" s="1"/>
  <c r="Q30" i="1"/>
  <c r="R30" i="1"/>
  <c r="S30" i="1"/>
  <c r="O31" i="1"/>
  <c r="P31" i="1"/>
  <c r="W31" i="1" s="1"/>
  <c r="Q31" i="1"/>
  <c r="R31" i="1"/>
  <c r="S31" i="1"/>
  <c r="O32" i="1"/>
  <c r="O8" i="1" s="1"/>
  <c r="R32" i="1"/>
  <c r="R8" i="1" s="1"/>
  <c r="S32" i="1"/>
  <c r="S8" i="1" s="1"/>
  <c r="O33" i="1"/>
  <c r="R33" i="1"/>
  <c r="S33" i="1"/>
  <c r="P33" i="1" s="1"/>
  <c r="W33" i="1" s="1"/>
  <c r="O34" i="1"/>
  <c r="P34" i="1"/>
  <c r="W34" i="1" s="1"/>
  <c r="R34" i="1"/>
  <c r="S34" i="1"/>
  <c r="P32" i="1" l="1"/>
  <c r="P9" i="1"/>
  <c r="P7" i="1" l="1"/>
  <c r="W9" i="1"/>
  <c r="W7" i="1" s="1"/>
  <c r="W32" i="1"/>
  <c r="W8" i="1" s="1"/>
  <c r="P8" i="1"/>
  <c r="W6" i="1" l="1"/>
</calcChain>
</file>

<file path=xl/sharedStrings.xml><?xml version="1.0" encoding="utf-8"?>
<sst xmlns="http://schemas.openxmlformats.org/spreadsheetml/2006/main" count="473" uniqueCount="271">
  <si>
    <t>建設国保組合</t>
  </si>
  <si>
    <t>医師国保組合</t>
  </si>
  <si>
    <t>歯科医師国保組合</t>
  </si>
  <si>
    <t>神石高原町</t>
  </si>
  <si>
    <t>世羅町</t>
    <phoneticPr fontId="8"/>
  </si>
  <si>
    <t>大崎上島町</t>
  </si>
  <si>
    <t>東広島市</t>
  </si>
  <si>
    <t>安芸高田市</t>
  </si>
  <si>
    <t>北広島町</t>
  </si>
  <si>
    <t>安芸太田町</t>
  </si>
  <si>
    <t>廿日市市</t>
  </si>
  <si>
    <t>江田島市</t>
  </si>
  <si>
    <t>坂町</t>
    <rPh sb="0" eb="1">
      <t>サカ</t>
    </rPh>
    <phoneticPr fontId="8"/>
  </si>
  <si>
    <t>熊野町</t>
    <phoneticPr fontId="8"/>
  </si>
  <si>
    <t>海田町</t>
    <phoneticPr fontId="8"/>
  </si>
  <si>
    <t>府中町</t>
    <phoneticPr fontId="8"/>
  </si>
  <si>
    <t>大竹市</t>
    <phoneticPr fontId="8"/>
  </si>
  <si>
    <t>庄原市</t>
    <phoneticPr fontId="8"/>
  </si>
  <si>
    <t>三次市</t>
    <phoneticPr fontId="8"/>
  </si>
  <si>
    <t>三次市</t>
    <phoneticPr fontId="8"/>
  </si>
  <si>
    <t>府中市</t>
    <phoneticPr fontId="8"/>
  </si>
  <si>
    <t>福山市</t>
    <phoneticPr fontId="8"/>
  </si>
  <si>
    <t>尾道市</t>
    <phoneticPr fontId="8"/>
  </si>
  <si>
    <t>三原市</t>
    <phoneticPr fontId="8"/>
  </si>
  <si>
    <t>竹原市</t>
    <phoneticPr fontId="8"/>
  </si>
  <si>
    <t>呉市</t>
    <phoneticPr fontId="8"/>
  </si>
  <si>
    <t>広島市</t>
    <phoneticPr fontId="8"/>
  </si>
  <si>
    <t>組合計</t>
    <phoneticPr fontId="8"/>
  </si>
  <si>
    <t>市町計</t>
    <phoneticPr fontId="8"/>
  </si>
  <si>
    <t>県計</t>
    <rPh sb="0" eb="1">
      <t>ケン</t>
    </rPh>
    <rPh sb="1" eb="2">
      <t>ケイ</t>
    </rPh>
    <phoneticPr fontId="8"/>
  </si>
  <si>
    <t>介護
⑮</t>
    <phoneticPr fontId="8"/>
  </si>
  <si>
    <t>後期
⑭</t>
    <rPh sb="0" eb="2">
      <t>コウキ</t>
    </rPh>
    <phoneticPr fontId="8"/>
  </si>
  <si>
    <t>退職
⑬</t>
    <phoneticPr fontId="8"/>
  </si>
  <si>
    <r>
      <t xml:space="preserve">一般
</t>
    </r>
    <r>
      <rPr>
        <sz val="7"/>
        <rFont val="ＭＳ Ｐゴシック"/>
        <family val="3"/>
        <charset val="128"/>
      </rPr>
      <t>⑫=⑪-⑬-⑭-⑮</t>
    </r>
    <phoneticPr fontId="8"/>
  </si>
  <si>
    <t>計
⑪</t>
    <phoneticPr fontId="8"/>
  </si>
  <si>
    <t>介護
⑩</t>
    <phoneticPr fontId="8"/>
  </si>
  <si>
    <t>後期
⑨</t>
    <rPh sb="0" eb="2">
      <t>コウキ</t>
    </rPh>
    <phoneticPr fontId="8"/>
  </si>
  <si>
    <t>退職
⑧</t>
    <phoneticPr fontId="8"/>
  </si>
  <si>
    <r>
      <t xml:space="preserve">一般
</t>
    </r>
    <r>
      <rPr>
        <sz val="7"/>
        <rFont val="ＭＳ Ｐゴシック"/>
        <family val="3"/>
        <charset val="128"/>
      </rPr>
      <t>⑦=⑥-⑧-⑨-⑩</t>
    </r>
    <phoneticPr fontId="8"/>
  </si>
  <si>
    <t>計
⑥</t>
    <phoneticPr fontId="8"/>
  </si>
  <si>
    <t>介護
⑤</t>
    <phoneticPr fontId="8"/>
  </si>
  <si>
    <t>後期
④</t>
    <rPh sb="0" eb="2">
      <t>コウキ</t>
    </rPh>
    <phoneticPr fontId="8"/>
  </si>
  <si>
    <t>退職
③</t>
    <phoneticPr fontId="8"/>
  </si>
  <si>
    <r>
      <t xml:space="preserve">一般
</t>
    </r>
    <r>
      <rPr>
        <sz val="7"/>
        <rFont val="ＭＳ Ｐゴシック"/>
        <family val="3"/>
        <charset val="128"/>
      </rPr>
      <t>②=①-③-④-⑤</t>
    </r>
    <phoneticPr fontId="8"/>
  </si>
  <si>
    <t>計
①</t>
    <phoneticPr fontId="8"/>
  </si>
  <si>
    <t>収支差引残</t>
  </si>
  <si>
    <t>支出</t>
    <phoneticPr fontId="8"/>
  </si>
  <si>
    <t>収入</t>
    <phoneticPr fontId="8"/>
  </si>
  <si>
    <r>
      <t xml:space="preserve">実質収支
差引額
</t>
    </r>
    <r>
      <rPr>
        <sz val="7"/>
        <rFont val="ＭＳ Ｐゴシック"/>
        <family val="3"/>
        <charset val="128"/>
      </rPr>
      <t>⑲=⑫+⑯-⑰+⑱</t>
    </r>
    <phoneticPr fontId="8"/>
  </si>
  <si>
    <t>未払額に
対応する
国庫負担相当額
⑱</t>
    <phoneticPr fontId="8"/>
  </si>
  <si>
    <t>一般分
の未払額
⑰</t>
    <rPh sb="0" eb="2">
      <t>イッパン</t>
    </rPh>
    <rPh sb="2" eb="3">
      <t>ブン</t>
    </rPh>
    <phoneticPr fontId="8"/>
  </si>
  <si>
    <t>国庫・県支出金
精算額
⑯</t>
    <rPh sb="3" eb="4">
      <t>ケン</t>
    </rPh>
    <phoneticPr fontId="8"/>
  </si>
  <si>
    <t>決算収支</t>
    <rPh sb="0" eb="2">
      <t>ケッサン</t>
    </rPh>
    <rPh sb="2" eb="4">
      <t>シュウシ</t>
    </rPh>
    <phoneticPr fontId="8"/>
  </si>
  <si>
    <t>保険者名</t>
  </si>
  <si>
    <t>番号</t>
  </si>
  <si>
    <t>決算収支</t>
    <phoneticPr fontId="8"/>
  </si>
  <si>
    <t>（単位：円）</t>
    <rPh sb="1" eb="3">
      <t>タンイ</t>
    </rPh>
    <rPh sb="4" eb="5">
      <t>エン</t>
    </rPh>
    <phoneticPr fontId="8"/>
  </si>
  <si>
    <t>２‐(1)　令和３年度実質収支状況</t>
    <rPh sb="6" eb="8">
      <t>レイワ</t>
    </rPh>
    <rPh sb="15" eb="17">
      <t>ジョウキョウ</t>
    </rPh>
    <phoneticPr fontId="8"/>
  </si>
  <si>
    <t>２　財政収支の状況</t>
    <phoneticPr fontId="8"/>
  </si>
  <si>
    <t>府中町</t>
    <phoneticPr fontId="8"/>
  </si>
  <si>
    <t>市町計</t>
    <phoneticPr fontId="8"/>
  </si>
  <si>
    <t>単年度経常収支
(2(1)表の後期分・介護分収支含む)</t>
    <rPh sb="15" eb="17">
      <t>コウキ</t>
    </rPh>
    <rPh sb="17" eb="18">
      <t>ブン</t>
    </rPh>
    <phoneticPr fontId="8"/>
  </si>
  <si>
    <r>
      <t xml:space="preserve">単年度経常
収支
</t>
    </r>
    <r>
      <rPr>
        <sz val="7"/>
        <rFont val="ＭＳ Ｐゴシック"/>
        <family val="3"/>
        <charset val="128"/>
      </rPr>
      <t>①-②+③-④+⑤</t>
    </r>
    <phoneticPr fontId="8"/>
  </si>
  <si>
    <t>基金等
積立金
⑤</t>
  </si>
  <si>
    <t>基金等
繰入金
④</t>
  </si>
  <si>
    <t>前年度
繰上
充用金
③</t>
  </si>
  <si>
    <t>繰越金
②</t>
  </si>
  <si>
    <t>実質収支
①</t>
  </si>
  <si>
    <r>
      <t xml:space="preserve">単年度経常
収支
</t>
    </r>
    <r>
      <rPr>
        <sz val="7"/>
        <rFont val="ＭＳ Ｐゴシック"/>
        <family val="3"/>
        <charset val="128"/>
      </rPr>
      <t>①-②+③-④+⑤</t>
    </r>
    <phoneticPr fontId="8"/>
  </si>
  <si>
    <t>令和３年度</t>
    <rPh sb="0" eb="2">
      <t>レイワ</t>
    </rPh>
    <phoneticPr fontId="8"/>
  </si>
  <si>
    <t>令和２年度</t>
    <rPh sb="0" eb="2">
      <t>レイワ</t>
    </rPh>
    <rPh sb="3" eb="5">
      <t>ネンド</t>
    </rPh>
    <rPh sb="4" eb="5">
      <t>ド</t>
    </rPh>
    <phoneticPr fontId="8"/>
  </si>
  <si>
    <t>保険者名</t>
    <rPh sb="0" eb="3">
      <t>ホケンシャ</t>
    </rPh>
    <rPh sb="3" eb="4">
      <t>ナ</t>
    </rPh>
    <phoneticPr fontId="8"/>
  </si>
  <si>
    <t>番号</t>
    <rPh sb="0" eb="2">
      <t>バンゴウ</t>
    </rPh>
    <phoneticPr fontId="8"/>
  </si>
  <si>
    <t>（単位:千円）</t>
    <phoneticPr fontId="8"/>
  </si>
  <si>
    <t>２‐(2)　単年度経常収支状況</t>
    <phoneticPr fontId="8"/>
  </si>
  <si>
    <t>医師国保組合</t>
    <rPh sb="4" eb="6">
      <t>クミアイ</t>
    </rPh>
    <phoneticPr fontId="8"/>
  </si>
  <si>
    <t>歯科医師国保組合</t>
    <phoneticPr fontId="8"/>
  </si>
  <si>
    <t>-</t>
  </si>
  <si>
    <t>坂町</t>
    <phoneticPr fontId="8"/>
  </si>
  <si>
    <t>組合計</t>
    <rPh sb="0" eb="2">
      <t>クミアイ</t>
    </rPh>
    <rPh sb="2" eb="3">
      <t>ケイ</t>
    </rPh>
    <phoneticPr fontId="8"/>
  </si>
  <si>
    <t>市町計</t>
    <rPh sb="0" eb="2">
      <t>シチョウ</t>
    </rPh>
    <rPh sb="2" eb="3">
      <t>ケイ</t>
    </rPh>
    <phoneticPr fontId="8"/>
  </si>
  <si>
    <t>保有額の
対前年比
⑥=⑤÷①
（％）</t>
    <phoneticPr fontId="8"/>
  </si>
  <si>
    <t>基金保有額
⑤=①+③-④（円）</t>
    <phoneticPr fontId="8"/>
  </si>
  <si>
    <t>基金保有額
①（円）</t>
    <rPh sb="8" eb="9">
      <t>エン</t>
    </rPh>
    <phoneticPr fontId="8"/>
  </si>
  <si>
    <t>令和３年度に基金
を取り崩した額
④（円）</t>
    <rPh sb="0" eb="2">
      <t>レイワ</t>
    </rPh>
    <phoneticPr fontId="8"/>
  </si>
  <si>
    <t>令和３年度に基金
に積み立てた額
③（円）</t>
    <rPh sb="0" eb="2">
      <t>レイワ</t>
    </rPh>
    <phoneticPr fontId="8"/>
  </si>
  <si>
    <t>令和２年度の剰余金を
令和３年度に繰り越した額
②（円）</t>
    <rPh sb="0" eb="2">
      <t>レイワ</t>
    </rPh>
    <rPh sb="11" eb="13">
      <t>レイワ</t>
    </rPh>
    <rPh sb="17" eb="20">
      <t>クリコ</t>
    </rPh>
    <rPh sb="22" eb="23">
      <t>ガク</t>
    </rPh>
    <phoneticPr fontId="8"/>
  </si>
  <si>
    <t>令和２年度</t>
    <rPh sb="0" eb="2">
      <t>レイワ</t>
    </rPh>
    <rPh sb="3" eb="5">
      <t>ネンド</t>
    </rPh>
    <phoneticPr fontId="8"/>
  </si>
  <si>
    <t>２‐(3) 令和３年度保険者別基金保有状況</t>
    <rPh sb="6" eb="8">
      <t>レイワ</t>
    </rPh>
    <phoneticPr fontId="8"/>
  </si>
  <si>
    <t>　　⑭　事務費の不足に基づく借入金等返済金の補填を行った場合。</t>
    <rPh sb="4" eb="7">
      <t>ジムヒ</t>
    </rPh>
    <rPh sb="8" eb="10">
      <t>フソク</t>
    </rPh>
    <rPh sb="11" eb="12">
      <t>モト</t>
    </rPh>
    <rPh sb="14" eb="17">
      <t>カリイレキン</t>
    </rPh>
    <rPh sb="17" eb="18">
      <t>トウ</t>
    </rPh>
    <rPh sb="18" eb="20">
      <t>ヘンサイ</t>
    </rPh>
    <rPh sb="20" eb="21">
      <t>キン</t>
    </rPh>
    <rPh sb="22" eb="24">
      <t>ホテン</t>
    </rPh>
    <rPh sb="25" eb="26">
      <t>オコナ</t>
    </rPh>
    <rPh sb="28" eb="30">
      <t>バアイ</t>
    </rPh>
    <phoneticPr fontId="8"/>
  </si>
  <si>
    <t>　　⑬　地方自治法241条第1項に定める基金であり、国保保険者が独自に設置する基金の積立を行った場合。</t>
    <rPh sb="4" eb="6">
      <t>チホウ</t>
    </rPh>
    <rPh sb="6" eb="9">
      <t>ジチホウ</t>
    </rPh>
    <rPh sb="12" eb="13">
      <t>ジョウ</t>
    </rPh>
    <rPh sb="13" eb="14">
      <t>ダイ</t>
    </rPh>
    <rPh sb="15" eb="16">
      <t>コウ</t>
    </rPh>
    <rPh sb="17" eb="18">
      <t>テイ</t>
    </rPh>
    <rPh sb="20" eb="22">
      <t>キキン</t>
    </rPh>
    <rPh sb="26" eb="28">
      <t>コクホ</t>
    </rPh>
    <rPh sb="28" eb="31">
      <t>ホケンシャ</t>
    </rPh>
    <rPh sb="32" eb="34">
      <t>ドクジ</t>
    </rPh>
    <rPh sb="35" eb="37">
      <t>セッチ</t>
    </rPh>
    <rPh sb="39" eb="41">
      <t>キキン</t>
    </rPh>
    <rPh sb="42" eb="44">
      <t>ツミタテ</t>
    </rPh>
    <rPh sb="45" eb="46">
      <t>オコナ</t>
    </rPh>
    <rPh sb="48" eb="50">
      <t>バアイ</t>
    </rPh>
    <phoneticPr fontId="8"/>
  </si>
  <si>
    <t>　　⑨　地方単独事業による公費負担減少相当分の補填を行った場合（地単事業の医療費助成分や国保法43条の一部減免相当分を補填している場合は⑮のその他に計上）</t>
    <rPh sb="4" eb="6">
      <t>チホウ</t>
    </rPh>
    <rPh sb="6" eb="8">
      <t>タンドク</t>
    </rPh>
    <rPh sb="8" eb="10">
      <t>ジギョウ</t>
    </rPh>
    <rPh sb="13" eb="15">
      <t>コウヒ</t>
    </rPh>
    <rPh sb="15" eb="17">
      <t>フタン</t>
    </rPh>
    <rPh sb="17" eb="19">
      <t>ゲンショウ</t>
    </rPh>
    <rPh sb="19" eb="22">
      <t>ソウトウブン</t>
    </rPh>
    <rPh sb="23" eb="25">
      <t>ホテン</t>
    </rPh>
    <rPh sb="26" eb="27">
      <t>オコナ</t>
    </rPh>
    <rPh sb="29" eb="31">
      <t>バアイ</t>
    </rPh>
    <rPh sb="32" eb="33">
      <t>チ</t>
    </rPh>
    <rPh sb="33" eb="34">
      <t>タン</t>
    </rPh>
    <rPh sb="34" eb="36">
      <t>ジギョウ</t>
    </rPh>
    <rPh sb="37" eb="40">
      <t>イリョウヒ</t>
    </rPh>
    <rPh sb="40" eb="42">
      <t>ジョセイ</t>
    </rPh>
    <rPh sb="42" eb="43">
      <t>ブン</t>
    </rPh>
    <rPh sb="44" eb="46">
      <t>コクホ</t>
    </rPh>
    <rPh sb="46" eb="47">
      <t>ホウ</t>
    </rPh>
    <rPh sb="49" eb="50">
      <t>ジョウ</t>
    </rPh>
    <rPh sb="51" eb="53">
      <t>イチブ</t>
    </rPh>
    <rPh sb="53" eb="55">
      <t>ゲンメン</t>
    </rPh>
    <rPh sb="55" eb="58">
      <t>ソウトウブン</t>
    </rPh>
    <rPh sb="59" eb="61">
      <t>ホテン</t>
    </rPh>
    <rPh sb="65" eb="67">
      <t>バアイ</t>
    </rPh>
    <rPh sb="72" eb="73">
      <t>ホカ</t>
    </rPh>
    <rPh sb="74" eb="76">
      <t>ケイジョウ</t>
    </rPh>
    <phoneticPr fontId="8"/>
  </si>
  <si>
    <t>　　⑧　国民健康保険法77条又は地方税法717条の規定に基づく条例または規約を根拠に、保険料（税）の減免又は徴収猶予を行った場合。</t>
    <rPh sb="13" eb="14">
      <t>ジョウ</t>
    </rPh>
    <rPh sb="23" eb="24">
      <t>ジョウ</t>
    </rPh>
    <rPh sb="36" eb="38">
      <t>キヤク</t>
    </rPh>
    <phoneticPr fontId="8"/>
  </si>
  <si>
    <t>　　⑦　決算補填のため公債等を発行した場合の返還金を国保特会から支出した場合。(国庫金の精算に伴う返済金や、基金等に対する借入金等の返済（償還）金を含む。)</t>
    <rPh sb="4" eb="6">
      <t>ケッサン</t>
    </rPh>
    <rPh sb="6" eb="8">
      <t>ホテン</t>
    </rPh>
    <rPh sb="11" eb="13">
      <t>コウサイ</t>
    </rPh>
    <rPh sb="13" eb="14">
      <t>トウ</t>
    </rPh>
    <rPh sb="15" eb="17">
      <t>ハッコウ</t>
    </rPh>
    <rPh sb="19" eb="21">
      <t>バアイ</t>
    </rPh>
    <rPh sb="22" eb="25">
      <t>ヘンカンキン</t>
    </rPh>
    <rPh sb="26" eb="28">
      <t>コクホ</t>
    </rPh>
    <rPh sb="28" eb="30">
      <t>トッカイ</t>
    </rPh>
    <rPh sb="32" eb="34">
      <t>シシュツ</t>
    </rPh>
    <rPh sb="36" eb="38">
      <t>バアイ</t>
    </rPh>
    <rPh sb="74" eb="75">
      <t>フク</t>
    </rPh>
    <phoneticPr fontId="8"/>
  </si>
  <si>
    <t>　　⑥　累積赤字（前年度繰上充用）の補填を行った場合。</t>
    <rPh sb="4" eb="6">
      <t>ルイセキ</t>
    </rPh>
    <rPh sb="6" eb="8">
      <t>アカジ</t>
    </rPh>
    <rPh sb="9" eb="12">
      <t>ゼンネンド</t>
    </rPh>
    <rPh sb="12" eb="14">
      <t>クリアゲ</t>
    </rPh>
    <rPh sb="14" eb="16">
      <t>ジュウヨウ</t>
    </rPh>
    <rPh sb="18" eb="20">
      <t>ホテン</t>
    </rPh>
    <rPh sb="21" eb="22">
      <t>オコナ</t>
    </rPh>
    <rPh sb="24" eb="26">
      <t>バアイ</t>
    </rPh>
    <phoneticPr fontId="8"/>
  </si>
  <si>
    <t>　　　また、葬祭費・葬祭料の給付についても、一般会計繰入を行った場合は、③に計上する。</t>
    <rPh sb="22" eb="24">
      <t>イッパン</t>
    </rPh>
    <rPh sb="24" eb="26">
      <t>カイケイ</t>
    </rPh>
    <rPh sb="26" eb="27">
      <t>ク</t>
    </rPh>
    <rPh sb="27" eb="28">
      <t>イ</t>
    </rPh>
    <rPh sb="29" eb="30">
      <t>オコナ</t>
    </rPh>
    <rPh sb="32" eb="34">
      <t>バアイ</t>
    </rPh>
    <rPh sb="38" eb="40">
      <t>ケイジョウ</t>
    </rPh>
    <phoneticPr fontId="8"/>
  </si>
  <si>
    <t>　　⑤　国保法58条2項の傷病手当等の任意給付に充てた場合。なお、同条1項の出産育児一時金の2/3は法定繰入（地方財政措置）されているが、残り1/3等を一般会計繰入で賄った場合には③に計上。</t>
    <rPh sb="4" eb="7">
      <t>コクホホウ</t>
    </rPh>
    <rPh sb="9" eb="10">
      <t>ジョウ</t>
    </rPh>
    <rPh sb="11" eb="12">
      <t>コウ</t>
    </rPh>
    <rPh sb="13" eb="15">
      <t>ショウビョウ</t>
    </rPh>
    <rPh sb="15" eb="17">
      <t>テアテ</t>
    </rPh>
    <rPh sb="17" eb="18">
      <t>トウ</t>
    </rPh>
    <rPh sb="19" eb="21">
      <t>ニンイ</t>
    </rPh>
    <rPh sb="21" eb="23">
      <t>キュウフ</t>
    </rPh>
    <rPh sb="24" eb="25">
      <t>ア</t>
    </rPh>
    <rPh sb="27" eb="29">
      <t>バアイ</t>
    </rPh>
    <rPh sb="33" eb="35">
      <t>ドウジョウ</t>
    </rPh>
    <rPh sb="36" eb="37">
      <t>コウ</t>
    </rPh>
    <rPh sb="38" eb="42">
      <t>シュッサンイクジ</t>
    </rPh>
    <rPh sb="42" eb="45">
      <t>イチジキン</t>
    </rPh>
    <rPh sb="50" eb="52">
      <t>ホウテイ</t>
    </rPh>
    <rPh sb="52" eb="54">
      <t>クリイレ</t>
    </rPh>
    <rPh sb="55" eb="57">
      <t>チホウ</t>
    </rPh>
    <rPh sb="57" eb="59">
      <t>ザイセイ</t>
    </rPh>
    <rPh sb="59" eb="61">
      <t>ソチ</t>
    </rPh>
    <rPh sb="69" eb="70">
      <t>ノコ</t>
    </rPh>
    <rPh sb="74" eb="75">
      <t>トウ</t>
    </rPh>
    <rPh sb="76" eb="78">
      <t>イッパン</t>
    </rPh>
    <rPh sb="78" eb="80">
      <t>カイケイ</t>
    </rPh>
    <rPh sb="80" eb="82">
      <t>クリイレ</t>
    </rPh>
    <rPh sb="83" eb="84">
      <t>マカナ</t>
    </rPh>
    <rPh sb="86" eb="88">
      <t>バアイ</t>
    </rPh>
    <rPh sb="92" eb="94">
      <t>ケイジョウ</t>
    </rPh>
    <phoneticPr fontId="8"/>
  </si>
  <si>
    <t>　　④　保険料（税）の２割・５割・７割軽減制度以外に、市町村が一定の基準を設けて独自に軽減を行った場合。</t>
    <rPh sb="31" eb="33">
      <t>イッテイ</t>
    </rPh>
    <rPh sb="34" eb="36">
      <t>キジュン</t>
    </rPh>
    <rPh sb="37" eb="38">
      <t>モウ</t>
    </rPh>
    <rPh sb="46" eb="47">
      <t>オコナ</t>
    </rPh>
    <rPh sb="49" eb="51">
      <t>バアイ</t>
    </rPh>
    <phoneticPr fontId="8"/>
  </si>
  <si>
    <t>　　③　保険料（税）全体の引下のため、引下げ相当分の一般会計繰入を行っている場合（後期高齢者支援金、前期高齢者納付金または介護納付金の負担緩和分や国民健康保険事業費納付金の一部を賄うために一般会計からの繰入を行った場合を含む。）。</t>
    <rPh sb="4" eb="7">
      <t>ホケンリョウ</t>
    </rPh>
    <rPh sb="8" eb="9">
      <t>ゼイ</t>
    </rPh>
    <rPh sb="10" eb="12">
      <t>ゼンタイ</t>
    </rPh>
    <rPh sb="13" eb="14">
      <t>ヒ</t>
    </rPh>
    <rPh sb="14" eb="15">
      <t>サ</t>
    </rPh>
    <rPh sb="19" eb="20">
      <t>ヒ</t>
    </rPh>
    <rPh sb="20" eb="21">
      <t>サ</t>
    </rPh>
    <rPh sb="22" eb="25">
      <t>ソウトウブン</t>
    </rPh>
    <rPh sb="26" eb="28">
      <t>イッパン</t>
    </rPh>
    <rPh sb="28" eb="30">
      <t>カイケイ</t>
    </rPh>
    <rPh sb="30" eb="32">
      <t>クリイレ</t>
    </rPh>
    <rPh sb="33" eb="34">
      <t>オコナ</t>
    </rPh>
    <rPh sb="38" eb="40">
      <t>バアイ</t>
    </rPh>
    <phoneticPr fontId="8"/>
  </si>
  <si>
    <t>　　②　高額医療費の支払に要する費用の貸付（高額療養費の支給相当額で償還）を行った場合。</t>
    <rPh sb="4" eb="6">
      <t>コウガク</t>
    </rPh>
    <rPh sb="6" eb="9">
      <t>イリョウヒ</t>
    </rPh>
    <rPh sb="10" eb="12">
      <t>シハライ</t>
    </rPh>
    <rPh sb="13" eb="14">
      <t>ヨウ</t>
    </rPh>
    <rPh sb="16" eb="18">
      <t>ヒヨウ</t>
    </rPh>
    <rPh sb="19" eb="21">
      <t>カシツケ</t>
    </rPh>
    <rPh sb="22" eb="24">
      <t>コウガク</t>
    </rPh>
    <rPh sb="24" eb="27">
      <t>リョウヨウヒ</t>
    </rPh>
    <rPh sb="28" eb="30">
      <t>シキュウ</t>
    </rPh>
    <rPh sb="30" eb="33">
      <t>ソウトウガク</t>
    </rPh>
    <rPh sb="34" eb="36">
      <t>ショウカン</t>
    </rPh>
    <rPh sb="38" eb="39">
      <t>オコナ</t>
    </rPh>
    <rPh sb="41" eb="43">
      <t>バアイ</t>
    </rPh>
    <phoneticPr fontId="8"/>
  </si>
  <si>
    <t>　　①　決算補填の要因が予期せぬ保険料収納不足であった場合（国民健康保険事業費納付金の一部を賄うために一般会計からの繰入を行った場合を含む。）。</t>
    <rPh sb="4" eb="6">
      <t>ケッサン</t>
    </rPh>
    <rPh sb="6" eb="8">
      <t>ホテン</t>
    </rPh>
    <rPh sb="9" eb="11">
      <t>ヨウイン</t>
    </rPh>
    <rPh sb="12" eb="14">
      <t>ヨキ</t>
    </rPh>
    <rPh sb="16" eb="19">
      <t>ホケンリョウ</t>
    </rPh>
    <rPh sb="19" eb="21">
      <t>シュウノウ</t>
    </rPh>
    <rPh sb="21" eb="23">
      <t>フソク</t>
    </rPh>
    <rPh sb="27" eb="29">
      <t>バアイ</t>
    </rPh>
    <phoneticPr fontId="8"/>
  </si>
  <si>
    <t>（注）各項目の主な定義は次のとおり。</t>
    <rPh sb="1" eb="2">
      <t>チュウ</t>
    </rPh>
    <rPh sb="3" eb="6">
      <t>カクコウモク</t>
    </rPh>
    <rPh sb="7" eb="8">
      <t>オモ</t>
    </rPh>
    <rPh sb="12" eb="13">
      <t>ツギ</t>
    </rPh>
    <phoneticPr fontId="8"/>
  </si>
  <si>
    <t>【出典】令和３年度国民健康保険事業実施状況報告</t>
    <rPh sb="1" eb="3">
      <t>シュッテン</t>
    </rPh>
    <rPh sb="4" eb="6">
      <t>レイワ</t>
    </rPh>
    <rPh sb="7" eb="9">
      <t>ネンド</t>
    </rPh>
    <rPh sb="17" eb="19">
      <t>ジッシ</t>
    </rPh>
    <rPh sb="19" eb="21">
      <t>ジョウキョウ</t>
    </rPh>
    <rPh sb="21" eb="23">
      <t>ホウコク</t>
    </rPh>
    <phoneticPr fontId="8"/>
  </si>
  <si>
    <t>－</t>
  </si>
  <si>
    <t>世羅町</t>
  </si>
  <si>
    <t>坂町</t>
  </si>
  <si>
    <t>熊野町</t>
  </si>
  <si>
    <t>海田町</t>
  </si>
  <si>
    <t>精神医療付加金</t>
  </si>
  <si>
    <t xml:space="preserve">府中町 </t>
  </si>
  <si>
    <t>大竹市</t>
  </si>
  <si>
    <t>庄原市</t>
  </si>
  <si>
    <t>三次市</t>
  </si>
  <si>
    <t>福山市</t>
  </si>
  <si>
    <t>尾道市</t>
  </si>
  <si>
    <t>三原市</t>
  </si>
  <si>
    <t>竹原市</t>
  </si>
  <si>
    <t>呉市</t>
  </si>
  <si>
    <t>県支出金充当等</t>
  </si>
  <si>
    <t>広島市</t>
  </si>
  <si>
    <t>市町計</t>
    <rPh sb="0" eb="2">
      <t>シチョウソン</t>
    </rPh>
    <phoneticPr fontId="8"/>
  </si>
  <si>
    <t>具体的な内容</t>
    <phoneticPr fontId="8"/>
  </si>
  <si>
    <r>
      <rPr>
        <sz val="6"/>
        <color theme="1"/>
        <rFont val="ＭＳ Ｐゴシック"/>
        <family val="3"/>
        <charset val="128"/>
      </rPr>
      <t>金額</t>
    </r>
    <r>
      <rPr>
        <sz val="7"/>
        <color theme="1"/>
        <rFont val="ＭＳ Ｐゴシック"/>
        <family val="3"/>
        <charset val="128"/>
      </rPr>
      <t xml:space="preserve">
⑮</t>
    </r>
    <phoneticPr fontId="8"/>
  </si>
  <si>
    <t>①～⑮の小計
(法定外繰入分)
Ⅰ</t>
    <phoneticPr fontId="21"/>
  </si>
  <si>
    <t>その他</t>
    <rPh sb="2" eb="3">
      <t>タ</t>
    </rPh>
    <phoneticPr fontId="1"/>
  </si>
  <si>
    <t>その他</t>
    <rPh sb="2" eb="3">
      <t>タ</t>
    </rPh>
    <phoneticPr fontId="8"/>
  </si>
  <si>
    <r>
      <rPr>
        <sz val="6"/>
        <color theme="1"/>
        <rFont val="ＭＳ Ｐゴシック"/>
        <family val="3"/>
        <charset val="128"/>
      </rPr>
      <t>返済金</t>
    </r>
    <r>
      <rPr>
        <sz val="7"/>
        <color theme="1"/>
        <rFont val="ＭＳ Ｐゴシック"/>
        <family val="3"/>
        <charset val="128"/>
      </rPr>
      <t xml:space="preserve">
⑭</t>
    </r>
    <phoneticPr fontId="8"/>
  </si>
  <si>
    <r>
      <rPr>
        <sz val="6"/>
        <color theme="1"/>
        <rFont val="ＭＳ Ｐゴシック"/>
        <family val="3"/>
        <charset val="128"/>
      </rPr>
      <t>基金積立</t>
    </r>
    <r>
      <rPr>
        <sz val="7"/>
        <color theme="1"/>
        <rFont val="ＭＳ Ｐゴシック"/>
        <family val="3"/>
        <charset val="128"/>
      </rPr>
      <t xml:space="preserve">
⑬</t>
    </r>
    <phoneticPr fontId="8"/>
  </si>
  <si>
    <r>
      <rPr>
        <sz val="6"/>
        <color theme="1"/>
        <rFont val="ＭＳ Ｐゴシック"/>
        <family val="3"/>
        <charset val="128"/>
      </rPr>
      <t>納税報奨金
（納付組織交付金等）</t>
    </r>
    <r>
      <rPr>
        <sz val="7"/>
        <color theme="1"/>
        <rFont val="ＭＳ Ｐゴシック"/>
        <family val="3"/>
        <charset val="128"/>
      </rPr>
      <t xml:space="preserve">
⑫</t>
    </r>
    <rPh sb="0" eb="2">
      <t>ノウゼイ</t>
    </rPh>
    <rPh sb="2" eb="5">
      <t>ホウショウキン</t>
    </rPh>
    <phoneticPr fontId="21"/>
  </si>
  <si>
    <r>
      <rPr>
        <sz val="6"/>
        <color theme="1"/>
        <rFont val="ＭＳ Ｐゴシック"/>
        <family val="3"/>
        <charset val="128"/>
      </rPr>
      <t>直営診療
施設に充てるため</t>
    </r>
    <r>
      <rPr>
        <sz val="7"/>
        <color theme="1"/>
        <rFont val="ＭＳ Ｐゴシック"/>
        <family val="3"/>
        <charset val="128"/>
      </rPr>
      <t xml:space="preserve">
⑪</t>
    </r>
    <phoneticPr fontId="8"/>
  </si>
  <si>
    <r>
      <rPr>
        <sz val="6"/>
        <color theme="1"/>
        <rFont val="ＭＳ Ｐゴシック"/>
        <family val="3"/>
        <charset val="128"/>
      </rPr>
      <t>保健事業費に
充てるため</t>
    </r>
    <r>
      <rPr>
        <sz val="7"/>
        <color theme="1"/>
        <rFont val="ＭＳ Ｐゴシック"/>
        <family val="3"/>
        <charset val="128"/>
      </rPr>
      <t xml:space="preserve">
⑩</t>
    </r>
    <phoneticPr fontId="8"/>
  </si>
  <si>
    <r>
      <rPr>
        <sz val="6"/>
        <color theme="1"/>
        <rFont val="ＭＳ Ｐゴシック"/>
        <family val="3"/>
        <charset val="128"/>
      </rPr>
      <t>地方単独事業の
医療給付費波及増等</t>
    </r>
    <r>
      <rPr>
        <sz val="7"/>
        <color theme="1"/>
        <rFont val="ＭＳ Ｐゴシック"/>
        <family val="3"/>
        <charset val="128"/>
      </rPr>
      <t xml:space="preserve">
⑨</t>
    </r>
    <rPh sb="2" eb="4">
      <t>タンドク</t>
    </rPh>
    <phoneticPr fontId="21"/>
  </si>
  <si>
    <r>
      <rPr>
        <sz val="6"/>
        <color theme="1"/>
        <rFont val="ＭＳ Ｐゴシック"/>
        <family val="3"/>
        <charset val="128"/>
      </rPr>
      <t>保険料（税）の
減免額に充てるため</t>
    </r>
    <r>
      <rPr>
        <sz val="7"/>
        <color theme="1"/>
        <rFont val="ＭＳ Ｐゴシック"/>
        <family val="3"/>
        <charset val="128"/>
      </rPr>
      <t xml:space="preserve">
⑧</t>
    </r>
    <rPh sb="0" eb="3">
      <t>ホケンリョウ</t>
    </rPh>
    <rPh sb="4" eb="5">
      <t>ゼイ</t>
    </rPh>
    <phoneticPr fontId="14"/>
  </si>
  <si>
    <r>
      <rPr>
        <sz val="6"/>
        <color theme="1"/>
        <rFont val="ＭＳ Ｐゴシック"/>
        <family val="3"/>
        <charset val="128"/>
      </rPr>
      <t>公債費等
借入金利息</t>
    </r>
    <r>
      <rPr>
        <sz val="7"/>
        <color theme="1"/>
        <rFont val="ＭＳ Ｐゴシック"/>
        <family val="3"/>
        <charset val="128"/>
      </rPr>
      <t xml:space="preserve">
⑦</t>
    </r>
    <rPh sb="0" eb="3">
      <t>コウサイヒ</t>
    </rPh>
    <rPh sb="3" eb="4">
      <t>トウ</t>
    </rPh>
    <phoneticPr fontId="21"/>
  </si>
  <si>
    <r>
      <rPr>
        <sz val="6"/>
        <color theme="1"/>
        <rFont val="ＭＳ Ｐゴシック"/>
        <family val="3"/>
        <charset val="128"/>
      </rPr>
      <t>累積赤字
補填のため</t>
    </r>
    <r>
      <rPr>
        <sz val="7"/>
        <color theme="1"/>
        <rFont val="ＭＳ Ｐゴシック"/>
        <family val="3"/>
        <charset val="128"/>
      </rPr>
      <t xml:space="preserve">
⑥</t>
    </r>
    <phoneticPr fontId="8"/>
  </si>
  <si>
    <r>
      <rPr>
        <sz val="6"/>
        <color theme="1"/>
        <rFont val="ＭＳ Ｐゴシック"/>
        <family val="3"/>
        <charset val="128"/>
      </rPr>
      <t>任意給付に
充てるため</t>
    </r>
    <r>
      <rPr>
        <sz val="7"/>
        <color theme="1"/>
        <rFont val="ＭＳ Ｐゴシック"/>
        <family val="3"/>
        <charset val="128"/>
      </rPr>
      <t xml:space="preserve">
⑤</t>
    </r>
    <phoneticPr fontId="8"/>
  </si>
  <si>
    <r>
      <rPr>
        <sz val="6"/>
        <color theme="1"/>
        <rFont val="ＭＳ Ｐゴシック"/>
        <family val="3"/>
        <charset val="128"/>
      </rPr>
      <t>地方単独の保険
料(税)の軽減額</t>
    </r>
    <r>
      <rPr>
        <sz val="7"/>
        <color theme="1"/>
        <rFont val="ＭＳ Ｐゴシック"/>
        <family val="3"/>
        <charset val="128"/>
      </rPr>
      <t xml:space="preserve">
④</t>
    </r>
    <phoneticPr fontId="8"/>
  </si>
  <si>
    <r>
      <rPr>
        <sz val="6"/>
        <color theme="1"/>
        <rFont val="ＭＳ Ｐゴシック"/>
        <family val="3"/>
        <charset val="128"/>
      </rPr>
      <t>保険料(税)の
負担緩和を
図るため</t>
    </r>
    <r>
      <rPr>
        <sz val="7"/>
        <color theme="1"/>
        <rFont val="ＭＳ Ｐゴシック"/>
        <family val="3"/>
        <charset val="128"/>
      </rPr>
      <t xml:space="preserve">
③</t>
    </r>
    <phoneticPr fontId="8"/>
  </si>
  <si>
    <r>
      <rPr>
        <sz val="6"/>
        <color theme="1"/>
        <rFont val="ＭＳ Ｐゴシック"/>
        <family val="3"/>
        <charset val="128"/>
      </rPr>
      <t xml:space="preserve">高額療養費
貸付金
</t>
    </r>
    <r>
      <rPr>
        <sz val="7"/>
        <color theme="1"/>
        <rFont val="ＭＳ Ｐゴシック"/>
        <family val="3"/>
        <charset val="128"/>
      </rPr>
      <t xml:space="preserve">
②</t>
    </r>
    <rPh sb="0" eb="2">
      <t>コウガク</t>
    </rPh>
    <rPh sb="2" eb="5">
      <t>リョウヨウヒ</t>
    </rPh>
    <phoneticPr fontId="21"/>
  </si>
  <si>
    <r>
      <rPr>
        <sz val="6"/>
        <color theme="1"/>
        <rFont val="ＭＳ Ｐゴシック"/>
        <family val="3"/>
        <charset val="128"/>
      </rPr>
      <t>保険料の
収納不足のため</t>
    </r>
    <r>
      <rPr>
        <sz val="7"/>
        <color theme="1"/>
        <rFont val="ＭＳ Ｐゴシック"/>
        <family val="3"/>
        <charset val="128"/>
      </rPr>
      <t xml:space="preserve">
①</t>
    </r>
    <rPh sb="0" eb="3">
      <t>ホケンリョウ</t>
    </rPh>
    <phoneticPr fontId="21"/>
  </si>
  <si>
    <t>２‐(4)①　令和３年度一般会計繰入金の繰入理由別状況（法定外繰入分）</t>
    <rPh sb="7" eb="9">
      <t>レイワ</t>
    </rPh>
    <phoneticPr fontId="8"/>
  </si>
  <si>
    <t>（注）㉑の額は、当該年度における支給基準額の合計に一致しない場合がある。</t>
    <rPh sb="1" eb="2">
      <t>チュウ</t>
    </rPh>
    <rPh sb="5" eb="6">
      <t>ガク</t>
    </rPh>
    <rPh sb="8" eb="10">
      <t>トウガイ</t>
    </rPh>
    <rPh sb="10" eb="12">
      <t>ネンド</t>
    </rPh>
    <rPh sb="16" eb="18">
      <t>シキュウ</t>
    </rPh>
    <rPh sb="18" eb="20">
      <t>キジュン</t>
    </rPh>
    <rPh sb="20" eb="21">
      <t>ガク</t>
    </rPh>
    <rPh sb="22" eb="24">
      <t>ゴウケイ</t>
    </rPh>
    <rPh sb="25" eb="27">
      <t>イッチ</t>
    </rPh>
    <rPh sb="30" eb="32">
      <t>バアイ</t>
    </rPh>
    <phoneticPr fontId="8"/>
  </si>
  <si>
    <t>府中市</t>
  </si>
  <si>
    <t>市町計</t>
    <rPh sb="0" eb="2">
      <t>シマチ</t>
    </rPh>
    <rPh sb="2" eb="3">
      <t>ケイ</t>
    </rPh>
    <phoneticPr fontId="8"/>
  </si>
  <si>
    <t>繰入
率（％）</t>
    <phoneticPr fontId="8"/>
  </si>
  <si>
    <t>繰入額
（㉒の範囲内）
⑲（円）</t>
    <phoneticPr fontId="8"/>
  </si>
  <si>
    <t>繰入基準額
㉒（円）</t>
    <rPh sb="0" eb="2">
      <t>クリイ</t>
    </rPh>
    <rPh sb="2" eb="4">
      <t>キジュン</t>
    </rPh>
    <phoneticPr fontId="8"/>
  </si>
  <si>
    <t>繰入額
(㉑の3分の2）
⑱（円）</t>
    <rPh sb="0" eb="2">
      <t>クリイレ</t>
    </rPh>
    <rPh sb="2" eb="3">
      <t>ガク</t>
    </rPh>
    <phoneticPr fontId="8"/>
  </si>
  <si>
    <t>給付額
㉑（円）</t>
    <rPh sb="0" eb="2">
      <t>キュウフ</t>
    </rPh>
    <rPh sb="2" eb="3">
      <t>ガク</t>
    </rPh>
    <phoneticPr fontId="8"/>
  </si>
  <si>
    <t>繰入
率（％）</t>
    <phoneticPr fontId="8"/>
  </si>
  <si>
    <t>繰入額
(⑳の全額)
⑰（円）</t>
    <rPh sb="0" eb="2">
      <t>クリイレ</t>
    </rPh>
    <rPh sb="2" eb="3">
      <t>ガク</t>
    </rPh>
    <phoneticPr fontId="8"/>
  </si>
  <si>
    <t>支出額
⑳（円）</t>
    <rPh sb="0" eb="2">
      <t>シシュツ</t>
    </rPh>
    <rPh sb="2" eb="3">
      <t>ガク</t>
    </rPh>
    <phoneticPr fontId="8"/>
  </si>
  <si>
    <t>合計
(会計繰入額)
I＋II（円）</t>
    <rPh sb="0" eb="2">
      <t>ゴウケイ</t>
    </rPh>
    <phoneticPr fontId="8"/>
  </si>
  <si>
    <t>⑯～⑲の小計
(法定繰入分)
II（円）</t>
    <phoneticPr fontId="8"/>
  </si>
  <si>
    <t>A,B,Cに係る
法定繰入の
不足額
（円）</t>
    <rPh sb="6" eb="7">
      <t>カカ</t>
    </rPh>
    <phoneticPr fontId="8"/>
  </si>
  <si>
    <t>財政安定化支援事業C</t>
    <phoneticPr fontId="8"/>
  </si>
  <si>
    <t>出産育児一時金B</t>
    <phoneticPr fontId="8"/>
  </si>
  <si>
    <t>職員給与費等A</t>
    <phoneticPr fontId="8"/>
  </si>
  <si>
    <t>保険基盤安定
⑯（円）</t>
    <phoneticPr fontId="8"/>
  </si>
  <si>
    <t>２‐(4)②　令和３年度一般会計繰入金の繰入理由別状況（法定繰入分・会計繰入額）</t>
    <rPh sb="7" eb="9">
      <t>レイワ</t>
    </rPh>
    <phoneticPr fontId="8"/>
  </si>
  <si>
    <t>（注）保険料負担能力分繰入基準額については低所得者保険料軽減が拡充されている。（平成26年度～）</t>
    <phoneticPr fontId="7"/>
  </si>
  <si>
    <t>年齢構成差分③</t>
    <rPh sb="0" eb="2">
      <t>ネンレイ</t>
    </rPh>
    <rPh sb="2" eb="4">
      <t>コウセイ</t>
    </rPh>
    <rPh sb="4" eb="5">
      <t>サ</t>
    </rPh>
    <rPh sb="5" eb="6">
      <t>ブン</t>
    </rPh>
    <phoneticPr fontId="8"/>
  </si>
  <si>
    <t>過剰ベッド分②</t>
    <rPh sb="5" eb="6">
      <t>ブン</t>
    </rPh>
    <phoneticPr fontId="8"/>
  </si>
  <si>
    <t>保険料負担能力分①</t>
    <rPh sb="0" eb="3">
      <t>ホケンリョウ</t>
    </rPh>
    <phoneticPr fontId="8"/>
  </si>
  <si>
    <t>国保特別会計
繰入率
⑤/④×100（％）</t>
    <rPh sb="0" eb="2">
      <t>コクホ</t>
    </rPh>
    <rPh sb="2" eb="4">
      <t>トクベツ</t>
    </rPh>
    <rPh sb="4" eb="6">
      <t>カイケイ</t>
    </rPh>
    <rPh sb="9" eb="10">
      <t>リツ</t>
    </rPh>
    <phoneticPr fontId="8"/>
  </si>
  <si>
    <t>国保特別会計
繰入額
⑤（千円）</t>
    <rPh sb="0" eb="2">
      <t>コクホ</t>
    </rPh>
    <rPh sb="2" eb="4">
      <t>トクベツ</t>
    </rPh>
    <rPh sb="4" eb="6">
      <t>カイケイ</t>
    </rPh>
    <phoneticPr fontId="8"/>
  </si>
  <si>
    <t>繰入基準額④〔①＋②＋③〕（千円）</t>
    <rPh sb="0" eb="2">
      <t>クリイレ</t>
    </rPh>
    <rPh sb="2" eb="4">
      <t>キジュン</t>
    </rPh>
    <rPh sb="4" eb="5">
      <t>ガク</t>
    </rPh>
    <rPh sb="14" eb="16">
      <t>センエン</t>
    </rPh>
    <phoneticPr fontId="8"/>
  </si>
  <si>
    <t>令和３年度</t>
    <rPh sb="0" eb="2">
      <t>レイワ</t>
    </rPh>
    <phoneticPr fontId="14"/>
  </si>
  <si>
    <t>番号　</t>
    <phoneticPr fontId="8"/>
  </si>
  <si>
    <t>(単位：千円、％）</t>
    <rPh sb="4" eb="5">
      <t>セン</t>
    </rPh>
    <phoneticPr fontId="8"/>
  </si>
  <si>
    <t>２‐(5) 令和３年度財政安定化支援事業繰入状況</t>
    <rPh sb="6" eb="8">
      <t>レイワ</t>
    </rPh>
    <rPh sb="22" eb="24">
      <t>ジョウキョウ</t>
    </rPh>
    <phoneticPr fontId="8"/>
  </si>
  <si>
    <t>資産合計</t>
    <rPh sb="0" eb="2">
      <t>シサン</t>
    </rPh>
    <rPh sb="2" eb="4">
      <t>ゴウケイ</t>
    </rPh>
    <phoneticPr fontId="1"/>
  </si>
  <si>
    <t>基金保有額</t>
    <rPh sb="0" eb="2">
      <t>キキン</t>
    </rPh>
    <rPh sb="2" eb="4">
      <t>ホユウ</t>
    </rPh>
    <rPh sb="4" eb="5">
      <t>ガク</t>
    </rPh>
    <phoneticPr fontId="1"/>
  </si>
  <si>
    <t>その他の資産</t>
    <rPh sb="2" eb="3">
      <t>タ</t>
    </rPh>
    <rPh sb="4" eb="6">
      <t>シサン</t>
    </rPh>
    <phoneticPr fontId="1"/>
  </si>
  <si>
    <t>その他減少額</t>
    <rPh sb="2" eb="3">
      <t>タ</t>
    </rPh>
    <rPh sb="3" eb="5">
      <t>ゲンショウ</t>
    </rPh>
    <rPh sb="5" eb="6">
      <t>ガク</t>
    </rPh>
    <phoneticPr fontId="1"/>
  </si>
  <si>
    <t>うち財政安定化基金分</t>
    <phoneticPr fontId="8"/>
  </si>
  <si>
    <t>その他増加額</t>
    <rPh sb="2" eb="3">
      <t>タ</t>
    </rPh>
    <rPh sb="3" eb="5">
      <t>ゾウカ</t>
    </rPh>
    <rPh sb="5" eb="6">
      <t>ガク</t>
    </rPh>
    <phoneticPr fontId="1"/>
  </si>
  <si>
    <t>純資産（資産合計－負債合計）</t>
    <rPh sb="0" eb="3">
      <t>ジュンシサン</t>
    </rPh>
    <rPh sb="4" eb="6">
      <t>シサン</t>
    </rPh>
    <rPh sb="6" eb="8">
      <t>ゴウケイ</t>
    </rPh>
    <rPh sb="9" eb="11">
      <t>フサイ</t>
    </rPh>
    <rPh sb="11" eb="13">
      <t>ゴウケイ</t>
    </rPh>
    <phoneticPr fontId="1"/>
  </si>
  <si>
    <t>貸付金等</t>
    <rPh sb="0" eb="2">
      <t>カシツケ</t>
    </rPh>
    <rPh sb="2" eb="3">
      <t>キン</t>
    </rPh>
    <rPh sb="3" eb="4">
      <t>トウ</t>
    </rPh>
    <phoneticPr fontId="1"/>
  </si>
  <si>
    <t>収支差引残のうち基金積立金</t>
    <rPh sb="0" eb="2">
      <t>シュウシ</t>
    </rPh>
    <rPh sb="2" eb="4">
      <t>サシヒキ</t>
    </rPh>
    <rPh sb="4" eb="5">
      <t>ザン</t>
    </rPh>
    <rPh sb="8" eb="10">
      <t>キキン</t>
    </rPh>
    <rPh sb="10" eb="12">
      <t>ツミタテ</t>
    </rPh>
    <rPh sb="12" eb="13">
      <t>キン</t>
    </rPh>
    <phoneticPr fontId="1"/>
  </si>
  <si>
    <t>負債合計</t>
    <rPh sb="0" eb="2">
      <t>フサイ</t>
    </rPh>
    <rPh sb="2" eb="4">
      <t>ゴウケイ</t>
    </rPh>
    <phoneticPr fontId="1"/>
  </si>
  <si>
    <t>次年度への繰越金</t>
    <rPh sb="0" eb="3">
      <t>ジネンド</t>
    </rPh>
    <rPh sb="5" eb="7">
      <t>クリコシ</t>
    </rPh>
    <rPh sb="7" eb="8">
      <t>キン</t>
    </rPh>
    <phoneticPr fontId="1"/>
  </si>
  <si>
    <t>基金積立金</t>
    <rPh sb="0" eb="2">
      <t>キキン</t>
    </rPh>
    <rPh sb="2" eb="4">
      <t>ツミタテ</t>
    </rPh>
    <rPh sb="4" eb="5">
      <t>キン</t>
    </rPh>
    <phoneticPr fontId="1"/>
  </si>
  <si>
    <t>その他の負債</t>
    <rPh sb="2" eb="3">
      <t>タ</t>
    </rPh>
    <rPh sb="4" eb="6">
      <t>フサイ</t>
    </rPh>
    <phoneticPr fontId="1"/>
  </si>
  <si>
    <t>うち財政安定化基金分</t>
    <phoneticPr fontId="8"/>
  </si>
  <si>
    <t>基金繰入金</t>
    <rPh sb="0" eb="2">
      <t>キキン</t>
    </rPh>
    <rPh sb="2" eb="4">
      <t>クリイレ</t>
    </rPh>
    <rPh sb="4" eb="5">
      <t>キン</t>
    </rPh>
    <phoneticPr fontId="1"/>
  </si>
  <si>
    <t>繰上充用金（当年度赤字額）</t>
    <rPh sb="0" eb="2">
      <t>クリアゲ</t>
    </rPh>
    <rPh sb="2" eb="5">
      <t>ジュウヨウキン</t>
    </rPh>
    <rPh sb="6" eb="9">
      <t>トウネンド</t>
    </rPh>
    <rPh sb="9" eb="11">
      <t>アカジ</t>
    </rPh>
    <rPh sb="11" eb="12">
      <t>ガク</t>
    </rPh>
    <phoneticPr fontId="1"/>
  </si>
  <si>
    <t>基金保有額（前年度末）</t>
    <rPh sb="0" eb="2">
      <t>キキン</t>
    </rPh>
    <rPh sb="2" eb="4">
      <t>ホユウ</t>
    </rPh>
    <rPh sb="4" eb="5">
      <t>ガク</t>
    </rPh>
    <rPh sb="6" eb="9">
      <t>ゼンネンド</t>
    </rPh>
    <rPh sb="9" eb="10">
      <t>マツ</t>
    </rPh>
    <phoneticPr fontId="1"/>
  </si>
  <si>
    <t>金額</t>
    <rPh sb="0" eb="2">
      <t>キンガク</t>
    </rPh>
    <phoneticPr fontId="1"/>
  </si>
  <si>
    <t>金額</t>
    <rPh sb="0" eb="2">
      <t>キンガク</t>
    </rPh>
    <phoneticPr fontId="8"/>
  </si>
  <si>
    <t>科目</t>
    <rPh sb="0" eb="2">
      <t>カモク</t>
    </rPh>
    <phoneticPr fontId="8"/>
  </si>
  <si>
    <t>負債及び純資産</t>
    <rPh sb="0" eb="2">
      <t>フサイ</t>
    </rPh>
    <rPh sb="2" eb="3">
      <t>オヨ</t>
    </rPh>
    <rPh sb="4" eb="7">
      <t>ジュンシサン</t>
    </rPh>
    <phoneticPr fontId="8"/>
  </si>
  <si>
    <t>資産</t>
    <rPh sb="0" eb="2">
      <t>シサン</t>
    </rPh>
    <phoneticPr fontId="8"/>
  </si>
  <si>
    <t>科目</t>
    <phoneticPr fontId="8"/>
  </si>
  <si>
    <t>２‐(6)③　資産・負債等の状況（年度末現在）</t>
    <rPh sb="7" eb="9">
      <t>シサン</t>
    </rPh>
    <rPh sb="10" eb="12">
      <t>フサイ</t>
    </rPh>
    <rPh sb="12" eb="13">
      <t>トウ</t>
    </rPh>
    <rPh sb="14" eb="16">
      <t>ジョウキョウ</t>
    </rPh>
    <rPh sb="17" eb="20">
      <t>ネンドマツ</t>
    </rPh>
    <rPh sb="20" eb="22">
      <t>ゲンザイ</t>
    </rPh>
    <phoneticPr fontId="8"/>
  </si>
  <si>
    <t>２‐(6)②　基金保有額の状況</t>
    <rPh sb="7" eb="9">
      <t>キキン</t>
    </rPh>
    <rPh sb="9" eb="11">
      <t>ホユウ</t>
    </rPh>
    <rPh sb="11" eb="12">
      <t>ガク</t>
    </rPh>
    <rPh sb="13" eb="15">
      <t>ジョウキョウ</t>
    </rPh>
    <phoneticPr fontId="1"/>
  </si>
  <si>
    <t>うち基金積立金</t>
    <phoneticPr fontId="8"/>
  </si>
  <si>
    <t>うち次年度への繰越金</t>
    <phoneticPr fontId="8"/>
  </si>
  <si>
    <t>収支差引残（収入合計-支出合計）</t>
    <rPh sb="0" eb="2">
      <t>シュウシ</t>
    </rPh>
    <rPh sb="2" eb="4">
      <t>サシヒキ</t>
    </rPh>
    <rPh sb="4" eb="5">
      <t>ザン</t>
    </rPh>
    <rPh sb="6" eb="8">
      <t>シュウニュウ</t>
    </rPh>
    <rPh sb="8" eb="10">
      <t>ゴウケイ</t>
    </rPh>
    <rPh sb="11" eb="13">
      <t>シシュツ</t>
    </rPh>
    <rPh sb="13" eb="15">
      <t>ゴウケイ</t>
    </rPh>
    <phoneticPr fontId="1"/>
  </si>
  <si>
    <t>支出合計</t>
    <rPh sb="0" eb="2">
      <t>シシュツ</t>
    </rPh>
    <rPh sb="2" eb="4">
      <t>ゴウケイ</t>
    </rPh>
    <phoneticPr fontId="1"/>
  </si>
  <si>
    <t>収入合計</t>
    <rPh sb="0" eb="2">
      <t>シュウニュウ</t>
    </rPh>
    <rPh sb="2" eb="4">
      <t>ゴウケイ</t>
    </rPh>
    <phoneticPr fontId="1"/>
  </si>
  <si>
    <t>前年度繰上充用金</t>
    <rPh sb="0" eb="3">
      <t>ゼンネンド</t>
    </rPh>
    <rPh sb="3" eb="5">
      <t>クリアゲ</t>
    </rPh>
    <rPh sb="5" eb="7">
      <t>ジュウヨウ</t>
    </rPh>
    <rPh sb="7" eb="8">
      <t>キン</t>
    </rPh>
    <phoneticPr fontId="1"/>
  </si>
  <si>
    <t>繰越金</t>
    <rPh sb="0" eb="2">
      <t>クリコシ</t>
    </rPh>
    <rPh sb="2" eb="3">
      <t>キン</t>
    </rPh>
    <phoneticPr fontId="1"/>
  </si>
  <si>
    <t>財政安定化基金貸付金</t>
    <rPh sb="0" eb="2">
      <t>ザイセイ</t>
    </rPh>
    <rPh sb="2" eb="5">
      <t>アンテイカ</t>
    </rPh>
    <rPh sb="5" eb="7">
      <t>キキン</t>
    </rPh>
    <rPh sb="7" eb="9">
      <t>カシツケ</t>
    </rPh>
    <rPh sb="9" eb="10">
      <t>キン</t>
    </rPh>
    <phoneticPr fontId="1"/>
  </si>
  <si>
    <t>財政安定化基金貸付金返還金</t>
    <rPh sb="0" eb="2">
      <t>ザイセイ</t>
    </rPh>
    <rPh sb="2" eb="5">
      <t>アンテイカ</t>
    </rPh>
    <rPh sb="5" eb="7">
      <t>キキン</t>
    </rPh>
    <rPh sb="7" eb="9">
      <t>カシツケ</t>
    </rPh>
    <rPh sb="9" eb="10">
      <t>キン</t>
    </rPh>
    <rPh sb="10" eb="13">
      <t>ヘンカンキン</t>
    </rPh>
    <phoneticPr fontId="1"/>
  </si>
  <si>
    <t>うち財政安定化基金積立金</t>
    <rPh sb="2" eb="4">
      <t>ザイセイ</t>
    </rPh>
    <rPh sb="4" eb="7">
      <t>アンテイカ</t>
    </rPh>
    <rPh sb="7" eb="9">
      <t>キキン</t>
    </rPh>
    <rPh sb="9" eb="11">
      <t>ツミタテ</t>
    </rPh>
    <rPh sb="11" eb="12">
      <t>キン</t>
    </rPh>
    <phoneticPr fontId="1"/>
  </si>
  <si>
    <t>うち財政安定化基金繰入金</t>
    <phoneticPr fontId="8"/>
  </si>
  <si>
    <t>単年度収支差</t>
    <rPh sb="0" eb="1">
      <t>タン</t>
    </rPh>
    <rPh sb="1" eb="3">
      <t>ネンド</t>
    </rPh>
    <rPh sb="3" eb="5">
      <t>シュウシ</t>
    </rPh>
    <rPh sb="5" eb="6">
      <t>サ</t>
    </rPh>
    <phoneticPr fontId="1"/>
  </si>
  <si>
    <t>小計（単年度支出）</t>
    <rPh sb="0" eb="2">
      <t>ショウケイ</t>
    </rPh>
    <rPh sb="3" eb="6">
      <t>タンネンド</t>
    </rPh>
    <rPh sb="6" eb="8">
      <t>シシュツ</t>
    </rPh>
    <phoneticPr fontId="1"/>
  </si>
  <si>
    <t>小計（単年度収入）</t>
    <rPh sb="0" eb="2">
      <t>ショウケイ</t>
    </rPh>
    <rPh sb="3" eb="6">
      <t>タンネンド</t>
    </rPh>
    <rPh sb="6" eb="8">
      <t>シュウニュウ</t>
    </rPh>
    <phoneticPr fontId="1"/>
  </si>
  <si>
    <t>その他の収入</t>
    <rPh sb="2" eb="3">
      <t>タ</t>
    </rPh>
    <rPh sb="4" eb="6">
      <t>シュウニュウ</t>
    </rPh>
    <phoneticPr fontId="1"/>
  </si>
  <si>
    <t>保険給付費等交付金返還金</t>
    <rPh sb="0" eb="2">
      <t>ホケン</t>
    </rPh>
    <rPh sb="2" eb="4">
      <t>キュウフ</t>
    </rPh>
    <rPh sb="4" eb="5">
      <t>ヒ</t>
    </rPh>
    <rPh sb="5" eb="6">
      <t>トウ</t>
    </rPh>
    <rPh sb="6" eb="9">
      <t>コウフキン</t>
    </rPh>
    <rPh sb="9" eb="12">
      <t>ヘンカンキン</t>
    </rPh>
    <phoneticPr fontId="1"/>
  </si>
  <si>
    <t>計</t>
    <rPh sb="0" eb="1">
      <t>ケイ</t>
    </rPh>
    <phoneticPr fontId="1"/>
  </si>
  <si>
    <t>財政安定化基金支出金繰入金</t>
    <rPh sb="0" eb="2">
      <t>ザイセイ</t>
    </rPh>
    <rPh sb="2" eb="5">
      <t>アンテイカ</t>
    </rPh>
    <rPh sb="5" eb="7">
      <t>キキン</t>
    </rPh>
    <rPh sb="7" eb="9">
      <t>シシュツ</t>
    </rPh>
    <rPh sb="9" eb="10">
      <t>キン</t>
    </rPh>
    <rPh sb="10" eb="12">
      <t>クリイレ</t>
    </rPh>
    <rPh sb="12" eb="13">
      <t>キン</t>
    </rPh>
    <phoneticPr fontId="1"/>
  </si>
  <si>
    <t>職員給与等繰入金</t>
    <rPh sb="0" eb="2">
      <t>ショクイン</t>
    </rPh>
    <rPh sb="2" eb="4">
      <t>キュウヨ</t>
    </rPh>
    <rPh sb="4" eb="5">
      <t>トウ</t>
    </rPh>
    <rPh sb="5" eb="7">
      <t>クリイレ</t>
    </rPh>
    <rPh sb="7" eb="8">
      <t>キン</t>
    </rPh>
    <phoneticPr fontId="1"/>
  </si>
  <si>
    <t>高額医療費負担金繰入金</t>
    <rPh sb="0" eb="2">
      <t>コウガク</t>
    </rPh>
    <rPh sb="2" eb="5">
      <t>イリョウヒ</t>
    </rPh>
    <rPh sb="5" eb="7">
      <t>フタン</t>
    </rPh>
    <rPh sb="7" eb="8">
      <t>キン</t>
    </rPh>
    <rPh sb="8" eb="10">
      <t>クリイレ</t>
    </rPh>
    <rPh sb="10" eb="11">
      <t>キン</t>
    </rPh>
    <phoneticPr fontId="1"/>
  </si>
  <si>
    <t>都道府県繰入金</t>
    <rPh sb="0" eb="4">
      <t>トドウフケン</t>
    </rPh>
    <rPh sb="4" eb="6">
      <t>クリイレ</t>
    </rPh>
    <rPh sb="6" eb="7">
      <t>キン</t>
    </rPh>
    <phoneticPr fontId="1"/>
  </si>
  <si>
    <t>特定健康診査等負担金繰入金</t>
    <rPh sb="0" eb="2">
      <t>トクテイ</t>
    </rPh>
    <rPh sb="2" eb="4">
      <t>ケンコウ</t>
    </rPh>
    <rPh sb="4" eb="6">
      <t>シンサ</t>
    </rPh>
    <rPh sb="6" eb="7">
      <t>トウ</t>
    </rPh>
    <rPh sb="7" eb="10">
      <t>フタンキン</t>
    </rPh>
    <rPh sb="10" eb="12">
      <t>クリイレ</t>
    </rPh>
    <rPh sb="12" eb="13">
      <t>キン</t>
    </rPh>
    <phoneticPr fontId="1"/>
  </si>
  <si>
    <t>一般会計繰入金</t>
    <rPh sb="0" eb="2">
      <t>イッパン</t>
    </rPh>
    <rPh sb="2" eb="4">
      <t>カイケイ</t>
    </rPh>
    <rPh sb="4" eb="6">
      <t>クリイレ</t>
    </rPh>
    <rPh sb="6" eb="7">
      <t>キン</t>
    </rPh>
    <phoneticPr fontId="1"/>
  </si>
  <si>
    <t>特別高額医療費共同事業交付金</t>
    <rPh sb="0" eb="2">
      <t>トクベツ</t>
    </rPh>
    <rPh sb="2" eb="4">
      <t>コウガク</t>
    </rPh>
    <rPh sb="4" eb="7">
      <t>イリョウヒ</t>
    </rPh>
    <rPh sb="7" eb="9">
      <t>キョウドウ</t>
    </rPh>
    <rPh sb="9" eb="11">
      <t>ジギョウ</t>
    </rPh>
    <rPh sb="11" eb="14">
      <t>コウフキン</t>
    </rPh>
    <phoneticPr fontId="1"/>
  </si>
  <si>
    <t>前期高齢者交付金</t>
    <rPh sb="0" eb="2">
      <t>ゼンキ</t>
    </rPh>
    <rPh sb="2" eb="5">
      <t>コウレイシャ</t>
    </rPh>
    <rPh sb="5" eb="8">
      <t>コウフキン</t>
    </rPh>
    <phoneticPr fontId="1"/>
  </si>
  <si>
    <t>その他の支出</t>
    <rPh sb="2" eb="3">
      <t>タ</t>
    </rPh>
    <rPh sb="4" eb="6">
      <t>シシュツ</t>
    </rPh>
    <phoneticPr fontId="1"/>
  </si>
  <si>
    <t>療養給付費交付金</t>
    <phoneticPr fontId="1"/>
  </si>
  <si>
    <t>計</t>
    <rPh sb="0" eb="1">
      <t>ケイ</t>
    </rPh>
    <phoneticPr fontId="8"/>
  </si>
  <si>
    <t>特定健康診査等負担金償還金</t>
    <rPh sb="0" eb="2">
      <t>トクテイ</t>
    </rPh>
    <rPh sb="2" eb="4">
      <t>ケンコウ</t>
    </rPh>
    <rPh sb="4" eb="6">
      <t>シンサ</t>
    </rPh>
    <rPh sb="6" eb="7">
      <t>トウ</t>
    </rPh>
    <rPh sb="7" eb="10">
      <t>フタンキン</t>
    </rPh>
    <rPh sb="10" eb="12">
      <t>ショウカン</t>
    </rPh>
    <rPh sb="12" eb="13">
      <t>キン</t>
    </rPh>
    <phoneticPr fontId="1"/>
  </si>
  <si>
    <t>療養給付費等交付金償還金</t>
    <rPh sb="0" eb="2">
      <t>リョウヨウ</t>
    </rPh>
    <rPh sb="2" eb="4">
      <t>キュウフ</t>
    </rPh>
    <rPh sb="4" eb="5">
      <t>ヒ</t>
    </rPh>
    <rPh sb="5" eb="6">
      <t>トウ</t>
    </rPh>
    <rPh sb="6" eb="8">
      <t>コウフ</t>
    </rPh>
    <rPh sb="8" eb="9">
      <t>キン</t>
    </rPh>
    <rPh sb="9" eb="11">
      <t>ショウカン</t>
    </rPh>
    <rPh sb="11" eb="12">
      <t>キン</t>
    </rPh>
    <phoneticPr fontId="1"/>
  </si>
  <si>
    <t>療養給付費等負担金償還金</t>
    <rPh sb="0" eb="2">
      <t>リョウヨウ</t>
    </rPh>
    <rPh sb="2" eb="4">
      <t>キュウフ</t>
    </rPh>
    <rPh sb="4" eb="5">
      <t>ヒ</t>
    </rPh>
    <rPh sb="5" eb="6">
      <t>トウ</t>
    </rPh>
    <rPh sb="6" eb="9">
      <t>フタンキン</t>
    </rPh>
    <rPh sb="9" eb="11">
      <t>ショウカン</t>
    </rPh>
    <rPh sb="11" eb="12">
      <t>キン</t>
    </rPh>
    <phoneticPr fontId="1"/>
  </si>
  <si>
    <t>償還金及び還付付加金</t>
    <rPh sb="0" eb="2">
      <t>ショウカン</t>
    </rPh>
    <rPh sb="2" eb="3">
      <t>キン</t>
    </rPh>
    <rPh sb="3" eb="4">
      <t>オヨ</t>
    </rPh>
    <rPh sb="5" eb="7">
      <t>カンプ</t>
    </rPh>
    <rPh sb="7" eb="9">
      <t>フカ</t>
    </rPh>
    <rPh sb="9" eb="10">
      <t>キン</t>
    </rPh>
    <phoneticPr fontId="1"/>
  </si>
  <si>
    <t>財政安定化基金補助金</t>
    <rPh sb="0" eb="2">
      <t>ザイセイ</t>
    </rPh>
    <rPh sb="2" eb="5">
      <t>アンテイカ</t>
    </rPh>
    <rPh sb="5" eb="7">
      <t>キキン</t>
    </rPh>
    <rPh sb="7" eb="10">
      <t>ホジョキン</t>
    </rPh>
    <phoneticPr fontId="1"/>
  </si>
  <si>
    <t>保健事業費</t>
    <rPh sb="0" eb="2">
      <t>ホケン</t>
    </rPh>
    <rPh sb="2" eb="4">
      <t>ジギョウ</t>
    </rPh>
    <rPh sb="4" eb="5">
      <t>ヒ</t>
    </rPh>
    <phoneticPr fontId="1"/>
  </si>
  <si>
    <t>保険者努力支援制度交付金</t>
    <rPh sb="0" eb="3">
      <t>ホケンシャ</t>
    </rPh>
    <rPh sb="3" eb="5">
      <t>ドリョク</t>
    </rPh>
    <rPh sb="5" eb="7">
      <t>シエン</t>
    </rPh>
    <rPh sb="7" eb="9">
      <t>セイド</t>
    </rPh>
    <rPh sb="9" eb="12">
      <t>コウフキン</t>
    </rPh>
    <phoneticPr fontId="1"/>
  </si>
  <si>
    <t>財政安定化基金交付金</t>
    <rPh sb="0" eb="2">
      <t>ザイセイ</t>
    </rPh>
    <rPh sb="2" eb="5">
      <t>アンテイカ</t>
    </rPh>
    <rPh sb="5" eb="7">
      <t>キキン</t>
    </rPh>
    <rPh sb="7" eb="9">
      <t>コウフ</t>
    </rPh>
    <rPh sb="9" eb="10">
      <t>キン</t>
    </rPh>
    <phoneticPr fontId="1"/>
  </si>
  <si>
    <t>特別調整交付金</t>
    <rPh sb="0" eb="2">
      <t>トクベツ</t>
    </rPh>
    <rPh sb="2" eb="4">
      <t>チョウセイ</t>
    </rPh>
    <rPh sb="4" eb="7">
      <t>コウフキン</t>
    </rPh>
    <phoneticPr fontId="1"/>
  </si>
  <si>
    <t>普通調整交付金</t>
    <rPh sb="0" eb="2">
      <t>フツウ</t>
    </rPh>
    <rPh sb="2" eb="4">
      <t>チョウセイ</t>
    </rPh>
    <rPh sb="4" eb="7">
      <t>コウフキン</t>
    </rPh>
    <phoneticPr fontId="1"/>
  </si>
  <si>
    <t>国庫補助金</t>
    <phoneticPr fontId="1"/>
  </si>
  <si>
    <t>事務費拠出金</t>
    <rPh sb="0" eb="3">
      <t>ジムヒ</t>
    </rPh>
    <rPh sb="3" eb="6">
      <t>キョシュツキン</t>
    </rPh>
    <phoneticPr fontId="1"/>
  </si>
  <si>
    <t>計</t>
    <phoneticPr fontId="1"/>
  </si>
  <si>
    <t>事業費拠出金</t>
    <rPh sb="0" eb="2">
      <t>ジギョウ</t>
    </rPh>
    <rPh sb="2" eb="3">
      <t>ヒ</t>
    </rPh>
    <rPh sb="3" eb="6">
      <t>キョシュツキン</t>
    </rPh>
    <phoneticPr fontId="1"/>
  </si>
  <si>
    <t>特別高額医療費共同事業</t>
    <rPh sb="0" eb="2">
      <t>トクベツ</t>
    </rPh>
    <rPh sb="2" eb="4">
      <t>コウガク</t>
    </rPh>
    <rPh sb="4" eb="7">
      <t>イリョウヒ</t>
    </rPh>
    <rPh sb="7" eb="9">
      <t>キョウドウ</t>
    </rPh>
    <rPh sb="9" eb="11">
      <t>ジギョウ</t>
    </rPh>
    <phoneticPr fontId="1"/>
  </si>
  <si>
    <t>財政安定化基金負担金</t>
    <rPh sb="0" eb="2">
      <t>ザイセイ</t>
    </rPh>
    <rPh sb="2" eb="5">
      <t>アンテイカ</t>
    </rPh>
    <rPh sb="5" eb="7">
      <t>キキン</t>
    </rPh>
    <rPh sb="7" eb="10">
      <t>フタンキン</t>
    </rPh>
    <phoneticPr fontId="1"/>
  </si>
  <si>
    <t>特定健康診査等負担金</t>
    <rPh sb="0" eb="2">
      <t>トクテイ</t>
    </rPh>
    <rPh sb="2" eb="4">
      <t>ケンコウ</t>
    </rPh>
    <rPh sb="4" eb="6">
      <t>シンサ</t>
    </rPh>
    <rPh sb="6" eb="7">
      <t>トウ</t>
    </rPh>
    <rPh sb="7" eb="10">
      <t>フタンキン</t>
    </rPh>
    <phoneticPr fontId="1"/>
  </si>
  <si>
    <t>特別高額医療費共同事業負担金</t>
    <rPh sb="0" eb="2">
      <t>トクベツ</t>
    </rPh>
    <rPh sb="2" eb="4">
      <t>コウガク</t>
    </rPh>
    <rPh sb="4" eb="7">
      <t>イリョウヒ</t>
    </rPh>
    <rPh sb="7" eb="9">
      <t>キョウドウ</t>
    </rPh>
    <rPh sb="9" eb="11">
      <t>ジギョウ</t>
    </rPh>
    <rPh sb="11" eb="14">
      <t>フタンキン</t>
    </rPh>
    <phoneticPr fontId="1"/>
  </si>
  <si>
    <t>病床転換支援金</t>
    <rPh sb="0" eb="2">
      <t>ビョウショウ</t>
    </rPh>
    <rPh sb="2" eb="4">
      <t>テンカン</t>
    </rPh>
    <rPh sb="4" eb="6">
      <t>シエン</t>
    </rPh>
    <rPh sb="6" eb="7">
      <t>キン</t>
    </rPh>
    <phoneticPr fontId="1"/>
  </si>
  <si>
    <t>病床転換支援金等</t>
    <rPh sb="0" eb="2">
      <t>ビョウショウ</t>
    </rPh>
    <rPh sb="2" eb="4">
      <t>テンカン</t>
    </rPh>
    <rPh sb="4" eb="6">
      <t>シエン</t>
    </rPh>
    <rPh sb="6" eb="7">
      <t>キン</t>
    </rPh>
    <rPh sb="7" eb="8">
      <t>トウ</t>
    </rPh>
    <phoneticPr fontId="1"/>
  </si>
  <si>
    <t>高額医療費負担金</t>
    <rPh sb="0" eb="2">
      <t>コウガク</t>
    </rPh>
    <rPh sb="2" eb="5">
      <t>イリョウヒ</t>
    </rPh>
    <rPh sb="5" eb="7">
      <t>フタン</t>
    </rPh>
    <rPh sb="7" eb="8">
      <t>キン</t>
    </rPh>
    <phoneticPr fontId="1"/>
  </si>
  <si>
    <t>介護納付金</t>
    <rPh sb="0" eb="2">
      <t>カイゴ</t>
    </rPh>
    <rPh sb="2" eb="5">
      <t>ノウフキン</t>
    </rPh>
    <phoneticPr fontId="1"/>
  </si>
  <si>
    <t>療養給付費等負担金</t>
    <phoneticPr fontId="1"/>
  </si>
  <si>
    <t>国庫負担金</t>
    <rPh sb="0" eb="2">
      <t>コッコ</t>
    </rPh>
    <rPh sb="2" eb="5">
      <t>フタンキン</t>
    </rPh>
    <phoneticPr fontId="1"/>
  </si>
  <si>
    <t>国庫支出金</t>
    <rPh sb="1" eb="2">
      <t>コ</t>
    </rPh>
    <rPh sb="2" eb="3">
      <t>ササ</t>
    </rPh>
    <rPh sb="3" eb="4">
      <t>デ</t>
    </rPh>
    <rPh sb="4" eb="5">
      <t>キン</t>
    </rPh>
    <phoneticPr fontId="1"/>
  </si>
  <si>
    <t>前期高齢者納付金</t>
    <rPh sb="0" eb="2">
      <t>ゼンキ</t>
    </rPh>
    <rPh sb="2" eb="5">
      <t>コウレイシャ</t>
    </rPh>
    <rPh sb="5" eb="8">
      <t>ノウフキン</t>
    </rPh>
    <phoneticPr fontId="1"/>
  </si>
  <si>
    <t>前期高齢者納付金等</t>
    <rPh sb="0" eb="2">
      <t>ゼンキ</t>
    </rPh>
    <rPh sb="2" eb="5">
      <t>コウレイシャ</t>
    </rPh>
    <rPh sb="5" eb="8">
      <t>ノウフキン</t>
    </rPh>
    <rPh sb="8" eb="9">
      <t>トウ</t>
    </rPh>
    <phoneticPr fontId="1"/>
  </si>
  <si>
    <t>介護納付金分</t>
    <rPh sb="0" eb="2">
      <t>カイゴ</t>
    </rPh>
    <rPh sb="2" eb="5">
      <t>ノウフキン</t>
    </rPh>
    <rPh sb="5" eb="6">
      <t>ブン</t>
    </rPh>
    <phoneticPr fontId="1"/>
  </si>
  <si>
    <t>後期高齢者支援金</t>
    <rPh sb="0" eb="2">
      <t>コウキ</t>
    </rPh>
    <rPh sb="2" eb="5">
      <t>コウレイシャ</t>
    </rPh>
    <rPh sb="5" eb="7">
      <t>シエン</t>
    </rPh>
    <rPh sb="7" eb="8">
      <t>キン</t>
    </rPh>
    <phoneticPr fontId="1"/>
  </si>
  <si>
    <t>後期高齢者支援金等</t>
    <rPh sb="0" eb="2">
      <t>コウキ</t>
    </rPh>
    <rPh sb="2" eb="5">
      <t>コウレイシャ</t>
    </rPh>
    <rPh sb="5" eb="7">
      <t>シエン</t>
    </rPh>
    <rPh sb="7" eb="8">
      <t>キン</t>
    </rPh>
    <rPh sb="8" eb="9">
      <t>トウ</t>
    </rPh>
    <phoneticPr fontId="1"/>
  </si>
  <si>
    <t>退職被保険者等分</t>
    <rPh sb="0" eb="2">
      <t>タイショク</t>
    </rPh>
    <rPh sb="2" eb="6">
      <t>ヒホケンシャ</t>
    </rPh>
    <rPh sb="6" eb="7">
      <t>トウ</t>
    </rPh>
    <rPh sb="7" eb="8">
      <t>ブン</t>
    </rPh>
    <phoneticPr fontId="1"/>
  </si>
  <si>
    <t>一般被保険者分</t>
    <rPh sb="0" eb="2">
      <t>イッパン</t>
    </rPh>
    <rPh sb="2" eb="6">
      <t>ヒホケンシャ</t>
    </rPh>
    <rPh sb="6" eb="7">
      <t>ブン</t>
    </rPh>
    <phoneticPr fontId="1"/>
  </si>
  <si>
    <t>後期高齢者支援金等分</t>
    <rPh sb="0" eb="2">
      <t>コウキ</t>
    </rPh>
    <rPh sb="2" eb="5">
      <t>コウレイシャ</t>
    </rPh>
    <rPh sb="5" eb="7">
      <t>シエン</t>
    </rPh>
    <rPh sb="7" eb="8">
      <t>キン</t>
    </rPh>
    <rPh sb="8" eb="9">
      <t>トウ</t>
    </rPh>
    <rPh sb="9" eb="10">
      <t>ブン</t>
    </rPh>
    <phoneticPr fontId="1"/>
  </si>
  <si>
    <t>特別交付金</t>
    <rPh sb="0" eb="2">
      <t>トクベツ</t>
    </rPh>
    <rPh sb="2" eb="5">
      <t>コウフキン</t>
    </rPh>
    <phoneticPr fontId="1"/>
  </si>
  <si>
    <t>普通交付金</t>
    <rPh sb="0" eb="2">
      <t>フツウ</t>
    </rPh>
    <rPh sb="2" eb="5">
      <t>コウフキン</t>
    </rPh>
    <phoneticPr fontId="1"/>
  </si>
  <si>
    <t>保険給付費等交付金</t>
    <rPh sb="0" eb="2">
      <t>ホケン</t>
    </rPh>
    <rPh sb="2" eb="4">
      <t>キュウフ</t>
    </rPh>
    <rPh sb="4" eb="5">
      <t>ヒ</t>
    </rPh>
    <rPh sb="5" eb="6">
      <t>トウ</t>
    </rPh>
    <rPh sb="6" eb="9">
      <t>コウフキン</t>
    </rPh>
    <phoneticPr fontId="1"/>
  </si>
  <si>
    <t>総務費</t>
    <phoneticPr fontId="8"/>
  </si>
  <si>
    <t>医療給付費分</t>
    <rPh sb="0" eb="2">
      <t>イリョウ</t>
    </rPh>
    <rPh sb="2" eb="4">
      <t>キュウフ</t>
    </rPh>
    <rPh sb="4" eb="5">
      <t>ヒ</t>
    </rPh>
    <rPh sb="5" eb="6">
      <t>ブン</t>
    </rPh>
    <phoneticPr fontId="1"/>
  </si>
  <si>
    <t>事業費納付金</t>
    <rPh sb="0" eb="2">
      <t>ジギョウ</t>
    </rPh>
    <rPh sb="2" eb="3">
      <t>ヒ</t>
    </rPh>
    <rPh sb="3" eb="6">
      <t>ノウフキン</t>
    </rPh>
    <phoneticPr fontId="1"/>
  </si>
  <si>
    <t>分担金及び負担金</t>
    <rPh sb="0" eb="3">
      <t>ブンタンキン</t>
    </rPh>
    <rPh sb="3" eb="4">
      <t>オヨ</t>
    </rPh>
    <rPh sb="5" eb="8">
      <t>フタンキン</t>
    </rPh>
    <phoneticPr fontId="1"/>
  </si>
  <si>
    <t>支出額</t>
    <rPh sb="0" eb="2">
      <t>シシュツ</t>
    </rPh>
    <rPh sb="2" eb="3">
      <t>ガク</t>
    </rPh>
    <phoneticPr fontId="1"/>
  </si>
  <si>
    <t>科目</t>
    <phoneticPr fontId="1"/>
  </si>
  <si>
    <t>収入額</t>
    <rPh sb="0" eb="2">
      <t>シュウニュウ</t>
    </rPh>
    <rPh sb="2" eb="3">
      <t>ガク</t>
    </rPh>
    <phoneticPr fontId="1"/>
  </si>
  <si>
    <t>支出</t>
    <rPh sb="0" eb="2">
      <t>シシュツ</t>
    </rPh>
    <phoneticPr fontId="1"/>
  </si>
  <si>
    <t>収入</t>
    <rPh sb="0" eb="2">
      <t>シュウニュウ</t>
    </rPh>
    <phoneticPr fontId="1"/>
  </si>
  <si>
    <t>２‐(6)①　収入状況及び支出状況</t>
    <rPh sb="7" eb="9">
      <t>シュウニュウ</t>
    </rPh>
    <rPh sb="9" eb="11">
      <t>ジョウキョウ</t>
    </rPh>
    <rPh sb="11" eb="12">
      <t>オヨ</t>
    </rPh>
    <rPh sb="13" eb="15">
      <t>シシュツ</t>
    </rPh>
    <rPh sb="15" eb="17">
      <t>ジョウキョウ</t>
    </rPh>
    <phoneticPr fontId="8"/>
  </si>
  <si>
    <t>２‐(6)　広島県国民健康保険事業費特別会計決算状況</t>
    <rPh sb="6" eb="9">
      <t>ヒロシマケン</t>
    </rPh>
    <rPh sb="9" eb="11">
      <t>コクミン</t>
    </rPh>
    <rPh sb="11" eb="13">
      <t>ケンコウ</t>
    </rPh>
    <rPh sb="13" eb="15">
      <t>ホケン</t>
    </rPh>
    <rPh sb="15" eb="18">
      <t>ジギョウヒ</t>
    </rPh>
    <rPh sb="18" eb="20">
      <t>トクベツ</t>
    </rPh>
    <rPh sb="20" eb="22">
      <t>カイケイ</t>
    </rPh>
    <rPh sb="22" eb="24">
      <t>ケッサン</t>
    </rPh>
    <rPh sb="24" eb="26">
      <t>ジョウキョウ</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</si>
</sst>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0"/>
    <numFmt numFmtId="178" formatCode="#,##0.0;[Red]\-#,##0.0"/>
    <numFmt numFmtId="179" formatCode="#,##0.00;&quot;▲ &quot;#,##0.00"/>
    <numFmt numFmtId="180" formatCode="#,##0;[Red]&quot;▲&quot;#,##0"/>
    <numFmt numFmtId="181" formatCode="0.0;&quot;▲ &quot;0.0"/>
    <numFmt numFmtId="182" formatCode="#,##0;&quot;△ &quot;#,##0"/>
  </numFmts>
  <fonts count="27">
    <font>
      <sz val="11"/>
      <color theme="1"/>
      <name val="ＭＳ Ｐゴシック"/>
      <family val="2"/>
      <charset val="128"/>
      <scheme val="minor"/>
    </font>
    <font>
      <sz val="11"/>
      <name val="ＭＳ Ｐゴシック"/>
      <family val="3"/>
      <charset val="128"/>
    </font>
    <font>
      <sz val="8"/>
      <name val="ＭＳ ゴシック"/>
      <family val="3"/>
      <charset val="128"/>
    </font>
    <font>
      <sz val="6"/>
      <name val="ＭＳ Ｐゴシック"/>
      <family val="2"/>
      <charset val="128"/>
      <scheme val="minor"/>
    </font>
    <font>
      <sz val="8"/>
      <color indexed="18"/>
      <name val="ＭＳ Ｐゴシック"/>
      <family val="3"/>
      <charset val="128"/>
    </font>
    <font>
      <sz val="8"/>
      <name val="ＭＳ Ｐゴシック"/>
      <family val="3"/>
      <charset val="128"/>
    </font>
    <font>
      <sz val="11"/>
      <name val="ＭＳ Ｐ明朝"/>
      <family val="1"/>
      <charset val="128"/>
    </font>
    <font>
      <sz val="9"/>
      <name val="ＭＳ ゴシック"/>
      <family val="3"/>
      <charset val="128"/>
    </font>
    <font>
      <sz val="6"/>
      <name val="ＭＳ Ｐゴシック"/>
      <family val="3"/>
      <charset val="128"/>
    </font>
    <font>
      <sz val="7"/>
      <name val="ＭＳ Ｐゴシック"/>
      <family val="3"/>
      <charset val="128"/>
    </font>
    <font>
      <sz val="8"/>
      <color indexed="9"/>
      <name val="ＭＳ Ｐゴシック"/>
      <family val="3"/>
      <charset val="128"/>
    </font>
    <font>
      <sz val="8"/>
      <color indexed="10"/>
      <name val="ＭＳ Ｐゴシック"/>
      <family val="3"/>
      <charset val="128"/>
    </font>
    <font>
      <b/>
      <sz val="10"/>
      <color indexed="18"/>
      <name val="ＭＳ ゴシック"/>
      <family val="3"/>
      <charset val="128"/>
    </font>
    <font>
      <b/>
      <sz val="16"/>
      <color rgb="FFFF0000"/>
      <name val="ＭＳ Ｐゴシック"/>
      <family val="3"/>
      <charset val="128"/>
    </font>
    <font>
      <b/>
      <sz val="11"/>
      <name val="ＭＳ ゴシック"/>
      <family val="3"/>
      <charset val="128"/>
    </font>
    <font>
      <sz val="9"/>
      <name val="ＭＳ Ｐゴシック"/>
      <family val="3"/>
      <charset val="128"/>
    </font>
    <font>
      <sz val="9"/>
      <color rgb="FFFF0000"/>
      <name val="ＭＳ ゴシック"/>
      <family val="3"/>
      <charset val="128"/>
    </font>
    <font>
      <sz val="8"/>
      <color indexed="8"/>
      <name val="ＭＳ Ｐゴシック"/>
      <family val="3"/>
      <charset val="128"/>
    </font>
    <font>
      <sz val="8"/>
      <color theme="1"/>
      <name val="ＭＳ Ｐゴシック"/>
      <family val="3"/>
      <charset val="128"/>
    </font>
    <font>
      <sz val="7"/>
      <color theme="1"/>
      <name val="ＭＳ Ｐゴシック"/>
      <family val="3"/>
      <charset val="128"/>
    </font>
    <font>
      <sz val="6"/>
      <color theme="1"/>
      <name val="ＭＳ Ｐゴシック"/>
      <family val="3"/>
      <charset val="128"/>
    </font>
    <font>
      <sz val="6"/>
      <name val="ＭＳ 明朝"/>
      <family val="1"/>
      <charset val="128"/>
    </font>
    <font>
      <sz val="9"/>
      <color theme="1"/>
      <name val="ＭＳ ゴシック"/>
      <family val="3"/>
      <charset val="128"/>
    </font>
    <font>
      <sz val="8"/>
      <color theme="1"/>
      <name val="ＭＳ ゴシック"/>
      <family val="3"/>
      <charset val="128"/>
    </font>
    <font>
      <sz val="12"/>
      <name val="ＭＳ 明朝"/>
      <family val="1"/>
      <charset val="128"/>
    </font>
    <font>
      <sz val="11"/>
      <name val="ＭＳ ゴシック"/>
      <family val="3"/>
      <charset val="128"/>
    </font>
    <font>
      <sz val="6"/>
      <name val="ＭＳ ゴシック"/>
      <family val="3"/>
      <charset val="128"/>
    </font>
  </fonts>
  <fills count="2">
    <fill>
      <patternFill patternType="none"/>
    </fill>
    <fill>
      <patternFill patternType="gray125"/>
    </fill>
  </fills>
  <borders count="45">
    <border>
      <left/>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hair">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thin">
        <color indexed="64"/>
      </left>
      <right style="hair">
        <color indexed="64"/>
      </right>
      <top style="hair">
        <color indexed="64"/>
      </top>
      <bottom style="hair">
        <color indexed="64"/>
      </bottom>
      <diagonal/>
    </border>
    <border>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hair">
        <color indexed="64"/>
      </top>
      <bottom style="thin">
        <color indexed="64"/>
      </bottom>
      <diagonal/>
    </border>
    <border>
      <left/>
      <right/>
      <top/>
      <bottom style="thin">
        <color indexed="64"/>
      </bottom>
      <diagonal/>
    </border>
  </borders>
  <cellStyleXfs count="11">
    <xf numFmtId="0" fontId="0" fillId="0" borderId="0">
      <alignment vertical="center"/>
    </xf>
    <xf numFmtId="38" fontId="1" fillId="0" borderId="0" applyFont="0" applyFill="0" applyBorder="0" applyAlignment="0" applyProtection="0"/>
    <xf numFmtId="0" fontId="1" fillId="0" borderId="0"/>
    <xf numFmtId="0" fontId="6" fillId="0" borderId="0"/>
    <xf numFmtId="0" fontId="6" fillId="0" borderId="0"/>
    <xf numFmtId="176" fontId="1" fillId="0" borderId="0"/>
    <xf numFmtId="38" fontId="1" fillId="0" borderId="0" applyFont="0" applyFill="0" applyBorder="0" applyAlignment="0" applyProtection="0"/>
    <xf numFmtId="0" fontId="1" fillId="0" borderId="0"/>
    <xf numFmtId="0" fontId="24" fillId="0" borderId="0"/>
    <xf numFmtId="0" fontId="1" fillId="0" borderId="0"/>
    <xf numFmtId="0" fontId="1" fillId="0" borderId="0"/>
  </cellStyleXfs>
  <cellXfs count="347">
    <xf numFmtId="0" fontId="0" fillId="0" borderId="0" xfId="0">
      <alignment vertical="center"/>
    </xf>
    <xf numFmtId="0" fontId="2" fillId="0" borderId="0" xfId="2" applyFont="1" applyFill="1" applyAlignment="1">
      <alignment vertical="center"/>
    </xf>
    <xf numFmtId="38" fontId="2" fillId="0" borderId="0" xfId="1" applyFont="1" applyFill="1" applyAlignment="1">
      <alignment vertical="center"/>
    </xf>
    <xf numFmtId="0" fontId="4" fillId="0" borderId="0" xfId="2" applyFont="1" applyFill="1" applyAlignment="1">
      <alignment vertical="center"/>
    </xf>
    <xf numFmtId="0" fontId="5" fillId="0" borderId="0" xfId="2" applyFont="1" applyFill="1" applyAlignment="1">
      <alignment vertical="center"/>
    </xf>
    <xf numFmtId="0" fontId="2" fillId="0" borderId="0" xfId="2" applyFont="1" applyFill="1" applyAlignment="1">
      <alignment vertical="center" shrinkToFit="1"/>
    </xf>
    <xf numFmtId="176" fontId="2" fillId="0" borderId="1" xfId="1" applyNumberFormat="1" applyFont="1" applyFill="1" applyBorder="1" applyAlignment="1" applyProtection="1">
      <alignment vertical="center" shrinkToFit="1"/>
    </xf>
    <xf numFmtId="176" fontId="2" fillId="0" borderId="1" xfId="1" applyNumberFormat="1" applyFont="1" applyFill="1" applyBorder="1" applyAlignment="1" applyProtection="1">
      <alignment vertical="center" shrinkToFit="1"/>
      <protection locked="0"/>
    </xf>
    <xf numFmtId="176" fontId="2" fillId="0" borderId="2" xfId="1" applyNumberFormat="1" applyFont="1" applyFill="1" applyBorder="1" applyAlignment="1">
      <alignment vertical="center" shrinkToFit="1"/>
    </xf>
    <xf numFmtId="176" fontId="2" fillId="0" borderId="3" xfId="1" applyNumberFormat="1" applyFont="1" applyFill="1" applyBorder="1" applyAlignment="1">
      <alignment vertical="center" shrinkToFit="1"/>
    </xf>
    <xf numFmtId="176" fontId="2" fillId="0" borderId="4" xfId="1" applyNumberFormat="1" applyFont="1" applyFill="1" applyBorder="1" applyAlignment="1">
      <alignment vertical="center" shrinkToFit="1"/>
    </xf>
    <xf numFmtId="176" fontId="2" fillId="0" borderId="5" xfId="1" applyNumberFormat="1" applyFont="1" applyFill="1" applyBorder="1" applyAlignment="1">
      <alignment vertical="center" shrinkToFit="1"/>
    </xf>
    <xf numFmtId="0" fontId="5" fillId="0" borderId="6" xfId="3" applyFont="1" applyFill="1" applyBorder="1" applyAlignment="1">
      <alignment horizontal="center" vertical="center"/>
    </xf>
    <xf numFmtId="177" fontId="5" fillId="0" borderId="5" xfId="3" applyNumberFormat="1" applyFont="1" applyFill="1" applyBorder="1" applyAlignment="1" applyProtection="1">
      <alignment horizontal="center" vertical="center" shrinkToFit="1"/>
    </xf>
    <xf numFmtId="176" fontId="2" fillId="0" borderId="7" xfId="1" applyNumberFormat="1" applyFont="1" applyFill="1" applyBorder="1" applyAlignment="1" applyProtection="1">
      <alignment vertical="center" shrinkToFit="1"/>
      <protection locked="0"/>
    </xf>
    <xf numFmtId="176" fontId="2" fillId="0" borderId="4" xfId="1" applyNumberFormat="1" applyFont="1" applyFill="1" applyBorder="1" applyAlignment="1" applyProtection="1">
      <alignment vertical="center" shrinkToFit="1"/>
      <protection locked="0"/>
    </xf>
    <xf numFmtId="176" fontId="2" fillId="0" borderId="4" xfId="1" applyNumberFormat="1" applyFont="1" applyFill="1" applyBorder="1" applyAlignment="1" applyProtection="1">
      <alignment vertical="center" shrinkToFit="1"/>
    </xf>
    <xf numFmtId="176" fontId="2" fillId="0" borderId="8" xfId="1" applyNumberFormat="1" applyFont="1" applyFill="1" applyBorder="1" applyAlignment="1" applyProtection="1">
      <alignment vertical="center" shrinkToFit="1"/>
      <protection locked="0"/>
    </xf>
    <xf numFmtId="0" fontId="7" fillId="0" borderId="6" xfId="3" applyFont="1" applyFill="1" applyBorder="1" applyAlignment="1">
      <alignment horizontal="center" vertical="center"/>
    </xf>
    <xf numFmtId="0" fontId="5" fillId="0" borderId="5" xfId="3" applyNumberFormat="1" applyFont="1" applyFill="1" applyBorder="1" applyAlignment="1" applyProtection="1">
      <alignment horizontal="center" vertical="center" shrinkToFit="1"/>
    </xf>
    <xf numFmtId="176" fontId="2" fillId="0" borderId="7" xfId="1" applyNumberFormat="1" applyFont="1" applyFill="1" applyBorder="1" applyAlignment="1">
      <alignment vertical="center" shrinkToFit="1"/>
    </xf>
    <xf numFmtId="0" fontId="5" fillId="0" borderId="8" xfId="3" applyNumberFormat="1" applyFont="1" applyFill="1" applyBorder="1" applyAlignment="1" applyProtection="1">
      <alignment horizontal="center" vertical="center" shrinkToFit="1"/>
    </xf>
    <xf numFmtId="176" fontId="2" fillId="0" borderId="9" xfId="1" applyNumberFormat="1" applyFont="1" applyFill="1" applyBorder="1" applyAlignment="1" applyProtection="1">
      <alignment vertical="center" shrinkToFit="1"/>
    </xf>
    <xf numFmtId="176" fontId="2" fillId="0" borderId="2" xfId="1" applyNumberFormat="1" applyFont="1" applyFill="1" applyBorder="1" applyAlignment="1" applyProtection="1">
      <alignment vertical="center" shrinkToFit="1"/>
    </xf>
    <xf numFmtId="176" fontId="2" fillId="0" borderId="3" xfId="1" applyNumberFormat="1" applyFont="1" applyFill="1" applyBorder="1" applyAlignment="1" applyProtection="1">
      <alignment vertical="center" shrinkToFit="1"/>
    </xf>
    <xf numFmtId="176" fontId="2" fillId="0" borderId="5" xfId="1" applyNumberFormat="1" applyFont="1" applyFill="1" applyBorder="1" applyAlignment="1" applyProtection="1">
      <alignment vertical="center" shrinkToFit="1"/>
    </xf>
    <xf numFmtId="0" fontId="7" fillId="0" borderId="2" xfId="3" applyFont="1" applyFill="1" applyBorder="1" applyAlignment="1" applyProtection="1">
      <alignment horizontal="centerContinuous" vertical="center" shrinkToFit="1"/>
    </xf>
    <xf numFmtId="0" fontId="7" fillId="0" borderId="5" xfId="3" applyFont="1" applyFill="1" applyBorder="1" applyAlignment="1" applyProtection="1">
      <alignment horizontal="centerContinuous" vertical="center" shrinkToFit="1"/>
    </xf>
    <xf numFmtId="176" fontId="2" fillId="0" borderId="7" xfId="1" applyNumberFormat="1" applyFont="1" applyFill="1" applyBorder="1" applyAlignment="1" applyProtection="1">
      <alignment vertical="center" shrinkToFit="1"/>
    </xf>
    <xf numFmtId="176" fontId="2" fillId="0" borderId="8" xfId="1" applyNumberFormat="1" applyFont="1" applyFill="1" applyBorder="1" applyAlignment="1" applyProtection="1">
      <alignment vertical="center" shrinkToFit="1"/>
    </xf>
    <xf numFmtId="0" fontId="7" fillId="0" borderId="10" xfId="3" applyFont="1" applyFill="1" applyBorder="1" applyAlignment="1" applyProtection="1">
      <alignment horizontal="centerContinuous" vertical="center" shrinkToFit="1"/>
    </xf>
    <xf numFmtId="0" fontId="7" fillId="0" borderId="7" xfId="3" applyFont="1" applyFill="1" applyBorder="1" applyAlignment="1" applyProtection="1">
      <alignment horizontal="centerContinuous" vertical="center" shrinkToFit="1"/>
    </xf>
    <xf numFmtId="0" fontId="7" fillId="0" borderId="8" xfId="3" applyFont="1" applyFill="1" applyBorder="1" applyAlignment="1" applyProtection="1">
      <alignment horizontal="centerContinuous" vertical="center" shrinkToFit="1"/>
    </xf>
    <xf numFmtId="0" fontId="5" fillId="0" borderId="0" xfId="3" applyFont="1" applyFill="1" applyAlignment="1">
      <alignment vertical="center"/>
    </xf>
    <xf numFmtId="176" fontId="5" fillId="0" borderId="1" xfId="1" applyNumberFormat="1" applyFont="1" applyFill="1" applyBorder="1" applyAlignment="1">
      <alignment horizontal="center" vertical="center" wrapText="1"/>
    </xf>
    <xf numFmtId="176" fontId="5" fillId="0" borderId="1" xfId="3" applyNumberFormat="1" applyFont="1" applyFill="1" applyBorder="1" applyAlignment="1">
      <alignment horizontal="center" vertical="center" wrapText="1"/>
    </xf>
    <xf numFmtId="176" fontId="5" fillId="0" borderId="2" xfId="1" applyNumberFormat="1" applyFont="1" applyFill="1" applyBorder="1" applyAlignment="1">
      <alignment horizontal="center" vertical="center" wrapText="1"/>
    </xf>
    <xf numFmtId="176" fontId="5" fillId="0" borderId="3" xfId="1" applyNumberFormat="1" applyFont="1" applyFill="1" applyBorder="1" applyAlignment="1">
      <alignment horizontal="center" vertical="center" wrapText="1"/>
    </xf>
    <xf numFmtId="176" fontId="5" fillId="0" borderId="8" xfId="1" applyNumberFormat="1" applyFont="1" applyFill="1" applyBorder="1" applyAlignment="1">
      <alignment horizontal="center" vertical="center" wrapText="1"/>
    </xf>
    <xf numFmtId="0" fontId="5" fillId="0" borderId="11" xfId="3" applyFont="1" applyFill="1" applyBorder="1" applyAlignment="1">
      <alignment horizontal="center" vertical="center"/>
    </xf>
    <xf numFmtId="176" fontId="5" fillId="0" borderId="1" xfId="4" applyNumberFormat="1" applyFont="1" applyFill="1" applyBorder="1" applyAlignment="1">
      <alignment horizontal="center" vertical="center" textRotation="255" wrapText="1"/>
    </xf>
    <xf numFmtId="38" fontId="5" fillId="0" borderId="2" xfId="1" applyFont="1" applyFill="1" applyBorder="1" applyAlignment="1">
      <alignment horizontal="center" vertical="center" wrapText="1"/>
    </xf>
    <xf numFmtId="38" fontId="5" fillId="0" borderId="3" xfId="1" applyFont="1" applyFill="1" applyBorder="1" applyAlignment="1">
      <alignment horizontal="center" vertical="center" wrapText="1"/>
    </xf>
    <xf numFmtId="38" fontId="5" fillId="0" borderId="5" xfId="1" applyFont="1" applyFill="1" applyBorder="1" applyAlignment="1">
      <alignment horizontal="center" vertical="center" wrapText="1"/>
    </xf>
    <xf numFmtId="0" fontId="5" fillId="0" borderId="8" xfId="4" applyFont="1" applyFill="1" applyBorder="1" applyAlignment="1">
      <alignment horizontal="center" vertical="center" textRotation="255" wrapText="1"/>
    </xf>
    <xf numFmtId="176" fontId="5" fillId="0" borderId="12" xfId="1" applyNumberFormat="1" applyFont="1" applyFill="1" applyBorder="1" applyAlignment="1">
      <alignment horizontal="center" vertical="center" wrapText="1"/>
    </xf>
    <xf numFmtId="176" fontId="5" fillId="0" borderId="12" xfId="3" applyNumberFormat="1" applyFont="1" applyFill="1" applyBorder="1" applyAlignment="1">
      <alignment horizontal="center" vertical="center" wrapText="1"/>
    </xf>
    <xf numFmtId="176" fontId="5" fillId="0" borderId="13" xfId="1" applyNumberFormat="1" applyFont="1" applyFill="1" applyBorder="1" applyAlignment="1">
      <alignment horizontal="centerContinuous" vertical="center"/>
    </xf>
    <xf numFmtId="176" fontId="5" fillId="0" borderId="10" xfId="1" applyNumberFormat="1" applyFont="1" applyFill="1" applyBorder="1" applyAlignment="1">
      <alignment horizontal="centerContinuous" vertical="center"/>
    </xf>
    <xf numFmtId="176" fontId="5" fillId="0" borderId="5" xfId="1" applyNumberFormat="1" applyFont="1" applyFill="1" applyBorder="1" applyAlignment="1">
      <alignment horizontal="centerContinuous" vertical="center"/>
    </xf>
    <xf numFmtId="0" fontId="5" fillId="0" borderId="14" xfId="3" applyFont="1" applyFill="1" applyBorder="1" applyAlignment="1">
      <alignment horizontal="center" vertical="center"/>
    </xf>
    <xf numFmtId="176" fontId="5" fillId="0" borderId="12" xfId="4" applyNumberFormat="1" applyFont="1" applyFill="1" applyBorder="1" applyAlignment="1">
      <alignment horizontal="center" vertical="center" textRotation="255" wrapText="1"/>
    </xf>
    <xf numFmtId="38" fontId="5" fillId="0" borderId="2" xfId="1" applyFont="1" applyFill="1" applyBorder="1" applyAlignment="1">
      <alignment horizontal="centerContinuous" vertical="center"/>
    </xf>
    <xf numFmtId="38" fontId="5" fillId="0" borderId="10" xfId="1" applyFont="1" applyFill="1" applyBorder="1" applyAlignment="1">
      <alignment horizontal="centerContinuous" vertical="center"/>
    </xf>
    <xf numFmtId="38" fontId="5" fillId="0" borderId="5" xfId="1" applyFont="1" applyFill="1" applyBorder="1" applyAlignment="1">
      <alignment horizontal="centerContinuous" vertical="center"/>
    </xf>
    <xf numFmtId="0" fontId="5" fillId="0" borderId="15" xfId="4" applyFont="1" applyFill="1" applyBorder="1" applyAlignment="1">
      <alignment horizontal="center" vertical="center" textRotation="255" wrapText="1"/>
    </xf>
    <xf numFmtId="176" fontId="5" fillId="0" borderId="16" xfId="1" applyNumberFormat="1" applyFont="1" applyFill="1" applyBorder="1" applyAlignment="1">
      <alignment horizontal="center" vertical="center" wrapText="1"/>
    </xf>
    <xf numFmtId="176" fontId="5" fillId="0" borderId="16" xfId="3" applyNumberFormat="1" applyFont="1" applyFill="1" applyBorder="1" applyAlignment="1">
      <alignment horizontal="center" vertical="center" wrapText="1"/>
    </xf>
    <xf numFmtId="176" fontId="5" fillId="0" borderId="2" xfId="1" applyNumberFormat="1" applyFont="1" applyFill="1" applyBorder="1" applyAlignment="1">
      <alignment horizontal="center" vertical="center"/>
    </xf>
    <xf numFmtId="176" fontId="5" fillId="0" borderId="10" xfId="1" applyNumberFormat="1" applyFont="1" applyFill="1" applyBorder="1" applyAlignment="1">
      <alignment horizontal="center" vertical="center"/>
    </xf>
    <xf numFmtId="176" fontId="5" fillId="0" borderId="5" xfId="1" applyNumberFormat="1" applyFont="1" applyFill="1" applyBorder="1" applyAlignment="1">
      <alignment horizontal="center" vertical="center"/>
    </xf>
    <xf numFmtId="0" fontId="5" fillId="0" borderId="17" xfId="3" applyFont="1" applyFill="1" applyBorder="1" applyAlignment="1">
      <alignment horizontal="center" vertical="center"/>
    </xf>
    <xf numFmtId="176" fontId="5" fillId="0" borderId="16" xfId="4" applyNumberFormat="1" applyFont="1" applyFill="1" applyBorder="1" applyAlignment="1">
      <alignment horizontal="center" vertical="center" textRotation="255" wrapText="1"/>
    </xf>
    <xf numFmtId="38" fontId="5" fillId="0" borderId="2" xfId="1" applyFont="1" applyFill="1" applyBorder="1" applyAlignment="1">
      <alignment horizontal="center" vertical="center"/>
    </xf>
    <xf numFmtId="38" fontId="5" fillId="0" borderId="10" xfId="1" applyFont="1" applyFill="1" applyBorder="1" applyAlignment="1">
      <alignment horizontal="center" vertical="center"/>
    </xf>
    <xf numFmtId="38" fontId="5" fillId="0" borderId="5" xfId="1" applyFont="1" applyFill="1" applyBorder="1" applyAlignment="1">
      <alignment horizontal="center" vertical="center"/>
    </xf>
    <xf numFmtId="0" fontId="5" fillId="0" borderId="18" xfId="4" applyFont="1" applyFill="1" applyBorder="1" applyAlignment="1">
      <alignment horizontal="center" vertical="center" textRotation="255" wrapText="1"/>
    </xf>
    <xf numFmtId="0" fontId="5" fillId="0" borderId="0" xfId="3" applyFont="1" applyFill="1" applyAlignment="1">
      <alignment vertical="top"/>
    </xf>
    <xf numFmtId="38" fontId="5" fillId="0" borderId="0" xfId="1" applyFont="1" applyFill="1" applyAlignment="1">
      <alignment horizontal="right"/>
    </xf>
    <xf numFmtId="38" fontId="5" fillId="0" borderId="0" xfId="1" applyFont="1" applyFill="1" applyAlignment="1">
      <alignment vertical="top"/>
    </xf>
    <xf numFmtId="38" fontId="10" fillId="0" borderId="0" xfId="1" applyFont="1" applyFill="1" applyAlignment="1">
      <alignment vertical="top"/>
    </xf>
    <xf numFmtId="38" fontId="11" fillId="0" borderId="0" xfId="1" applyFont="1" applyFill="1" applyAlignment="1">
      <alignment vertical="top"/>
    </xf>
    <xf numFmtId="0" fontId="4" fillId="0" borderId="0" xfId="3" applyFont="1" applyFill="1" applyAlignment="1">
      <alignment vertical="top"/>
    </xf>
    <xf numFmtId="0" fontId="12" fillId="0" borderId="0" xfId="3" applyFont="1" applyFill="1" applyAlignment="1">
      <alignment vertical="top"/>
    </xf>
    <xf numFmtId="38" fontId="13" fillId="0" borderId="0" xfId="1" applyFont="1" applyFill="1" applyAlignment="1">
      <alignment vertical="top"/>
    </xf>
    <xf numFmtId="0" fontId="14" fillId="0" borderId="0" xfId="3" applyFont="1" applyFill="1" applyAlignment="1">
      <alignment vertical="top"/>
    </xf>
    <xf numFmtId="38" fontId="5" fillId="0" borderId="0" xfId="1" applyFont="1" applyFill="1" applyAlignment="1">
      <alignment vertical="center"/>
    </xf>
    <xf numFmtId="38" fontId="10" fillId="0" borderId="0" xfId="1" applyFont="1" applyFill="1" applyAlignment="1">
      <alignment vertical="center"/>
    </xf>
    <xf numFmtId="38" fontId="11" fillId="0" borderId="0" xfId="1" applyFont="1" applyFill="1" applyAlignment="1">
      <alignment vertical="center"/>
    </xf>
    <xf numFmtId="0" fontId="4" fillId="0" borderId="0" xfId="3" applyFont="1" applyFill="1" applyAlignment="1">
      <alignment vertical="center"/>
    </xf>
    <xf numFmtId="0" fontId="12" fillId="0" borderId="0" xfId="3" applyFont="1" applyFill="1" applyAlignment="1">
      <alignment vertical="center"/>
    </xf>
    <xf numFmtId="0" fontId="14" fillId="0" borderId="0" xfId="3" applyFont="1" applyFill="1" applyAlignment="1">
      <alignment vertical="center"/>
    </xf>
    <xf numFmtId="176" fontId="7" fillId="0" borderId="0" xfId="5" applyFont="1" applyAlignment="1">
      <alignment vertical="center"/>
    </xf>
    <xf numFmtId="38" fontId="0" fillId="0" borderId="0" xfId="1" applyFont="1"/>
    <xf numFmtId="176" fontId="1" fillId="0" borderId="0" xfId="5"/>
    <xf numFmtId="176" fontId="15" fillId="0" borderId="0" xfId="5" applyFont="1" applyAlignment="1">
      <alignment horizontal="center" vertical="center"/>
    </xf>
    <xf numFmtId="176" fontId="15" fillId="0" borderId="0" xfId="5" applyFont="1" applyAlignment="1">
      <alignment vertical="center"/>
    </xf>
    <xf numFmtId="176" fontId="7" fillId="0" borderId="0" xfId="5" applyFont="1" applyAlignment="1">
      <alignment vertical="center" shrinkToFit="1"/>
    </xf>
    <xf numFmtId="176" fontId="2" fillId="0" borderId="7" xfId="5" applyNumberFormat="1" applyFont="1" applyFill="1" applyBorder="1" applyAlignment="1">
      <alignment vertical="center" shrinkToFit="1"/>
    </xf>
    <xf numFmtId="176" fontId="2" fillId="0" borderId="3" xfId="5" applyNumberFormat="1" applyFont="1" applyFill="1" applyBorder="1" applyAlignment="1">
      <alignment vertical="center" shrinkToFit="1"/>
    </xf>
    <xf numFmtId="176" fontId="2" fillId="0" borderId="4" xfId="5" applyNumberFormat="1" applyFont="1" applyFill="1" applyBorder="1" applyAlignment="1">
      <alignment vertical="center" shrinkToFit="1"/>
    </xf>
    <xf numFmtId="176" fontId="2" fillId="0" borderId="3" xfId="5" applyNumberFormat="1" applyFont="1" applyBorder="1" applyAlignment="1" applyProtection="1">
      <alignment vertical="center" shrinkToFit="1"/>
    </xf>
    <xf numFmtId="176" fontId="2" fillId="0" borderId="4" xfId="5" applyNumberFormat="1" applyFont="1" applyFill="1" applyBorder="1" applyAlignment="1" applyProtection="1">
      <alignment vertical="center" shrinkToFit="1"/>
    </xf>
    <xf numFmtId="176" fontId="2" fillId="0" borderId="8" xfId="5" applyNumberFormat="1" applyFont="1" applyFill="1" applyBorder="1" applyAlignment="1" applyProtection="1">
      <alignment vertical="center" shrinkToFit="1"/>
    </xf>
    <xf numFmtId="176" fontId="2" fillId="0" borderId="19" xfId="5" applyNumberFormat="1" applyFont="1" applyBorder="1" applyAlignment="1" applyProtection="1">
      <alignment vertical="center" shrinkToFit="1"/>
    </xf>
    <xf numFmtId="176" fontId="2" fillId="0" borderId="2" xfId="5" applyNumberFormat="1" applyFont="1" applyBorder="1" applyAlignment="1" applyProtection="1">
      <alignment vertical="center" shrinkToFit="1"/>
    </xf>
    <xf numFmtId="176" fontId="2" fillId="0" borderId="5" xfId="5" applyNumberFormat="1" applyFont="1" applyBorder="1" applyAlignment="1" applyProtection="1">
      <alignment vertical="center" shrinkToFit="1"/>
    </xf>
    <xf numFmtId="176" fontId="2" fillId="0" borderId="20" xfId="5" applyNumberFormat="1" applyFont="1" applyBorder="1" applyAlignment="1" applyProtection="1">
      <alignment vertical="center" shrinkToFit="1"/>
    </xf>
    <xf numFmtId="176" fontId="2" fillId="0" borderId="18" xfId="5" applyNumberFormat="1" applyFont="1" applyBorder="1" applyAlignment="1" applyProtection="1">
      <alignment vertical="center" shrinkToFit="1"/>
    </xf>
    <xf numFmtId="176" fontId="15" fillId="0" borderId="0" xfId="5" applyFont="1" applyAlignment="1">
      <alignment vertical="center" wrapText="1"/>
    </xf>
    <xf numFmtId="176" fontId="5" fillId="0" borderId="7" xfId="5" applyFont="1" applyFill="1" applyBorder="1" applyAlignment="1">
      <alignment horizontal="center" vertical="center" wrapText="1"/>
    </xf>
    <xf numFmtId="176" fontId="5" fillId="0" borderId="4" xfId="5" applyFont="1" applyFill="1" applyBorder="1" applyAlignment="1">
      <alignment horizontal="center" vertical="center" wrapText="1"/>
    </xf>
    <xf numFmtId="176" fontId="5" fillId="0" borderId="4" xfId="5" applyFont="1" applyBorder="1" applyAlignment="1">
      <alignment horizontal="center" vertical="center" wrapText="1"/>
    </xf>
    <xf numFmtId="176" fontId="5" fillId="0" borderId="8" xfId="5" applyFont="1" applyFill="1" applyBorder="1" applyAlignment="1">
      <alignment horizontal="center" vertical="center" wrapText="1"/>
    </xf>
    <xf numFmtId="176" fontId="15" fillId="0" borderId="11" xfId="5" applyFont="1" applyBorder="1" applyAlignment="1">
      <alignment horizontal="center" vertical="center" wrapText="1"/>
    </xf>
    <xf numFmtId="176" fontId="15" fillId="0" borderId="8" xfId="5" applyFont="1" applyBorder="1" applyAlignment="1">
      <alignment horizontal="center" vertical="center" textRotation="255" wrapText="1"/>
    </xf>
    <xf numFmtId="176" fontId="5" fillId="0" borderId="20" xfId="5" applyFont="1" applyFill="1" applyBorder="1" applyAlignment="1">
      <alignment horizontal="center" vertical="center" wrapText="1"/>
    </xf>
    <xf numFmtId="176" fontId="5" fillId="0" borderId="19" xfId="5" applyFont="1" applyFill="1" applyBorder="1" applyAlignment="1">
      <alignment horizontal="center" vertical="center" wrapText="1"/>
    </xf>
    <xf numFmtId="176" fontId="5" fillId="0" borderId="19" xfId="5" applyFont="1" applyBorder="1" applyAlignment="1">
      <alignment horizontal="center" vertical="center" wrapText="1"/>
    </xf>
    <xf numFmtId="176" fontId="5" fillId="0" borderId="18" xfId="5" applyFont="1" applyFill="1" applyBorder="1" applyAlignment="1">
      <alignment horizontal="center" vertical="center" wrapText="1"/>
    </xf>
    <xf numFmtId="176" fontId="15" fillId="0" borderId="14" xfId="5" applyFont="1" applyBorder="1" applyAlignment="1">
      <alignment horizontal="center" vertical="center" wrapText="1"/>
    </xf>
    <xf numFmtId="176" fontId="15" fillId="0" borderId="15" xfId="5" applyFont="1" applyBorder="1" applyAlignment="1">
      <alignment horizontal="center" vertical="center" textRotation="255" wrapText="1"/>
    </xf>
    <xf numFmtId="176" fontId="15" fillId="0" borderId="20" xfId="5" applyFont="1" applyFill="1" applyBorder="1" applyAlignment="1">
      <alignment horizontal="centerContinuous" vertical="center"/>
    </xf>
    <xf numFmtId="176" fontId="15" fillId="0" borderId="21" xfId="5" applyFont="1" applyFill="1" applyBorder="1" applyAlignment="1">
      <alignment horizontal="centerContinuous" vertical="center"/>
    </xf>
    <xf numFmtId="176" fontId="15" fillId="0" borderId="18" xfId="5" applyFont="1" applyFill="1" applyBorder="1" applyAlignment="1">
      <alignment horizontal="centerContinuous" vertical="center"/>
    </xf>
    <xf numFmtId="176" fontId="15" fillId="0" borderId="20" xfId="5" applyFont="1" applyBorder="1" applyAlignment="1">
      <alignment horizontal="centerContinuous" vertical="center"/>
    </xf>
    <xf numFmtId="176" fontId="15" fillId="0" borderId="21" xfId="5" applyFont="1" applyBorder="1" applyAlignment="1">
      <alignment horizontal="centerContinuous" vertical="center"/>
    </xf>
    <xf numFmtId="176" fontId="15" fillId="0" borderId="18" xfId="5" applyFont="1" applyBorder="1" applyAlignment="1">
      <alignment horizontal="centerContinuous" vertical="center"/>
    </xf>
    <xf numFmtId="176" fontId="15" fillId="0" borderId="17" xfId="5" applyFont="1" applyBorder="1" applyAlignment="1">
      <alignment horizontal="center" vertical="center" wrapText="1"/>
    </xf>
    <xf numFmtId="176" fontId="15" fillId="0" borderId="18" xfId="5" applyFont="1" applyBorder="1" applyAlignment="1">
      <alignment horizontal="center" vertical="center" textRotation="255" wrapText="1"/>
    </xf>
    <xf numFmtId="176" fontId="7" fillId="0" borderId="0" xfId="5" applyFont="1" applyAlignment="1">
      <alignment horizontal="right"/>
    </xf>
    <xf numFmtId="176" fontId="7" fillId="0" borderId="0" xfId="5" applyFont="1" applyAlignment="1">
      <alignment horizontal="right" vertical="center"/>
    </xf>
    <xf numFmtId="176" fontId="16" fillId="0" borderId="0" xfId="5" applyFont="1" applyAlignment="1">
      <alignment vertical="center"/>
    </xf>
    <xf numFmtId="176" fontId="14" fillId="0" borderId="0" xfId="5" applyFont="1" applyAlignment="1">
      <alignment vertical="top"/>
    </xf>
    <xf numFmtId="0" fontId="2" fillId="0" borderId="0" xfId="3" applyFont="1" applyFill="1" applyAlignment="1">
      <alignment vertical="center"/>
    </xf>
    <xf numFmtId="178" fontId="2" fillId="0" borderId="0" xfId="6" applyNumberFormat="1" applyFont="1" applyFill="1" applyAlignment="1">
      <alignment vertical="center"/>
    </xf>
    <xf numFmtId="0" fontId="5" fillId="0" borderId="0" xfId="3" applyNumberFormat="1" applyFont="1" applyFill="1" applyAlignment="1">
      <alignment vertical="center"/>
    </xf>
    <xf numFmtId="179" fontId="2" fillId="0" borderId="7" xfId="1" applyNumberFormat="1" applyFont="1" applyFill="1" applyBorder="1" applyAlignment="1" applyProtection="1">
      <alignment horizontal="right" vertical="center"/>
      <protection locked="0"/>
    </xf>
    <xf numFmtId="176" fontId="2" fillId="0" borderId="1" xfId="1" applyNumberFormat="1" applyFont="1" applyFill="1" applyBorder="1" applyAlignment="1">
      <alignment vertical="center"/>
    </xf>
    <xf numFmtId="176" fontId="2" fillId="0" borderId="22" xfId="1" applyNumberFormat="1" applyFont="1" applyFill="1" applyBorder="1" applyAlignment="1" applyProtection="1">
      <alignment vertical="center"/>
      <protection locked="0"/>
    </xf>
    <xf numFmtId="176" fontId="2" fillId="0" borderId="8" xfId="1" applyNumberFormat="1" applyFont="1" applyFill="1" applyBorder="1" applyAlignment="1" applyProtection="1">
      <alignment vertical="center"/>
      <protection locked="0"/>
    </xf>
    <xf numFmtId="0" fontId="5" fillId="0" borderId="23" xfId="3" applyFont="1" applyFill="1" applyBorder="1" applyAlignment="1" applyProtection="1">
      <alignment horizontal="center" vertical="center" shrinkToFit="1"/>
      <protection locked="0"/>
    </xf>
    <xf numFmtId="0" fontId="5" fillId="0" borderId="24" xfId="3" applyNumberFormat="1" applyFont="1" applyFill="1" applyBorder="1" applyAlignment="1" applyProtection="1">
      <alignment horizontal="center" vertical="center"/>
    </xf>
    <xf numFmtId="179" fontId="2" fillId="0" borderId="25" xfId="1" applyNumberFormat="1" applyFont="1" applyFill="1" applyBorder="1" applyAlignment="1" applyProtection="1">
      <alignment horizontal="right" vertical="center"/>
      <protection locked="0"/>
    </xf>
    <xf numFmtId="176" fontId="2" fillId="0" borderId="26" xfId="1" applyNumberFormat="1" applyFont="1" applyFill="1" applyBorder="1" applyAlignment="1">
      <alignment vertical="center"/>
    </xf>
    <xf numFmtId="176" fontId="2" fillId="0" borderId="26" xfId="1" applyNumberFormat="1" applyFont="1" applyFill="1" applyBorder="1" applyAlignment="1" applyProtection="1">
      <alignment vertical="center"/>
      <protection locked="0"/>
    </xf>
    <xf numFmtId="176" fontId="2" fillId="0" borderId="27" xfId="1" applyNumberFormat="1" applyFont="1" applyFill="1" applyBorder="1" applyAlignment="1" applyProtection="1">
      <alignment vertical="center"/>
      <protection locked="0"/>
    </xf>
    <xf numFmtId="0" fontId="5" fillId="0" borderId="28" xfId="3" applyFont="1" applyFill="1" applyBorder="1" applyAlignment="1" applyProtection="1">
      <alignment horizontal="center" vertical="center" shrinkToFit="1"/>
      <protection locked="0"/>
    </xf>
    <xf numFmtId="0" fontId="5" fillId="0" borderId="27" xfId="3" applyNumberFormat="1" applyFont="1" applyFill="1" applyBorder="1" applyAlignment="1" applyProtection="1">
      <alignment horizontal="center" vertical="center"/>
    </xf>
    <xf numFmtId="179" fontId="2" fillId="0" borderId="20" xfId="1" applyNumberFormat="1" applyFont="1" applyFill="1" applyBorder="1" applyAlignment="1" applyProtection="1">
      <alignment horizontal="right" vertical="center"/>
      <protection locked="0"/>
    </xf>
    <xf numFmtId="176" fontId="2" fillId="0" borderId="12" xfId="1" applyNumberFormat="1" applyFont="1" applyFill="1" applyBorder="1" applyAlignment="1">
      <alignment vertical="center"/>
    </xf>
    <xf numFmtId="176" fontId="2" fillId="0" borderId="16" xfId="1" applyNumberFormat="1" applyFont="1" applyFill="1" applyBorder="1" applyAlignment="1" applyProtection="1">
      <alignment vertical="center"/>
      <protection locked="0"/>
    </xf>
    <xf numFmtId="176" fontId="2" fillId="0" borderId="29" xfId="1" applyNumberFormat="1" applyFont="1" applyFill="1" applyBorder="1" applyAlignment="1" applyProtection="1">
      <alignment vertical="center"/>
      <protection locked="0"/>
    </xf>
    <xf numFmtId="176" fontId="2" fillId="0" borderId="15" xfId="1" applyNumberFormat="1" applyFont="1" applyFill="1" applyBorder="1" applyAlignment="1" applyProtection="1">
      <alignment vertical="center"/>
      <protection locked="0"/>
    </xf>
    <xf numFmtId="0" fontId="5" fillId="0" borderId="30" xfId="3" applyFont="1" applyFill="1" applyBorder="1" applyAlignment="1" applyProtection="1">
      <alignment horizontal="center" vertical="center" shrinkToFit="1"/>
      <protection locked="0"/>
    </xf>
    <xf numFmtId="0" fontId="5" fillId="0" borderId="31" xfId="3" applyNumberFormat="1" applyFont="1" applyFill="1" applyBorder="1" applyAlignment="1" applyProtection="1">
      <alignment horizontal="center" vertical="center"/>
    </xf>
    <xf numFmtId="179" fontId="2" fillId="0" borderId="32" xfId="1" applyNumberFormat="1" applyFont="1" applyFill="1" applyBorder="1" applyAlignment="1" applyProtection="1">
      <alignment horizontal="right" vertical="center"/>
      <protection locked="0"/>
    </xf>
    <xf numFmtId="176" fontId="2" fillId="0" borderId="22" xfId="1" applyNumberFormat="1" applyFont="1" applyFill="1" applyBorder="1" applyAlignment="1">
      <alignment vertical="center"/>
    </xf>
    <xf numFmtId="176" fontId="2" fillId="0" borderId="24" xfId="1" applyNumberFormat="1" applyFont="1" applyFill="1" applyBorder="1" applyAlignment="1" applyProtection="1">
      <alignment vertical="center"/>
      <protection locked="0"/>
    </xf>
    <xf numFmtId="0" fontId="7" fillId="0" borderId="33" xfId="3" applyFont="1" applyFill="1" applyBorder="1" applyAlignment="1">
      <alignment horizontal="center" vertical="center"/>
    </xf>
    <xf numFmtId="0" fontId="5" fillId="0" borderId="34" xfId="3" applyNumberFormat="1" applyFont="1" applyFill="1" applyBorder="1" applyAlignment="1" applyProtection="1">
      <alignment horizontal="center" vertical="center"/>
    </xf>
    <xf numFmtId="176" fontId="2" fillId="0" borderId="35" xfId="1" applyNumberFormat="1" applyFont="1" applyFill="1" applyBorder="1" applyAlignment="1" applyProtection="1">
      <alignment vertical="center"/>
      <protection locked="0"/>
    </xf>
    <xf numFmtId="0" fontId="7" fillId="0" borderId="28" xfId="3" applyFont="1" applyFill="1" applyBorder="1" applyAlignment="1">
      <alignment horizontal="center" vertical="center"/>
    </xf>
    <xf numFmtId="179" fontId="2" fillId="0" borderId="36" xfId="1" applyNumberFormat="1" applyFont="1" applyFill="1" applyBorder="1" applyAlignment="1" applyProtection="1">
      <alignment horizontal="right" vertical="center"/>
      <protection locked="0"/>
    </xf>
    <xf numFmtId="179" fontId="2" fillId="0" borderId="26" xfId="1" applyNumberFormat="1" applyFont="1" applyFill="1" applyBorder="1" applyAlignment="1" applyProtection="1">
      <alignment horizontal="right" vertical="center"/>
      <protection locked="0"/>
    </xf>
    <xf numFmtId="176" fontId="2" fillId="0" borderId="29" xfId="1" applyNumberFormat="1" applyFont="1" applyFill="1" applyBorder="1" applyAlignment="1">
      <alignment vertical="center"/>
    </xf>
    <xf numFmtId="0" fontId="7" fillId="0" borderId="37" xfId="3" applyFont="1" applyFill="1" applyBorder="1" applyAlignment="1">
      <alignment horizontal="center" vertical="center"/>
    </xf>
    <xf numFmtId="0" fontId="5" fillId="0" borderId="38" xfId="3" applyNumberFormat="1" applyFont="1" applyFill="1" applyBorder="1" applyAlignment="1" applyProtection="1">
      <alignment horizontal="center" vertical="center"/>
    </xf>
    <xf numFmtId="176" fontId="2" fillId="0" borderId="22" xfId="1" applyNumberFormat="1" applyFont="1" applyFill="1" applyBorder="1" applyAlignment="1" applyProtection="1">
      <alignment vertical="center"/>
    </xf>
    <xf numFmtId="176" fontId="2" fillId="0" borderId="24" xfId="1" applyNumberFormat="1" applyFont="1" applyFill="1" applyBorder="1" applyAlignment="1" applyProtection="1">
      <alignment vertical="center"/>
    </xf>
    <xf numFmtId="0" fontId="5" fillId="0" borderId="32" xfId="3" applyFont="1" applyFill="1" applyBorder="1" applyAlignment="1" applyProtection="1">
      <alignment horizontal="centerContinuous" vertical="center"/>
    </xf>
    <xf numFmtId="0" fontId="5" fillId="0" borderId="24" xfId="3" applyFont="1" applyFill="1" applyBorder="1" applyAlignment="1" applyProtection="1">
      <alignment horizontal="centerContinuous" vertical="center"/>
    </xf>
    <xf numFmtId="176" fontId="2" fillId="0" borderId="26" xfId="1" applyNumberFormat="1" applyFont="1" applyFill="1" applyBorder="1" applyAlignment="1" applyProtection="1">
      <alignment vertical="center"/>
    </xf>
    <xf numFmtId="176" fontId="2" fillId="0" borderId="27" xfId="1" applyNumberFormat="1" applyFont="1" applyFill="1" applyBorder="1" applyAlignment="1" applyProtection="1">
      <alignment vertical="center"/>
    </xf>
    <xf numFmtId="0" fontId="5" fillId="0" borderId="25" xfId="3" applyFont="1" applyFill="1" applyBorder="1" applyAlignment="1" applyProtection="1">
      <alignment horizontal="centerContinuous" vertical="center"/>
    </xf>
    <xf numFmtId="0" fontId="5" fillId="0" borderId="27" xfId="3" applyFont="1" applyFill="1" applyBorder="1" applyAlignment="1" applyProtection="1">
      <alignment horizontal="centerContinuous" vertical="center"/>
    </xf>
    <xf numFmtId="176" fontId="2" fillId="0" borderId="16" xfId="1" applyNumberFormat="1" applyFont="1" applyFill="1" applyBorder="1" applyAlignment="1">
      <alignment vertical="center"/>
    </xf>
    <xf numFmtId="176" fontId="2" fillId="0" borderId="16" xfId="1" applyNumberFormat="1" applyFont="1" applyFill="1" applyBorder="1" applyAlignment="1" applyProtection="1">
      <alignment vertical="center"/>
    </xf>
    <xf numFmtId="176" fontId="2" fillId="0" borderId="39" xfId="1" applyNumberFormat="1" applyFont="1" applyFill="1" applyBorder="1" applyAlignment="1" applyProtection="1">
      <alignment vertical="center"/>
    </xf>
    <xf numFmtId="0" fontId="5" fillId="0" borderId="40" xfId="3" applyFont="1" applyFill="1" applyBorder="1" applyAlignment="1" applyProtection="1">
      <alignment horizontal="centerContinuous" vertical="center"/>
    </xf>
    <xf numFmtId="0" fontId="5" fillId="0" borderId="31" xfId="3" applyFont="1" applyFill="1" applyBorder="1" applyAlignment="1" applyProtection="1">
      <alignment horizontal="centerContinuous" vertical="center"/>
    </xf>
    <xf numFmtId="178" fontId="2" fillId="0" borderId="13" xfId="1" applyNumberFormat="1" applyFont="1" applyFill="1" applyBorder="1" applyAlignment="1">
      <alignment horizontal="center" vertical="center" wrapText="1"/>
    </xf>
    <xf numFmtId="0" fontId="2" fillId="0" borderId="16" xfId="3" applyFont="1" applyFill="1" applyBorder="1" applyAlignment="1">
      <alignment horizontal="center" vertical="center" wrapText="1"/>
    </xf>
    <xf numFmtId="0" fontId="2" fillId="0" borderId="1" xfId="3" applyFont="1" applyFill="1" applyBorder="1" applyAlignment="1">
      <alignment horizontal="center" vertical="center" wrapText="1"/>
    </xf>
    <xf numFmtId="0" fontId="2" fillId="0" borderId="12" xfId="3" applyFont="1" applyFill="1" applyBorder="1" applyAlignment="1">
      <alignment horizontal="center" vertical="center" wrapText="1"/>
    </xf>
    <xf numFmtId="0" fontId="5" fillId="0" borderId="15" xfId="3" applyNumberFormat="1" applyFont="1" applyFill="1" applyBorder="1" applyAlignment="1">
      <alignment horizontal="center" vertical="center" textRotation="255"/>
    </xf>
    <xf numFmtId="0" fontId="2" fillId="0" borderId="2" xfId="3" applyFont="1" applyFill="1" applyBorder="1" applyAlignment="1">
      <alignment horizontal="center" vertical="center"/>
    </xf>
    <xf numFmtId="0" fontId="2" fillId="0" borderId="5" xfId="3" applyFont="1" applyFill="1" applyBorder="1" applyAlignment="1">
      <alignment horizontal="center" vertical="center"/>
    </xf>
    <xf numFmtId="0" fontId="2" fillId="0" borderId="16" xfId="3" applyFont="1" applyFill="1" applyBorder="1" applyAlignment="1">
      <alignment horizontal="center" vertical="center" wrapText="1"/>
    </xf>
    <xf numFmtId="0" fontId="2" fillId="0" borderId="5" xfId="3" applyFont="1" applyFill="1" applyBorder="1" applyAlignment="1">
      <alignment horizontal="center" vertical="center"/>
    </xf>
    <xf numFmtId="0" fontId="5" fillId="0" borderId="18" xfId="3" applyNumberFormat="1" applyFont="1" applyFill="1" applyBorder="1" applyAlignment="1">
      <alignment horizontal="center" vertical="center" textRotation="255"/>
    </xf>
    <xf numFmtId="178" fontId="2" fillId="0" borderId="0" xfId="6" applyNumberFormat="1" applyFont="1" applyFill="1" applyAlignment="1">
      <alignment horizontal="right"/>
    </xf>
    <xf numFmtId="0" fontId="9" fillId="0" borderId="0" xfId="3" applyFont="1" applyFill="1" applyAlignment="1">
      <alignment vertical="center"/>
    </xf>
    <xf numFmtId="0" fontId="5" fillId="0" borderId="0" xfId="3" applyFont="1" applyFill="1" applyProtection="1"/>
    <xf numFmtId="0" fontId="17" fillId="0" borderId="0" xfId="3" applyFont="1" applyFill="1" applyProtection="1"/>
    <xf numFmtId="0" fontId="17" fillId="0" borderId="0" xfId="3" applyFont="1" applyFill="1" applyAlignment="1" applyProtection="1"/>
    <xf numFmtId="180" fontId="2" fillId="0" borderId="0" xfId="1" applyNumberFormat="1" applyFont="1" applyFill="1" applyBorder="1" applyAlignment="1">
      <alignment vertical="center"/>
    </xf>
    <xf numFmtId="38" fontId="9" fillId="0" borderId="0" xfId="1" applyFont="1" applyFill="1" applyBorder="1" applyAlignment="1" applyProtection="1">
      <alignment vertical="center" wrapText="1"/>
      <protection locked="0"/>
    </xf>
    <xf numFmtId="38" fontId="2" fillId="0" borderId="0" xfId="1" applyFont="1" applyFill="1" applyBorder="1" applyAlignment="1" applyProtection="1">
      <alignment vertical="center"/>
      <protection locked="0"/>
    </xf>
    <xf numFmtId="0" fontId="5" fillId="0" borderId="0" xfId="3" applyFont="1" applyFill="1" applyBorder="1" applyAlignment="1">
      <alignment horizontal="center" vertical="center"/>
    </xf>
    <xf numFmtId="0" fontId="5" fillId="0" borderId="0" xfId="3" applyNumberFormat="1" applyFont="1" applyFill="1" applyBorder="1" applyAlignment="1" applyProtection="1">
      <alignment horizontal="left" vertical="center"/>
    </xf>
    <xf numFmtId="180" fontId="2" fillId="0" borderId="9" xfId="1" applyNumberFormat="1" applyFont="1" applyFill="1" applyBorder="1" applyAlignment="1">
      <alignment vertical="center"/>
    </xf>
    <xf numFmtId="176" fontId="9" fillId="0" borderId="9" xfId="1" applyNumberFormat="1" applyFont="1" applyFill="1" applyBorder="1" applyAlignment="1" applyProtection="1">
      <alignment horizontal="center" vertical="center" wrapText="1"/>
      <protection locked="0"/>
    </xf>
    <xf numFmtId="176" fontId="2" fillId="0" borderId="9" xfId="1" applyNumberFormat="1" applyFont="1" applyFill="1" applyBorder="1" applyAlignment="1" applyProtection="1">
      <alignment vertical="center"/>
      <protection locked="0"/>
    </xf>
    <xf numFmtId="0" fontId="18" fillId="0" borderId="6" xfId="3" applyFont="1" applyFill="1" applyBorder="1" applyAlignment="1">
      <alignment horizontal="center" vertical="center"/>
    </xf>
    <xf numFmtId="0" fontId="18" fillId="0" borderId="5" xfId="3" applyNumberFormat="1" applyFont="1" applyFill="1" applyBorder="1" applyAlignment="1" applyProtection="1">
      <alignment horizontal="center" vertical="center"/>
    </xf>
    <xf numFmtId="176" fontId="9" fillId="0" borderId="9" xfId="1" applyNumberFormat="1" applyFont="1" applyFill="1" applyBorder="1" applyAlignment="1" applyProtection="1">
      <alignment horizontal="left" vertical="center" wrapText="1"/>
      <protection locked="0"/>
    </xf>
    <xf numFmtId="3" fontId="9" fillId="0" borderId="9" xfId="1" applyNumberFormat="1" applyFont="1" applyFill="1" applyBorder="1" applyAlignment="1" applyProtection="1">
      <alignment horizontal="center" vertical="center" wrapText="1"/>
      <protection locked="0"/>
    </xf>
    <xf numFmtId="3" fontId="2" fillId="0" borderId="9" xfId="1" applyNumberFormat="1" applyFont="1" applyFill="1" applyBorder="1" applyAlignment="1">
      <alignment vertical="center"/>
    </xf>
    <xf numFmtId="0" fontId="18" fillId="0" borderId="9" xfId="3" applyFont="1" applyFill="1" applyBorder="1" applyAlignment="1">
      <alignment horizontal="centerContinuous" vertical="center"/>
    </xf>
    <xf numFmtId="0" fontId="19" fillId="0" borderId="1" xfId="3" applyFont="1" applyFill="1" applyBorder="1" applyAlignment="1">
      <alignment horizontal="center" vertical="center" wrapText="1"/>
    </xf>
    <xf numFmtId="0" fontId="20" fillId="0" borderId="13" xfId="3" applyFont="1" applyFill="1" applyBorder="1" applyAlignment="1">
      <alignment horizontal="center" vertical="center"/>
    </xf>
    <xf numFmtId="0" fontId="19" fillId="0" borderId="16" xfId="3" applyFont="1" applyFill="1" applyBorder="1" applyAlignment="1">
      <alignment horizontal="center" vertical="center" wrapText="1"/>
    </xf>
    <xf numFmtId="0" fontId="18" fillId="0" borderId="11" xfId="3" applyFont="1" applyFill="1" applyBorder="1" applyAlignment="1">
      <alignment horizontal="center" vertical="center"/>
    </xf>
    <xf numFmtId="0" fontId="18" fillId="0" borderId="41" xfId="3" applyNumberFormat="1" applyFont="1" applyFill="1" applyBorder="1" applyAlignment="1">
      <alignment horizontal="center" vertical="center" textRotation="255"/>
    </xf>
    <xf numFmtId="0" fontId="20" fillId="0" borderId="16" xfId="3" applyFont="1" applyFill="1" applyBorder="1" applyAlignment="1">
      <alignment horizontal="center" vertical="center" wrapText="1"/>
    </xf>
    <xf numFmtId="0" fontId="19" fillId="0" borderId="2" xfId="3" applyFont="1" applyFill="1" applyBorder="1" applyAlignment="1">
      <alignment horizontal="center" vertical="center"/>
    </xf>
    <xf numFmtId="0" fontId="19" fillId="0" borderId="5" xfId="3" applyFont="1" applyFill="1" applyBorder="1" applyAlignment="1">
      <alignment horizontal="center" vertical="center"/>
    </xf>
    <xf numFmtId="0" fontId="19" fillId="0" borderId="16" xfId="3" applyFont="1" applyFill="1" applyBorder="1" applyAlignment="1">
      <alignment horizontal="center" vertical="center" wrapText="1"/>
    </xf>
    <xf numFmtId="0" fontId="18" fillId="0" borderId="17" xfId="3" applyFont="1" applyFill="1" applyBorder="1" applyAlignment="1">
      <alignment horizontal="center" vertical="center"/>
    </xf>
    <xf numFmtId="0" fontId="18" fillId="0" borderId="42" xfId="3" applyNumberFormat="1" applyFont="1" applyFill="1" applyBorder="1" applyAlignment="1">
      <alignment horizontal="center" vertical="center" textRotation="255"/>
    </xf>
    <xf numFmtId="0" fontId="22" fillId="0" borderId="0" xfId="3" applyFont="1" applyFill="1" applyAlignment="1">
      <alignment horizontal="right"/>
    </xf>
    <xf numFmtId="0" fontId="19" fillId="0" borderId="0" xfId="3" applyFont="1" applyFill="1" applyAlignment="1">
      <alignment vertical="center"/>
    </xf>
    <xf numFmtId="0" fontId="23" fillId="0" borderId="0" xfId="3" applyFont="1" applyFill="1" applyAlignment="1">
      <alignment vertical="center"/>
    </xf>
    <xf numFmtId="0" fontId="18" fillId="0" borderId="0" xfId="3" applyFont="1" applyFill="1" applyAlignment="1">
      <alignment vertical="center"/>
    </xf>
    <xf numFmtId="0" fontId="15" fillId="0" borderId="0" xfId="7" applyFont="1" applyFill="1"/>
    <xf numFmtId="0" fontId="7" fillId="0" borderId="0" xfId="3" applyFont="1" applyFill="1" applyAlignment="1">
      <alignment vertical="center"/>
    </xf>
    <xf numFmtId="176" fontId="2" fillId="0" borderId="9" xfId="1" applyNumberFormat="1" applyFont="1" applyFill="1" applyBorder="1" applyAlignment="1">
      <alignment vertical="center"/>
    </xf>
    <xf numFmtId="176" fontId="2" fillId="0" borderId="2" xfId="1" applyNumberFormat="1" applyFont="1" applyFill="1" applyBorder="1" applyAlignment="1">
      <alignment vertical="center"/>
    </xf>
    <xf numFmtId="176" fontId="2" fillId="0" borderId="3" xfId="1" applyNumberFormat="1" applyFont="1" applyFill="1" applyBorder="1" applyAlignment="1" applyProtection="1">
      <alignment vertical="center"/>
      <protection locked="0"/>
    </xf>
    <xf numFmtId="176" fontId="2" fillId="0" borderId="5" xfId="1" applyNumberFormat="1" applyFont="1" applyFill="1" applyBorder="1" applyAlignment="1" applyProtection="1">
      <alignment vertical="center"/>
      <protection locked="0"/>
    </xf>
    <xf numFmtId="0" fontId="5" fillId="0" borderId="9" xfId="3" applyFont="1" applyFill="1" applyBorder="1" applyAlignment="1">
      <alignment horizontal="center" vertical="center"/>
    </xf>
    <xf numFmtId="0" fontId="5" fillId="0" borderId="9" xfId="3" applyNumberFormat="1" applyFont="1" applyFill="1" applyBorder="1" applyAlignment="1" applyProtection="1">
      <alignment horizontal="center" vertical="center"/>
    </xf>
    <xf numFmtId="176" fontId="2" fillId="0" borderId="3" xfId="1" applyNumberFormat="1" applyFont="1" applyFill="1" applyBorder="1" applyAlignment="1">
      <alignment vertical="center"/>
    </xf>
    <xf numFmtId="176" fontId="2" fillId="0" borderId="5" xfId="1" applyNumberFormat="1" applyFont="1" applyFill="1" applyBorder="1" applyAlignment="1">
      <alignment vertical="center"/>
    </xf>
    <xf numFmtId="0" fontId="5" fillId="0" borderId="9" xfId="3" applyFont="1" applyFill="1" applyBorder="1" applyAlignment="1">
      <alignment horizontal="centerContinuous" vertical="center"/>
    </xf>
    <xf numFmtId="0" fontId="5" fillId="0" borderId="0" xfId="7" applyFont="1" applyFill="1"/>
    <xf numFmtId="0" fontId="5" fillId="0" borderId="1" xfId="3" applyFont="1" applyFill="1" applyBorder="1" applyAlignment="1">
      <alignment horizontal="center" vertical="center" wrapText="1"/>
    </xf>
    <xf numFmtId="0" fontId="5" fillId="0" borderId="20" xfId="3" applyFont="1" applyFill="1" applyBorder="1" applyAlignment="1">
      <alignment horizontal="center" vertical="center" wrapText="1"/>
    </xf>
    <xf numFmtId="0" fontId="5" fillId="0" borderId="19" xfId="3" applyFont="1" applyFill="1" applyBorder="1" applyAlignment="1">
      <alignment horizontal="center" vertical="center" wrapText="1"/>
    </xf>
    <xf numFmtId="0" fontId="5" fillId="0" borderId="18" xfId="3" applyFont="1" applyFill="1" applyBorder="1" applyAlignment="1">
      <alignment horizontal="center" vertical="center" wrapText="1"/>
    </xf>
    <xf numFmtId="0" fontId="5" fillId="0" borderId="1" xfId="3" applyFont="1" applyFill="1" applyBorder="1" applyAlignment="1">
      <alignment horizontal="center" vertical="center"/>
    </xf>
    <xf numFmtId="0" fontId="5" fillId="0" borderId="12" xfId="3" applyNumberFormat="1" applyFont="1" applyFill="1" applyBorder="1" applyAlignment="1">
      <alignment horizontal="center" vertical="center" textRotation="255"/>
    </xf>
    <xf numFmtId="0" fontId="5" fillId="0" borderId="16" xfId="3" applyFont="1" applyFill="1" applyBorder="1" applyAlignment="1">
      <alignment horizontal="center" vertical="center" wrapText="1"/>
    </xf>
    <xf numFmtId="0" fontId="5" fillId="0" borderId="2" xfId="3" applyFont="1" applyFill="1" applyBorder="1" applyAlignment="1">
      <alignment horizontal="centerContinuous" vertical="center"/>
    </xf>
    <xf numFmtId="0" fontId="5" fillId="0" borderId="10" xfId="3" applyFont="1" applyFill="1" applyBorder="1" applyAlignment="1">
      <alignment horizontal="centerContinuous" vertical="center"/>
    </xf>
    <xf numFmtId="0" fontId="5" fillId="0" borderId="5" xfId="3" applyFont="1" applyFill="1" applyBorder="1" applyAlignment="1">
      <alignment horizontal="centerContinuous" vertical="center"/>
    </xf>
    <xf numFmtId="0" fontId="5" fillId="0" borderId="16" xfId="3" applyFont="1" applyFill="1" applyBorder="1" applyAlignment="1">
      <alignment horizontal="center" vertical="center"/>
    </xf>
    <xf numFmtId="0" fontId="5" fillId="0" borderId="16" xfId="3" applyNumberFormat="1" applyFont="1" applyFill="1" applyBorder="1" applyAlignment="1">
      <alignment horizontal="center" vertical="center" textRotation="255"/>
    </xf>
    <xf numFmtId="0" fontId="7" fillId="0" borderId="0" xfId="7" applyNumberFormat="1" applyFont="1" applyFill="1" applyBorder="1" applyAlignment="1">
      <alignment horizontal="center" vertical="center"/>
    </xf>
    <xf numFmtId="0" fontId="7" fillId="0" borderId="0" xfId="7" applyNumberFormat="1" applyFont="1" applyFill="1" applyAlignment="1">
      <alignment horizontal="center" vertical="center"/>
    </xf>
    <xf numFmtId="0" fontId="22" fillId="0" borderId="0" xfId="8" applyNumberFormat="1" applyFont="1" applyFill="1" applyAlignment="1">
      <alignment vertical="center" wrapText="1"/>
    </xf>
    <xf numFmtId="0" fontId="22" fillId="0" borderId="0" xfId="8" applyNumberFormat="1" applyFont="1" applyFill="1" applyAlignment="1">
      <alignment horizontal="left" vertical="center"/>
    </xf>
    <xf numFmtId="181" fontId="22" fillId="0" borderId="9" xfId="7" applyNumberFormat="1" applyFont="1" applyFill="1" applyBorder="1" applyAlignment="1">
      <alignment horizontal="right" vertical="center"/>
    </xf>
    <xf numFmtId="176" fontId="22" fillId="0" borderId="9" xfId="1" applyNumberFormat="1" applyFont="1" applyFill="1" applyBorder="1" applyAlignment="1">
      <alignment horizontal="right" vertical="center"/>
    </xf>
    <xf numFmtId="176" fontId="22" fillId="0" borderId="6" xfId="1" applyNumberFormat="1" applyFont="1" applyFill="1" applyBorder="1" applyAlignment="1">
      <alignment horizontal="right" vertical="center"/>
    </xf>
    <xf numFmtId="176" fontId="22" fillId="0" borderId="3" xfId="1" applyNumberFormat="1" applyFont="1" applyFill="1" applyBorder="1" applyAlignment="1">
      <alignment horizontal="right" vertical="center"/>
    </xf>
    <xf numFmtId="176" fontId="22" fillId="0" borderId="5" xfId="1" applyNumberFormat="1" applyFont="1" applyFill="1" applyBorder="1" applyAlignment="1">
      <alignment horizontal="right" vertical="center"/>
    </xf>
    <xf numFmtId="0" fontId="22" fillId="0" borderId="6" xfId="3" applyFont="1" applyFill="1" applyBorder="1" applyAlignment="1">
      <alignment horizontal="center" vertical="center"/>
    </xf>
    <xf numFmtId="0" fontId="22" fillId="0" borderId="5" xfId="8" applyNumberFormat="1" applyFont="1" applyFill="1" applyBorder="1" applyAlignment="1">
      <alignment horizontal="center" vertical="center" shrinkToFit="1"/>
    </xf>
    <xf numFmtId="181" fontId="22" fillId="0" borderId="1" xfId="7" applyNumberFormat="1" applyFont="1" applyFill="1" applyBorder="1" applyAlignment="1">
      <alignment horizontal="right" vertical="center"/>
    </xf>
    <xf numFmtId="176" fontId="22" fillId="0" borderId="1" xfId="1" applyNumberFormat="1" applyFont="1" applyFill="1" applyBorder="1" applyAlignment="1">
      <alignment horizontal="right" vertical="center"/>
    </xf>
    <xf numFmtId="176" fontId="22" fillId="0" borderId="11" xfId="1" applyNumberFormat="1" applyFont="1" applyFill="1" applyBorder="1" applyAlignment="1">
      <alignment horizontal="right" vertical="center"/>
    </xf>
    <xf numFmtId="176" fontId="22" fillId="0" borderId="4" xfId="1" applyNumberFormat="1" applyFont="1" applyFill="1" applyBorder="1" applyAlignment="1">
      <alignment horizontal="right" vertical="center"/>
    </xf>
    <xf numFmtId="176" fontId="22" fillId="0" borderId="8" xfId="1" applyNumberFormat="1" applyFont="1" applyFill="1" applyBorder="1" applyAlignment="1">
      <alignment horizontal="right" vertical="center"/>
    </xf>
    <xf numFmtId="0" fontId="22" fillId="0" borderId="8" xfId="8" applyNumberFormat="1" applyFont="1" applyFill="1" applyBorder="1" applyAlignment="1">
      <alignment horizontal="centerContinuous" vertical="center"/>
    </xf>
    <xf numFmtId="0" fontId="22" fillId="0" borderId="1" xfId="8" applyNumberFormat="1" applyFont="1" applyFill="1" applyBorder="1" applyAlignment="1">
      <alignment horizontal="centerContinuous" vertical="center"/>
    </xf>
    <xf numFmtId="0" fontId="2" fillId="0" borderId="0" xfId="7" applyNumberFormat="1" applyFont="1" applyFill="1" applyBorder="1" applyAlignment="1">
      <alignment horizontal="center" vertical="center"/>
    </xf>
    <xf numFmtId="0" fontId="23" fillId="0" borderId="1" xfId="8" applyNumberFormat="1" applyFont="1" applyFill="1" applyBorder="1" applyAlignment="1">
      <alignment horizontal="center" vertical="center" wrapText="1"/>
    </xf>
    <xf numFmtId="0" fontId="23" fillId="0" borderId="1" xfId="6" applyNumberFormat="1" applyFont="1" applyFill="1" applyBorder="1" applyAlignment="1">
      <alignment horizontal="center" vertical="center" wrapText="1"/>
    </xf>
    <xf numFmtId="0" fontId="23" fillId="0" borderId="23" xfId="8" applyNumberFormat="1" applyFont="1" applyFill="1" applyBorder="1" applyAlignment="1">
      <alignment horizontal="center" vertical="center" shrinkToFit="1"/>
    </xf>
    <xf numFmtId="0" fontId="23" fillId="0" borderId="43" xfId="8" applyNumberFormat="1" applyFont="1" applyFill="1" applyBorder="1" applyAlignment="1">
      <alignment horizontal="center" vertical="center" shrinkToFit="1"/>
    </xf>
    <xf numFmtId="0" fontId="23" fillId="0" borderId="8" xfId="8" applyNumberFormat="1" applyFont="1" applyFill="1" applyBorder="1" applyAlignment="1">
      <alignment horizontal="center" vertical="center"/>
    </xf>
    <xf numFmtId="0" fontId="23" fillId="0" borderId="11" xfId="8" applyFont="1" applyBorder="1" applyAlignment="1">
      <alignment horizontal="center" vertical="center" shrinkToFit="1"/>
    </xf>
    <xf numFmtId="0" fontId="23" fillId="0" borderId="8" xfId="8" applyNumberFormat="1" applyFont="1" applyBorder="1" applyAlignment="1">
      <alignment horizontal="center" vertical="center" textRotation="255" shrinkToFit="1"/>
    </xf>
    <xf numFmtId="0" fontId="23" fillId="0" borderId="16" xfId="8" applyNumberFormat="1" applyFont="1" applyFill="1" applyBorder="1" applyAlignment="1">
      <alignment horizontal="center" vertical="center" wrapText="1"/>
    </xf>
    <xf numFmtId="0" fontId="23" fillId="0" borderId="16" xfId="6" applyNumberFormat="1" applyFont="1" applyFill="1" applyBorder="1" applyAlignment="1">
      <alignment horizontal="center" vertical="center" wrapText="1"/>
    </xf>
    <xf numFmtId="0" fontId="23" fillId="0" borderId="20" xfId="8" applyNumberFormat="1" applyFont="1" applyFill="1" applyBorder="1" applyAlignment="1">
      <alignment horizontal="center" vertical="center" shrinkToFit="1"/>
    </xf>
    <xf numFmtId="0" fontId="23" fillId="0" borderId="21" xfId="8" applyNumberFormat="1" applyFont="1" applyFill="1" applyBorder="1" applyAlignment="1">
      <alignment horizontal="center" vertical="center" shrinkToFit="1"/>
    </xf>
    <xf numFmtId="0" fontId="23" fillId="0" borderId="18" xfId="8" applyNumberFormat="1" applyFont="1" applyFill="1" applyBorder="1" applyAlignment="1">
      <alignment horizontal="center" vertical="center" shrinkToFit="1"/>
    </xf>
    <xf numFmtId="0" fontId="23" fillId="0" borderId="14" xfId="8" applyNumberFormat="1" applyFont="1" applyFill="1" applyBorder="1" applyAlignment="1">
      <alignment horizontal="center" vertical="center" shrinkToFit="1"/>
    </xf>
    <xf numFmtId="0" fontId="23" fillId="0" borderId="15" xfId="8" applyNumberFormat="1" applyFont="1" applyFill="1" applyBorder="1" applyAlignment="1">
      <alignment horizontal="center" vertical="center" textRotation="255" shrinkToFit="1"/>
    </xf>
    <xf numFmtId="0" fontId="2" fillId="0" borderId="2" xfId="8" applyNumberFormat="1" applyFont="1" applyFill="1" applyBorder="1" applyAlignment="1">
      <alignment horizontal="center" vertical="center" shrinkToFit="1"/>
    </xf>
    <xf numFmtId="0" fontId="2" fillId="0" borderId="10" xfId="8" applyNumberFormat="1" applyFont="1" applyFill="1" applyBorder="1" applyAlignment="1">
      <alignment horizontal="center" vertical="center" shrinkToFit="1"/>
    </xf>
    <xf numFmtId="0" fontId="2" fillId="0" borderId="5" xfId="8" applyNumberFormat="1" applyFont="1" applyFill="1" applyBorder="1" applyAlignment="1">
      <alignment horizontal="center" vertical="center" shrinkToFit="1"/>
    </xf>
    <xf numFmtId="0" fontId="23" fillId="0" borderId="17" xfId="8" applyNumberFormat="1" applyFont="1" applyFill="1" applyBorder="1" applyAlignment="1">
      <alignment horizontal="center" vertical="center" shrinkToFit="1"/>
    </xf>
    <xf numFmtId="0" fontId="23" fillId="0" borderId="18" xfId="8" applyNumberFormat="1" applyFont="1" applyFill="1" applyBorder="1" applyAlignment="1">
      <alignment horizontal="center" vertical="center" textRotation="255" shrinkToFit="1"/>
    </xf>
    <xf numFmtId="0" fontId="23" fillId="0" borderId="0" xfId="8" applyNumberFormat="1" applyFont="1" applyFill="1" applyAlignment="1">
      <alignment horizontal="right"/>
    </xf>
    <xf numFmtId="0" fontId="22" fillId="0" borderId="0" xfId="8" applyNumberFormat="1" applyFont="1" applyFill="1" applyAlignment="1">
      <alignment horizontal="center" vertical="center"/>
    </xf>
    <xf numFmtId="0" fontId="14" fillId="0" borderId="0" xfId="7" applyNumberFormat="1" applyFont="1" applyFill="1" applyAlignment="1">
      <alignment horizontal="left" vertical="top"/>
    </xf>
    <xf numFmtId="0" fontId="7" fillId="0" borderId="0" xfId="9" applyFont="1" applyFill="1"/>
    <xf numFmtId="0" fontId="7" fillId="0" borderId="0" xfId="9" applyFont="1" applyFill="1" applyBorder="1"/>
    <xf numFmtId="0" fontId="7" fillId="0" borderId="0" xfId="9" applyFont="1" applyFill="1" applyAlignment="1">
      <alignment vertical="center"/>
    </xf>
    <xf numFmtId="182" fontId="7" fillId="0" borderId="0" xfId="1" applyNumberFormat="1" applyFont="1" applyFill="1" applyBorder="1" applyAlignment="1" applyProtection="1">
      <alignment horizontal="right" vertical="center"/>
    </xf>
    <xf numFmtId="0" fontId="7" fillId="0" borderId="0" xfId="9" applyFont="1" applyFill="1" applyBorder="1" applyAlignment="1" applyProtection="1">
      <alignment horizontal="distributed" vertical="center"/>
    </xf>
    <xf numFmtId="182" fontId="7" fillId="0" borderId="9" xfId="1" applyNumberFormat="1" applyFont="1" applyFill="1" applyBorder="1" applyAlignment="1" applyProtection="1">
      <alignment horizontal="right" vertical="center"/>
    </xf>
    <xf numFmtId="0" fontId="7" fillId="0" borderId="9" xfId="9" applyFont="1" applyFill="1" applyBorder="1" applyAlignment="1" applyProtection="1">
      <alignment horizontal="center" vertical="center"/>
    </xf>
    <xf numFmtId="0" fontId="7" fillId="0" borderId="9" xfId="9" applyFont="1" applyFill="1" applyBorder="1" applyAlignment="1" applyProtection="1">
      <alignment horizontal="center" vertical="center"/>
    </xf>
    <xf numFmtId="0" fontId="7" fillId="0" borderId="1" xfId="9" applyFont="1" applyFill="1" applyBorder="1" applyAlignment="1" applyProtection="1">
      <alignment horizontal="center" vertical="center"/>
    </xf>
    <xf numFmtId="0" fontId="7" fillId="0" borderId="16" xfId="9" applyFont="1" applyFill="1" applyBorder="1" applyAlignment="1" applyProtection="1">
      <alignment horizontal="center" vertical="center"/>
    </xf>
    <xf numFmtId="182" fontId="7" fillId="0" borderId="9" xfId="1" applyNumberFormat="1" applyFont="1" applyFill="1" applyBorder="1" applyAlignment="1" applyProtection="1">
      <alignment vertical="center" wrapText="1"/>
    </xf>
    <xf numFmtId="0" fontId="7" fillId="0" borderId="1" xfId="9" applyFont="1" applyFill="1" applyBorder="1" applyAlignment="1" applyProtection="1">
      <alignment horizontal="center" vertical="center"/>
    </xf>
    <xf numFmtId="56" fontId="7" fillId="0" borderId="0" xfId="9" applyNumberFormat="1" applyFont="1" applyFill="1" applyAlignment="1">
      <alignment horizontal="right"/>
    </xf>
    <xf numFmtId="0" fontId="2" fillId="0" borderId="0" xfId="10" applyFont="1" applyFill="1" applyAlignment="1">
      <alignment vertical="center"/>
    </xf>
    <xf numFmtId="0" fontId="14" fillId="0" borderId="0" xfId="9" applyFont="1" applyFill="1" applyAlignment="1">
      <alignment vertical="center"/>
    </xf>
    <xf numFmtId="0" fontId="25" fillId="0" borderId="0" xfId="9" applyFont="1" applyFill="1" applyBorder="1" applyAlignment="1" applyProtection="1">
      <alignment horizontal="left" vertical="center"/>
    </xf>
    <xf numFmtId="0" fontId="14" fillId="0" borderId="0" xfId="9" applyFont="1" applyFill="1" applyBorder="1" applyAlignment="1" applyProtection="1">
      <alignment horizontal="left" vertical="center"/>
    </xf>
    <xf numFmtId="0" fontId="7" fillId="0" borderId="0" xfId="9" applyFont="1" applyFill="1" applyBorder="1" applyAlignment="1" applyProtection="1">
      <alignment horizontal="center"/>
    </xf>
    <xf numFmtId="0" fontId="7" fillId="0" borderId="0" xfId="9" applyFont="1" applyFill="1" applyBorder="1" applyAlignment="1" applyProtection="1">
      <alignment horizontal="left"/>
    </xf>
    <xf numFmtId="0" fontId="7" fillId="0" borderId="0" xfId="9" applyFont="1" applyFill="1" applyBorder="1" applyAlignment="1">
      <alignment vertical="center"/>
    </xf>
    <xf numFmtId="0" fontId="7" fillId="0" borderId="2" xfId="9" applyFont="1" applyFill="1" applyBorder="1" applyAlignment="1" applyProtection="1">
      <alignment horizontal="center" vertical="center"/>
    </xf>
    <xf numFmtId="0" fontId="7" fillId="0" borderId="5" xfId="9" applyFont="1" applyFill="1" applyBorder="1" applyAlignment="1" applyProtection="1">
      <alignment horizontal="center" vertical="center"/>
    </xf>
    <xf numFmtId="38" fontId="7" fillId="0" borderId="0" xfId="1" applyFont="1" applyFill="1" applyBorder="1" applyAlignment="1">
      <alignment horizontal="right" vertical="center"/>
    </xf>
    <xf numFmtId="0" fontId="7" fillId="0" borderId="12" xfId="9" applyFont="1" applyFill="1" applyBorder="1" applyAlignment="1" applyProtection="1">
      <alignment horizontal="center" vertical="center"/>
    </xf>
    <xf numFmtId="0" fontId="7" fillId="0" borderId="10" xfId="9" applyFont="1" applyFill="1" applyBorder="1" applyAlignment="1" applyProtection="1">
      <alignment horizontal="center" vertical="center"/>
    </xf>
    <xf numFmtId="0" fontId="7" fillId="0" borderId="18" xfId="9" applyFont="1" applyFill="1" applyBorder="1" applyAlignment="1" applyProtection="1">
      <alignment horizontal="center" vertical="center"/>
    </xf>
    <xf numFmtId="182" fontId="7" fillId="0" borderId="9" xfId="1" applyNumberFormat="1" applyFont="1" applyFill="1" applyBorder="1" applyAlignment="1">
      <alignment horizontal="right" vertical="center"/>
    </xf>
    <xf numFmtId="0" fontId="7" fillId="0" borderId="1" xfId="9" applyFont="1" applyFill="1" applyBorder="1" applyAlignment="1">
      <alignment horizontal="center" vertical="center"/>
    </xf>
    <xf numFmtId="0" fontId="7" fillId="0" borderId="1" xfId="9" applyFont="1" applyFill="1" applyBorder="1" applyAlignment="1" applyProtection="1">
      <alignment vertical="center"/>
    </xf>
    <xf numFmtId="38" fontId="7" fillId="0" borderId="0" xfId="1" applyFont="1" applyFill="1" applyBorder="1" applyAlignment="1">
      <alignment horizontal="right"/>
    </xf>
    <xf numFmtId="0" fontId="7" fillId="0" borderId="0" xfId="9" applyFont="1" applyFill="1" applyBorder="1" applyAlignment="1">
      <alignment horizontal="centerContinuous"/>
    </xf>
    <xf numFmtId="0" fontId="7" fillId="0" borderId="0" xfId="9" applyFont="1" applyFill="1" applyBorder="1" applyAlignment="1" applyProtection="1">
      <alignment horizontal="centerContinuous"/>
    </xf>
    <xf numFmtId="0" fontId="7" fillId="0" borderId="0" xfId="9" applyFont="1" applyFill="1" applyBorder="1" applyAlignment="1" applyProtection="1"/>
    <xf numFmtId="0" fontId="7" fillId="0" borderId="9" xfId="9" applyFont="1" applyFill="1" applyBorder="1" applyAlignment="1" applyProtection="1">
      <alignment horizontal="center" vertical="center" wrapText="1"/>
    </xf>
    <xf numFmtId="38" fontId="7" fillId="0" borderId="0" xfId="1" applyFont="1" applyFill="1" applyBorder="1" applyAlignment="1">
      <alignment horizontal="right" wrapText="1"/>
    </xf>
    <xf numFmtId="0" fontId="7" fillId="0" borderId="0" xfId="9" applyFont="1" applyFill="1" applyBorder="1" applyAlignment="1">
      <alignment horizontal="centerContinuous" wrapText="1"/>
    </xf>
    <xf numFmtId="0" fontId="7" fillId="0" borderId="0" xfId="9" applyFont="1" applyFill="1" applyBorder="1" applyAlignment="1" applyProtection="1">
      <alignment horizontal="centerContinuous" wrapText="1"/>
    </xf>
    <xf numFmtId="0" fontId="7" fillId="0" borderId="0" xfId="9" applyFont="1" applyFill="1" applyBorder="1" applyAlignment="1" applyProtection="1">
      <alignment wrapText="1"/>
    </xf>
    <xf numFmtId="0" fontId="7" fillId="0" borderId="10" xfId="9" applyFont="1" applyFill="1" applyBorder="1" applyAlignment="1" applyProtection="1">
      <alignment horizontal="center" vertical="center" wrapText="1"/>
    </xf>
    <xf numFmtId="182" fontId="7" fillId="0" borderId="9" xfId="1" applyNumberFormat="1" applyFont="1" applyFill="1" applyBorder="1" applyAlignment="1">
      <alignment vertical="center" wrapText="1"/>
    </xf>
    <xf numFmtId="0" fontId="7" fillId="0" borderId="15" xfId="9" applyFont="1" applyFill="1" applyBorder="1" applyAlignment="1">
      <alignment vertical="center"/>
    </xf>
    <xf numFmtId="0" fontId="7" fillId="0" borderId="44" xfId="9" applyFont="1" applyFill="1" applyBorder="1" applyAlignment="1">
      <alignment vertical="center" wrapText="1"/>
    </xf>
    <xf numFmtId="0" fontId="7" fillId="0" borderId="0" xfId="9" applyFont="1" applyFill="1" applyBorder="1" applyAlignment="1">
      <alignment vertical="center" wrapText="1"/>
    </xf>
    <xf numFmtId="0" fontId="7" fillId="0" borderId="9" xfId="9" applyFont="1" applyFill="1" applyBorder="1" applyAlignment="1" applyProtection="1">
      <alignment horizontal="center" vertical="center" shrinkToFit="1"/>
    </xf>
    <xf numFmtId="0" fontId="7" fillId="0" borderId="9" xfId="9" applyFont="1" applyFill="1" applyBorder="1" applyAlignment="1" applyProtection="1">
      <alignment horizontal="center" vertical="center" wrapText="1" shrinkToFit="1"/>
    </xf>
    <xf numFmtId="0" fontId="25" fillId="0" borderId="9" xfId="7" applyFont="1" applyFill="1" applyBorder="1" applyAlignment="1">
      <alignment horizontal="center" vertical="center" shrinkToFit="1"/>
    </xf>
    <xf numFmtId="0" fontId="7" fillId="0" borderId="9" xfId="9" applyFont="1" applyFill="1" applyBorder="1" applyAlignment="1">
      <alignment horizontal="center" vertical="center" shrinkToFit="1"/>
    </xf>
    <xf numFmtId="0" fontId="7" fillId="0" borderId="9" xfId="9" applyFont="1" applyFill="1" applyBorder="1" applyAlignment="1" applyProtection="1">
      <alignment vertical="center" textRotation="255" wrapText="1"/>
    </xf>
    <xf numFmtId="0" fontId="7" fillId="0" borderId="9" xfId="9" applyFont="1" applyFill="1" applyBorder="1" applyAlignment="1" applyProtection="1">
      <alignment horizontal="center" vertical="center" shrinkToFit="1"/>
    </xf>
    <xf numFmtId="38" fontId="7" fillId="0" borderId="9" xfId="1" applyFont="1" applyFill="1" applyBorder="1" applyAlignment="1" applyProtection="1">
      <alignment vertical="center" wrapText="1"/>
    </xf>
    <xf numFmtId="0" fontId="26" fillId="0" borderId="9" xfId="9" applyFont="1" applyFill="1" applyBorder="1" applyAlignment="1" applyProtection="1">
      <alignment vertical="center" textRotation="255" wrapText="1"/>
    </xf>
    <xf numFmtId="0" fontId="7" fillId="0" borderId="9" xfId="9" applyFont="1" applyFill="1" applyBorder="1" applyAlignment="1">
      <alignment vertical="center" textRotation="255" wrapText="1"/>
    </xf>
    <xf numFmtId="0" fontId="25" fillId="0" borderId="9" xfId="7" applyFont="1" applyFill="1" applyBorder="1" applyAlignment="1">
      <alignment horizontal="center" vertical="center" wrapText="1"/>
    </xf>
    <xf numFmtId="0" fontId="7" fillId="0" borderId="9" xfId="7" applyFont="1" applyFill="1" applyBorder="1" applyAlignment="1">
      <alignment horizontal="center" vertical="center" shrinkToFit="1"/>
    </xf>
    <xf numFmtId="0" fontId="25" fillId="0" borderId="9" xfId="7" applyFont="1" applyFill="1" applyBorder="1" applyAlignment="1">
      <alignment vertical="center" wrapText="1"/>
    </xf>
    <xf numFmtId="0" fontId="25" fillId="0" borderId="9" xfId="7" applyFont="1" applyFill="1" applyBorder="1" applyAlignment="1">
      <alignment vertical="center" textRotation="255" wrapText="1"/>
    </xf>
    <xf numFmtId="182" fontId="7" fillId="0" borderId="9" xfId="9" applyNumberFormat="1" applyFont="1" applyFill="1" applyBorder="1" applyAlignment="1" applyProtection="1">
      <alignment vertical="center" wrapText="1"/>
    </xf>
    <xf numFmtId="0" fontId="2" fillId="0" borderId="9" xfId="9" applyFont="1" applyFill="1" applyBorder="1" applyAlignment="1" applyProtection="1">
      <alignment vertical="center" textRotation="255" wrapText="1"/>
    </xf>
    <xf numFmtId="0" fontId="2" fillId="0" borderId="9" xfId="9" applyFont="1" applyFill="1" applyBorder="1" applyAlignment="1" applyProtection="1">
      <alignment horizontal="center" vertical="center" textRotation="255" wrapText="1"/>
    </xf>
    <xf numFmtId="0" fontId="7" fillId="0" borderId="9" xfId="9" applyFont="1" applyFill="1" applyBorder="1" applyAlignment="1" applyProtection="1">
      <alignment horizontal="center" vertical="center" wrapText="1"/>
    </xf>
    <xf numFmtId="0" fontId="7" fillId="0" borderId="9" xfId="9" applyFont="1" applyFill="1" applyBorder="1" applyAlignment="1">
      <alignment horizontal="center" vertical="center" wrapText="1"/>
    </xf>
    <xf numFmtId="0" fontId="25" fillId="0" borderId="0" xfId="9" applyFont="1" applyFill="1" applyBorder="1" applyAlignment="1" applyProtection="1">
      <alignment vertical="center"/>
    </xf>
    <xf numFmtId="0" fontId="14" fillId="0" borderId="0" xfId="9" applyFont="1" applyFill="1" applyBorder="1" applyAlignment="1" applyProtection="1">
      <alignment vertical="top"/>
    </xf>
    <xf numFmtId="0" fontId="7" fillId="0" borderId="0" xfId="9" applyFont="1" applyFill="1" applyBorder="1" applyAlignment="1" applyProtection="1">
      <alignment vertical="center"/>
    </xf>
    <xf numFmtId="0" fontId="7" fillId="0" borderId="0" xfId="9" applyFont="1" applyFill="1" applyAlignment="1" applyProtection="1">
      <alignment horizontal="left" vertical="center"/>
    </xf>
    <xf numFmtId="0" fontId="25" fillId="0" borderId="0" xfId="9" applyFont="1" applyFill="1" applyAlignment="1" applyProtection="1">
      <alignment horizontal="left" vertical="center"/>
    </xf>
    <xf numFmtId="0" fontId="14" fillId="0" borderId="0" xfId="9" applyFont="1" applyFill="1" applyAlignment="1" applyProtection="1">
      <alignment horizontal="left" vertical="center"/>
    </xf>
  </cellXfs>
  <cellStyles count="11">
    <cellStyle name="桁区切り" xfId="1" builtinId="6"/>
    <cellStyle name="桁区切り 2" xfId="6"/>
    <cellStyle name="標準" xfId="0" builtinId="0"/>
    <cellStyle name="標準 2" xfId="8"/>
    <cellStyle name="標準 2 2" xfId="7"/>
    <cellStyle name="標準 3" xfId="2"/>
    <cellStyle name="標準 3 2" xfId="5"/>
    <cellStyle name="標準_１頁" xfId="3"/>
    <cellStyle name="標準_３頁" xfId="4"/>
    <cellStyle name="標準_第６表" xfId="9"/>
    <cellStyle name="標準_第７表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810002s\user\WINDOWS\&#65411;&#65438;&#65405;&#65400;&#65412;&#65391;&#65420;&#65439;\&#26376;&#22577;&#21407;&#31295;&#65288;&#65324;&#65313;&#65326;&#29992;&#65289;&#65300;&#2637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8545;&#22269;&#20445;&#38306;&#20418;&#36039;&#2600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jita\c\GYOMU\&#31185;&#20778;\PRS\97PR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ujita\c\PRS\PRS08\prs08&#65412;&#65431;&#6543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ujita\c\GYOMU\&#31185;&#20778;\PRS\97PRS&#26032;C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人口移動第４表"/>
      <sheetName val="説明"/>
      <sheetName val="人口移動第２･３表"/>
      <sheetName val="人口移動概要・第１表"/>
      <sheetName val="推計人口第２表"/>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①"/>
      <sheetName val="3(1)②"/>
      <sheetName val="3(1)③"/>
      <sheetName val="3(2)①"/>
      <sheetName val="3(2)②"/>
      <sheetName val="3(2)③"/>
      <sheetName val="3(3)"/>
      <sheetName val="3(4)① "/>
      <sheetName val="3(4)②"/>
      <sheetName val="3-(5)①"/>
      <sheetName val="3-(5)②"/>
      <sheetName val="3-(5)③"/>
      <sheetName val="3(6)"/>
      <sheetName val="3(7)"/>
      <sheetName val="3(8)"/>
      <sheetName val="3(9)"/>
      <sheetName val="3(10)"/>
      <sheetName val="4(1)"/>
      <sheetName val="4(2)"/>
      <sheetName val="4(3)"/>
      <sheetName val="4(4)"/>
      <sheetName val="4(5)"/>
      <sheetName val="4(6)"/>
      <sheetName val="4(7)"/>
      <sheetName val="4(8)"/>
      <sheetName val="5"/>
      <sheetName val="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7PRS"/>
      <sheetName val="Sheet1"/>
    </sheetNames>
    <definedNames>
      <definedName name="SSORT"/>
    </defined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s08ﾄﾗﾝ"/>
      <sheetName val="Sheet1"/>
    </sheetNames>
    <definedNames>
      <definedName name="デｰタ取込"/>
    </defined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7PRS新CD"/>
      <sheetName val="Sheet1"/>
    </sheetNames>
    <definedNames>
      <definedName name="実績SIRT"/>
    </defined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4"/>
  <sheetViews>
    <sheetView tabSelected="1" zoomScaleNormal="100" zoomScaleSheetLayoutView="80" workbookViewId="0"/>
  </sheetViews>
  <sheetFormatPr defaultColWidth="9" defaultRowHeight="15.6" customHeight="1"/>
  <cols>
    <col min="1" max="1" width="3.125" style="4" customWidth="1"/>
    <col min="2" max="2" width="12.625" style="4" customWidth="1"/>
    <col min="3" max="4" width="12.625" style="2" customWidth="1"/>
    <col min="5" max="7" width="11.625" style="2" customWidth="1"/>
    <col min="8" max="9" width="12.625" style="2" customWidth="1"/>
    <col min="10" max="12" width="11.625" style="2" customWidth="1"/>
    <col min="13" max="13" width="3.125" style="3" customWidth="1"/>
    <col min="14" max="14" width="12.625" style="3" customWidth="1"/>
    <col min="15" max="20" width="11.625" style="2" customWidth="1"/>
    <col min="21" max="21" width="8.625" style="1" customWidth="1"/>
    <col min="22" max="22" width="11.625" style="1" customWidth="1"/>
    <col min="23" max="23" width="12.625" style="2" customWidth="1"/>
    <col min="24" max="16384" width="9" style="1"/>
  </cols>
  <sheetData>
    <row r="1" spans="1:23" s="33" customFormat="1" ht="18" customHeight="1">
      <c r="A1" s="81" t="s">
        <v>58</v>
      </c>
      <c r="D1" s="76"/>
      <c r="E1" s="76"/>
      <c r="F1" s="76"/>
      <c r="G1" s="76"/>
      <c r="H1" s="78"/>
      <c r="I1" s="78"/>
      <c r="J1" s="78"/>
      <c r="K1" s="78"/>
      <c r="L1" s="78"/>
      <c r="M1" s="80"/>
      <c r="N1" s="79"/>
      <c r="O1" s="78"/>
      <c r="P1" s="78"/>
      <c r="Q1" s="77"/>
      <c r="R1" s="76"/>
      <c r="S1" s="76"/>
      <c r="T1" s="76"/>
      <c r="W1" s="76"/>
    </row>
    <row r="2" spans="1:23" s="67" customFormat="1" ht="25.35" customHeight="1">
      <c r="A2" s="75" t="s">
        <v>57</v>
      </c>
      <c r="D2" s="69"/>
      <c r="E2" s="74"/>
      <c r="F2" s="69"/>
      <c r="G2" s="69"/>
      <c r="H2" s="71"/>
      <c r="I2" s="71"/>
      <c r="J2" s="71"/>
      <c r="K2" s="71"/>
      <c r="L2" s="68" t="s">
        <v>56</v>
      </c>
      <c r="M2" s="73"/>
      <c r="N2" s="72"/>
      <c r="O2" s="71"/>
      <c r="P2" s="71"/>
      <c r="Q2" s="70"/>
      <c r="R2" s="69"/>
      <c r="S2" s="69"/>
      <c r="T2" s="69"/>
      <c r="W2" s="68" t="s">
        <v>56</v>
      </c>
    </row>
    <row r="3" spans="1:23" s="33" customFormat="1" ht="15.6" customHeight="1">
      <c r="A3" s="66" t="s">
        <v>54</v>
      </c>
      <c r="B3" s="61" t="s">
        <v>53</v>
      </c>
      <c r="C3" s="65" t="s">
        <v>55</v>
      </c>
      <c r="D3" s="64"/>
      <c r="E3" s="64"/>
      <c r="F3" s="64"/>
      <c r="G3" s="64"/>
      <c r="H3" s="64"/>
      <c r="I3" s="64"/>
      <c r="J3" s="64"/>
      <c r="K3" s="64"/>
      <c r="L3" s="63"/>
      <c r="M3" s="62" t="s">
        <v>54</v>
      </c>
      <c r="N3" s="61" t="s">
        <v>53</v>
      </c>
      <c r="O3" s="60" t="s">
        <v>52</v>
      </c>
      <c r="P3" s="59"/>
      <c r="Q3" s="59"/>
      <c r="R3" s="59"/>
      <c r="S3" s="58"/>
      <c r="T3" s="56" t="s">
        <v>51</v>
      </c>
      <c r="U3" s="57" t="s">
        <v>50</v>
      </c>
      <c r="V3" s="57" t="s">
        <v>49</v>
      </c>
      <c r="W3" s="56" t="s">
        <v>48</v>
      </c>
    </row>
    <row r="4" spans="1:23" s="33" customFormat="1" ht="15.6" customHeight="1">
      <c r="A4" s="55"/>
      <c r="B4" s="50"/>
      <c r="C4" s="54" t="s">
        <v>47</v>
      </c>
      <c r="D4" s="53"/>
      <c r="E4" s="53"/>
      <c r="F4" s="53"/>
      <c r="G4" s="53"/>
      <c r="H4" s="54" t="s">
        <v>46</v>
      </c>
      <c r="I4" s="53"/>
      <c r="J4" s="53"/>
      <c r="K4" s="53"/>
      <c r="L4" s="52"/>
      <c r="M4" s="51"/>
      <c r="N4" s="50"/>
      <c r="O4" s="49" t="s">
        <v>45</v>
      </c>
      <c r="P4" s="48"/>
      <c r="Q4" s="48"/>
      <c r="R4" s="48"/>
      <c r="S4" s="47"/>
      <c r="T4" s="45"/>
      <c r="U4" s="46"/>
      <c r="V4" s="46"/>
      <c r="W4" s="45"/>
    </row>
    <row r="5" spans="1:23" s="33" customFormat="1" ht="30" customHeight="1">
      <c r="A5" s="44"/>
      <c r="B5" s="39"/>
      <c r="C5" s="43" t="s">
        <v>44</v>
      </c>
      <c r="D5" s="42" t="s">
        <v>43</v>
      </c>
      <c r="E5" s="42" t="s">
        <v>42</v>
      </c>
      <c r="F5" s="42" t="s">
        <v>41</v>
      </c>
      <c r="G5" s="41" t="s">
        <v>40</v>
      </c>
      <c r="H5" s="43" t="s">
        <v>39</v>
      </c>
      <c r="I5" s="42" t="s">
        <v>38</v>
      </c>
      <c r="J5" s="42" t="s">
        <v>37</v>
      </c>
      <c r="K5" s="42" t="s">
        <v>36</v>
      </c>
      <c r="L5" s="41" t="s">
        <v>35</v>
      </c>
      <c r="M5" s="40"/>
      <c r="N5" s="39"/>
      <c r="O5" s="38" t="s">
        <v>34</v>
      </c>
      <c r="P5" s="37" t="s">
        <v>33</v>
      </c>
      <c r="Q5" s="37" t="s">
        <v>32</v>
      </c>
      <c r="R5" s="37" t="s">
        <v>31</v>
      </c>
      <c r="S5" s="36" t="s">
        <v>30</v>
      </c>
      <c r="T5" s="34"/>
      <c r="U5" s="35"/>
      <c r="V5" s="35"/>
      <c r="W5" s="34"/>
    </row>
    <row r="6" spans="1:23" s="5" customFormat="1" ht="15.6" customHeight="1">
      <c r="A6" s="32" t="s">
        <v>29</v>
      </c>
      <c r="B6" s="31"/>
      <c r="C6" s="29">
        <v>283217472113</v>
      </c>
      <c r="D6" s="16">
        <v>260611051723</v>
      </c>
      <c r="E6" s="16">
        <v>9525985</v>
      </c>
      <c r="F6" s="16">
        <v>17227096670</v>
      </c>
      <c r="G6" s="28">
        <v>5369797735</v>
      </c>
      <c r="H6" s="29">
        <v>276699593858</v>
      </c>
      <c r="I6" s="16">
        <v>253654836979</v>
      </c>
      <c r="J6" s="16">
        <v>4850676</v>
      </c>
      <c r="K6" s="16">
        <v>17641952282</v>
      </c>
      <c r="L6" s="28">
        <v>5397953921</v>
      </c>
      <c r="M6" s="32" t="s">
        <v>29</v>
      </c>
      <c r="N6" s="31"/>
      <c r="O6" s="29">
        <f>C6-H6</f>
        <v>6517878255</v>
      </c>
      <c r="P6" s="16">
        <f>D6-I6</f>
        <v>6956214744</v>
      </c>
      <c r="Q6" s="16">
        <f>E6-J6</f>
        <v>4675309</v>
      </c>
      <c r="R6" s="16">
        <f>F6-K6</f>
        <v>-414855612</v>
      </c>
      <c r="S6" s="28">
        <f>G6-L6</f>
        <v>-28156186</v>
      </c>
      <c r="T6" s="6">
        <f>T8+T7</f>
        <v>295243427</v>
      </c>
      <c r="U6" s="6">
        <f>U8+U7</f>
        <v>0</v>
      </c>
      <c r="V6" s="6">
        <f>V8+V7</f>
        <v>0</v>
      </c>
      <c r="W6" s="6">
        <f>SUM(W7:W8)</f>
        <v>7251458171</v>
      </c>
    </row>
    <row r="7" spans="1:23" s="5" customFormat="1" ht="15.6" customHeight="1">
      <c r="A7" s="27" t="s">
        <v>28</v>
      </c>
      <c r="B7" s="30"/>
      <c r="C7" s="29">
        <v>269665022579</v>
      </c>
      <c r="D7" s="16">
        <v>250455715891</v>
      </c>
      <c r="E7" s="16">
        <v>9525985</v>
      </c>
      <c r="F7" s="16">
        <v>14943936582</v>
      </c>
      <c r="G7" s="28">
        <v>4255844121</v>
      </c>
      <c r="H7" s="29">
        <v>264850437712</v>
      </c>
      <c r="I7" s="16">
        <v>245456945347</v>
      </c>
      <c r="J7" s="16">
        <v>4850676</v>
      </c>
      <c r="K7" s="16">
        <v>15223399896</v>
      </c>
      <c r="L7" s="28">
        <v>4165241793</v>
      </c>
      <c r="M7" s="27" t="s">
        <v>28</v>
      </c>
      <c r="N7" s="30"/>
      <c r="O7" s="29">
        <f>SUM(O9:O31)</f>
        <v>4814584867</v>
      </c>
      <c r="P7" s="16">
        <f>SUM(P9:P31)</f>
        <v>4998770544</v>
      </c>
      <c r="Q7" s="16">
        <f>SUM(Q9:Q31)</f>
        <v>4675309</v>
      </c>
      <c r="R7" s="16">
        <f>SUM(R9:R31)</f>
        <v>-279463314</v>
      </c>
      <c r="S7" s="28">
        <f>SUM(S9:S31)</f>
        <v>90602328</v>
      </c>
      <c r="T7" s="6">
        <f>SUM(T9:T31)</f>
        <v>110712156</v>
      </c>
      <c r="U7" s="6">
        <f>SUM(U9:U31)</f>
        <v>0</v>
      </c>
      <c r="V7" s="6">
        <f>SUM(V9:V31)</f>
        <v>0</v>
      </c>
      <c r="W7" s="6">
        <f>SUM(W9:W31)</f>
        <v>5109482700</v>
      </c>
    </row>
    <row r="8" spans="1:23" s="5" customFormat="1" ht="15.6" customHeight="1">
      <c r="A8" s="27" t="s">
        <v>27</v>
      </c>
      <c r="B8" s="26"/>
      <c r="C8" s="25">
        <v>13552449534</v>
      </c>
      <c r="D8" s="24">
        <v>10155335832</v>
      </c>
      <c r="E8" s="24">
        <v>0</v>
      </c>
      <c r="F8" s="24">
        <v>2283160088</v>
      </c>
      <c r="G8" s="23">
        <v>1113953614</v>
      </c>
      <c r="H8" s="25">
        <v>11849156146</v>
      </c>
      <c r="I8" s="24">
        <v>8197891632</v>
      </c>
      <c r="J8" s="24">
        <v>0</v>
      </c>
      <c r="K8" s="24">
        <v>2418552386</v>
      </c>
      <c r="L8" s="23">
        <v>1232712128</v>
      </c>
      <c r="M8" s="27" t="s">
        <v>27</v>
      </c>
      <c r="N8" s="26"/>
      <c r="O8" s="25">
        <f>SUM(O32+O33+O34)</f>
        <v>1703293388</v>
      </c>
      <c r="P8" s="24">
        <f>SUM(P32+P33+P34)</f>
        <v>1957444200</v>
      </c>
      <c r="Q8" s="24">
        <f>SUM(Q32+Q33+Q34)</f>
        <v>0</v>
      </c>
      <c r="R8" s="24">
        <f>SUM(R32+R33+R34)</f>
        <v>-135392298</v>
      </c>
      <c r="S8" s="23">
        <f>SUM(S32+S33+S34)</f>
        <v>-118758514</v>
      </c>
      <c r="T8" s="22">
        <f>SUM(T32+T33+T34)</f>
        <v>184531271</v>
      </c>
      <c r="U8" s="22">
        <f>SUM(U32+U33+U34)</f>
        <v>0</v>
      </c>
      <c r="V8" s="22">
        <f>SUM(V32+V33+V34)</f>
        <v>0</v>
      </c>
      <c r="W8" s="22">
        <f>SUM(W32+W33+W34)</f>
        <v>2141975471</v>
      </c>
    </row>
    <row r="9" spans="1:23" s="5" customFormat="1" ht="15.6" customHeight="1">
      <c r="A9" s="21">
        <v>1</v>
      </c>
      <c r="B9" s="18" t="s">
        <v>26</v>
      </c>
      <c r="C9" s="17">
        <v>107940302272</v>
      </c>
      <c r="D9" s="16">
        <v>99616685155</v>
      </c>
      <c r="E9" s="15">
        <v>2513305</v>
      </c>
      <c r="F9" s="15">
        <v>6528876592</v>
      </c>
      <c r="G9" s="14">
        <v>1792227220</v>
      </c>
      <c r="H9" s="17">
        <v>106239369974</v>
      </c>
      <c r="I9" s="16">
        <v>98139103470</v>
      </c>
      <c r="J9" s="15">
        <v>3581587</v>
      </c>
      <c r="K9" s="15">
        <v>6313199509</v>
      </c>
      <c r="L9" s="14">
        <v>1783485408</v>
      </c>
      <c r="M9" s="21">
        <v>1</v>
      </c>
      <c r="N9" s="18" t="s">
        <v>26</v>
      </c>
      <c r="O9" s="11">
        <f>C9-H9</f>
        <v>1700932298</v>
      </c>
      <c r="P9" s="10">
        <f>O9-Q9-R9-S9</f>
        <v>1477581685</v>
      </c>
      <c r="Q9" s="10">
        <f>E9-J9</f>
        <v>-1068282</v>
      </c>
      <c r="R9" s="10">
        <f>F9-K9</f>
        <v>215677083</v>
      </c>
      <c r="S9" s="20">
        <f>G9-L9</f>
        <v>8741812</v>
      </c>
      <c r="T9" s="7">
        <v>94509324</v>
      </c>
      <c r="U9" s="7">
        <v>0</v>
      </c>
      <c r="V9" s="7">
        <v>0</v>
      </c>
      <c r="W9" s="6">
        <f>P9+T9-U9+V9</f>
        <v>1572091009</v>
      </c>
    </row>
    <row r="10" spans="1:23" s="5" customFormat="1" ht="15.6" customHeight="1">
      <c r="A10" s="19">
        <v>2</v>
      </c>
      <c r="B10" s="18" t="s">
        <v>25</v>
      </c>
      <c r="C10" s="17">
        <v>22872667330</v>
      </c>
      <c r="D10" s="16">
        <v>21359988626</v>
      </c>
      <c r="E10" s="15">
        <v>256130</v>
      </c>
      <c r="F10" s="15">
        <v>1184298789</v>
      </c>
      <c r="G10" s="14">
        <v>328123785</v>
      </c>
      <c r="H10" s="17">
        <v>22273989752</v>
      </c>
      <c r="I10" s="16">
        <v>20877889856</v>
      </c>
      <c r="J10" s="15">
        <v>234405</v>
      </c>
      <c r="K10" s="15">
        <v>1115239581</v>
      </c>
      <c r="L10" s="14">
        <v>280625910</v>
      </c>
      <c r="M10" s="19">
        <v>2</v>
      </c>
      <c r="N10" s="18" t="s">
        <v>25</v>
      </c>
      <c r="O10" s="11">
        <f>C10-H10</f>
        <v>598677578</v>
      </c>
      <c r="P10" s="10">
        <f>O10-Q10-R10-S10</f>
        <v>482098770</v>
      </c>
      <c r="Q10" s="9">
        <f>E10-J10</f>
        <v>21725</v>
      </c>
      <c r="R10" s="9">
        <f>F10-K10</f>
        <v>69059208</v>
      </c>
      <c r="S10" s="8">
        <f>G10-L10</f>
        <v>47497875</v>
      </c>
      <c r="T10" s="7">
        <v>4229342</v>
      </c>
      <c r="U10" s="7">
        <v>0</v>
      </c>
      <c r="V10" s="7">
        <v>0</v>
      </c>
      <c r="W10" s="6">
        <f>P10+T10-U10+V10</f>
        <v>486328112</v>
      </c>
    </row>
    <row r="11" spans="1:23" s="5" customFormat="1" ht="15.6" customHeight="1">
      <c r="A11" s="19">
        <v>3</v>
      </c>
      <c r="B11" s="18" t="s">
        <v>24</v>
      </c>
      <c r="C11" s="17">
        <v>3095937436</v>
      </c>
      <c r="D11" s="16">
        <v>2904549745</v>
      </c>
      <c r="E11" s="15">
        <v>52220</v>
      </c>
      <c r="F11" s="15">
        <v>152994921</v>
      </c>
      <c r="G11" s="14">
        <v>38340550</v>
      </c>
      <c r="H11" s="17">
        <v>3073205273</v>
      </c>
      <c r="I11" s="16">
        <v>2880113048</v>
      </c>
      <c r="J11" s="15">
        <v>107000</v>
      </c>
      <c r="K11" s="15">
        <v>152611397</v>
      </c>
      <c r="L11" s="14">
        <v>40373828</v>
      </c>
      <c r="M11" s="19">
        <v>3</v>
      </c>
      <c r="N11" s="18" t="s">
        <v>24</v>
      </c>
      <c r="O11" s="11">
        <f>C11-H11</f>
        <v>22732163</v>
      </c>
      <c r="P11" s="10">
        <f>O11-Q11-R11-S11</f>
        <v>24436697</v>
      </c>
      <c r="Q11" s="9">
        <f>E11-J11</f>
        <v>-54780</v>
      </c>
      <c r="R11" s="9">
        <f>F11-K11</f>
        <v>383524</v>
      </c>
      <c r="S11" s="8">
        <f>G11-L11</f>
        <v>-2033278</v>
      </c>
      <c r="T11" s="7">
        <v>-2180600</v>
      </c>
      <c r="U11" s="7">
        <v>0</v>
      </c>
      <c r="V11" s="7">
        <v>0</v>
      </c>
      <c r="W11" s="6">
        <f>P11+T11-U11+V11</f>
        <v>22256097</v>
      </c>
    </row>
    <row r="12" spans="1:23" s="5" customFormat="1" ht="15.6" customHeight="1">
      <c r="A12" s="19">
        <v>4</v>
      </c>
      <c r="B12" s="18" t="s">
        <v>23</v>
      </c>
      <c r="C12" s="17">
        <v>9901675288</v>
      </c>
      <c r="D12" s="16">
        <v>9259018786</v>
      </c>
      <c r="E12" s="15">
        <v>173188</v>
      </c>
      <c r="F12" s="15">
        <v>513706067</v>
      </c>
      <c r="G12" s="14">
        <v>128777247</v>
      </c>
      <c r="H12" s="17">
        <v>9502280501</v>
      </c>
      <c r="I12" s="16">
        <v>8830165227</v>
      </c>
      <c r="J12" s="15">
        <v>550666</v>
      </c>
      <c r="K12" s="15">
        <v>544100063</v>
      </c>
      <c r="L12" s="14">
        <v>127464545</v>
      </c>
      <c r="M12" s="19">
        <v>4</v>
      </c>
      <c r="N12" s="18" t="s">
        <v>23</v>
      </c>
      <c r="O12" s="11">
        <f>C12-H12</f>
        <v>399394787</v>
      </c>
      <c r="P12" s="10">
        <f>O12-Q12-R12-S12</f>
        <v>428853559</v>
      </c>
      <c r="Q12" s="9">
        <f>E12-J12</f>
        <v>-377478</v>
      </c>
      <c r="R12" s="9">
        <f>F12-K12</f>
        <v>-30393996</v>
      </c>
      <c r="S12" s="8">
        <f>G12-L12</f>
        <v>1312702</v>
      </c>
      <c r="T12" s="7">
        <v>4904285</v>
      </c>
      <c r="U12" s="7">
        <v>0</v>
      </c>
      <c r="V12" s="7">
        <v>0</v>
      </c>
      <c r="W12" s="6">
        <f>P12+T12-U12+V12</f>
        <v>433757844</v>
      </c>
    </row>
    <row r="13" spans="1:23" s="5" customFormat="1" ht="15.6" customHeight="1">
      <c r="A13" s="19">
        <v>5</v>
      </c>
      <c r="B13" s="18" t="s">
        <v>22</v>
      </c>
      <c r="C13" s="17">
        <v>14937426480</v>
      </c>
      <c r="D13" s="16">
        <v>13888218539</v>
      </c>
      <c r="E13" s="15">
        <v>285820</v>
      </c>
      <c r="F13" s="15">
        <v>824250704</v>
      </c>
      <c r="G13" s="14">
        <v>224671417</v>
      </c>
      <c r="H13" s="17">
        <v>14875407322</v>
      </c>
      <c r="I13" s="16">
        <v>13856215386</v>
      </c>
      <c r="J13" s="15">
        <v>0</v>
      </c>
      <c r="K13" s="15">
        <v>799025101</v>
      </c>
      <c r="L13" s="14">
        <v>220166835</v>
      </c>
      <c r="M13" s="19">
        <v>5</v>
      </c>
      <c r="N13" s="18" t="s">
        <v>22</v>
      </c>
      <c r="O13" s="11">
        <f>C13-H13</f>
        <v>62019158</v>
      </c>
      <c r="P13" s="10">
        <f>O13-Q13-R13-S13</f>
        <v>32003153</v>
      </c>
      <c r="Q13" s="9">
        <f>E13-J13</f>
        <v>285820</v>
      </c>
      <c r="R13" s="9">
        <f>F13-K13</f>
        <v>25225603</v>
      </c>
      <c r="S13" s="8">
        <f>G13-L13</f>
        <v>4504582</v>
      </c>
      <c r="T13" s="7">
        <v>17447634</v>
      </c>
      <c r="U13" s="7">
        <v>0</v>
      </c>
      <c r="V13" s="7">
        <v>0</v>
      </c>
      <c r="W13" s="6">
        <f>P13+T13-U13+V13</f>
        <v>49450787</v>
      </c>
    </row>
    <row r="14" spans="1:23" s="5" customFormat="1" ht="15.6" customHeight="1">
      <c r="A14" s="19">
        <v>8</v>
      </c>
      <c r="B14" s="18" t="s">
        <v>21</v>
      </c>
      <c r="C14" s="17">
        <v>43235285765</v>
      </c>
      <c r="D14" s="16">
        <v>40382191036</v>
      </c>
      <c r="E14" s="15">
        <v>-274570</v>
      </c>
      <c r="F14" s="15">
        <v>2112337081</v>
      </c>
      <c r="G14" s="14">
        <v>741032218</v>
      </c>
      <c r="H14" s="17">
        <v>42344457289</v>
      </c>
      <c r="I14" s="16">
        <v>39176092227</v>
      </c>
      <c r="J14" s="15">
        <v>-882055</v>
      </c>
      <c r="K14" s="15">
        <v>2460239552</v>
      </c>
      <c r="L14" s="14">
        <v>709007565</v>
      </c>
      <c r="M14" s="19">
        <v>8</v>
      </c>
      <c r="N14" s="18" t="s">
        <v>21</v>
      </c>
      <c r="O14" s="11">
        <f>C14-H14</f>
        <v>890828476</v>
      </c>
      <c r="P14" s="10">
        <f>O14-Q14-R14-S14</f>
        <v>1206098809</v>
      </c>
      <c r="Q14" s="9">
        <f>E14-J14</f>
        <v>607485</v>
      </c>
      <c r="R14" s="9">
        <f>F14-K14</f>
        <v>-347902471</v>
      </c>
      <c r="S14" s="8">
        <f>G14-L14</f>
        <v>32024653</v>
      </c>
      <c r="T14" s="7">
        <v>4659002</v>
      </c>
      <c r="U14" s="7">
        <v>0</v>
      </c>
      <c r="V14" s="7">
        <v>0</v>
      </c>
      <c r="W14" s="6">
        <f>P14+T14-U14+V14</f>
        <v>1210757811</v>
      </c>
    </row>
    <row r="15" spans="1:23" s="5" customFormat="1" ht="15.6" customHeight="1">
      <c r="A15" s="19">
        <v>9</v>
      </c>
      <c r="B15" s="18" t="s">
        <v>20</v>
      </c>
      <c r="C15" s="17">
        <v>3770744371</v>
      </c>
      <c r="D15" s="16">
        <v>3569219110</v>
      </c>
      <c r="E15" s="15">
        <v>334293</v>
      </c>
      <c r="F15" s="15">
        <v>154690022</v>
      </c>
      <c r="G15" s="14">
        <v>46500946</v>
      </c>
      <c r="H15" s="17">
        <v>3712055548</v>
      </c>
      <c r="I15" s="16">
        <v>3444573432</v>
      </c>
      <c r="J15" s="15">
        <v>0</v>
      </c>
      <c r="K15" s="15">
        <v>208348164</v>
      </c>
      <c r="L15" s="14">
        <v>59133952</v>
      </c>
      <c r="M15" s="19">
        <v>9</v>
      </c>
      <c r="N15" s="18" t="s">
        <v>20</v>
      </c>
      <c r="O15" s="11">
        <f>C15-H15</f>
        <v>58688823</v>
      </c>
      <c r="P15" s="10">
        <f>O15-Q15-R15-S15</f>
        <v>124645678</v>
      </c>
      <c r="Q15" s="9">
        <f>E15-J15</f>
        <v>334293</v>
      </c>
      <c r="R15" s="9">
        <f>F15-K15</f>
        <v>-53658142</v>
      </c>
      <c r="S15" s="8">
        <f>G15-L15</f>
        <v>-12633006</v>
      </c>
      <c r="T15" s="7">
        <v>-123066</v>
      </c>
      <c r="U15" s="7">
        <v>0</v>
      </c>
      <c r="V15" s="7">
        <v>0</v>
      </c>
      <c r="W15" s="6">
        <f>P15+T15-U15+V15</f>
        <v>124522612</v>
      </c>
    </row>
    <row r="16" spans="1:23" s="5" customFormat="1" ht="15.6" customHeight="1">
      <c r="A16" s="19">
        <v>10</v>
      </c>
      <c r="B16" s="18" t="s">
        <v>19</v>
      </c>
      <c r="C16" s="17">
        <v>5181784754</v>
      </c>
      <c r="D16" s="16">
        <v>4901343231</v>
      </c>
      <c r="E16" s="15">
        <v>21560</v>
      </c>
      <c r="F16" s="15">
        <v>205384404</v>
      </c>
      <c r="G16" s="14">
        <v>75035559</v>
      </c>
      <c r="H16" s="17">
        <v>5113234942</v>
      </c>
      <c r="I16" s="16">
        <v>4757423352</v>
      </c>
      <c r="J16" s="15">
        <v>10324</v>
      </c>
      <c r="K16" s="15">
        <v>278959716</v>
      </c>
      <c r="L16" s="14">
        <v>76841550</v>
      </c>
      <c r="M16" s="19">
        <v>10</v>
      </c>
      <c r="N16" s="18" t="s">
        <v>18</v>
      </c>
      <c r="O16" s="11">
        <f>C16-H16</f>
        <v>68549812</v>
      </c>
      <c r="P16" s="10">
        <f>O16-Q16-R16-S16</f>
        <v>143919879</v>
      </c>
      <c r="Q16" s="9">
        <f>E16-J16</f>
        <v>11236</v>
      </c>
      <c r="R16" s="9">
        <f>F16-K16</f>
        <v>-73575312</v>
      </c>
      <c r="S16" s="8">
        <f>G16-L16</f>
        <v>-1805991</v>
      </c>
      <c r="T16" s="7">
        <v>-6789263</v>
      </c>
      <c r="U16" s="7">
        <v>0</v>
      </c>
      <c r="V16" s="7">
        <v>0</v>
      </c>
      <c r="W16" s="6">
        <f>P16+T16-U16+V16</f>
        <v>137130616</v>
      </c>
    </row>
    <row r="17" spans="1:23" s="5" customFormat="1" ht="15.6" customHeight="1">
      <c r="A17" s="19">
        <v>11</v>
      </c>
      <c r="B17" s="18" t="s">
        <v>17</v>
      </c>
      <c r="C17" s="17">
        <v>4060986813</v>
      </c>
      <c r="D17" s="16">
        <v>3808695551</v>
      </c>
      <c r="E17" s="15">
        <v>93951</v>
      </c>
      <c r="F17" s="15">
        <v>205726717</v>
      </c>
      <c r="G17" s="14">
        <v>46470594</v>
      </c>
      <c r="H17" s="17">
        <v>4030597726</v>
      </c>
      <c r="I17" s="16">
        <v>3770840808</v>
      </c>
      <c r="J17" s="15">
        <v>110000</v>
      </c>
      <c r="K17" s="15">
        <v>209647857</v>
      </c>
      <c r="L17" s="14">
        <v>49999061</v>
      </c>
      <c r="M17" s="19">
        <v>11</v>
      </c>
      <c r="N17" s="18" t="s">
        <v>17</v>
      </c>
      <c r="O17" s="11">
        <f>C17-H17</f>
        <v>30389087</v>
      </c>
      <c r="P17" s="10">
        <f>O17-Q17-R17-S17</f>
        <v>37854743</v>
      </c>
      <c r="Q17" s="9">
        <f>E17-J17</f>
        <v>-16049</v>
      </c>
      <c r="R17" s="9">
        <f>F17-K17</f>
        <v>-3921140</v>
      </c>
      <c r="S17" s="8">
        <f>G17-L17</f>
        <v>-3528467</v>
      </c>
      <c r="T17" s="7">
        <v>2790298</v>
      </c>
      <c r="U17" s="7">
        <v>0</v>
      </c>
      <c r="V17" s="7">
        <v>0</v>
      </c>
      <c r="W17" s="6">
        <f>P17+T17-U17+V17</f>
        <v>40645041</v>
      </c>
    </row>
    <row r="18" spans="1:23" s="5" customFormat="1" ht="15.6" customHeight="1">
      <c r="A18" s="19">
        <v>12</v>
      </c>
      <c r="B18" s="18" t="s">
        <v>16</v>
      </c>
      <c r="C18" s="17">
        <v>3015239785</v>
      </c>
      <c r="D18" s="16">
        <v>2808978698</v>
      </c>
      <c r="E18" s="15">
        <v>141692</v>
      </c>
      <c r="F18" s="15">
        <v>165732372</v>
      </c>
      <c r="G18" s="14">
        <v>40387023</v>
      </c>
      <c r="H18" s="17">
        <v>3013809846</v>
      </c>
      <c r="I18" s="16">
        <v>2802524307</v>
      </c>
      <c r="J18" s="15">
        <v>141692</v>
      </c>
      <c r="K18" s="15">
        <v>168302726</v>
      </c>
      <c r="L18" s="14">
        <v>42841121</v>
      </c>
      <c r="M18" s="19">
        <v>12</v>
      </c>
      <c r="N18" s="18" t="s">
        <v>16</v>
      </c>
      <c r="O18" s="11">
        <f>C18-H18</f>
        <v>1429939</v>
      </c>
      <c r="P18" s="10">
        <f>O18-Q18-R18-S18</f>
        <v>6454391</v>
      </c>
      <c r="Q18" s="9">
        <f>E18-J18</f>
        <v>0</v>
      </c>
      <c r="R18" s="9">
        <f>F18-K18</f>
        <v>-2570354</v>
      </c>
      <c r="S18" s="8">
        <f>G18-L18</f>
        <v>-2454098</v>
      </c>
      <c r="T18" s="7">
        <v>1410755</v>
      </c>
      <c r="U18" s="7">
        <v>0</v>
      </c>
      <c r="V18" s="7">
        <v>0</v>
      </c>
      <c r="W18" s="6">
        <f>P18+T18-U18+V18</f>
        <v>7865146</v>
      </c>
    </row>
    <row r="19" spans="1:23" s="5" customFormat="1" ht="15.6" customHeight="1">
      <c r="A19" s="19">
        <v>14</v>
      </c>
      <c r="B19" s="18" t="s">
        <v>15</v>
      </c>
      <c r="C19" s="17">
        <v>4460514002</v>
      </c>
      <c r="D19" s="16">
        <v>4128915452</v>
      </c>
      <c r="E19" s="15">
        <v>2997</v>
      </c>
      <c r="F19" s="15">
        <v>239320681</v>
      </c>
      <c r="G19" s="14">
        <v>92274872</v>
      </c>
      <c r="H19" s="17">
        <v>4416767406</v>
      </c>
      <c r="I19" s="16">
        <v>4072177690</v>
      </c>
      <c r="J19" s="15">
        <v>0</v>
      </c>
      <c r="K19" s="15">
        <v>265312579</v>
      </c>
      <c r="L19" s="14">
        <v>79277137</v>
      </c>
      <c r="M19" s="19">
        <v>14</v>
      </c>
      <c r="N19" s="18" t="s">
        <v>15</v>
      </c>
      <c r="O19" s="11">
        <f>C19-H19</f>
        <v>43746596</v>
      </c>
      <c r="P19" s="10">
        <f>O19-Q19-R19-S19</f>
        <v>56737762</v>
      </c>
      <c r="Q19" s="9">
        <f>E19-J19</f>
        <v>2997</v>
      </c>
      <c r="R19" s="9">
        <f>F19-K19</f>
        <v>-25991898</v>
      </c>
      <c r="S19" s="8">
        <f>G19-L19</f>
        <v>12997735</v>
      </c>
      <c r="T19" s="7">
        <v>2751093</v>
      </c>
      <c r="U19" s="7">
        <v>0</v>
      </c>
      <c r="V19" s="7">
        <v>0</v>
      </c>
      <c r="W19" s="6">
        <f>P19+T19-U19+V19</f>
        <v>59488855</v>
      </c>
    </row>
    <row r="20" spans="1:23" s="5" customFormat="1" ht="15.6" customHeight="1">
      <c r="A20" s="19">
        <v>16</v>
      </c>
      <c r="B20" s="18" t="s">
        <v>14</v>
      </c>
      <c r="C20" s="17">
        <v>2370457196</v>
      </c>
      <c r="D20" s="16">
        <v>2192194016</v>
      </c>
      <c r="E20" s="15">
        <v>35032</v>
      </c>
      <c r="F20" s="15">
        <v>139661864</v>
      </c>
      <c r="G20" s="14">
        <v>38566284</v>
      </c>
      <c r="H20" s="17">
        <v>2303263322</v>
      </c>
      <c r="I20" s="16">
        <v>2124366885</v>
      </c>
      <c r="J20" s="15">
        <v>39000</v>
      </c>
      <c r="K20" s="15">
        <v>140049123</v>
      </c>
      <c r="L20" s="14">
        <v>38808314</v>
      </c>
      <c r="M20" s="19">
        <v>16</v>
      </c>
      <c r="N20" s="18" t="s">
        <v>14</v>
      </c>
      <c r="O20" s="11">
        <f>C20-H20</f>
        <v>67193874</v>
      </c>
      <c r="P20" s="10">
        <f>O20-Q20-R20-S20</f>
        <v>67827131</v>
      </c>
      <c r="Q20" s="9">
        <f>E20-J20</f>
        <v>-3968</v>
      </c>
      <c r="R20" s="9">
        <f>F20-K20</f>
        <v>-387259</v>
      </c>
      <c r="S20" s="8">
        <f>G20-L20</f>
        <v>-242030</v>
      </c>
      <c r="T20" s="7">
        <v>-3163406</v>
      </c>
      <c r="U20" s="7">
        <v>0</v>
      </c>
      <c r="V20" s="7">
        <v>0</v>
      </c>
      <c r="W20" s="6">
        <f>P20+T20-U20+V20</f>
        <v>64663725</v>
      </c>
    </row>
    <row r="21" spans="1:23" s="5" customFormat="1" ht="15.6" customHeight="1">
      <c r="A21" s="19">
        <v>19</v>
      </c>
      <c r="B21" s="18" t="s">
        <v>13</v>
      </c>
      <c r="C21" s="17">
        <v>2453242723</v>
      </c>
      <c r="D21" s="16">
        <v>2295576821</v>
      </c>
      <c r="E21" s="15">
        <v>70122</v>
      </c>
      <c r="F21" s="15">
        <v>119491579</v>
      </c>
      <c r="G21" s="14">
        <v>38104201</v>
      </c>
      <c r="H21" s="17">
        <v>2421342709</v>
      </c>
      <c r="I21" s="16">
        <v>2255649642</v>
      </c>
      <c r="J21" s="15">
        <v>0</v>
      </c>
      <c r="K21" s="15">
        <v>133686269</v>
      </c>
      <c r="L21" s="14">
        <v>32006798</v>
      </c>
      <c r="M21" s="19">
        <v>19</v>
      </c>
      <c r="N21" s="18" t="s">
        <v>13</v>
      </c>
      <c r="O21" s="11">
        <f>C21-H21</f>
        <v>31900014</v>
      </c>
      <c r="P21" s="10">
        <f>O21-Q21-R21-S21</f>
        <v>39927179</v>
      </c>
      <c r="Q21" s="9">
        <f>E21-J21</f>
        <v>70122</v>
      </c>
      <c r="R21" s="9">
        <f>F21-K21</f>
        <v>-14194690</v>
      </c>
      <c r="S21" s="8">
        <f>G21-L21</f>
        <v>6097403</v>
      </c>
      <c r="T21" s="7">
        <v>2199312</v>
      </c>
      <c r="U21" s="7">
        <v>0</v>
      </c>
      <c r="V21" s="7">
        <v>0</v>
      </c>
      <c r="W21" s="6">
        <f>P21+T21-U21+V21</f>
        <v>42126491</v>
      </c>
    </row>
    <row r="22" spans="1:23" s="5" customFormat="1" ht="15.6" customHeight="1">
      <c r="A22" s="19">
        <v>21</v>
      </c>
      <c r="B22" s="18" t="s">
        <v>12</v>
      </c>
      <c r="C22" s="17">
        <v>1302488451</v>
      </c>
      <c r="D22" s="16">
        <v>1220445990</v>
      </c>
      <c r="E22" s="15">
        <v>103999</v>
      </c>
      <c r="F22" s="15">
        <v>63840786</v>
      </c>
      <c r="G22" s="14">
        <v>18097676</v>
      </c>
      <c r="H22" s="17">
        <v>1159162587</v>
      </c>
      <c r="I22" s="16">
        <v>1077312612</v>
      </c>
      <c r="J22" s="15">
        <v>0</v>
      </c>
      <c r="K22" s="15">
        <v>64848008</v>
      </c>
      <c r="L22" s="14">
        <v>17001967</v>
      </c>
      <c r="M22" s="19">
        <v>21</v>
      </c>
      <c r="N22" s="18" t="s">
        <v>12</v>
      </c>
      <c r="O22" s="11">
        <f>C22-H22</f>
        <v>143325864</v>
      </c>
      <c r="P22" s="10">
        <f>O22-Q22-R22-S22</f>
        <v>143133378</v>
      </c>
      <c r="Q22" s="9">
        <f>E22-J22</f>
        <v>103999</v>
      </c>
      <c r="R22" s="9">
        <f>F22-K22</f>
        <v>-1007222</v>
      </c>
      <c r="S22" s="8">
        <f>G22-L22</f>
        <v>1095709</v>
      </c>
      <c r="T22" s="7">
        <v>-1211430</v>
      </c>
      <c r="U22" s="7">
        <v>0</v>
      </c>
      <c r="V22" s="7">
        <v>0</v>
      </c>
      <c r="W22" s="6">
        <f>P22+T22-U22+V22</f>
        <v>141921948</v>
      </c>
    </row>
    <row r="23" spans="1:23" s="5" customFormat="1" ht="15.6" customHeight="1">
      <c r="A23" s="19">
        <v>22</v>
      </c>
      <c r="B23" s="18" t="s">
        <v>11</v>
      </c>
      <c r="C23" s="17">
        <v>3424823271</v>
      </c>
      <c r="D23" s="16">
        <v>3197260239</v>
      </c>
      <c r="E23" s="15">
        <v>0</v>
      </c>
      <c r="F23" s="15">
        <v>175387613</v>
      </c>
      <c r="G23" s="14">
        <v>52175419</v>
      </c>
      <c r="H23" s="17">
        <v>3314588844</v>
      </c>
      <c r="I23" s="16">
        <v>3095481387</v>
      </c>
      <c r="J23" s="15">
        <v>0</v>
      </c>
      <c r="K23" s="15">
        <v>172454735</v>
      </c>
      <c r="L23" s="14">
        <v>46652722</v>
      </c>
      <c r="M23" s="19">
        <v>22</v>
      </c>
      <c r="N23" s="18" t="s">
        <v>11</v>
      </c>
      <c r="O23" s="11">
        <f>C23-H23</f>
        <v>110234427</v>
      </c>
      <c r="P23" s="10">
        <f>O23-Q23-R23-S23</f>
        <v>101778852</v>
      </c>
      <c r="Q23" s="9">
        <f>E23-J23</f>
        <v>0</v>
      </c>
      <c r="R23" s="9">
        <f>F23-K23</f>
        <v>2932878</v>
      </c>
      <c r="S23" s="8">
        <f>G23-L23</f>
        <v>5522697</v>
      </c>
      <c r="T23" s="7">
        <v>1218954</v>
      </c>
      <c r="U23" s="7">
        <v>0</v>
      </c>
      <c r="V23" s="7">
        <v>0</v>
      </c>
      <c r="W23" s="6">
        <f>P23+T23-U23+V23</f>
        <v>102997806</v>
      </c>
    </row>
    <row r="24" spans="1:23" s="5" customFormat="1" ht="15.6" customHeight="1">
      <c r="A24" s="19">
        <v>28</v>
      </c>
      <c r="B24" s="18" t="s">
        <v>10</v>
      </c>
      <c r="C24" s="17">
        <v>11668073920</v>
      </c>
      <c r="D24" s="16">
        <v>10767749640</v>
      </c>
      <c r="E24" s="15">
        <v>2296588</v>
      </c>
      <c r="F24" s="15">
        <v>709856909</v>
      </c>
      <c r="G24" s="14">
        <v>188170783</v>
      </c>
      <c r="H24" s="17">
        <v>11493862899</v>
      </c>
      <c r="I24" s="16">
        <v>10579115866</v>
      </c>
      <c r="J24" s="15">
        <v>150516</v>
      </c>
      <c r="K24" s="15">
        <v>725377537</v>
      </c>
      <c r="L24" s="14">
        <v>189218980</v>
      </c>
      <c r="M24" s="19">
        <v>28</v>
      </c>
      <c r="N24" s="18" t="s">
        <v>10</v>
      </c>
      <c r="O24" s="11">
        <f>C24-H24</f>
        <v>174211021</v>
      </c>
      <c r="P24" s="10">
        <f>O24-Q24-R24-S24</f>
        <v>188633774</v>
      </c>
      <c r="Q24" s="9">
        <f>E24-J24</f>
        <v>2146072</v>
      </c>
      <c r="R24" s="9">
        <f>F24-K24</f>
        <v>-15520628</v>
      </c>
      <c r="S24" s="8">
        <f>G24-L24</f>
        <v>-1048197</v>
      </c>
      <c r="T24" s="7">
        <v>-8007147</v>
      </c>
      <c r="U24" s="7">
        <v>0</v>
      </c>
      <c r="V24" s="7">
        <v>0</v>
      </c>
      <c r="W24" s="6">
        <f>P24+T24-U24+V24</f>
        <v>180626627</v>
      </c>
    </row>
    <row r="25" spans="1:23" s="5" customFormat="1" ht="15.6" customHeight="1">
      <c r="A25" s="19">
        <v>44</v>
      </c>
      <c r="B25" s="18" t="s">
        <v>9</v>
      </c>
      <c r="C25" s="17">
        <v>893206197</v>
      </c>
      <c r="D25" s="16">
        <v>846821442</v>
      </c>
      <c r="E25" s="15">
        <v>0</v>
      </c>
      <c r="F25" s="15">
        <v>38670617</v>
      </c>
      <c r="G25" s="14">
        <v>7714138</v>
      </c>
      <c r="H25" s="17">
        <v>872969069</v>
      </c>
      <c r="I25" s="16">
        <v>826229811</v>
      </c>
      <c r="J25" s="15">
        <v>0</v>
      </c>
      <c r="K25" s="15">
        <v>38269550</v>
      </c>
      <c r="L25" s="14">
        <v>8469708</v>
      </c>
      <c r="M25" s="19">
        <v>44</v>
      </c>
      <c r="N25" s="18" t="s">
        <v>9</v>
      </c>
      <c r="O25" s="11">
        <f>C25-H25</f>
        <v>20237128</v>
      </c>
      <c r="P25" s="10">
        <f>O25-Q25-R25-S25</f>
        <v>20591631</v>
      </c>
      <c r="Q25" s="9">
        <f>E25-J25</f>
        <v>0</v>
      </c>
      <c r="R25" s="9">
        <f>F25-K25</f>
        <v>401067</v>
      </c>
      <c r="S25" s="8">
        <f>G25-L25</f>
        <v>-755570</v>
      </c>
      <c r="T25" s="7">
        <v>-460970</v>
      </c>
      <c r="U25" s="7">
        <v>0</v>
      </c>
      <c r="V25" s="7">
        <v>0</v>
      </c>
      <c r="W25" s="6">
        <f>P25+T25-U25+V25</f>
        <v>20130661</v>
      </c>
    </row>
    <row r="26" spans="1:23" s="5" customFormat="1" ht="15.6" customHeight="1">
      <c r="A26" s="19">
        <v>47</v>
      </c>
      <c r="B26" s="18" t="s">
        <v>8</v>
      </c>
      <c r="C26" s="17">
        <v>2047928605</v>
      </c>
      <c r="D26" s="16">
        <v>1902993644</v>
      </c>
      <c r="E26" s="15">
        <v>475554</v>
      </c>
      <c r="F26" s="15">
        <v>113982829</v>
      </c>
      <c r="G26" s="14">
        <v>30476578</v>
      </c>
      <c r="H26" s="17">
        <v>1998403539</v>
      </c>
      <c r="I26" s="16">
        <v>1857389157</v>
      </c>
      <c r="J26" s="15">
        <v>0</v>
      </c>
      <c r="K26" s="15">
        <v>110342095</v>
      </c>
      <c r="L26" s="14">
        <v>30672287</v>
      </c>
      <c r="M26" s="19">
        <v>47</v>
      </c>
      <c r="N26" s="18" t="s">
        <v>8</v>
      </c>
      <c r="O26" s="11">
        <f>C26-H26</f>
        <v>49525066</v>
      </c>
      <c r="P26" s="10">
        <f>O26-Q26-R26-S26</f>
        <v>45604487</v>
      </c>
      <c r="Q26" s="9">
        <f>E26-J26</f>
        <v>475554</v>
      </c>
      <c r="R26" s="9">
        <f>F26-K26</f>
        <v>3640734</v>
      </c>
      <c r="S26" s="8">
        <f>G26-L26</f>
        <v>-195709</v>
      </c>
      <c r="T26" s="7">
        <v>-3939920</v>
      </c>
      <c r="U26" s="7">
        <v>0</v>
      </c>
      <c r="V26" s="7">
        <v>0</v>
      </c>
      <c r="W26" s="6">
        <f>P26+T26-U26+V26</f>
        <v>41664567</v>
      </c>
    </row>
    <row r="27" spans="1:23" s="5" customFormat="1" ht="15.6" customHeight="1">
      <c r="A27" s="19">
        <v>51</v>
      </c>
      <c r="B27" s="18" t="s">
        <v>7</v>
      </c>
      <c r="C27" s="17">
        <v>3172962255</v>
      </c>
      <c r="D27" s="16">
        <v>2977201194</v>
      </c>
      <c r="E27" s="15">
        <v>837855</v>
      </c>
      <c r="F27" s="15">
        <v>154228777</v>
      </c>
      <c r="G27" s="14">
        <v>40694429</v>
      </c>
      <c r="H27" s="17">
        <v>3105145872</v>
      </c>
      <c r="I27" s="16">
        <v>2892477882</v>
      </c>
      <c r="J27" s="15">
        <v>704930</v>
      </c>
      <c r="K27" s="15">
        <v>169400391</v>
      </c>
      <c r="L27" s="14">
        <v>42562669</v>
      </c>
      <c r="M27" s="19">
        <v>51</v>
      </c>
      <c r="N27" s="18" t="s">
        <v>7</v>
      </c>
      <c r="O27" s="11">
        <f>C27-H27</f>
        <v>67816383</v>
      </c>
      <c r="P27" s="10">
        <f>O27-Q27-R27-S27</f>
        <v>84723312</v>
      </c>
      <c r="Q27" s="9">
        <f>E27-J27</f>
        <v>132925</v>
      </c>
      <c r="R27" s="9">
        <f>F27-K27</f>
        <v>-15171614</v>
      </c>
      <c r="S27" s="8">
        <f>G27-L27</f>
        <v>-1868240</v>
      </c>
      <c r="T27" s="7">
        <v>848100</v>
      </c>
      <c r="U27" s="7">
        <v>0</v>
      </c>
      <c r="V27" s="7">
        <v>0</v>
      </c>
      <c r="W27" s="6">
        <f>P27+T27-U27+V27</f>
        <v>85571412</v>
      </c>
    </row>
    <row r="28" spans="1:23" s="5" customFormat="1" ht="15.6" customHeight="1">
      <c r="A28" s="19">
        <v>58</v>
      </c>
      <c r="B28" s="18" t="s">
        <v>6</v>
      </c>
      <c r="C28" s="17">
        <v>15877539151</v>
      </c>
      <c r="D28" s="16">
        <v>14677756771</v>
      </c>
      <c r="E28" s="15">
        <v>1908452</v>
      </c>
      <c r="F28" s="15">
        <v>964109819</v>
      </c>
      <c r="G28" s="14">
        <v>233764109</v>
      </c>
      <c r="H28" s="17">
        <v>15746025733</v>
      </c>
      <c r="I28" s="16">
        <v>14543352774</v>
      </c>
      <c r="J28" s="15">
        <v>32473</v>
      </c>
      <c r="K28" s="15">
        <v>964233607</v>
      </c>
      <c r="L28" s="14">
        <v>238406879</v>
      </c>
      <c r="M28" s="19">
        <v>58</v>
      </c>
      <c r="N28" s="18" t="s">
        <v>6</v>
      </c>
      <c r="O28" s="11">
        <f>C28-H28</f>
        <v>131513418</v>
      </c>
      <c r="P28" s="10">
        <f>O28-Q28-R28-S28</f>
        <v>134403997</v>
      </c>
      <c r="Q28" s="9">
        <f>E28-J28</f>
        <v>1875979</v>
      </c>
      <c r="R28" s="9">
        <f>F28-K28</f>
        <v>-123788</v>
      </c>
      <c r="S28" s="8">
        <f>G28-L28</f>
        <v>-4642770</v>
      </c>
      <c r="T28" s="7">
        <v>-6943310</v>
      </c>
      <c r="U28" s="7">
        <v>0</v>
      </c>
      <c r="V28" s="7">
        <v>0</v>
      </c>
      <c r="W28" s="6">
        <f>P28+T28-U28+V28</f>
        <v>127460687</v>
      </c>
    </row>
    <row r="29" spans="1:23" s="5" customFormat="1" ht="15.6" customHeight="1">
      <c r="A29" s="19">
        <v>73</v>
      </c>
      <c r="B29" s="18" t="s">
        <v>5</v>
      </c>
      <c r="C29" s="17">
        <v>1084682379</v>
      </c>
      <c r="D29" s="16">
        <v>1037928970</v>
      </c>
      <c r="E29" s="15">
        <v>0</v>
      </c>
      <c r="F29" s="15">
        <v>36126975</v>
      </c>
      <c r="G29" s="14">
        <v>10626434</v>
      </c>
      <c r="H29" s="17">
        <v>1048023612</v>
      </c>
      <c r="I29" s="16">
        <v>987758523</v>
      </c>
      <c r="J29" s="15">
        <v>26000</v>
      </c>
      <c r="K29" s="15">
        <v>47164601</v>
      </c>
      <c r="L29" s="14">
        <v>13074488</v>
      </c>
      <c r="M29" s="19">
        <v>73</v>
      </c>
      <c r="N29" s="18" t="s">
        <v>5</v>
      </c>
      <c r="O29" s="11">
        <f>C29-H29</f>
        <v>36658767</v>
      </c>
      <c r="P29" s="10">
        <f>O29-Q29-R29-S29</f>
        <v>50170447</v>
      </c>
      <c r="Q29" s="9">
        <f>E29-J29</f>
        <v>-26000</v>
      </c>
      <c r="R29" s="9">
        <f>F29-K29</f>
        <v>-11037626</v>
      </c>
      <c r="S29" s="8">
        <f>G29-L29</f>
        <v>-2448054</v>
      </c>
      <c r="T29" s="7">
        <v>-2323317</v>
      </c>
      <c r="U29" s="7">
        <v>0</v>
      </c>
      <c r="V29" s="7">
        <v>0</v>
      </c>
      <c r="W29" s="6">
        <f>P29+T29-U29+V29</f>
        <v>47847130</v>
      </c>
    </row>
    <row r="30" spans="1:23" s="5" customFormat="1" ht="15.6" customHeight="1">
      <c r="A30" s="19">
        <v>81</v>
      </c>
      <c r="B30" s="18" t="s">
        <v>4</v>
      </c>
      <c r="C30" s="17">
        <v>1835438117</v>
      </c>
      <c r="D30" s="16">
        <v>1704831713</v>
      </c>
      <c r="E30" s="15">
        <v>197797</v>
      </c>
      <c r="F30" s="15">
        <v>101782300</v>
      </c>
      <c r="G30" s="14">
        <v>28626307</v>
      </c>
      <c r="H30" s="17">
        <v>1751876797</v>
      </c>
      <c r="I30" s="16">
        <v>1625848165</v>
      </c>
      <c r="J30" s="15">
        <v>44138</v>
      </c>
      <c r="K30" s="15">
        <v>100285873</v>
      </c>
      <c r="L30" s="14">
        <v>25698621</v>
      </c>
      <c r="M30" s="19">
        <v>81</v>
      </c>
      <c r="N30" s="18" t="s">
        <v>4</v>
      </c>
      <c r="O30" s="11">
        <f>C30-H30</f>
        <v>83561320</v>
      </c>
      <c r="P30" s="10">
        <f>O30-Q30-R30-S30</f>
        <v>78983548</v>
      </c>
      <c r="Q30" s="9">
        <f>E30-J30</f>
        <v>153659</v>
      </c>
      <c r="R30" s="9">
        <f>F30-K30</f>
        <v>1496427</v>
      </c>
      <c r="S30" s="8">
        <f>G30-L30</f>
        <v>2927686</v>
      </c>
      <c r="T30" s="7">
        <v>6919705</v>
      </c>
      <c r="U30" s="7">
        <v>0</v>
      </c>
      <c r="V30" s="7">
        <v>0</v>
      </c>
      <c r="W30" s="6">
        <f>P30+T30-U30+V30</f>
        <v>85903253</v>
      </c>
    </row>
    <row r="31" spans="1:23" s="5" customFormat="1" ht="15.6" customHeight="1">
      <c r="A31" s="19">
        <v>92</v>
      </c>
      <c r="B31" s="18" t="s">
        <v>3</v>
      </c>
      <c r="C31" s="17">
        <v>1061616018</v>
      </c>
      <c r="D31" s="16">
        <v>1007151522</v>
      </c>
      <c r="E31" s="15">
        <v>0</v>
      </c>
      <c r="F31" s="15">
        <v>39478164</v>
      </c>
      <c r="G31" s="14">
        <v>14986332</v>
      </c>
      <c r="H31" s="17">
        <v>1040597150</v>
      </c>
      <c r="I31" s="16">
        <v>984843840</v>
      </c>
      <c r="J31" s="15">
        <v>0</v>
      </c>
      <c r="K31" s="15">
        <v>42301862</v>
      </c>
      <c r="L31" s="14">
        <v>13451448</v>
      </c>
      <c r="M31" s="19">
        <v>92</v>
      </c>
      <c r="N31" s="18" t="s">
        <v>3</v>
      </c>
      <c r="O31" s="11">
        <f>C31-H31</f>
        <v>21018868</v>
      </c>
      <c r="P31" s="10">
        <f>O31-Q31-R31-S31</f>
        <v>22307682</v>
      </c>
      <c r="Q31" s="9">
        <f>E31-J31</f>
        <v>0</v>
      </c>
      <c r="R31" s="9">
        <f>F31-K31</f>
        <v>-2823698</v>
      </c>
      <c r="S31" s="8">
        <f>G31-L31</f>
        <v>1534884</v>
      </c>
      <c r="T31" s="7">
        <v>1966781</v>
      </c>
      <c r="U31" s="7">
        <v>0</v>
      </c>
      <c r="V31" s="7">
        <v>0</v>
      </c>
      <c r="W31" s="6">
        <f>P31+T31-U31+V31</f>
        <v>24274463</v>
      </c>
    </row>
    <row r="32" spans="1:23" s="5" customFormat="1" ht="15.6" customHeight="1">
      <c r="A32" s="13">
        <v>301</v>
      </c>
      <c r="B32" s="12" t="s">
        <v>2</v>
      </c>
      <c r="C32" s="17">
        <v>2800663853</v>
      </c>
      <c r="D32" s="16">
        <v>2011383786</v>
      </c>
      <c r="E32" s="15">
        <v>0</v>
      </c>
      <c r="F32" s="15">
        <v>522133695</v>
      </c>
      <c r="G32" s="14">
        <v>267146372</v>
      </c>
      <c r="H32" s="17">
        <v>2367530738</v>
      </c>
      <c r="I32" s="16">
        <v>1616886489</v>
      </c>
      <c r="J32" s="15">
        <v>0</v>
      </c>
      <c r="K32" s="15">
        <v>510902243</v>
      </c>
      <c r="L32" s="14">
        <v>239742006</v>
      </c>
      <c r="M32" s="13">
        <v>301</v>
      </c>
      <c r="N32" s="12" t="s">
        <v>2</v>
      </c>
      <c r="O32" s="11">
        <f>C32-H32</f>
        <v>433133115</v>
      </c>
      <c r="P32" s="10">
        <f>O32-Q32-R32-S32</f>
        <v>394497297</v>
      </c>
      <c r="Q32" s="9">
        <v>0</v>
      </c>
      <c r="R32" s="9">
        <f>F32-K32</f>
        <v>11231452</v>
      </c>
      <c r="S32" s="8">
        <f>G32-L32</f>
        <v>27404366</v>
      </c>
      <c r="T32" s="7">
        <v>31680647</v>
      </c>
      <c r="U32" s="7">
        <v>0</v>
      </c>
      <c r="V32" s="7">
        <v>0</v>
      </c>
      <c r="W32" s="6">
        <f>P32+T32-U32+V32</f>
        <v>426177944</v>
      </c>
    </row>
    <row r="33" spans="1:23" s="5" customFormat="1" ht="15.6" customHeight="1">
      <c r="A33" s="13">
        <v>302</v>
      </c>
      <c r="B33" s="12" t="s">
        <v>1</v>
      </c>
      <c r="C33" s="17">
        <v>2893874715</v>
      </c>
      <c r="D33" s="16">
        <v>2184522422</v>
      </c>
      <c r="E33" s="15">
        <v>0</v>
      </c>
      <c r="F33" s="15">
        <v>457716586</v>
      </c>
      <c r="G33" s="14">
        <v>251635707</v>
      </c>
      <c r="H33" s="17">
        <v>2754252007</v>
      </c>
      <c r="I33" s="16">
        <v>1870630878</v>
      </c>
      <c r="J33" s="15">
        <v>0</v>
      </c>
      <c r="K33" s="15">
        <v>559681184</v>
      </c>
      <c r="L33" s="14">
        <v>323939945</v>
      </c>
      <c r="M33" s="13">
        <v>302</v>
      </c>
      <c r="N33" s="12" t="s">
        <v>1</v>
      </c>
      <c r="O33" s="11">
        <f>C33-H33</f>
        <v>139622708</v>
      </c>
      <c r="P33" s="10">
        <f>O33-Q33-R33-S33</f>
        <v>313891544</v>
      </c>
      <c r="Q33" s="9">
        <v>0</v>
      </c>
      <c r="R33" s="9">
        <f>F33-K33</f>
        <v>-101964598</v>
      </c>
      <c r="S33" s="8">
        <f>G33-L33</f>
        <v>-72304238</v>
      </c>
      <c r="T33" s="7">
        <v>9943068</v>
      </c>
      <c r="U33" s="7">
        <v>0</v>
      </c>
      <c r="V33" s="7">
        <v>0</v>
      </c>
      <c r="W33" s="6">
        <f>P33+T33-U33+V33</f>
        <v>323834612</v>
      </c>
    </row>
    <row r="34" spans="1:23" s="5" customFormat="1" ht="15.6" customHeight="1">
      <c r="A34" s="13">
        <v>304</v>
      </c>
      <c r="B34" s="12" t="s">
        <v>0</v>
      </c>
      <c r="C34" s="17">
        <v>7857910966</v>
      </c>
      <c r="D34" s="16">
        <v>5959429624</v>
      </c>
      <c r="E34" s="15">
        <v>0</v>
      </c>
      <c r="F34" s="15">
        <v>1303309807</v>
      </c>
      <c r="G34" s="14">
        <v>595171535</v>
      </c>
      <c r="H34" s="17">
        <v>6727373401</v>
      </c>
      <c r="I34" s="16">
        <v>4710374265</v>
      </c>
      <c r="J34" s="15">
        <v>0</v>
      </c>
      <c r="K34" s="15">
        <v>1347968959</v>
      </c>
      <c r="L34" s="14">
        <v>669030177</v>
      </c>
      <c r="M34" s="13">
        <v>304</v>
      </c>
      <c r="N34" s="12" t="s">
        <v>0</v>
      </c>
      <c r="O34" s="11">
        <f>C34-H34</f>
        <v>1130537565</v>
      </c>
      <c r="P34" s="10">
        <f>O34-Q34-R34-S34</f>
        <v>1249055359</v>
      </c>
      <c r="Q34" s="9">
        <v>0</v>
      </c>
      <c r="R34" s="9">
        <f>F34-K34</f>
        <v>-44659152</v>
      </c>
      <c r="S34" s="8">
        <f>G34-L34</f>
        <v>-73858642</v>
      </c>
      <c r="T34" s="7">
        <v>142907556</v>
      </c>
      <c r="U34" s="7">
        <v>0</v>
      </c>
      <c r="V34" s="7">
        <v>0</v>
      </c>
      <c r="W34" s="6">
        <f>P34+T34-U34+V34</f>
        <v>1391962915</v>
      </c>
    </row>
  </sheetData>
  <mergeCells count="10">
    <mergeCell ref="T3:T5"/>
    <mergeCell ref="U3:U5"/>
    <mergeCell ref="V3:V5"/>
    <mergeCell ref="W3:W5"/>
    <mergeCell ref="A3:A5"/>
    <mergeCell ref="B3:B5"/>
    <mergeCell ref="C3:L3"/>
    <mergeCell ref="M3:M5"/>
    <mergeCell ref="N3:N5"/>
    <mergeCell ref="O3:S3"/>
  </mergeCells>
  <phoneticPr fontId="3"/>
  <pageMargins left="0.78740157480314965" right="0.39370078740157483" top="0.39370078740157483" bottom="0.43307086614173229" header="0.31496062992125984" footer="0.51181102362204722"/>
  <pageSetup paperSize="9" fitToHeight="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3"/>
  <sheetViews>
    <sheetView zoomScaleNormal="100" zoomScaleSheetLayoutView="100" workbookViewId="0">
      <selection activeCell="J14" sqref="J14"/>
    </sheetView>
  </sheetViews>
  <sheetFormatPr defaultColWidth="9" defaultRowHeight="15.4" customHeight="1"/>
  <cols>
    <col min="1" max="1" width="3.125" style="86" customWidth="1"/>
    <col min="2" max="2" width="12.625" style="85" customWidth="1"/>
    <col min="3" max="3" width="9" style="82"/>
    <col min="4" max="4" width="9.625" style="82" customWidth="1"/>
    <col min="5" max="5" width="5.75" style="82" customWidth="1"/>
    <col min="6" max="7" width="9.625" style="82" customWidth="1"/>
    <col min="8" max="8" width="10.625" style="82" customWidth="1"/>
    <col min="9" max="9" width="11.5" style="82" customWidth="1"/>
    <col min="10" max="10" width="9.125" style="84" customWidth="1"/>
    <col min="11" max="11" width="9.625" style="84" customWidth="1"/>
    <col min="12" max="12" width="5.75" style="84" customWidth="1"/>
    <col min="13" max="13" width="9.625" style="84" customWidth="1"/>
    <col min="14" max="14" width="9.625" style="83" customWidth="1"/>
    <col min="15" max="15" width="10.625" style="83" customWidth="1"/>
    <col min="16" max="16" width="14" style="83" bestFit="1" customWidth="1"/>
    <col min="17" max="16384" width="9" style="82"/>
  </cols>
  <sheetData>
    <row r="1" spans="1:16" ht="25.15" customHeight="1">
      <c r="A1" s="123" t="s">
        <v>74</v>
      </c>
      <c r="E1" s="122"/>
      <c r="H1" s="121"/>
      <c r="I1" s="120"/>
      <c r="J1" s="122"/>
      <c r="K1" s="82"/>
      <c r="L1" s="82"/>
      <c r="M1" s="82"/>
      <c r="N1" s="82"/>
      <c r="O1" s="121"/>
      <c r="P1" s="120" t="s">
        <v>73</v>
      </c>
    </row>
    <row r="2" spans="1:16" s="99" customFormat="1" ht="15.4" customHeight="1">
      <c r="A2" s="119" t="s">
        <v>72</v>
      </c>
      <c r="B2" s="118" t="s">
        <v>71</v>
      </c>
      <c r="C2" s="117" t="s">
        <v>70</v>
      </c>
      <c r="D2" s="116"/>
      <c r="E2" s="116"/>
      <c r="F2" s="116"/>
      <c r="G2" s="116"/>
      <c r="H2" s="116"/>
      <c r="I2" s="115"/>
      <c r="J2" s="114" t="s">
        <v>69</v>
      </c>
      <c r="K2" s="113"/>
      <c r="L2" s="113"/>
      <c r="M2" s="113"/>
      <c r="N2" s="113"/>
      <c r="O2" s="113"/>
      <c r="P2" s="112"/>
    </row>
    <row r="3" spans="1:16" s="99" customFormat="1" ht="15.4" customHeight="1">
      <c r="A3" s="111"/>
      <c r="B3" s="110"/>
      <c r="C3" s="109" t="s">
        <v>67</v>
      </c>
      <c r="D3" s="108" t="s">
        <v>66</v>
      </c>
      <c r="E3" s="108" t="s">
        <v>65</v>
      </c>
      <c r="F3" s="108" t="s">
        <v>64</v>
      </c>
      <c r="G3" s="108" t="s">
        <v>63</v>
      </c>
      <c r="H3" s="107" t="s">
        <v>68</v>
      </c>
      <c r="I3" s="106" t="s">
        <v>61</v>
      </c>
      <c r="J3" s="109" t="s">
        <v>67</v>
      </c>
      <c r="K3" s="108" t="s">
        <v>66</v>
      </c>
      <c r="L3" s="108" t="s">
        <v>65</v>
      </c>
      <c r="M3" s="108" t="s">
        <v>64</v>
      </c>
      <c r="N3" s="108" t="s">
        <v>63</v>
      </c>
      <c r="O3" s="107" t="s">
        <v>62</v>
      </c>
      <c r="P3" s="106" t="s">
        <v>61</v>
      </c>
    </row>
    <row r="4" spans="1:16" s="99" customFormat="1" ht="31.5" customHeight="1">
      <c r="A4" s="105"/>
      <c r="B4" s="104"/>
      <c r="C4" s="103"/>
      <c r="D4" s="102"/>
      <c r="E4" s="102"/>
      <c r="F4" s="102"/>
      <c r="G4" s="102"/>
      <c r="H4" s="101"/>
      <c r="I4" s="100"/>
      <c r="J4" s="103"/>
      <c r="K4" s="102"/>
      <c r="L4" s="102"/>
      <c r="M4" s="102"/>
      <c r="N4" s="102"/>
      <c r="O4" s="101"/>
      <c r="P4" s="100"/>
    </row>
    <row r="5" spans="1:16" s="87" customFormat="1" ht="15.4" customHeight="1">
      <c r="A5" s="32" t="s">
        <v>29</v>
      </c>
      <c r="B5" s="31"/>
      <c r="C5" s="98">
        <v>7343706.8329999996</v>
      </c>
      <c r="D5" s="94">
        <v>3912888.4029999999</v>
      </c>
      <c r="E5" s="94">
        <v>0</v>
      </c>
      <c r="F5" s="94">
        <v>997499.853</v>
      </c>
      <c r="G5" s="94">
        <v>525482.06299999997</v>
      </c>
      <c r="H5" s="94">
        <v>3106022.8830000004</v>
      </c>
      <c r="I5" s="97">
        <v>2471399.1860000002</v>
      </c>
      <c r="J5" s="98">
        <v>7251458.1710000001</v>
      </c>
      <c r="K5" s="94">
        <v>6059829.5219999999</v>
      </c>
      <c r="L5" s="94">
        <v>0</v>
      </c>
      <c r="M5" s="94">
        <v>650943.73199999996</v>
      </c>
      <c r="N5" s="94">
        <v>1798897.379</v>
      </c>
      <c r="O5" s="94">
        <v>2483644.7149999999</v>
      </c>
      <c r="P5" s="97">
        <v>2040632.9169999999</v>
      </c>
    </row>
    <row r="6" spans="1:16" s="87" customFormat="1" ht="15.4" customHeight="1">
      <c r="A6" s="27" t="s">
        <v>60</v>
      </c>
      <c r="B6" s="30"/>
      <c r="C6" s="96">
        <v>4479522.5420000004</v>
      </c>
      <c r="D6" s="91">
        <v>1929694.7679999999</v>
      </c>
      <c r="E6" s="91">
        <v>0</v>
      </c>
      <c r="F6" s="91">
        <v>599224.41399999999</v>
      </c>
      <c r="G6" s="91">
        <v>516360.58799999999</v>
      </c>
      <c r="H6" s="91">
        <v>2466963.9480000003</v>
      </c>
      <c r="I6" s="95">
        <v>1965258.1080000002</v>
      </c>
      <c r="J6" s="96">
        <v>5109482.7</v>
      </c>
      <c r="K6" s="91">
        <v>4129810.7030000002</v>
      </c>
      <c r="L6" s="94">
        <v>0</v>
      </c>
      <c r="M6" s="91">
        <v>560702.522</v>
      </c>
      <c r="N6" s="91">
        <v>1791611.5290000001</v>
      </c>
      <c r="O6" s="91">
        <v>2210581.0039999997</v>
      </c>
      <c r="P6" s="95">
        <v>2021720.0179999997</v>
      </c>
    </row>
    <row r="7" spans="1:16" s="87" customFormat="1" ht="15.4" customHeight="1">
      <c r="A7" s="27" t="s">
        <v>27</v>
      </c>
      <c r="B7" s="26"/>
      <c r="C7" s="96">
        <v>2864184.2910000002</v>
      </c>
      <c r="D7" s="91">
        <v>1983193.635</v>
      </c>
      <c r="E7" s="91">
        <v>0</v>
      </c>
      <c r="F7" s="91">
        <v>398275.43900000001</v>
      </c>
      <c r="G7" s="91">
        <v>9121.4750000000004</v>
      </c>
      <c r="H7" s="91">
        <v>631343.22900000005</v>
      </c>
      <c r="I7" s="95">
        <v>498425.37199999997</v>
      </c>
      <c r="J7" s="96">
        <v>2141975.4709999999</v>
      </c>
      <c r="K7" s="91">
        <v>1930018.8189999999</v>
      </c>
      <c r="L7" s="94">
        <v>0</v>
      </c>
      <c r="M7" s="91">
        <v>90241.21</v>
      </c>
      <c r="N7" s="91">
        <v>7285.85</v>
      </c>
      <c r="O7" s="91">
        <v>273063.71100000013</v>
      </c>
      <c r="P7" s="95">
        <v>18912.899000000121</v>
      </c>
    </row>
    <row r="8" spans="1:16" s="87" customFormat="1" ht="15.4" customHeight="1">
      <c r="A8" s="21">
        <v>1</v>
      </c>
      <c r="B8" s="18" t="s">
        <v>26</v>
      </c>
      <c r="C8" s="93">
        <v>1061805.254</v>
      </c>
      <c r="D8" s="92">
        <v>0</v>
      </c>
      <c r="E8" s="92">
        <v>0</v>
      </c>
      <c r="F8" s="90">
        <v>0</v>
      </c>
      <c r="G8" s="90">
        <v>0</v>
      </c>
      <c r="H8" s="90">
        <v>1061805.254</v>
      </c>
      <c r="I8" s="88">
        <v>917422.41199999989</v>
      </c>
      <c r="J8" s="93">
        <v>1572091.0090000001</v>
      </c>
      <c r="K8" s="92">
        <v>1098986.101</v>
      </c>
      <c r="L8" s="94">
        <v>0</v>
      </c>
      <c r="M8" s="90">
        <v>0</v>
      </c>
      <c r="N8" s="90">
        <v>0</v>
      </c>
      <c r="O8" s="90">
        <v>473104.90800000005</v>
      </c>
      <c r="P8" s="88">
        <v>697523.80300000007</v>
      </c>
    </row>
    <row r="9" spans="1:16" s="87" customFormat="1" ht="15.4" customHeight="1">
      <c r="A9" s="19">
        <v>2</v>
      </c>
      <c r="B9" s="18" t="s">
        <v>25</v>
      </c>
      <c r="C9" s="93">
        <v>412337.47100000002</v>
      </c>
      <c r="D9" s="92">
        <v>417508.06400000001</v>
      </c>
      <c r="E9" s="92">
        <v>0</v>
      </c>
      <c r="F9" s="90">
        <v>300000</v>
      </c>
      <c r="G9" s="90">
        <v>209000</v>
      </c>
      <c r="H9" s="89">
        <v>-96170.592999999993</v>
      </c>
      <c r="I9" s="88">
        <v>27745.877000000004</v>
      </c>
      <c r="J9" s="93">
        <v>486328.11200000002</v>
      </c>
      <c r="K9" s="92">
        <v>558934.59900000005</v>
      </c>
      <c r="L9" s="94">
        <v>0</v>
      </c>
      <c r="M9" s="90">
        <v>300000</v>
      </c>
      <c r="N9" s="90">
        <v>280000</v>
      </c>
      <c r="O9" s="89">
        <v>-92606.487000000023</v>
      </c>
      <c r="P9" s="88">
        <v>23950.595999999976</v>
      </c>
    </row>
    <row r="10" spans="1:16" s="87" customFormat="1" ht="15.4" customHeight="1">
      <c r="A10" s="19">
        <v>3</v>
      </c>
      <c r="B10" s="18" t="s">
        <v>24</v>
      </c>
      <c r="C10" s="93">
        <v>35457.629999999997</v>
      </c>
      <c r="D10" s="92">
        <v>1328.2370000000001</v>
      </c>
      <c r="E10" s="92">
        <v>0</v>
      </c>
      <c r="F10" s="90">
        <v>0</v>
      </c>
      <c r="G10" s="90">
        <v>858.61900000000003</v>
      </c>
      <c r="H10" s="89">
        <v>34988.011999999995</v>
      </c>
      <c r="I10" s="88">
        <v>42747.510999999991</v>
      </c>
      <c r="J10" s="93">
        <v>22256.097000000002</v>
      </c>
      <c r="K10" s="92">
        <v>23481.317999999999</v>
      </c>
      <c r="L10" s="94">
        <v>0</v>
      </c>
      <c r="M10" s="90">
        <v>0</v>
      </c>
      <c r="N10" s="90">
        <v>711.31899999999996</v>
      </c>
      <c r="O10" s="89">
        <v>-513.90199999999777</v>
      </c>
      <c r="P10" s="88">
        <v>-2163.6559999999977</v>
      </c>
    </row>
    <row r="11" spans="1:16" s="87" customFormat="1" ht="15.4" customHeight="1">
      <c r="A11" s="19">
        <v>4</v>
      </c>
      <c r="B11" s="18" t="s">
        <v>23</v>
      </c>
      <c r="C11" s="93">
        <v>457100.11</v>
      </c>
      <c r="D11" s="92">
        <v>391147.52799999999</v>
      </c>
      <c r="E11" s="92">
        <v>0</v>
      </c>
      <c r="F11" s="90">
        <v>0</v>
      </c>
      <c r="G11" s="90">
        <v>0</v>
      </c>
      <c r="H11" s="89">
        <v>65952.581999999995</v>
      </c>
      <c r="I11" s="88">
        <v>28374.708999999999</v>
      </c>
      <c r="J11" s="93">
        <v>433757.84399999998</v>
      </c>
      <c r="K11" s="92">
        <v>423623.32900000003</v>
      </c>
      <c r="L11" s="94">
        <v>0</v>
      </c>
      <c r="M11" s="90">
        <v>0</v>
      </c>
      <c r="N11" s="90">
        <v>0</v>
      </c>
      <c r="O11" s="89">
        <v>10134.514999999956</v>
      </c>
      <c r="P11" s="88">
        <v>-18946.779000000042</v>
      </c>
    </row>
    <row r="12" spans="1:16" s="87" customFormat="1" ht="15.4" customHeight="1">
      <c r="A12" s="19">
        <v>5</v>
      </c>
      <c r="B12" s="18" t="s">
        <v>22</v>
      </c>
      <c r="C12" s="93">
        <v>94409.79</v>
      </c>
      <c r="D12" s="92">
        <v>125627.671</v>
      </c>
      <c r="E12" s="92">
        <v>0</v>
      </c>
      <c r="F12" s="90">
        <v>58000</v>
      </c>
      <c r="G12" s="90">
        <v>102725.476</v>
      </c>
      <c r="H12" s="89">
        <v>13507.594999999987</v>
      </c>
      <c r="I12" s="88">
        <v>-3599.6810000000132</v>
      </c>
      <c r="J12" s="93">
        <v>49450.786999999997</v>
      </c>
      <c r="K12" s="92">
        <v>81025.475000000006</v>
      </c>
      <c r="L12" s="94">
        <v>0</v>
      </c>
      <c r="M12" s="90">
        <v>188000</v>
      </c>
      <c r="N12" s="90">
        <v>47400.165999999997</v>
      </c>
      <c r="O12" s="89">
        <v>-172174.52200000003</v>
      </c>
      <c r="P12" s="88">
        <v>-142444.33700000003</v>
      </c>
    </row>
    <row r="13" spans="1:16" s="87" customFormat="1" ht="15.4" customHeight="1">
      <c r="A13" s="19">
        <v>8</v>
      </c>
      <c r="B13" s="18" t="s">
        <v>21</v>
      </c>
      <c r="C13" s="93">
        <v>1230747.763</v>
      </c>
      <c r="D13" s="92">
        <v>456010.47600000002</v>
      </c>
      <c r="E13" s="92">
        <v>0</v>
      </c>
      <c r="F13" s="90">
        <v>123844</v>
      </c>
      <c r="G13" s="90">
        <v>0</v>
      </c>
      <c r="H13" s="89">
        <v>650893.28700000001</v>
      </c>
      <c r="I13" s="88">
        <v>365934.55200000003</v>
      </c>
      <c r="J13" s="93">
        <v>1210757.811</v>
      </c>
      <c r="K13" s="92">
        <v>968717.50600000005</v>
      </c>
      <c r="L13" s="94">
        <v>0</v>
      </c>
      <c r="M13" s="90">
        <v>28113</v>
      </c>
      <c r="N13" s="90">
        <v>797053</v>
      </c>
      <c r="O13" s="89">
        <v>1010980.3049999999</v>
      </c>
      <c r="P13" s="88">
        <v>695102.48699999996</v>
      </c>
    </row>
    <row r="14" spans="1:16" s="87" customFormat="1" ht="15.4" customHeight="1">
      <c r="A14" s="19">
        <v>9</v>
      </c>
      <c r="B14" s="18" t="s">
        <v>20</v>
      </c>
      <c r="C14" s="93">
        <v>72848.653000000006</v>
      </c>
      <c r="D14" s="92">
        <v>7654.3280000000004</v>
      </c>
      <c r="E14" s="92">
        <v>0</v>
      </c>
      <c r="F14" s="90">
        <v>0</v>
      </c>
      <c r="G14" s="90">
        <v>4314.3280000000004</v>
      </c>
      <c r="H14" s="89">
        <v>69508.653000000006</v>
      </c>
      <c r="I14" s="88">
        <v>75803.926000000007</v>
      </c>
      <c r="J14" s="93">
        <v>124522.61199999999</v>
      </c>
      <c r="K14" s="92">
        <v>85828.629000000001</v>
      </c>
      <c r="L14" s="94">
        <v>0</v>
      </c>
      <c r="M14" s="90">
        <v>0</v>
      </c>
      <c r="N14" s="90">
        <v>81056.629000000001</v>
      </c>
      <c r="O14" s="89">
        <v>119750.61199999999</v>
      </c>
      <c r="P14" s="88">
        <v>53459.464</v>
      </c>
    </row>
    <row r="15" spans="1:16" s="87" customFormat="1" ht="15.4" customHeight="1">
      <c r="A15" s="19">
        <v>10</v>
      </c>
      <c r="B15" s="18" t="s">
        <v>18</v>
      </c>
      <c r="C15" s="93">
        <v>74037.013999999996</v>
      </c>
      <c r="D15" s="92">
        <v>1441.896</v>
      </c>
      <c r="E15" s="92">
        <v>0</v>
      </c>
      <c r="F15" s="90">
        <v>33000</v>
      </c>
      <c r="G15" s="90">
        <v>2.7050000000000001</v>
      </c>
      <c r="H15" s="89">
        <v>39597.823000000004</v>
      </c>
      <c r="I15" s="88">
        <v>-36148.749999999993</v>
      </c>
      <c r="J15" s="93">
        <v>137130.61600000001</v>
      </c>
      <c r="K15" s="92">
        <v>2545.5819999999999</v>
      </c>
      <c r="L15" s="94">
        <v>0</v>
      </c>
      <c r="M15" s="90">
        <v>0</v>
      </c>
      <c r="N15" s="90">
        <v>2.395</v>
      </c>
      <c r="O15" s="89">
        <v>134587.429</v>
      </c>
      <c r="P15" s="88">
        <v>59206.125999999997</v>
      </c>
    </row>
    <row r="16" spans="1:16" s="87" customFormat="1" ht="15.4" customHeight="1">
      <c r="A16" s="19">
        <v>11</v>
      </c>
      <c r="B16" s="18" t="s">
        <v>17</v>
      </c>
      <c r="C16" s="93">
        <v>50138.959000000003</v>
      </c>
      <c r="D16" s="92">
        <v>72474.952999999994</v>
      </c>
      <c r="E16" s="92">
        <v>0</v>
      </c>
      <c r="F16" s="90">
        <v>0</v>
      </c>
      <c r="G16" s="90">
        <v>64006</v>
      </c>
      <c r="H16" s="89">
        <v>41670.006000000008</v>
      </c>
      <c r="I16" s="88">
        <v>37041.31500000001</v>
      </c>
      <c r="J16" s="93">
        <v>40645.040999999997</v>
      </c>
      <c r="K16" s="92">
        <v>51631.080999999998</v>
      </c>
      <c r="L16" s="94">
        <v>0</v>
      </c>
      <c r="M16" s="90">
        <v>16175</v>
      </c>
      <c r="N16" s="90">
        <v>29780</v>
      </c>
      <c r="O16" s="89">
        <v>2618.9599999999991</v>
      </c>
      <c r="P16" s="88">
        <v>-4830.6470000000008</v>
      </c>
    </row>
    <row r="17" spans="1:16" s="87" customFormat="1" ht="15.4" customHeight="1">
      <c r="A17" s="19">
        <v>12</v>
      </c>
      <c r="B17" s="18" t="s">
        <v>16</v>
      </c>
      <c r="C17" s="93">
        <v>17333.493999999999</v>
      </c>
      <c r="D17" s="92">
        <v>2098.9549999999999</v>
      </c>
      <c r="E17" s="92">
        <v>0</v>
      </c>
      <c r="F17" s="90">
        <v>0</v>
      </c>
      <c r="G17" s="90">
        <v>16.995999999999999</v>
      </c>
      <c r="H17" s="89">
        <v>15251.534999999998</v>
      </c>
      <c r="I17" s="88">
        <v>15359.857999999997</v>
      </c>
      <c r="J17" s="93">
        <v>7865.1459999999997</v>
      </c>
      <c r="K17" s="92">
        <v>8409.7639999999992</v>
      </c>
      <c r="L17" s="94">
        <v>0</v>
      </c>
      <c r="M17" s="90">
        <v>10000</v>
      </c>
      <c r="N17" s="90">
        <v>14.004</v>
      </c>
      <c r="O17" s="89">
        <v>-10530.613999999998</v>
      </c>
      <c r="P17" s="88">
        <v>-15555.065999999997</v>
      </c>
    </row>
    <row r="18" spans="1:16" s="87" customFormat="1" ht="15.4" customHeight="1">
      <c r="A18" s="19">
        <v>14</v>
      </c>
      <c r="B18" s="18" t="s">
        <v>59</v>
      </c>
      <c r="C18" s="93">
        <v>55417.644999999997</v>
      </c>
      <c r="D18" s="92">
        <v>9855.6190000000006</v>
      </c>
      <c r="E18" s="92">
        <v>0</v>
      </c>
      <c r="F18" s="90">
        <v>1554</v>
      </c>
      <c r="G18" s="90">
        <v>9858.0630000000001</v>
      </c>
      <c r="H18" s="89">
        <v>53866.089</v>
      </c>
      <c r="I18" s="88">
        <v>44749.37</v>
      </c>
      <c r="J18" s="93">
        <v>59488.855000000003</v>
      </c>
      <c r="K18" s="92">
        <v>54381.686999999998</v>
      </c>
      <c r="L18" s="94">
        <v>0</v>
      </c>
      <c r="M18" s="90">
        <v>7386.3590000000004</v>
      </c>
      <c r="N18" s="90">
        <v>54383.131000000001</v>
      </c>
      <c r="O18" s="89">
        <v>52103.94</v>
      </c>
      <c r="P18" s="88">
        <v>39109.777000000002</v>
      </c>
    </row>
    <row r="19" spans="1:16" s="87" customFormat="1" ht="15.4" customHeight="1">
      <c r="A19" s="19">
        <v>16</v>
      </c>
      <c r="B19" s="18" t="s">
        <v>14</v>
      </c>
      <c r="C19" s="93">
        <v>58390.889000000003</v>
      </c>
      <c r="D19" s="92">
        <v>7461.6809999999996</v>
      </c>
      <c r="E19" s="92">
        <v>0</v>
      </c>
      <c r="F19" s="90">
        <v>0</v>
      </c>
      <c r="G19" s="90">
        <v>7779</v>
      </c>
      <c r="H19" s="89">
        <v>58708.208000000006</v>
      </c>
      <c r="I19" s="88">
        <v>58824.426000000007</v>
      </c>
      <c r="J19" s="93">
        <v>64663.724999999999</v>
      </c>
      <c r="K19" s="92">
        <v>26453.190999999999</v>
      </c>
      <c r="L19" s="94">
        <v>0</v>
      </c>
      <c r="M19" s="90">
        <v>0</v>
      </c>
      <c r="N19" s="90">
        <v>0</v>
      </c>
      <c r="O19" s="89">
        <v>38210.534</v>
      </c>
      <c r="P19" s="88">
        <v>37581.245000000003</v>
      </c>
    </row>
    <row r="20" spans="1:16" s="87" customFormat="1" ht="15.4" customHeight="1">
      <c r="A20" s="19">
        <v>19</v>
      </c>
      <c r="B20" s="18" t="s">
        <v>13</v>
      </c>
      <c r="C20" s="93">
        <v>79143.754000000001</v>
      </c>
      <c r="D20" s="92">
        <v>49700.313999999998</v>
      </c>
      <c r="E20" s="92">
        <v>0</v>
      </c>
      <c r="F20" s="90">
        <v>0</v>
      </c>
      <c r="G20" s="90">
        <v>37521</v>
      </c>
      <c r="H20" s="89">
        <v>66964.44</v>
      </c>
      <c r="I20" s="88">
        <v>42291.642999999996</v>
      </c>
      <c r="J20" s="93">
        <v>42126.491000000002</v>
      </c>
      <c r="K20" s="92">
        <v>52715.362999999998</v>
      </c>
      <c r="L20" s="94">
        <v>0</v>
      </c>
      <c r="M20" s="90">
        <v>0</v>
      </c>
      <c r="N20" s="90">
        <v>47799</v>
      </c>
      <c r="O20" s="89">
        <v>37210.128000000004</v>
      </c>
      <c r="P20" s="88">
        <v>29112.841</v>
      </c>
    </row>
    <row r="21" spans="1:16" s="87" customFormat="1" ht="15.4" customHeight="1">
      <c r="A21" s="19">
        <v>21</v>
      </c>
      <c r="B21" s="18" t="s">
        <v>12</v>
      </c>
      <c r="C21" s="93">
        <v>95306.084000000003</v>
      </c>
      <c r="D21" s="92">
        <v>36437.129000000001</v>
      </c>
      <c r="E21" s="92">
        <v>0</v>
      </c>
      <c r="F21" s="90">
        <v>0</v>
      </c>
      <c r="G21" s="90">
        <v>0</v>
      </c>
      <c r="H21" s="89">
        <v>58868.955000000002</v>
      </c>
      <c r="I21" s="88">
        <v>56153.815999999999</v>
      </c>
      <c r="J21" s="93">
        <v>141921.948</v>
      </c>
      <c r="K21" s="92">
        <v>95393.858999999997</v>
      </c>
      <c r="L21" s="94">
        <v>0</v>
      </c>
      <c r="M21" s="90">
        <v>0</v>
      </c>
      <c r="N21" s="90">
        <v>0</v>
      </c>
      <c r="O21" s="89">
        <v>46528.089000000007</v>
      </c>
      <c r="P21" s="88">
        <v>46616.576000000008</v>
      </c>
    </row>
    <row r="22" spans="1:16" s="87" customFormat="1" ht="15.4" customHeight="1">
      <c r="A22" s="19">
        <v>22</v>
      </c>
      <c r="B22" s="18" t="s">
        <v>11</v>
      </c>
      <c r="C22" s="93">
        <v>99437.548999999999</v>
      </c>
      <c r="D22" s="92">
        <v>58188.063000000002</v>
      </c>
      <c r="E22" s="92">
        <v>0</v>
      </c>
      <c r="F22" s="90">
        <v>0</v>
      </c>
      <c r="G22" s="90">
        <v>20000</v>
      </c>
      <c r="H22" s="89">
        <v>61249.485999999997</v>
      </c>
      <c r="I22" s="88">
        <v>61122.072999999997</v>
      </c>
      <c r="J22" s="93">
        <v>102997.806</v>
      </c>
      <c r="K22" s="92">
        <v>96246.788</v>
      </c>
      <c r="L22" s="94">
        <v>0</v>
      </c>
      <c r="M22" s="90">
        <v>0</v>
      </c>
      <c r="N22" s="90">
        <v>50000</v>
      </c>
      <c r="O22" s="89">
        <v>56751.017999999996</v>
      </c>
      <c r="P22" s="88">
        <v>65206.592999999993</v>
      </c>
    </row>
    <row r="23" spans="1:16" s="87" customFormat="1" ht="15.4" customHeight="1">
      <c r="A23" s="19">
        <v>28</v>
      </c>
      <c r="B23" s="18" t="s">
        <v>10</v>
      </c>
      <c r="C23" s="93">
        <v>155630.06200000001</v>
      </c>
      <c r="D23" s="92">
        <v>0</v>
      </c>
      <c r="E23" s="92">
        <v>0</v>
      </c>
      <c r="F23" s="90">
        <v>67715.964999999997</v>
      </c>
      <c r="G23" s="90">
        <v>1097.434</v>
      </c>
      <c r="H23" s="89">
        <v>89011.531000000003</v>
      </c>
      <c r="I23" s="88">
        <v>25415.583000000002</v>
      </c>
      <c r="J23" s="93">
        <v>180626.62700000001</v>
      </c>
      <c r="K23" s="92">
        <v>26287.170999999998</v>
      </c>
      <c r="L23" s="94">
        <v>0</v>
      </c>
      <c r="M23" s="90">
        <v>0</v>
      </c>
      <c r="N23" s="90">
        <v>553.13499999999999</v>
      </c>
      <c r="O23" s="89">
        <v>154892.59100000001</v>
      </c>
      <c r="P23" s="88">
        <v>138323.76600000003</v>
      </c>
    </row>
    <row r="24" spans="1:16" s="87" customFormat="1" ht="15.4" customHeight="1">
      <c r="A24" s="19">
        <v>44</v>
      </c>
      <c r="B24" s="18" t="s">
        <v>9</v>
      </c>
      <c r="C24" s="93">
        <v>16137.89</v>
      </c>
      <c r="D24" s="92">
        <v>2759.7730000000001</v>
      </c>
      <c r="E24" s="92">
        <v>0</v>
      </c>
      <c r="F24" s="90">
        <v>1295.4490000000001</v>
      </c>
      <c r="G24" s="90">
        <v>2979.7139999999999</v>
      </c>
      <c r="H24" s="89">
        <v>15062.381999999998</v>
      </c>
      <c r="I24" s="88">
        <v>15589.060999999998</v>
      </c>
      <c r="J24" s="93">
        <v>20130.661</v>
      </c>
      <c r="K24" s="92">
        <v>16178.941999999999</v>
      </c>
      <c r="L24" s="94">
        <v>0</v>
      </c>
      <c r="M24" s="90">
        <v>1920.163</v>
      </c>
      <c r="N24" s="90">
        <v>16638.601999999999</v>
      </c>
      <c r="O24" s="89">
        <v>18670.157999999999</v>
      </c>
      <c r="P24" s="88">
        <v>18315.654999999999</v>
      </c>
    </row>
    <row r="25" spans="1:16" s="87" customFormat="1" ht="15.4" customHeight="1">
      <c r="A25" s="19">
        <v>47</v>
      </c>
      <c r="B25" s="18" t="s">
        <v>8</v>
      </c>
      <c r="C25" s="93">
        <v>27526.245999999999</v>
      </c>
      <c r="D25" s="92">
        <v>28681.425999999999</v>
      </c>
      <c r="E25" s="92">
        <v>0</v>
      </c>
      <c r="F25" s="90">
        <v>0</v>
      </c>
      <c r="G25" s="90">
        <v>2586.3820000000001</v>
      </c>
      <c r="H25" s="89">
        <v>1431.2019999999998</v>
      </c>
      <c r="I25" s="88">
        <v>4551.4429999999993</v>
      </c>
      <c r="J25" s="93">
        <v>41664.567000000003</v>
      </c>
      <c r="K25" s="92">
        <v>30548.748</v>
      </c>
      <c r="L25" s="94">
        <v>0</v>
      </c>
      <c r="M25" s="90">
        <v>0</v>
      </c>
      <c r="N25" s="90">
        <v>154.006</v>
      </c>
      <c r="O25" s="89">
        <v>11269.825000000003</v>
      </c>
      <c r="P25" s="88">
        <v>14714.850000000002</v>
      </c>
    </row>
    <row r="26" spans="1:16" s="87" customFormat="1" ht="15.4" customHeight="1">
      <c r="A26" s="19">
        <v>51</v>
      </c>
      <c r="B26" s="18" t="s">
        <v>7</v>
      </c>
      <c r="C26" s="93">
        <v>103083.17</v>
      </c>
      <c r="D26" s="92">
        <v>81140.391000000003</v>
      </c>
      <c r="E26" s="92">
        <v>0</v>
      </c>
      <c r="F26" s="90">
        <v>13815</v>
      </c>
      <c r="G26" s="90">
        <v>556.41700000000003</v>
      </c>
      <c r="H26" s="89">
        <v>8684.1959999999945</v>
      </c>
      <c r="I26" s="88">
        <v>-10723.067000000006</v>
      </c>
      <c r="J26" s="93">
        <v>85571.411999999997</v>
      </c>
      <c r="K26" s="92">
        <v>89518.543000000005</v>
      </c>
      <c r="L26" s="94">
        <v>0</v>
      </c>
      <c r="M26" s="90">
        <v>3781</v>
      </c>
      <c r="N26" s="90">
        <v>476.51400000000001</v>
      </c>
      <c r="O26" s="89">
        <v>-7251.6170000000084</v>
      </c>
      <c r="P26" s="88">
        <v>-24291.471000000009</v>
      </c>
    </row>
    <row r="27" spans="1:16" s="87" customFormat="1" ht="15.4" customHeight="1">
      <c r="A27" s="19">
        <v>58</v>
      </c>
      <c r="B27" s="18" t="s">
        <v>6</v>
      </c>
      <c r="C27" s="93">
        <v>116383.06</v>
      </c>
      <c r="D27" s="92">
        <v>22891.161</v>
      </c>
      <c r="E27" s="92">
        <v>0</v>
      </c>
      <c r="F27" s="90">
        <v>0</v>
      </c>
      <c r="G27" s="90">
        <v>929.34299999999996</v>
      </c>
      <c r="H27" s="89">
        <v>94421.241999999998</v>
      </c>
      <c r="I27" s="88">
        <v>119121.64600000001</v>
      </c>
      <c r="J27" s="93">
        <v>127460.68700000001</v>
      </c>
      <c r="K27" s="92">
        <v>152586.595</v>
      </c>
      <c r="L27" s="94">
        <v>0</v>
      </c>
      <c r="M27" s="90">
        <v>0</v>
      </c>
      <c r="N27" s="90">
        <v>240728.68299999999</v>
      </c>
      <c r="O27" s="89">
        <v>215602.77499999999</v>
      </c>
      <c r="P27" s="88">
        <v>210836.217</v>
      </c>
    </row>
    <row r="28" spans="1:16" s="87" customFormat="1" ht="15.4" customHeight="1">
      <c r="A28" s="19">
        <v>73</v>
      </c>
      <c r="B28" s="18" t="s">
        <v>5</v>
      </c>
      <c r="C28" s="93">
        <v>13182.933000000001</v>
      </c>
      <c r="D28" s="92">
        <v>738.274</v>
      </c>
      <c r="E28" s="92">
        <v>0</v>
      </c>
      <c r="F28" s="90">
        <v>0</v>
      </c>
      <c r="G28" s="90">
        <v>224.27099999999999</v>
      </c>
      <c r="H28" s="89">
        <v>12668.930000000002</v>
      </c>
      <c r="I28" s="88">
        <v>14021.498000000003</v>
      </c>
      <c r="J28" s="93">
        <v>47847.13</v>
      </c>
      <c r="K28" s="92">
        <v>16197.107</v>
      </c>
      <c r="L28" s="94">
        <v>0</v>
      </c>
      <c r="M28" s="90">
        <v>0</v>
      </c>
      <c r="N28" s="90">
        <v>5606.5969999999998</v>
      </c>
      <c r="O28" s="89">
        <v>37256.619999999995</v>
      </c>
      <c r="P28" s="88">
        <v>23770.939999999995</v>
      </c>
    </row>
    <row r="29" spans="1:16" s="87" customFormat="1" ht="15.4" customHeight="1">
      <c r="A29" s="19">
        <v>81</v>
      </c>
      <c r="B29" s="18" t="s">
        <v>4</v>
      </c>
      <c r="C29" s="93">
        <v>103031.73699999999</v>
      </c>
      <c r="D29" s="92">
        <v>65383.004999999997</v>
      </c>
      <c r="E29" s="92">
        <v>0</v>
      </c>
      <c r="F29" s="90">
        <v>0</v>
      </c>
      <c r="G29" s="90">
        <v>0</v>
      </c>
      <c r="H29" s="89">
        <v>37648.731999999996</v>
      </c>
      <c r="I29" s="88">
        <v>48366.682999999997</v>
      </c>
      <c r="J29" s="93">
        <v>85903.252999999997</v>
      </c>
      <c r="K29" s="92">
        <v>116842.148</v>
      </c>
      <c r="L29" s="94">
        <v>0</v>
      </c>
      <c r="M29" s="90">
        <v>0</v>
      </c>
      <c r="N29" s="90">
        <v>50000</v>
      </c>
      <c r="O29" s="89">
        <v>19061.104999999996</v>
      </c>
      <c r="P29" s="88">
        <v>23485.217999999997</v>
      </c>
    </row>
    <row r="30" spans="1:16" s="87" customFormat="1" ht="15.4" customHeight="1">
      <c r="A30" s="19">
        <v>92</v>
      </c>
      <c r="B30" s="18" t="s">
        <v>3</v>
      </c>
      <c r="C30" s="93">
        <v>50635.385000000002</v>
      </c>
      <c r="D30" s="92">
        <v>91165.823999999993</v>
      </c>
      <c r="E30" s="92">
        <v>0</v>
      </c>
      <c r="F30" s="90">
        <v>0</v>
      </c>
      <c r="G30" s="90">
        <v>51904.84</v>
      </c>
      <c r="H30" s="89">
        <v>11374.401000000005</v>
      </c>
      <c r="I30" s="88">
        <v>15092.204000000005</v>
      </c>
      <c r="J30" s="93">
        <v>24274.463</v>
      </c>
      <c r="K30" s="92">
        <v>53277.177000000003</v>
      </c>
      <c r="L30" s="94">
        <v>0</v>
      </c>
      <c r="M30" s="90">
        <v>5327</v>
      </c>
      <c r="N30" s="90">
        <v>89254.347999999998</v>
      </c>
      <c r="O30" s="89">
        <v>54924.633999999991</v>
      </c>
      <c r="P30" s="88">
        <v>53635.819999999992</v>
      </c>
    </row>
    <row r="31" spans="1:16" s="87" customFormat="1" ht="15.4" customHeight="1">
      <c r="A31" s="13">
        <v>301</v>
      </c>
      <c r="B31" s="12" t="s">
        <v>2</v>
      </c>
      <c r="C31" s="93">
        <v>356950.02399999998</v>
      </c>
      <c r="D31" s="92">
        <v>240255.70199999999</v>
      </c>
      <c r="E31" s="92">
        <v>0</v>
      </c>
      <c r="F31" s="90">
        <v>0</v>
      </c>
      <c r="G31" s="90">
        <v>2286.4749999999999</v>
      </c>
      <c r="H31" s="89">
        <v>118980.79699999999</v>
      </c>
      <c r="I31" s="88">
        <v>172892.28599999999</v>
      </c>
      <c r="J31" s="93">
        <v>426177.94400000002</v>
      </c>
      <c r="K31" s="92">
        <v>384843.315</v>
      </c>
      <c r="L31" s="94">
        <v>0</v>
      </c>
      <c r="M31" s="90">
        <v>14241.21</v>
      </c>
      <c r="N31" s="90">
        <v>2285.85</v>
      </c>
      <c r="O31" s="89">
        <v>29379.269000000015</v>
      </c>
      <c r="P31" s="88">
        <v>68015.087000000014</v>
      </c>
    </row>
    <row r="32" spans="1:16" s="87" customFormat="1" ht="15.4" customHeight="1">
      <c r="A32" s="13">
        <v>302</v>
      </c>
      <c r="B32" s="12" t="s">
        <v>1</v>
      </c>
      <c r="C32" s="93">
        <v>637487.16899999999</v>
      </c>
      <c r="D32" s="92">
        <v>332253.41499999998</v>
      </c>
      <c r="E32" s="92">
        <v>0</v>
      </c>
      <c r="F32" s="90">
        <v>255780</v>
      </c>
      <c r="G32" s="90">
        <v>1835</v>
      </c>
      <c r="H32" s="89">
        <v>51288.754000000015</v>
      </c>
      <c r="I32" s="88">
        <v>-88384.476999999984</v>
      </c>
      <c r="J32" s="93">
        <v>323834.61200000002</v>
      </c>
      <c r="K32" s="92">
        <v>340064.375</v>
      </c>
      <c r="L32" s="94">
        <v>0</v>
      </c>
      <c r="M32" s="90">
        <v>6000</v>
      </c>
      <c r="N32" s="90">
        <v>0</v>
      </c>
      <c r="O32" s="89">
        <v>-22229.762999999977</v>
      </c>
      <c r="P32" s="88">
        <v>-196498.59899999999</v>
      </c>
    </row>
    <row r="33" spans="1:16" s="87" customFormat="1" ht="15.4" customHeight="1">
      <c r="A33" s="13">
        <v>304</v>
      </c>
      <c r="B33" s="12" t="s">
        <v>0</v>
      </c>
      <c r="C33" s="93">
        <v>1869747.098</v>
      </c>
      <c r="D33" s="92">
        <v>1328673.42</v>
      </c>
      <c r="E33" s="92">
        <v>0</v>
      </c>
      <c r="F33" s="90">
        <v>85000</v>
      </c>
      <c r="G33" s="90">
        <v>5000</v>
      </c>
      <c r="H33" s="89">
        <v>461073.67800000007</v>
      </c>
      <c r="I33" s="88">
        <v>413917.56300000008</v>
      </c>
      <c r="J33" s="93">
        <v>1391962.915</v>
      </c>
      <c r="K33" s="92">
        <v>1061048.71</v>
      </c>
      <c r="L33" s="91">
        <v>0</v>
      </c>
      <c r="M33" s="90">
        <v>70000</v>
      </c>
      <c r="N33" s="90">
        <v>5000</v>
      </c>
      <c r="O33" s="89">
        <v>265914.20500000007</v>
      </c>
      <c r="P33" s="88">
        <v>147396.41100000008</v>
      </c>
    </row>
  </sheetData>
  <mergeCells count="16">
    <mergeCell ref="F3:F4"/>
    <mergeCell ref="A2:A4"/>
    <mergeCell ref="B2:B4"/>
    <mergeCell ref="C3:C4"/>
    <mergeCell ref="D3:D4"/>
    <mergeCell ref="E3:E4"/>
    <mergeCell ref="M3:M4"/>
    <mergeCell ref="N3:N4"/>
    <mergeCell ref="O3:O4"/>
    <mergeCell ref="P3:P4"/>
    <mergeCell ref="G3:G4"/>
    <mergeCell ref="H3:H4"/>
    <mergeCell ref="I3:I4"/>
    <mergeCell ref="J3:J4"/>
    <mergeCell ref="K3:K4"/>
    <mergeCell ref="L3:L4"/>
  </mergeCells>
  <phoneticPr fontId="3"/>
  <pageMargins left="0.78740157480314965" right="0.39370078740157483" top="0.6692913385826772" bottom="0.43307086614173229" header="0.47244094488188981" footer="0.51181102362204722"/>
  <pageSetup paperSize="9" scale="89"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zoomScaleNormal="100" zoomScaleSheetLayoutView="100" workbookViewId="0">
      <selection activeCell="J14" sqref="J14"/>
    </sheetView>
  </sheetViews>
  <sheetFormatPr defaultColWidth="9" defaultRowHeight="15.4" customHeight="1"/>
  <cols>
    <col min="1" max="1" width="3.125" style="126" customWidth="1"/>
    <col min="2" max="2" width="12.625" style="33" customWidth="1"/>
    <col min="3" max="3" width="12.625" style="124" customWidth="1"/>
    <col min="4" max="4" width="18.625" style="124" customWidth="1"/>
    <col min="5" max="6" width="14.25" style="124" customWidth="1"/>
    <col min="7" max="7" width="13.25" style="124" customWidth="1"/>
    <col min="8" max="8" width="8.375" style="125" customWidth="1"/>
    <col min="9" max="16384" width="9" style="124"/>
  </cols>
  <sheetData>
    <row r="1" spans="1:8" ht="24.95" customHeight="1">
      <c r="A1" s="75" t="s">
        <v>88</v>
      </c>
      <c r="H1" s="181"/>
    </row>
    <row r="2" spans="1:8" ht="13.5" customHeight="1">
      <c r="A2" s="180" t="s">
        <v>54</v>
      </c>
      <c r="B2" s="61" t="s">
        <v>53</v>
      </c>
      <c r="C2" s="179" t="s">
        <v>87</v>
      </c>
      <c r="D2" s="178" t="s">
        <v>86</v>
      </c>
      <c r="E2" s="178" t="s">
        <v>85</v>
      </c>
      <c r="F2" s="178" t="s">
        <v>84</v>
      </c>
      <c r="G2" s="177" t="s">
        <v>69</v>
      </c>
      <c r="H2" s="176"/>
    </row>
    <row r="3" spans="1:8" ht="45" customHeight="1">
      <c r="A3" s="175"/>
      <c r="B3" s="50"/>
      <c r="C3" s="172" t="s">
        <v>83</v>
      </c>
      <c r="D3" s="174"/>
      <c r="E3" s="173"/>
      <c r="F3" s="173"/>
      <c r="G3" s="172" t="s">
        <v>82</v>
      </c>
      <c r="H3" s="171" t="s">
        <v>81</v>
      </c>
    </row>
    <row r="4" spans="1:8" ht="15.6" customHeight="1">
      <c r="A4" s="170" t="s">
        <v>29</v>
      </c>
      <c r="B4" s="169"/>
      <c r="C4" s="168">
        <v>17961663125</v>
      </c>
      <c r="D4" s="167">
        <v>5915767103</v>
      </c>
      <c r="E4" s="167">
        <v>2389317164</v>
      </c>
      <c r="F4" s="167">
        <v>650943732</v>
      </c>
      <c r="G4" s="166">
        <v>19700036557</v>
      </c>
      <c r="H4" s="139">
        <v>109.67824315544834</v>
      </c>
    </row>
    <row r="5" spans="1:8" ht="15.6" customHeight="1">
      <c r="A5" s="165" t="s">
        <v>80</v>
      </c>
      <c r="B5" s="164"/>
      <c r="C5" s="163">
        <v>10612838447</v>
      </c>
      <c r="D5" s="162">
        <v>4129810703</v>
      </c>
      <c r="E5" s="162">
        <v>1982031314</v>
      </c>
      <c r="F5" s="162">
        <v>560702522</v>
      </c>
      <c r="G5" s="162">
        <v>12034167239</v>
      </c>
      <c r="H5" s="133">
        <v>113.39254148735087</v>
      </c>
    </row>
    <row r="6" spans="1:8" ht="15.6" customHeight="1">
      <c r="A6" s="161" t="s">
        <v>79</v>
      </c>
      <c r="B6" s="160"/>
      <c r="C6" s="159">
        <v>7348824678</v>
      </c>
      <c r="D6" s="158">
        <v>1785956400</v>
      </c>
      <c r="E6" s="158">
        <v>407285850</v>
      </c>
      <c r="F6" s="158">
        <v>90241210</v>
      </c>
      <c r="G6" s="158">
        <v>7665869318</v>
      </c>
      <c r="H6" s="146">
        <v>104.31422239462493</v>
      </c>
    </row>
    <row r="7" spans="1:8" ht="15.6" customHeight="1">
      <c r="A7" s="157">
        <v>1</v>
      </c>
      <c r="B7" s="156" t="s">
        <v>26</v>
      </c>
      <c r="C7" s="143">
        <v>0</v>
      </c>
      <c r="D7" s="142">
        <v>1098986101</v>
      </c>
      <c r="E7" s="141">
        <v>0</v>
      </c>
      <c r="F7" s="141">
        <v>0</v>
      </c>
      <c r="G7" s="155">
        <v>0</v>
      </c>
      <c r="H7" s="153" t="s">
        <v>77</v>
      </c>
    </row>
    <row r="8" spans="1:8" ht="15.6" customHeight="1">
      <c r="A8" s="138">
        <v>2</v>
      </c>
      <c r="B8" s="152" t="s">
        <v>25</v>
      </c>
      <c r="C8" s="151">
        <v>2313639664</v>
      </c>
      <c r="D8" s="135">
        <v>558934599</v>
      </c>
      <c r="E8" s="135">
        <v>280000000</v>
      </c>
      <c r="F8" s="135">
        <v>300000000</v>
      </c>
      <c r="G8" s="134">
        <v>2293639664</v>
      </c>
      <c r="H8" s="133">
        <v>99.135561154522108</v>
      </c>
    </row>
    <row r="9" spans="1:8" ht="15.6" customHeight="1">
      <c r="A9" s="138">
        <v>3</v>
      </c>
      <c r="B9" s="152" t="s">
        <v>24</v>
      </c>
      <c r="C9" s="151">
        <v>423525780</v>
      </c>
      <c r="D9" s="135">
        <v>23481318</v>
      </c>
      <c r="E9" s="135">
        <v>12077401</v>
      </c>
      <c r="F9" s="135">
        <v>0</v>
      </c>
      <c r="G9" s="134">
        <v>435603181</v>
      </c>
      <c r="H9" s="133">
        <v>102.85163302219762</v>
      </c>
    </row>
    <row r="10" spans="1:8" ht="15.6" customHeight="1">
      <c r="A10" s="138">
        <v>4</v>
      </c>
      <c r="B10" s="152" t="s">
        <v>23</v>
      </c>
      <c r="C10" s="151">
        <v>550748733</v>
      </c>
      <c r="D10" s="135">
        <v>423623329</v>
      </c>
      <c r="E10" s="135">
        <v>0</v>
      </c>
      <c r="F10" s="135">
        <v>0</v>
      </c>
      <c r="G10" s="134">
        <v>550748733</v>
      </c>
      <c r="H10" s="133">
        <v>100</v>
      </c>
    </row>
    <row r="11" spans="1:8" ht="15.6" customHeight="1">
      <c r="A11" s="138">
        <v>5</v>
      </c>
      <c r="B11" s="152" t="s">
        <v>22</v>
      </c>
      <c r="C11" s="151">
        <v>930658304</v>
      </c>
      <c r="D11" s="135">
        <v>81025475</v>
      </c>
      <c r="E11" s="135">
        <v>47400166</v>
      </c>
      <c r="F11" s="135">
        <v>188000000</v>
      </c>
      <c r="G11" s="134">
        <v>790058470</v>
      </c>
      <c r="H11" s="133">
        <v>84.892432228273549</v>
      </c>
    </row>
    <row r="12" spans="1:8" ht="15.6" customHeight="1">
      <c r="A12" s="138">
        <v>8</v>
      </c>
      <c r="B12" s="152" t="s">
        <v>21</v>
      </c>
      <c r="C12" s="151">
        <v>1298573098</v>
      </c>
      <c r="D12" s="135">
        <v>968717506</v>
      </c>
      <c r="E12" s="135">
        <v>797053000</v>
      </c>
      <c r="F12" s="135">
        <v>28113000</v>
      </c>
      <c r="G12" s="134">
        <v>2067513098</v>
      </c>
      <c r="H12" s="133">
        <v>159.21422530501243</v>
      </c>
    </row>
    <row r="13" spans="1:8" ht="15.6" customHeight="1">
      <c r="A13" s="138">
        <v>9</v>
      </c>
      <c r="B13" s="152" t="s">
        <v>20</v>
      </c>
      <c r="C13" s="151">
        <v>485498973</v>
      </c>
      <c r="D13" s="135">
        <v>85828629</v>
      </c>
      <c r="E13" s="135">
        <v>81056629</v>
      </c>
      <c r="F13" s="135">
        <v>0</v>
      </c>
      <c r="G13" s="134">
        <v>566555602</v>
      </c>
      <c r="H13" s="133">
        <v>116.69553047643626</v>
      </c>
    </row>
    <row r="14" spans="1:8" ht="15.6" customHeight="1">
      <c r="A14" s="138">
        <v>10</v>
      </c>
      <c r="B14" s="152" t="s">
        <v>18</v>
      </c>
      <c r="C14" s="151">
        <v>233299022</v>
      </c>
      <c r="D14" s="135">
        <v>2545582</v>
      </c>
      <c r="E14" s="135">
        <v>2395</v>
      </c>
      <c r="F14" s="135">
        <v>0</v>
      </c>
      <c r="G14" s="134">
        <v>233301417</v>
      </c>
      <c r="H14" s="133">
        <v>100.00102657952847</v>
      </c>
    </row>
    <row r="15" spans="1:8" ht="15.6" customHeight="1">
      <c r="A15" s="138">
        <v>11</v>
      </c>
      <c r="B15" s="152" t="s">
        <v>17</v>
      </c>
      <c r="C15" s="151">
        <v>418752171</v>
      </c>
      <c r="D15" s="135">
        <v>51631081</v>
      </c>
      <c r="E15" s="135">
        <v>29780000</v>
      </c>
      <c r="F15" s="135">
        <v>16175000</v>
      </c>
      <c r="G15" s="134">
        <v>432357171</v>
      </c>
      <c r="H15" s="133">
        <v>103.24893837983231</v>
      </c>
    </row>
    <row r="16" spans="1:8" ht="15.6" customHeight="1">
      <c r="A16" s="138">
        <v>12</v>
      </c>
      <c r="B16" s="152" t="s">
        <v>16</v>
      </c>
      <c r="C16" s="151">
        <v>169684587</v>
      </c>
      <c r="D16" s="135">
        <v>8409764</v>
      </c>
      <c r="E16" s="135">
        <v>814004</v>
      </c>
      <c r="F16" s="135">
        <v>10000000</v>
      </c>
      <c r="G16" s="134">
        <v>160498591</v>
      </c>
      <c r="H16" s="133">
        <v>94.586428760321056</v>
      </c>
    </row>
    <row r="17" spans="1:8" ht="15.6" customHeight="1">
      <c r="A17" s="138">
        <v>14</v>
      </c>
      <c r="B17" s="152" t="s">
        <v>15</v>
      </c>
      <c r="C17" s="151">
        <v>41769605</v>
      </c>
      <c r="D17" s="135">
        <v>54381687</v>
      </c>
      <c r="E17" s="135">
        <v>54383131</v>
      </c>
      <c r="F17" s="135">
        <v>7386359</v>
      </c>
      <c r="G17" s="134">
        <v>88766377</v>
      </c>
      <c r="H17" s="133">
        <v>212.51428401106497</v>
      </c>
    </row>
    <row r="18" spans="1:8" ht="15.6" customHeight="1">
      <c r="A18" s="138">
        <v>16</v>
      </c>
      <c r="B18" s="152" t="s">
        <v>14</v>
      </c>
      <c r="C18" s="151">
        <v>128379000</v>
      </c>
      <c r="D18" s="135">
        <v>26453191</v>
      </c>
      <c r="E18" s="135">
        <v>38000000</v>
      </c>
      <c r="F18" s="135">
        <v>0</v>
      </c>
      <c r="G18" s="134">
        <v>166379000</v>
      </c>
      <c r="H18" s="133">
        <v>129.5998566743782</v>
      </c>
    </row>
    <row r="19" spans="1:8" ht="15.6" customHeight="1">
      <c r="A19" s="138">
        <v>19</v>
      </c>
      <c r="B19" s="152" t="s">
        <v>13</v>
      </c>
      <c r="C19" s="151">
        <v>211662749</v>
      </c>
      <c r="D19" s="135">
        <v>52715363</v>
      </c>
      <c r="E19" s="135">
        <v>47799000</v>
      </c>
      <c r="F19" s="135">
        <v>0</v>
      </c>
      <c r="G19" s="134">
        <v>259461749</v>
      </c>
      <c r="H19" s="154">
        <v>122.58262269852689</v>
      </c>
    </row>
    <row r="20" spans="1:8" ht="15.6" customHeight="1">
      <c r="A20" s="138">
        <v>21</v>
      </c>
      <c r="B20" s="152" t="s">
        <v>78</v>
      </c>
      <c r="C20" s="151">
        <v>0</v>
      </c>
      <c r="D20" s="135">
        <v>95393859</v>
      </c>
      <c r="E20" s="135">
        <v>0</v>
      </c>
      <c r="F20" s="135">
        <v>0</v>
      </c>
      <c r="G20" s="134">
        <v>0</v>
      </c>
      <c r="H20" s="154" t="s">
        <v>77</v>
      </c>
    </row>
    <row r="21" spans="1:8" ht="15.6" customHeight="1">
      <c r="A21" s="138">
        <v>22</v>
      </c>
      <c r="B21" s="152" t="s">
        <v>11</v>
      </c>
      <c r="C21" s="151">
        <v>20029914</v>
      </c>
      <c r="D21" s="135">
        <v>96246788</v>
      </c>
      <c r="E21" s="135">
        <v>50000000</v>
      </c>
      <c r="F21" s="135">
        <v>0</v>
      </c>
      <c r="G21" s="134">
        <v>70029914</v>
      </c>
      <c r="H21" s="154">
        <v>349.62663344435725</v>
      </c>
    </row>
    <row r="22" spans="1:8" ht="15.6" customHeight="1">
      <c r="A22" s="138">
        <v>28</v>
      </c>
      <c r="B22" s="152" t="s">
        <v>10</v>
      </c>
      <c r="C22" s="151">
        <v>447314012</v>
      </c>
      <c r="D22" s="135">
        <v>26287171</v>
      </c>
      <c r="E22" s="135">
        <v>140806838</v>
      </c>
      <c r="F22" s="135">
        <v>0</v>
      </c>
      <c r="G22" s="134">
        <v>588120850</v>
      </c>
      <c r="H22" s="133">
        <v>131.47829806860599</v>
      </c>
    </row>
    <row r="23" spans="1:8" ht="15.6" customHeight="1">
      <c r="A23" s="138">
        <v>44</v>
      </c>
      <c r="B23" s="152" t="s">
        <v>9</v>
      </c>
      <c r="C23" s="151">
        <v>225989584</v>
      </c>
      <c r="D23" s="135">
        <v>16178942</v>
      </c>
      <c r="E23" s="135">
        <v>16638602</v>
      </c>
      <c r="F23" s="135">
        <v>1920163</v>
      </c>
      <c r="G23" s="134">
        <v>240708023</v>
      </c>
      <c r="H23" s="133">
        <v>106.51288379733465</v>
      </c>
    </row>
    <row r="24" spans="1:8" ht="15.6" customHeight="1">
      <c r="A24" s="138">
        <v>47</v>
      </c>
      <c r="B24" s="152" t="s">
        <v>8</v>
      </c>
      <c r="C24" s="151">
        <v>223112297</v>
      </c>
      <c r="D24" s="135">
        <v>30548748</v>
      </c>
      <c r="E24" s="135">
        <v>154006</v>
      </c>
      <c r="F24" s="135">
        <v>0</v>
      </c>
      <c r="G24" s="134">
        <v>223266303</v>
      </c>
      <c r="H24" s="133">
        <v>100.06902622673459</v>
      </c>
    </row>
    <row r="25" spans="1:8" ht="15.6" customHeight="1">
      <c r="A25" s="138">
        <v>51</v>
      </c>
      <c r="B25" s="152" t="s">
        <v>7</v>
      </c>
      <c r="C25" s="151">
        <v>703876169</v>
      </c>
      <c r="D25" s="135">
        <v>89518543</v>
      </c>
      <c r="E25" s="135">
        <v>476514</v>
      </c>
      <c r="F25" s="135">
        <v>3781000</v>
      </c>
      <c r="G25" s="134">
        <v>700571683</v>
      </c>
      <c r="H25" s="133">
        <v>99.530530206088002</v>
      </c>
    </row>
    <row r="26" spans="1:8" ht="15.6" customHeight="1">
      <c r="A26" s="138">
        <v>58</v>
      </c>
      <c r="B26" s="152" t="s">
        <v>6</v>
      </c>
      <c r="C26" s="151">
        <v>1258735637</v>
      </c>
      <c r="D26" s="135">
        <v>152586595</v>
      </c>
      <c r="E26" s="135">
        <v>240728683</v>
      </c>
      <c r="F26" s="135">
        <v>0</v>
      </c>
      <c r="G26" s="134">
        <v>1499464320</v>
      </c>
      <c r="H26" s="154">
        <v>119.12464189650969</v>
      </c>
    </row>
    <row r="27" spans="1:8" ht="15.6" customHeight="1">
      <c r="A27" s="138">
        <v>73</v>
      </c>
      <c r="B27" s="152" t="s">
        <v>5</v>
      </c>
      <c r="C27" s="151">
        <v>71268671</v>
      </c>
      <c r="D27" s="135">
        <v>16197107</v>
      </c>
      <c r="E27" s="135">
        <v>5606597</v>
      </c>
      <c r="F27" s="135">
        <v>0</v>
      </c>
      <c r="G27" s="134">
        <v>76875268</v>
      </c>
      <c r="H27" s="153">
        <v>107.86684656993253</v>
      </c>
    </row>
    <row r="28" spans="1:8" ht="15.6" customHeight="1">
      <c r="A28" s="138">
        <v>81</v>
      </c>
      <c r="B28" s="152" t="s">
        <v>4</v>
      </c>
      <c r="C28" s="151">
        <v>249997240</v>
      </c>
      <c r="D28" s="135">
        <v>116842148</v>
      </c>
      <c r="E28" s="135">
        <v>50000000</v>
      </c>
      <c r="F28" s="135">
        <v>0</v>
      </c>
      <c r="G28" s="134">
        <v>299997240</v>
      </c>
      <c r="H28" s="133">
        <v>120.00022080243767</v>
      </c>
    </row>
    <row r="29" spans="1:8" ht="15.6" customHeight="1">
      <c r="A29" s="150">
        <v>92</v>
      </c>
      <c r="B29" s="149" t="s">
        <v>3</v>
      </c>
      <c r="C29" s="148">
        <v>206323237</v>
      </c>
      <c r="D29" s="129">
        <v>53277177</v>
      </c>
      <c r="E29" s="142">
        <v>89254348</v>
      </c>
      <c r="F29" s="142">
        <v>5327000</v>
      </c>
      <c r="G29" s="147">
        <v>290250585</v>
      </c>
      <c r="H29" s="146">
        <v>140.67760336660479</v>
      </c>
    </row>
    <row r="30" spans="1:8" ht="15.6" customHeight="1">
      <c r="A30" s="145">
        <v>301</v>
      </c>
      <c r="B30" s="144" t="s">
        <v>76</v>
      </c>
      <c r="C30" s="143">
        <v>469571278</v>
      </c>
      <c r="D30" s="142">
        <v>384843315</v>
      </c>
      <c r="E30" s="141">
        <v>2285850</v>
      </c>
      <c r="F30" s="141">
        <v>14241210</v>
      </c>
      <c r="G30" s="140">
        <v>457615918</v>
      </c>
      <c r="H30" s="139">
        <v>97.453983972162789</v>
      </c>
    </row>
    <row r="31" spans="1:8" ht="15.6" customHeight="1">
      <c r="A31" s="138">
        <v>302</v>
      </c>
      <c r="B31" s="137" t="s">
        <v>75</v>
      </c>
      <c r="C31" s="136">
        <v>727359400</v>
      </c>
      <c r="D31" s="135">
        <v>340064375</v>
      </c>
      <c r="E31" s="135">
        <v>0</v>
      </c>
      <c r="F31" s="135">
        <v>6000000</v>
      </c>
      <c r="G31" s="134">
        <v>721359400</v>
      </c>
      <c r="H31" s="133">
        <v>99.175098307659184</v>
      </c>
    </row>
    <row r="32" spans="1:8" ht="15.6" customHeight="1">
      <c r="A32" s="132">
        <v>304</v>
      </c>
      <c r="B32" s="131" t="s">
        <v>0</v>
      </c>
      <c r="C32" s="130">
        <v>6151894000</v>
      </c>
      <c r="D32" s="129">
        <v>1061048710</v>
      </c>
      <c r="E32" s="129">
        <v>405000000</v>
      </c>
      <c r="F32" s="129">
        <v>70000000</v>
      </c>
      <c r="G32" s="128">
        <v>6486894000</v>
      </c>
      <c r="H32" s="127">
        <v>105.44547744158142</v>
      </c>
    </row>
  </sheetData>
  <mergeCells count="6">
    <mergeCell ref="G2:H2"/>
    <mergeCell ref="A2:A3"/>
    <mergeCell ref="B2:B3"/>
    <mergeCell ref="D2:D3"/>
    <mergeCell ref="E2:E3"/>
    <mergeCell ref="F2:F3"/>
  </mergeCells>
  <phoneticPr fontId="3"/>
  <pageMargins left="0.62992125984251968" right="0.23622047244094491" top="0.74803149606299213" bottom="0.74803149606299213" header="0.31496062992125984" footer="0.31496062992125984"/>
  <pageSetup paperSize="9" scale="90" fitToHeight="2" orientation="landscape" r:id="rId1"/>
  <headerFooter scaleWithDoc="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1"/>
  <sheetViews>
    <sheetView zoomScaleNormal="100" zoomScaleSheetLayoutView="100" workbookViewId="0">
      <selection activeCell="J14" sqref="J14"/>
    </sheetView>
  </sheetViews>
  <sheetFormatPr defaultColWidth="9" defaultRowHeight="18" customHeight="1"/>
  <cols>
    <col min="1" max="1" width="2.875" style="126" customWidth="1"/>
    <col min="2" max="2" width="8.625" style="33" customWidth="1"/>
    <col min="3" max="3" width="9.125" style="124" bestFit="1" customWidth="1"/>
    <col min="4" max="4" width="6.375" style="124" customWidth="1"/>
    <col min="5" max="5" width="9.625" style="124" customWidth="1"/>
    <col min="6" max="6" width="9" style="124" customWidth="1"/>
    <col min="7" max="7" width="7.5" style="124" customWidth="1"/>
    <col min="8" max="8" width="6.625" style="124" customWidth="1"/>
    <col min="9" max="9" width="9.75" style="124" bestFit="1" customWidth="1"/>
    <col min="10" max="10" width="11.25" style="124" customWidth="1"/>
    <col min="11" max="11" width="12.25" style="124" bestFit="1" customWidth="1"/>
    <col min="12" max="12" width="9.75" style="124" bestFit="1" customWidth="1"/>
    <col min="13" max="13" width="9.375" style="124" customWidth="1"/>
    <col min="14" max="14" width="10.875" style="124" customWidth="1"/>
    <col min="15" max="15" width="6" style="124" bestFit="1" customWidth="1"/>
    <col min="16" max="16" width="9" style="124" customWidth="1"/>
    <col min="17" max="17" width="12.25" style="124" bestFit="1" customWidth="1"/>
    <col min="18" max="18" width="12.25" style="182" customWidth="1"/>
    <col min="19" max="19" width="11.375" style="124" bestFit="1" customWidth="1"/>
    <col min="20" max="16384" width="9" style="124"/>
  </cols>
  <sheetData>
    <row r="1" spans="1:19" ht="24.95" customHeight="1">
      <c r="A1" s="75" t="s">
        <v>140</v>
      </c>
      <c r="B1" s="214"/>
      <c r="C1" s="213"/>
      <c r="D1" s="213"/>
      <c r="E1" s="213"/>
      <c r="F1" s="213"/>
      <c r="G1" s="213"/>
      <c r="H1" s="213"/>
      <c r="I1" s="213"/>
      <c r="J1" s="213"/>
      <c r="K1" s="213"/>
      <c r="L1" s="213"/>
      <c r="M1" s="213"/>
      <c r="N1" s="213"/>
      <c r="O1" s="213"/>
      <c r="P1" s="213"/>
      <c r="Q1" s="213"/>
      <c r="R1" s="212"/>
      <c r="S1" s="211" t="s">
        <v>56</v>
      </c>
    </row>
    <row r="2" spans="1:19" s="33" customFormat="1" ht="15" customHeight="1">
      <c r="A2" s="210" t="s">
        <v>54</v>
      </c>
      <c r="B2" s="209" t="s">
        <v>53</v>
      </c>
      <c r="C2" s="208" t="s">
        <v>139</v>
      </c>
      <c r="D2" s="208" t="s">
        <v>138</v>
      </c>
      <c r="E2" s="208" t="s">
        <v>137</v>
      </c>
      <c r="F2" s="208" t="s">
        <v>136</v>
      </c>
      <c r="G2" s="208" t="s">
        <v>135</v>
      </c>
      <c r="H2" s="208" t="s">
        <v>134</v>
      </c>
      <c r="I2" s="208" t="s">
        <v>133</v>
      </c>
      <c r="J2" s="208" t="s">
        <v>132</v>
      </c>
      <c r="K2" s="208" t="s">
        <v>131</v>
      </c>
      <c r="L2" s="208" t="s">
        <v>130</v>
      </c>
      <c r="M2" s="208" t="s">
        <v>129</v>
      </c>
      <c r="N2" s="208" t="s">
        <v>128</v>
      </c>
      <c r="O2" s="208" t="s">
        <v>127</v>
      </c>
      <c r="P2" s="208" t="s">
        <v>126</v>
      </c>
      <c r="Q2" s="207" t="s">
        <v>125</v>
      </c>
      <c r="R2" s="206"/>
      <c r="S2" s="205" t="s">
        <v>123</v>
      </c>
    </row>
    <row r="3" spans="1:19" s="33" customFormat="1" ht="30" customHeight="1">
      <c r="A3" s="204"/>
      <c r="B3" s="203"/>
      <c r="C3" s="200"/>
      <c r="D3" s="200"/>
      <c r="E3" s="200"/>
      <c r="F3" s="200"/>
      <c r="G3" s="200"/>
      <c r="H3" s="200"/>
      <c r="I3" s="200"/>
      <c r="J3" s="200"/>
      <c r="K3" s="200"/>
      <c r="L3" s="200"/>
      <c r="M3" s="200"/>
      <c r="N3" s="200"/>
      <c r="O3" s="200"/>
      <c r="P3" s="200"/>
      <c r="Q3" s="202" t="s">
        <v>122</v>
      </c>
      <c r="R3" s="201" t="s">
        <v>121</v>
      </c>
      <c r="S3" s="200"/>
    </row>
    <row r="4" spans="1:19" ht="20.45" customHeight="1">
      <c r="A4" s="199" t="s">
        <v>120</v>
      </c>
      <c r="B4" s="199"/>
      <c r="C4" s="198">
        <v>0</v>
      </c>
      <c r="D4" s="198">
        <v>0</v>
      </c>
      <c r="E4" s="198">
        <v>0</v>
      </c>
      <c r="F4" s="198">
        <v>0</v>
      </c>
      <c r="G4" s="198">
        <v>0</v>
      </c>
      <c r="H4" s="198">
        <v>0</v>
      </c>
      <c r="I4" s="198">
        <v>0</v>
      </c>
      <c r="J4" s="198">
        <v>2551358</v>
      </c>
      <c r="K4" s="198">
        <v>298202636</v>
      </c>
      <c r="L4" s="198">
        <v>41120973</v>
      </c>
      <c r="M4" s="198">
        <v>7347554</v>
      </c>
      <c r="N4" s="198">
        <v>0</v>
      </c>
      <c r="O4" s="198">
        <v>0</v>
      </c>
      <c r="P4" s="198">
        <v>0</v>
      </c>
      <c r="Q4" s="198">
        <v>1360265</v>
      </c>
      <c r="R4" s="197" t="s">
        <v>103</v>
      </c>
      <c r="S4" s="191">
        <v>350582786</v>
      </c>
    </row>
    <row r="5" spans="1:19" ht="20.45" customHeight="1">
      <c r="A5" s="195">
        <v>1</v>
      </c>
      <c r="B5" s="194" t="s">
        <v>119</v>
      </c>
      <c r="C5" s="193">
        <v>0</v>
      </c>
      <c r="D5" s="193">
        <v>0</v>
      </c>
      <c r="E5" s="193">
        <v>0</v>
      </c>
      <c r="F5" s="193">
        <v>0</v>
      </c>
      <c r="G5" s="193">
        <v>0</v>
      </c>
      <c r="H5" s="193">
        <v>0</v>
      </c>
      <c r="I5" s="193">
        <v>0</v>
      </c>
      <c r="J5" s="193">
        <v>56858</v>
      </c>
      <c r="K5" s="193">
        <v>535522</v>
      </c>
      <c r="L5" s="193">
        <v>0</v>
      </c>
      <c r="M5" s="193">
        <v>0</v>
      </c>
      <c r="N5" s="193">
        <v>0</v>
      </c>
      <c r="O5" s="193">
        <v>0</v>
      </c>
      <c r="P5" s="193">
        <v>0</v>
      </c>
      <c r="Q5" s="193">
        <v>-592380</v>
      </c>
      <c r="R5" s="196" t="s">
        <v>118</v>
      </c>
      <c r="S5" s="191">
        <v>0</v>
      </c>
    </row>
    <row r="6" spans="1:19" ht="20.45" customHeight="1">
      <c r="A6" s="195">
        <v>2</v>
      </c>
      <c r="B6" s="194" t="s">
        <v>117</v>
      </c>
      <c r="C6" s="193">
        <v>0</v>
      </c>
      <c r="D6" s="193">
        <v>0</v>
      </c>
      <c r="E6" s="193">
        <v>0</v>
      </c>
      <c r="F6" s="193">
        <v>0</v>
      </c>
      <c r="G6" s="193">
        <v>0</v>
      </c>
      <c r="H6" s="193">
        <v>0</v>
      </c>
      <c r="I6" s="193">
        <v>0</v>
      </c>
      <c r="J6" s="193">
        <v>0</v>
      </c>
      <c r="K6" s="193">
        <v>0</v>
      </c>
      <c r="L6" s="193">
        <v>0</v>
      </c>
      <c r="M6" s="193">
        <v>0</v>
      </c>
      <c r="N6" s="193">
        <v>0</v>
      </c>
      <c r="O6" s="193">
        <v>0</v>
      </c>
      <c r="P6" s="193">
        <v>0</v>
      </c>
      <c r="Q6" s="193">
        <v>0</v>
      </c>
      <c r="R6" s="192" t="s">
        <v>103</v>
      </c>
      <c r="S6" s="191">
        <v>0</v>
      </c>
    </row>
    <row r="7" spans="1:19" ht="20.45" customHeight="1">
      <c r="A7" s="195">
        <v>3</v>
      </c>
      <c r="B7" s="194" t="s">
        <v>116</v>
      </c>
      <c r="C7" s="193">
        <v>0</v>
      </c>
      <c r="D7" s="193">
        <v>0</v>
      </c>
      <c r="E7" s="193">
        <v>0</v>
      </c>
      <c r="F7" s="193">
        <v>0</v>
      </c>
      <c r="G7" s="193">
        <v>0</v>
      </c>
      <c r="H7" s="193">
        <v>0</v>
      </c>
      <c r="I7" s="193">
        <v>0</v>
      </c>
      <c r="J7" s="193">
        <v>0</v>
      </c>
      <c r="K7" s="193">
        <v>0</v>
      </c>
      <c r="L7" s="193">
        <v>0</v>
      </c>
      <c r="M7" s="193">
        <v>0</v>
      </c>
      <c r="N7" s="193">
        <v>0</v>
      </c>
      <c r="O7" s="193">
        <v>0</v>
      </c>
      <c r="P7" s="193">
        <v>0</v>
      </c>
      <c r="Q7" s="193">
        <v>0</v>
      </c>
      <c r="R7" s="192" t="s">
        <v>103</v>
      </c>
      <c r="S7" s="191">
        <v>0</v>
      </c>
    </row>
    <row r="8" spans="1:19" ht="20.45" customHeight="1">
      <c r="A8" s="195">
        <v>4</v>
      </c>
      <c r="B8" s="194" t="s">
        <v>115</v>
      </c>
      <c r="C8" s="193">
        <v>0</v>
      </c>
      <c r="D8" s="193">
        <v>0</v>
      </c>
      <c r="E8" s="193">
        <v>0</v>
      </c>
      <c r="F8" s="193">
        <v>0</v>
      </c>
      <c r="G8" s="193">
        <v>0</v>
      </c>
      <c r="H8" s="193">
        <v>0</v>
      </c>
      <c r="I8" s="193">
        <v>0</v>
      </c>
      <c r="J8" s="193">
        <v>1410000</v>
      </c>
      <c r="K8" s="193">
        <v>28588348</v>
      </c>
      <c r="L8" s="193">
        <v>0</v>
      </c>
      <c r="M8" s="193">
        <v>0</v>
      </c>
      <c r="N8" s="193">
        <v>0</v>
      </c>
      <c r="O8" s="193">
        <v>0</v>
      </c>
      <c r="P8" s="193">
        <v>0</v>
      </c>
      <c r="Q8" s="193">
        <v>0</v>
      </c>
      <c r="R8" s="192" t="s">
        <v>103</v>
      </c>
      <c r="S8" s="191">
        <v>29998348</v>
      </c>
    </row>
    <row r="9" spans="1:19" ht="20.45" customHeight="1">
      <c r="A9" s="195">
        <v>5</v>
      </c>
      <c r="B9" s="194" t="s">
        <v>114</v>
      </c>
      <c r="C9" s="193">
        <v>0</v>
      </c>
      <c r="D9" s="193">
        <v>0</v>
      </c>
      <c r="E9" s="193">
        <v>0</v>
      </c>
      <c r="F9" s="193">
        <v>0</v>
      </c>
      <c r="G9" s="193">
        <v>0</v>
      </c>
      <c r="H9" s="193">
        <v>0</v>
      </c>
      <c r="I9" s="193">
        <v>0</v>
      </c>
      <c r="J9" s="193">
        <v>0</v>
      </c>
      <c r="K9" s="193">
        <v>38146701</v>
      </c>
      <c r="L9" s="193">
        <v>0</v>
      </c>
      <c r="M9" s="193">
        <v>0</v>
      </c>
      <c r="N9" s="193">
        <v>0</v>
      </c>
      <c r="O9" s="193">
        <v>0</v>
      </c>
      <c r="P9" s="193">
        <v>0</v>
      </c>
      <c r="Q9" s="193">
        <v>0</v>
      </c>
      <c r="R9" s="192" t="s">
        <v>103</v>
      </c>
      <c r="S9" s="191">
        <v>38146701</v>
      </c>
    </row>
    <row r="10" spans="1:19" ht="20.45" customHeight="1">
      <c r="A10" s="195">
        <v>8</v>
      </c>
      <c r="B10" s="194" t="s">
        <v>113</v>
      </c>
      <c r="C10" s="193">
        <v>0</v>
      </c>
      <c r="D10" s="193">
        <v>0</v>
      </c>
      <c r="E10" s="193">
        <v>0</v>
      </c>
      <c r="F10" s="193">
        <v>0</v>
      </c>
      <c r="G10" s="193">
        <v>0</v>
      </c>
      <c r="H10" s="193">
        <v>0</v>
      </c>
      <c r="I10" s="193">
        <v>0</v>
      </c>
      <c r="J10" s="193">
        <v>0</v>
      </c>
      <c r="K10" s="193">
        <v>98861106</v>
      </c>
      <c r="L10" s="193">
        <v>0</v>
      </c>
      <c r="M10" s="193">
        <v>0</v>
      </c>
      <c r="N10" s="193">
        <v>0</v>
      </c>
      <c r="O10" s="193">
        <v>0</v>
      </c>
      <c r="P10" s="193">
        <v>0</v>
      </c>
      <c r="Q10" s="193">
        <v>0</v>
      </c>
      <c r="R10" s="192" t="s">
        <v>103</v>
      </c>
      <c r="S10" s="191">
        <v>98861106</v>
      </c>
    </row>
    <row r="11" spans="1:19" ht="20.45" customHeight="1">
      <c r="A11" s="195">
        <v>9</v>
      </c>
      <c r="B11" s="194" t="s">
        <v>20</v>
      </c>
      <c r="C11" s="193">
        <v>0</v>
      </c>
      <c r="D11" s="193">
        <v>0</v>
      </c>
      <c r="E11" s="193">
        <v>0</v>
      </c>
      <c r="F11" s="193">
        <v>0</v>
      </c>
      <c r="G11" s="193">
        <v>0</v>
      </c>
      <c r="H11" s="193">
        <v>0</v>
      </c>
      <c r="I11" s="193">
        <v>0</v>
      </c>
      <c r="J11" s="193">
        <v>0</v>
      </c>
      <c r="K11" s="193">
        <v>0</v>
      </c>
      <c r="L11" s="193">
        <v>0</v>
      </c>
      <c r="M11" s="193">
        <v>0</v>
      </c>
      <c r="N11" s="193">
        <v>0</v>
      </c>
      <c r="O11" s="193">
        <v>0</v>
      </c>
      <c r="P11" s="193">
        <v>0</v>
      </c>
      <c r="Q11" s="193">
        <v>0</v>
      </c>
      <c r="R11" s="192" t="s">
        <v>103</v>
      </c>
      <c r="S11" s="191">
        <v>0</v>
      </c>
    </row>
    <row r="12" spans="1:19" ht="20.45" customHeight="1">
      <c r="A12" s="195">
        <v>10</v>
      </c>
      <c r="B12" s="194" t="s">
        <v>112</v>
      </c>
      <c r="C12" s="193">
        <v>0</v>
      </c>
      <c r="D12" s="193">
        <v>0</v>
      </c>
      <c r="E12" s="193">
        <v>0</v>
      </c>
      <c r="F12" s="193">
        <v>0</v>
      </c>
      <c r="G12" s="193">
        <v>0</v>
      </c>
      <c r="H12" s="193">
        <v>0</v>
      </c>
      <c r="I12" s="193">
        <v>0</v>
      </c>
      <c r="J12" s="193">
        <v>0</v>
      </c>
      <c r="K12" s="193">
        <v>17570848</v>
      </c>
      <c r="L12" s="193">
        <v>0</v>
      </c>
      <c r="M12" s="193">
        <v>0</v>
      </c>
      <c r="N12" s="193">
        <v>0</v>
      </c>
      <c r="O12" s="193">
        <v>0</v>
      </c>
      <c r="P12" s="193">
        <v>0</v>
      </c>
      <c r="Q12" s="193">
        <v>0</v>
      </c>
      <c r="R12" s="192" t="s">
        <v>103</v>
      </c>
      <c r="S12" s="191">
        <v>17570848</v>
      </c>
    </row>
    <row r="13" spans="1:19" ht="20.45" customHeight="1">
      <c r="A13" s="195">
        <v>11</v>
      </c>
      <c r="B13" s="194" t="s">
        <v>111</v>
      </c>
      <c r="C13" s="193">
        <v>0</v>
      </c>
      <c r="D13" s="193">
        <v>0</v>
      </c>
      <c r="E13" s="193">
        <v>0</v>
      </c>
      <c r="F13" s="193">
        <v>0</v>
      </c>
      <c r="G13" s="193">
        <v>0</v>
      </c>
      <c r="H13" s="193">
        <v>0</v>
      </c>
      <c r="I13" s="193">
        <v>0</v>
      </c>
      <c r="J13" s="193">
        <v>0</v>
      </c>
      <c r="K13" s="193">
        <v>11848884</v>
      </c>
      <c r="L13" s="193">
        <v>19156176</v>
      </c>
      <c r="M13" s="193">
        <v>7347554</v>
      </c>
      <c r="N13" s="193">
        <v>0</v>
      </c>
      <c r="O13" s="193">
        <v>0</v>
      </c>
      <c r="P13" s="193">
        <v>0</v>
      </c>
      <c r="Q13" s="193">
        <v>0</v>
      </c>
      <c r="R13" s="192" t="s">
        <v>103</v>
      </c>
      <c r="S13" s="191">
        <v>38352614</v>
      </c>
    </row>
    <row r="14" spans="1:19" ht="20.45" customHeight="1">
      <c r="A14" s="195">
        <v>12</v>
      </c>
      <c r="B14" s="194" t="s">
        <v>110</v>
      </c>
      <c r="C14" s="193">
        <v>0</v>
      </c>
      <c r="D14" s="193">
        <v>0</v>
      </c>
      <c r="E14" s="193">
        <v>0</v>
      </c>
      <c r="F14" s="193">
        <v>0</v>
      </c>
      <c r="G14" s="193">
        <v>0</v>
      </c>
      <c r="H14" s="193">
        <v>0</v>
      </c>
      <c r="I14" s="193">
        <v>0</v>
      </c>
      <c r="J14" s="193">
        <v>0</v>
      </c>
      <c r="K14" s="193">
        <v>0</v>
      </c>
      <c r="L14" s="193">
        <v>229769</v>
      </c>
      <c r="M14" s="193">
        <v>0</v>
      </c>
      <c r="N14" s="193">
        <v>0</v>
      </c>
      <c r="O14" s="193">
        <v>0</v>
      </c>
      <c r="P14" s="193">
        <v>0</v>
      </c>
      <c r="Q14" s="193">
        <v>0</v>
      </c>
      <c r="R14" s="192" t="s">
        <v>103</v>
      </c>
      <c r="S14" s="191">
        <v>229769</v>
      </c>
    </row>
    <row r="15" spans="1:19" ht="20.45" customHeight="1">
      <c r="A15" s="195">
        <v>14</v>
      </c>
      <c r="B15" s="194" t="s">
        <v>109</v>
      </c>
      <c r="C15" s="193">
        <v>0</v>
      </c>
      <c r="D15" s="193">
        <v>0</v>
      </c>
      <c r="E15" s="193">
        <v>0</v>
      </c>
      <c r="F15" s="193">
        <v>0</v>
      </c>
      <c r="G15" s="193">
        <v>0</v>
      </c>
      <c r="H15" s="193">
        <v>0</v>
      </c>
      <c r="I15" s="193">
        <v>0</v>
      </c>
      <c r="J15" s="193">
        <v>0</v>
      </c>
      <c r="K15" s="193">
        <v>15286407</v>
      </c>
      <c r="L15" s="193">
        <v>0</v>
      </c>
      <c r="M15" s="193">
        <v>0</v>
      </c>
      <c r="N15" s="193">
        <v>0</v>
      </c>
      <c r="O15" s="193">
        <v>0</v>
      </c>
      <c r="P15" s="193">
        <v>0</v>
      </c>
      <c r="Q15" s="193">
        <v>1952645</v>
      </c>
      <c r="R15" s="196" t="s">
        <v>108</v>
      </c>
      <c r="S15" s="191">
        <v>17239052</v>
      </c>
    </row>
    <row r="16" spans="1:19" ht="20.45" customHeight="1">
      <c r="A16" s="195">
        <v>16</v>
      </c>
      <c r="B16" s="194" t="s">
        <v>107</v>
      </c>
      <c r="C16" s="193">
        <v>0</v>
      </c>
      <c r="D16" s="193">
        <v>0</v>
      </c>
      <c r="E16" s="193">
        <v>0</v>
      </c>
      <c r="F16" s="193">
        <v>0</v>
      </c>
      <c r="G16" s="193">
        <v>0</v>
      </c>
      <c r="H16" s="193">
        <v>0</v>
      </c>
      <c r="I16" s="193">
        <v>0</v>
      </c>
      <c r="J16" s="193">
        <v>0</v>
      </c>
      <c r="K16" s="193">
        <v>6813107</v>
      </c>
      <c r="L16" s="193">
        <v>0</v>
      </c>
      <c r="M16" s="193">
        <v>0</v>
      </c>
      <c r="N16" s="193">
        <v>0</v>
      </c>
      <c r="O16" s="193">
        <v>0</v>
      </c>
      <c r="P16" s="193">
        <v>0</v>
      </c>
      <c r="Q16" s="193">
        <v>0</v>
      </c>
      <c r="R16" s="192" t="s">
        <v>103</v>
      </c>
      <c r="S16" s="191">
        <v>6813107</v>
      </c>
    </row>
    <row r="17" spans="1:19" ht="20.45" customHeight="1">
      <c r="A17" s="195">
        <v>19</v>
      </c>
      <c r="B17" s="194" t="s">
        <v>106</v>
      </c>
      <c r="C17" s="193">
        <v>0</v>
      </c>
      <c r="D17" s="193">
        <v>0</v>
      </c>
      <c r="E17" s="193">
        <v>0</v>
      </c>
      <c r="F17" s="193">
        <v>0</v>
      </c>
      <c r="G17" s="193">
        <v>0</v>
      </c>
      <c r="H17" s="193">
        <v>0</v>
      </c>
      <c r="I17" s="193">
        <v>0</v>
      </c>
      <c r="J17" s="193">
        <v>0</v>
      </c>
      <c r="K17" s="193">
        <v>3856697</v>
      </c>
      <c r="L17" s="193">
        <v>0</v>
      </c>
      <c r="M17" s="193">
        <v>0</v>
      </c>
      <c r="N17" s="193">
        <v>0</v>
      </c>
      <c r="O17" s="193">
        <v>0</v>
      </c>
      <c r="P17" s="193">
        <v>0</v>
      </c>
      <c r="Q17" s="193">
        <v>0</v>
      </c>
      <c r="R17" s="192" t="s">
        <v>103</v>
      </c>
      <c r="S17" s="191">
        <v>3856697</v>
      </c>
    </row>
    <row r="18" spans="1:19" ht="20.45" customHeight="1">
      <c r="A18" s="195">
        <v>21</v>
      </c>
      <c r="B18" s="194" t="s">
        <v>105</v>
      </c>
      <c r="C18" s="193">
        <v>0</v>
      </c>
      <c r="D18" s="193">
        <v>0</v>
      </c>
      <c r="E18" s="193">
        <v>0</v>
      </c>
      <c r="F18" s="193">
        <v>0</v>
      </c>
      <c r="G18" s="193">
        <v>0</v>
      </c>
      <c r="H18" s="193">
        <v>0</v>
      </c>
      <c r="I18" s="193">
        <v>0</v>
      </c>
      <c r="J18" s="193">
        <v>0</v>
      </c>
      <c r="K18" s="193">
        <v>3833701</v>
      </c>
      <c r="L18" s="193">
        <v>0</v>
      </c>
      <c r="M18" s="193">
        <v>0</v>
      </c>
      <c r="N18" s="193">
        <v>0</v>
      </c>
      <c r="O18" s="193">
        <v>0</v>
      </c>
      <c r="P18" s="193">
        <v>0</v>
      </c>
      <c r="Q18" s="193">
        <v>0</v>
      </c>
      <c r="R18" s="192" t="s">
        <v>103</v>
      </c>
      <c r="S18" s="191">
        <v>3833701</v>
      </c>
    </row>
    <row r="19" spans="1:19" ht="20.45" customHeight="1">
      <c r="A19" s="195">
        <v>22</v>
      </c>
      <c r="B19" s="194" t="s">
        <v>11</v>
      </c>
      <c r="C19" s="193">
        <v>0</v>
      </c>
      <c r="D19" s="193">
        <v>0</v>
      </c>
      <c r="E19" s="193">
        <v>0</v>
      </c>
      <c r="F19" s="193">
        <v>0</v>
      </c>
      <c r="G19" s="193">
        <v>0</v>
      </c>
      <c r="H19" s="193">
        <v>0</v>
      </c>
      <c r="I19" s="193">
        <v>0</v>
      </c>
      <c r="J19" s="193">
        <v>0</v>
      </c>
      <c r="K19" s="193">
        <v>0</v>
      </c>
      <c r="L19" s="193">
        <v>0</v>
      </c>
      <c r="M19" s="193">
        <v>0</v>
      </c>
      <c r="N19" s="193">
        <v>0</v>
      </c>
      <c r="O19" s="193">
        <v>0</v>
      </c>
      <c r="P19" s="193">
        <v>0</v>
      </c>
      <c r="Q19" s="193">
        <v>0</v>
      </c>
      <c r="R19" s="192" t="s">
        <v>103</v>
      </c>
      <c r="S19" s="191">
        <v>0</v>
      </c>
    </row>
    <row r="20" spans="1:19" ht="20.45" customHeight="1">
      <c r="A20" s="195">
        <v>28</v>
      </c>
      <c r="B20" s="194" t="s">
        <v>10</v>
      </c>
      <c r="C20" s="193">
        <v>0</v>
      </c>
      <c r="D20" s="193">
        <v>0</v>
      </c>
      <c r="E20" s="193">
        <v>0</v>
      </c>
      <c r="F20" s="193">
        <v>0</v>
      </c>
      <c r="G20" s="193">
        <v>0</v>
      </c>
      <c r="H20" s="193">
        <v>0</v>
      </c>
      <c r="I20" s="193">
        <v>0</v>
      </c>
      <c r="J20" s="193">
        <v>0</v>
      </c>
      <c r="K20" s="193">
        <v>33518172</v>
      </c>
      <c r="L20" s="193">
        <v>0</v>
      </c>
      <c r="M20" s="193">
        <v>0</v>
      </c>
      <c r="N20" s="193">
        <v>0</v>
      </c>
      <c r="O20" s="193">
        <v>0</v>
      </c>
      <c r="P20" s="193">
        <v>0</v>
      </c>
      <c r="Q20" s="193">
        <v>0</v>
      </c>
      <c r="R20" s="192" t="s">
        <v>103</v>
      </c>
      <c r="S20" s="191">
        <v>33518172</v>
      </c>
    </row>
    <row r="21" spans="1:19" ht="20.45" customHeight="1">
      <c r="A21" s="195">
        <v>44</v>
      </c>
      <c r="B21" s="194" t="s">
        <v>9</v>
      </c>
      <c r="C21" s="193">
        <v>0</v>
      </c>
      <c r="D21" s="193">
        <v>0</v>
      </c>
      <c r="E21" s="193">
        <v>0</v>
      </c>
      <c r="F21" s="193">
        <v>0</v>
      </c>
      <c r="G21" s="193">
        <v>0</v>
      </c>
      <c r="H21" s="193">
        <v>0</v>
      </c>
      <c r="I21" s="193">
        <v>0</v>
      </c>
      <c r="J21" s="193">
        <v>0</v>
      </c>
      <c r="K21" s="193">
        <v>3751713</v>
      </c>
      <c r="L21" s="193">
        <v>21735028</v>
      </c>
      <c r="M21" s="193">
        <v>0</v>
      </c>
      <c r="N21" s="193">
        <v>0</v>
      </c>
      <c r="O21" s="193">
        <v>0</v>
      </c>
      <c r="P21" s="193">
        <v>0</v>
      </c>
      <c r="Q21" s="193">
        <v>0</v>
      </c>
      <c r="R21" s="192" t="s">
        <v>103</v>
      </c>
      <c r="S21" s="191">
        <v>25486741</v>
      </c>
    </row>
    <row r="22" spans="1:19" ht="20.45" customHeight="1">
      <c r="A22" s="195">
        <v>47</v>
      </c>
      <c r="B22" s="194" t="s">
        <v>8</v>
      </c>
      <c r="C22" s="193">
        <v>0</v>
      </c>
      <c r="D22" s="193">
        <v>0</v>
      </c>
      <c r="E22" s="193">
        <v>0</v>
      </c>
      <c r="F22" s="193">
        <v>0</v>
      </c>
      <c r="G22" s="193">
        <v>0</v>
      </c>
      <c r="H22" s="193">
        <v>0</v>
      </c>
      <c r="I22" s="193">
        <v>0</v>
      </c>
      <c r="J22" s="193">
        <v>0</v>
      </c>
      <c r="K22" s="193">
        <v>4648611</v>
      </c>
      <c r="L22" s="193">
        <v>0</v>
      </c>
      <c r="M22" s="193">
        <v>0</v>
      </c>
      <c r="N22" s="193">
        <v>0</v>
      </c>
      <c r="O22" s="193">
        <v>0</v>
      </c>
      <c r="P22" s="193">
        <v>0</v>
      </c>
      <c r="Q22" s="193">
        <v>0</v>
      </c>
      <c r="R22" s="192" t="s">
        <v>103</v>
      </c>
      <c r="S22" s="191">
        <v>4648611</v>
      </c>
    </row>
    <row r="23" spans="1:19" ht="20.45" customHeight="1">
      <c r="A23" s="195">
        <v>51</v>
      </c>
      <c r="B23" s="194" t="s">
        <v>7</v>
      </c>
      <c r="C23" s="193">
        <v>0</v>
      </c>
      <c r="D23" s="193">
        <v>0</v>
      </c>
      <c r="E23" s="193">
        <v>0</v>
      </c>
      <c r="F23" s="193">
        <v>0</v>
      </c>
      <c r="G23" s="193">
        <v>0</v>
      </c>
      <c r="H23" s="193">
        <v>0</v>
      </c>
      <c r="I23" s="193">
        <v>0</v>
      </c>
      <c r="J23" s="193">
        <v>0</v>
      </c>
      <c r="K23" s="193">
        <v>0</v>
      </c>
      <c r="L23" s="193">
        <v>0</v>
      </c>
      <c r="M23" s="193">
        <v>0</v>
      </c>
      <c r="N23" s="193">
        <v>0</v>
      </c>
      <c r="O23" s="193">
        <v>0</v>
      </c>
      <c r="P23" s="193">
        <v>0</v>
      </c>
      <c r="Q23" s="193">
        <v>0</v>
      </c>
      <c r="R23" s="192" t="s">
        <v>103</v>
      </c>
      <c r="S23" s="191">
        <v>0</v>
      </c>
    </row>
    <row r="24" spans="1:19" ht="20.45" customHeight="1">
      <c r="A24" s="195">
        <v>58</v>
      </c>
      <c r="B24" s="194" t="s">
        <v>6</v>
      </c>
      <c r="C24" s="193">
        <v>0</v>
      </c>
      <c r="D24" s="193">
        <v>0</v>
      </c>
      <c r="E24" s="193">
        <v>0</v>
      </c>
      <c r="F24" s="193">
        <v>0</v>
      </c>
      <c r="G24" s="193">
        <v>0</v>
      </c>
      <c r="H24" s="193">
        <v>0</v>
      </c>
      <c r="I24" s="193">
        <v>0</v>
      </c>
      <c r="J24" s="193">
        <v>1084500</v>
      </c>
      <c r="K24" s="193">
        <v>25928819</v>
      </c>
      <c r="L24" s="193">
        <v>0</v>
      </c>
      <c r="M24" s="193">
        <v>0</v>
      </c>
      <c r="N24" s="193">
        <v>0</v>
      </c>
      <c r="O24" s="193">
        <v>0</v>
      </c>
      <c r="P24" s="193">
        <v>0</v>
      </c>
      <c r="Q24" s="193">
        <v>0</v>
      </c>
      <c r="R24" s="192" t="s">
        <v>103</v>
      </c>
      <c r="S24" s="191">
        <v>27013319</v>
      </c>
    </row>
    <row r="25" spans="1:19" ht="20.45" customHeight="1">
      <c r="A25" s="195">
        <v>73</v>
      </c>
      <c r="B25" s="194" t="s">
        <v>5</v>
      </c>
      <c r="C25" s="193">
        <v>0</v>
      </c>
      <c r="D25" s="193">
        <v>0</v>
      </c>
      <c r="E25" s="193">
        <v>0</v>
      </c>
      <c r="F25" s="193">
        <v>0</v>
      </c>
      <c r="G25" s="193">
        <v>0</v>
      </c>
      <c r="H25" s="193">
        <v>0</v>
      </c>
      <c r="I25" s="193">
        <v>0</v>
      </c>
      <c r="J25" s="193">
        <v>0</v>
      </c>
      <c r="K25" s="193">
        <v>0</v>
      </c>
      <c r="L25" s="193">
        <v>0</v>
      </c>
      <c r="M25" s="193">
        <v>0</v>
      </c>
      <c r="N25" s="193">
        <v>0</v>
      </c>
      <c r="O25" s="193">
        <v>0</v>
      </c>
      <c r="P25" s="193">
        <v>0</v>
      </c>
      <c r="Q25" s="193">
        <v>0</v>
      </c>
      <c r="R25" s="192" t="s">
        <v>103</v>
      </c>
      <c r="S25" s="191">
        <v>0</v>
      </c>
    </row>
    <row r="26" spans="1:19" ht="20.45" customHeight="1">
      <c r="A26" s="195">
        <v>81</v>
      </c>
      <c r="B26" s="194" t="s">
        <v>104</v>
      </c>
      <c r="C26" s="193">
        <v>0</v>
      </c>
      <c r="D26" s="193">
        <v>0</v>
      </c>
      <c r="E26" s="193">
        <v>0</v>
      </c>
      <c r="F26" s="193">
        <v>0</v>
      </c>
      <c r="G26" s="193">
        <v>0</v>
      </c>
      <c r="H26" s="193">
        <v>0</v>
      </c>
      <c r="I26" s="193">
        <v>0</v>
      </c>
      <c r="J26" s="193">
        <v>0</v>
      </c>
      <c r="K26" s="193">
        <v>5014000</v>
      </c>
      <c r="L26" s="193">
        <v>0</v>
      </c>
      <c r="M26" s="193">
        <v>0</v>
      </c>
      <c r="N26" s="193">
        <v>0</v>
      </c>
      <c r="O26" s="193">
        <v>0</v>
      </c>
      <c r="P26" s="193">
        <v>0</v>
      </c>
      <c r="Q26" s="193">
        <v>0</v>
      </c>
      <c r="R26" s="192" t="s">
        <v>103</v>
      </c>
      <c r="S26" s="191">
        <v>5014000</v>
      </c>
    </row>
    <row r="27" spans="1:19" ht="20.45" customHeight="1">
      <c r="A27" s="195">
        <v>92</v>
      </c>
      <c r="B27" s="194" t="s">
        <v>3</v>
      </c>
      <c r="C27" s="193">
        <v>0</v>
      </c>
      <c r="D27" s="193">
        <v>0</v>
      </c>
      <c r="E27" s="193">
        <v>0</v>
      </c>
      <c r="F27" s="193">
        <v>0</v>
      </c>
      <c r="G27" s="193">
        <v>0</v>
      </c>
      <c r="H27" s="193">
        <v>0</v>
      </c>
      <c r="I27" s="193">
        <v>0</v>
      </c>
      <c r="J27" s="193">
        <v>0</v>
      </c>
      <c r="K27" s="193">
        <v>0</v>
      </c>
      <c r="L27" s="193">
        <v>0</v>
      </c>
      <c r="M27" s="193">
        <v>0</v>
      </c>
      <c r="N27" s="193">
        <v>0</v>
      </c>
      <c r="O27" s="193">
        <v>0</v>
      </c>
      <c r="P27" s="193">
        <v>0</v>
      </c>
      <c r="Q27" s="193">
        <v>0</v>
      </c>
      <c r="R27" s="192" t="s">
        <v>103</v>
      </c>
      <c r="S27" s="191">
        <v>0</v>
      </c>
    </row>
    <row r="28" spans="1:19" ht="10.5" customHeight="1">
      <c r="A28" s="190" t="s">
        <v>102</v>
      </c>
      <c r="B28" s="189"/>
      <c r="C28" s="188"/>
      <c r="D28" s="188"/>
      <c r="E28" s="188"/>
      <c r="F28" s="188"/>
      <c r="G28" s="188"/>
      <c r="H28" s="188"/>
      <c r="I28" s="188"/>
      <c r="J28" s="188"/>
      <c r="K28" s="188"/>
      <c r="L28" s="188"/>
      <c r="M28" s="188"/>
      <c r="N28" s="188"/>
      <c r="O28" s="188"/>
      <c r="P28" s="188"/>
      <c r="Q28" s="188"/>
      <c r="R28" s="187"/>
      <c r="S28" s="186"/>
    </row>
    <row r="29" spans="1:19" s="183" customFormat="1" ht="10.5">
      <c r="A29" s="184" t="s">
        <v>101</v>
      </c>
      <c r="D29" s="184"/>
      <c r="E29" s="184"/>
      <c r="F29" s="184"/>
      <c r="G29" s="184"/>
      <c r="H29" s="184"/>
      <c r="I29" s="184"/>
      <c r="J29" s="184"/>
      <c r="K29" s="184"/>
    </row>
    <row r="30" spans="1:19" s="183" customFormat="1" ht="10.5">
      <c r="A30" s="184" t="s">
        <v>100</v>
      </c>
      <c r="D30" s="184"/>
      <c r="E30" s="184"/>
      <c r="F30" s="184"/>
      <c r="G30" s="184"/>
      <c r="H30" s="184"/>
      <c r="I30" s="184"/>
      <c r="J30" s="184"/>
      <c r="K30" s="184"/>
    </row>
    <row r="31" spans="1:19" s="183" customFormat="1" ht="10.5">
      <c r="A31" s="185" t="s">
        <v>99</v>
      </c>
      <c r="D31" s="184"/>
      <c r="E31" s="184"/>
      <c r="F31" s="184"/>
      <c r="G31" s="184"/>
      <c r="H31" s="184"/>
      <c r="I31" s="184"/>
      <c r="J31" s="184"/>
      <c r="K31" s="184"/>
    </row>
    <row r="32" spans="1:19" s="183" customFormat="1" ht="10.5">
      <c r="A32" s="184" t="s">
        <v>98</v>
      </c>
      <c r="D32" s="184"/>
      <c r="E32" s="184"/>
      <c r="F32" s="184"/>
      <c r="G32" s="184"/>
      <c r="H32" s="184"/>
      <c r="I32" s="184"/>
      <c r="J32" s="184"/>
      <c r="K32" s="184"/>
    </row>
    <row r="33" spans="1:11" s="183" customFormat="1" ht="10.5">
      <c r="A33" s="184" t="s">
        <v>97</v>
      </c>
      <c r="D33" s="184"/>
      <c r="E33" s="184"/>
      <c r="F33" s="184"/>
      <c r="G33" s="184"/>
      <c r="H33" s="184"/>
      <c r="I33" s="184"/>
      <c r="J33" s="184"/>
      <c r="K33" s="184"/>
    </row>
    <row r="34" spans="1:11" s="183" customFormat="1" ht="10.5">
      <c r="A34" s="184" t="s">
        <v>96</v>
      </c>
      <c r="D34" s="184"/>
      <c r="E34" s="184"/>
      <c r="F34" s="184"/>
      <c r="G34" s="184"/>
      <c r="H34" s="184"/>
      <c r="I34" s="184"/>
      <c r="J34" s="184"/>
      <c r="K34" s="184"/>
    </row>
    <row r="35" spans="1:11" s="183" customFormat="1" ht="10.5">
      <c r="A35" s="184" t="s">
        <v>95</v>
      </c>
      <c r="D35" s="184"/>
      <c r="E35" s="184"/>
      <c r="F35" s="184"/>
      <c r="G35" s="184"/>
      <c r="H35" s="184"/>
      <c r="I35" s="184"/>
      <c r="J35" s="184"/>
      <c r="K35" s="184"/>
    </row>
    <row r="36" spans="1:11" s="183" customFormat="1" ht="10.5">
      <c r="A36" s="184" t="s">
        <v>94</v>
      </c>
      <c r="D36" s="184"/>
      <c r="E36" s="184"/>
      <c r="F36" s="184"/>
      <c r="G36" s="184"/>
      <c r="H36" s="184"/>
      <c r="I36" s="184"/>
      <c r="J36" s="184"/>
      <c r="K36" s="184"/>
    </row>
    <row r="37" spans="1:11" s="183" customFormat="1" ht="10.5">
      <c r="A37" s="184" t="s">
        <v>93</v>
      </c>
      <c r="D37" s="184"/>
      <c r="E37" s="184"/>
      <c r="F37" s="184"/>
      <c r="G37" s="184"/>
      <c r="H37" s="184"/>
      <c r="I37" s="184"/>
      <c r="J37" s="184"/>
      <c r="K37" s="184"/>
    </row>
    <row r="38" spans="1:11" s="183" customFormat="1" ht="10.5">
      <c r="A38" s="184" t="s">
        <v>92</v>
      </c>
      <c r="D38" s="184"/>
      <c r="E38" s="184"/>
      <c r="F38" s="184"/>
      <c r="G38" s="184"/>
      <c r="H38" s="184"/>
      <c r="I38" s="184"/>
      <c r="J38" s="184"/>
      <c r="K38" s="184"/>
    </row>
    <row r="39" spans="1:11" s="183" customFormat="1" ht="10.5">
      <c r="A39" s="184" t="s">
        <v>91</v>
      </c>
      <c r="D39" s="184"/>
      <c r="E39" s="184"/>
      <c r="F39" s="184"/>
      <c r="G39" s="184"/>
      <c r="H39" s="184"/>
      <c r="I39" s="184"/>
      <c r="J39" s="184"/>
      <c r="K39" s="184"/>
    </row>
    <row r="40" spans="1:11" s="183" customFormat="1" ht="10.5">
      <c r="A40" s="184" t="s">
        <v>90</v>
      </c>
      <c r="D40" s="184"/>
      <c r="E40" s="184"/>
      <c r="F40" s="184"/>
      <c r="G40" s="184"/>
      <c r="H40" s="184"/>
      <c r="I40" s="184"/>
      <c r="J40" s="184"/>
      <c r="K40" s="184"/>
    </row>
    <row r="41" spans="1:11" s="183" customFormat="1" ht="10.5">
      <c r="A41" s="184" t="s">
        <v>89</v>
      </c>
      <c r="D41" s="184"/>
      <c r="E41" s="184"/>
      <c r="F41" s="184"/>
      <c r="G41" s="184"/>
      <c r="H41" s="184"/>
      <c r="I41" s="184"/>
      <c r="J41" s="184"/>
      <c r="K41" s="184"/>
    </row>
  </sheetData>
  <mergeCells count="18">
    <mergeCell ref="P2:P3"/>
    <mergeCell ref="Q2:R2"/>
    <mergeCell ref="S2:S3"/>
    <mergeCell ref="G2:G3"/>
    <mergeCell ref="H2:H3"/>
    <mergeCell ref="I2:I3"/>
    <mergeCell ref="J2:J3"/>
    <mergeCell ref="K2:K3"/>
    <mergeCell ref="L2:L3"/>
    <mergeCell ref="M2:M3"/>
    <mergeCell ref="N2:N3"/>
    <mergeCell ref="O2:O3"/>
    <mergeCell ref="F2:F3"/>
    <mergeCell ref="A2:A3"/>
    <mergeCell ref="B2:B3"/>
    <mergeCell ref="C2:C3"/>
    <mergeCell ref="D2:D3"/>
    <mergeCell ref="E2:E3"/>
  </mergeCells>
  <phoneticPr fontId="3"/>
  <printOptions horizontalCentered="1"/>
  <pageMargins left="0.59055118110236227" right="0.39370078740157483" top="0.59055118110236227" bottom="0.55118110236220474" header="0.35433070866141736" footer="0.39370078740157483"/>
  <pageSetup paperSize="9" scale="7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zoomScaleNormal="100" zoomScaleSheetLayoutView="100" workbookViewId="0">
      <selection activeCell="J14" sqref="J14"/>
    </sheetView>
  </sheetViews>
  <sheetFormatPr defaultColWidth="9" defaultRowHeight="18" customHeight="1"/>
  <cols>
    <col min="1" max="1" width="3.125" style="126" customWidth="1"/>
    <col min="2" max="2" width="9.25" style="33" customWidth="1"/>
    <col min="3" max="3" width="12.25" style="216" bestFit="1" customWidth="1"/>
    <col min="4" max="5" width="10.875" style="216" customWidth="1"/>
    <col min="6" max="6" width="5.125" style="216" customWidth="1"/>
    <col min="7" max="7" width="10.875" style="216" customWidth="1"/>
    <col min="8" max="8" width="11.375" style="216" bestFit="1" customWidth="1"/>
    <col min="9" max="9" width="5.125" style="216" customWidth="1"/>
    <col min="10" max="10" width="12.5" style="216" bestFit="1" customWidth="1"/>
    <col min="11" max="11" width="10.875" style="216" customWidth="1"/>
    <col min="12" max="12" width="5.125" style="216" customWidth="1"/>
    <col min="13" max="13" width="12.25" style="216" bestFit="1" customWidth="1"/>
    <col min="14" max="15" width="11.625" style="216" customWidth="1"/>
    <col min="16" max="16384" width="9" style="215"/>
  </cols>
  <sheetData>
    <row r="1" spans="1:15" ht="24.95" customHeight="1">
      <c r="A1" s="75" t="s">
        <v>159</v>
      </c>
      <c r="O1" s="211"/>
    </row>
    <row r="2" spans="1:15" s="226" customFormat="1" ht="19.5" customHeight="1">
      <c r="A2" s="238" t="s">
        <v>54</v>
      </c>
      <c r="B2" s="237" t="s">
        <v>53</v>
      </c>
      <c r="C2" s="233" t="s">
        <v>158</v>
      </c>
      <c r="D2" s="225" t="s">
        <v>157</v>
      </c>
      <c r="E2" s="225"/>
      <c r="F2" s="234"/>
      <c r="G2" s="225" t="s">
        <v>156</v>
      </c>
      <c r="H2" s="225"/>
      <c r="I2" s="234"/>
      <c r="J2" s="236" t="s">
        <v>155</v>
      </c>
      <c r="K2" s="235"/>
      <c r="L2" s="234"/>
      <c r="M2" s="233" t="s">
        <v>154</v>
      </c>
      <c r="N2" s="233" t="s">
        <v>153</v>
      </c>
      <c r="O2" s="233" t="s">
        <v>152</v>
      </c>
    </row>
    <row r="3" spans="1:15" s="226" customFormat="1" ht="30" customHeight="1">
      <c r="A3" s="232"/>
      <c r="B3" s="231"/>
      <c r="C3" s="227"/>
      <c r="D3" s="230" t="s">
        <v>151</v>
      </c>
      <c r="E3" s="229" t="s">
        <v>150</v>
      </c>
      <c r="F3" s="228" t="s">
        <v>149</v>
      </c>
      <c r="G3" s="230" t="s">
        <v>148</v>
      </c>
      <c r="H3" s="229" t="s">
        <v>147</v>
      </c>
      <c r="I3" s="228" t="s">
        <v>144</v>
      </c>
      <c r="J3" s="230" t="s">
        <v>146</v>
      </c>
      <c r="K3" s="229" t="s">
        <v>145</v>
      </c>
      <c r="L3" s="228" t="s">
        <v>144</v>
      </c>
      <c r="M3" s="227"/>
      <c r="N3" s="227"/>
      <c r="O3" s="227"/>
    </row>
    <row r="4" spans="1:15" ht="21" customHeight="1">
      <c r="A4" s="225" t="s">
        <v>143</v>
      </c>
      <c r="B4" s="225"/>
      <c r="C4" s="217">
        <v>14093817023</v>
      </c>
      <c r="D4" s="224">
        <v>3820323630</v>
      </c>
      <c r="E4" s="223">
        <v>3274672174</v>
      </c>
      <c r="F4" s="218">
        <v>85.717140513564289</v>
      </c>
      <c r="G4" s="224">
        <v>547540908</v>
      </c>
      <c r="H4" s="223">
        <v>364928983</v>
      </c>
      <c r="I4" s="218">
        <v>66.648715679157988</v>
      </c>
      <c r="J4" s="224">
        <v>2025612500</v>
      </c>
      <c r="K4" s="223">
        <v>1738564003</v>
      </c>
      <c r="L4" s="218">
        <v>85.829051854685929</v>
      </c>
      <c r="M4" s="217">
        <v>-832798242</v>
      </c>
      <c r="N4" s="217">
        <v>19471982183</v>
      </c>
      <c r="O4" s="217">
        <v>19822564969</v>
      </c>
    </row>
    <row r="5" spans="1:15" ht="21" customHeight="1">
      <c r="A5" s="222">
        <v>1</v>
      </c>
      <c r="B5" s="221" t="s">
        <v>119</v>
      </c>
      <c r="C5" s="193">
        <v>5772973067</v>
      </c>
      <c r="D5" s="220">
        <v>1454679124</v>
      </c>
      <c r="E5" s="219">
        <v>1226941788</v>
      </c>
      <c r="F5" s="218">
        <v>84.344496855514095</v>
      </c>
      <c r="G5" s="220">
        <v>254040000</v>
      </c>
      <c r="H5" s="219">
        <v>169434829</v>
      </c>
      <c r="I5" s="218">
        <v>66.696122264210359</v>
      </c>
      <c r="J5" s="220">
        <v>294053750</v>
      </c>
      <c r="K5" s="219">
        <v>294053750</v>
      </c>
      <c r="L5" s="218">
        <v>100</v>
      </c>
      <c r="M5" s="217">
        <v>-227662507</v>
      </c>
      <c r="N5" s="217">
        <v>7463403434</v>
      </c>
      <c r="O5" s="217">
        <v>7463403434</v>
      </c>
    </row>
    <row r="6" spans="1:15" ht="21" customHeight="1">
      <c r="A6" s="222">
        <v>2</v>
      </c>
      <c r="B6" s="221" t="s">
        <v>117</v>
      </c>
      <c r="C6" s="193">
        <v>1132440593</v>
      </c>
      <c r="D6" s="220">
        <v>281999282</v>
      </c>
      <c r="E6" s="219">
        <v>213820148</v>
      </c>
      <c r="F6" s="218">
        <v>75.822940570465704</v>
      </c>
      <c r="G6" s="220">
        <v>32244000</v>
      </c>
      <c r="H6" s="219">
        <v>21477546</v>
      </c>
      <c r="I6" s="218">
        <v>66.609434313360623</v>
      </c>
      <c r="J6" s="220">
        <v>321751250</v>
      </c>
      <c r="K6" s="219">
        <v>100720000</v>
      </c>
      <c r="L6" s="218">
        <v>31.303685688866789</v>
      </c>
      <c r="M6" s="217">
        <v>-289228838</v>
      </c>
      <c r="N6" s="217">
        <v>1468458287</v>
      </c>
      <c r="O6" s="217">
        <v>1468458287</v>
      </c>
    </row>
    <row r="7" spans="1:15" ht="21" customHeight="1">
      <c r="A7" s="222">
        <v>3</v>
      </c>
      <c r="B7" s="221" t="s">
        <v>116</v>
      </c>
      <c r="C7" s="193">
        <v>162663953</v>
      </c>
      <c r="D7" s="220">
        <v>47344974</v>
      </c>
      <c r="E7" s="219">
        <v>46239318</v>
      </c>
      <c r="F7" s="218">
        <v>97.664681366178385</v>
      </c>
      <c r="G7" s="220">
        <v>1228000</v>
      </c>
      <c r="H7" s="219">
        <v>818667</v>
      </c>
      <c r="I7" s="218">
        <v>66.666693811074921</v>
      </c>
      <c r="J7" s="220">
        <v>49258750</v>
      </c>
      <c r="K7" s="219">
        <v>49259000</v>
      </c>
      <c r="L7" s="218">
        <v>100.00050752404394</v>
      </c>
      <c r="M7" s="217">
        <v>-1105405.6666666642</v>
      </c>
      <c r="N7" s="217">
        <v>258980938</v>
      </c>
      <c r="O7" s="217">
        <v>258980938</v>
      </c>
    </row>
    <row r="8" spans="1:15" ht="21" customHeight="1">
      <c r="A8" s="222">
        <v>4</v>
      </c>
      <c r="B8" s="221" t="s">
        <v>115</v>
      </c>
      <c r="C8" s="193">
        <v>502757353</v>
      </c>
      <c r="D8" s="220">
        <v>137159792</v>
      </c>
      <c r="E8" s="219">
        <v>126606800</v>
      </c>
      <c r="F8" s="218">
        <v>92.306060073348604</v>
      </c>
      <c r="G8" s="220">
        <v>16364000</v>
      </c>
      <c r="H8" s="219">
        <v>10864740</v>
      </c>
      <c r="I8" s="218">
        <v>66.394157907602064</v>
      </c>
      <c r="J8" s="220">
        <v>93261250</v>
      </c>
      <c r="K8" s="219">
        <v>93261250</v>
      </c>
      <c r="L8" s="218">
        <v>100</v>
      </c>
      <c r="M8" s="217">
        <v>-10597585.333333328</v>
      </c>
      <c r="N8" s="217">
        <v>733490143</v>
      </c>
      <c r="O8" s="217">
        <v>763488491</v>
      </c>
    </row>
    <row r="9" spans="1:15" ht="21" customHeight="1">
      <c r="A9" s="222">
        <v>5</v>
      </c>
      <c r="B9" s="221" t="s">
        <v>114</v>
      </c>
      <c r="C9" s="193">
        <v>732426860</v>
      </c>
      <c r="D9" s="220">
        <v>218813839</v>
      </c>
      <c r="E9" s="219">
        <v>167584715</v>
      </c>
      <c r="F9" s="218">
        <v>76.587804393852792</v>
      </c>
      <c r="G9" s="220">
        <v>16784000</v>
      </c>
      <c r="H9" s="219">
        <v>11189333</v>
      </c>
      <c r="I9" s="218">
        <v>66.666664680648239</v>
      </c>
      <c r="J9" s="220">
        <v>216476250</v>
      </c>
      <c r="K9" s="219">
        <v>205600000</v>
      </c>
      <c r="L9" s="218">
        <v>94.975776788446765</v>
      </c>
      <c r="M9" s="217">
        <v>-62105374.333333343</v>
      </c>
      <c r="N9" s="217">
        <v>1116800908</v>
      </c>
      <c r="O9" s="217">
        <v>1154947609</v>
      </c>
    </row>
    <row r="10" spans="1:15" ht="21" customHeight="1">
      <c r="A10" s="222">
        <v>8</v>
      </c>
      <c r="B10" s="221" t="s">
        <v>113</v>
      </c>
      <c r="C10" s="193">
        <v>2325976826</v>
      </c>
      <c r="D10" s="220">
        <v>740474984</v>
      </c>
      <c r="E10" s="219">
        <v>704607566</v>
      </c>
      <c r="F10" s="218">
        <v>95.15616073803784</v>
      </c>
      <c r="G10" s="220">
        <v>102336000</v>
      </c>
      <c r="H10" s="219">
        <v>68070502</v>
      </c>
      <c r="I10" s="218">
        <v>66.516672529706071</v>
      </c>
      <c r="J10" s="220">
        <v>527051250</v>
      </c>
      <c r="K10" s="219">
        <v>490964000</v>
      </c>
      <c r="L10" s="218">
        <v>93.152990340123466</v>
      </c>
      <c r="M10" s="217">
        <v>-72108166</v>
      </c>
      <c r="N10" s="217">
        <v>3589618894</v>
      </c>
      <c r="O10" s="217">
        <v>3688480000</v>
      </c>
    </row>
    <row r="11" spans="1:15" ht="21" customHeight="1">
      <c r="A11" s="222">
        <v>9</v>
      </c>
      <c r="B11" s="221" t="s">
        <v>142</v>
      </c>
      <c r="C11" s="193">
        <v>205093633</v>
      </c>
      <c r="D11" s="220">
        <v>67095212</v>
      </c>
      <c r="E11" s="219">
        <v>64837732</v>
      </c>
      <c r="F11" s="218">
        <v>96.635408201705957</v>
      </c>
      <c r="G11" s="220">
        <v>3360000</v>
      </c>
      <c r="H11" s="219">
        <v>2240000</v>
      </c>
      <c r="I11" s="218">
        <v>66.666666666666657</v>
      </c>
      <c r="J11" s="220">
        <v>59377500</v>
      </c>
      <c r="K11" s="219">
        <v>59378000</v>
      </c>
      <c r="L11" s="218">
        <v>100.00084206980759</v>
      </c>
      <c r="M11" s="217">
        <v>-2256980</v>
      </c>
      <c r="N11" s="217">
        <v>331549365</v>
      </c>
      <c r="O11" s="217">
        <v>331549365</v>
      </c>
    </row>
    <row r="12" spans="1:15" ht="21" customHeight="1">
      <c r="A12" s="222">
        <v>10</v>
      </c>
      <c r="B12" s="221" t="s">
        <v>112</v>
      </c>
      <c r="C12" s="193">
        <v>253100873</v>
      </c>
      <c r="D12" s="220">
        <v>78518967</v>
      </c>
      <c r="E12" s="219">
        <v>73382993</v>
      </c>
      <c r="F12" s="218">
        <v>93.458938398922129</v>
      </c>
      <c r="G12" s="220">
        <v>10109430</v>
      </c>
      <c r="H12" s="219">
        <v>6739620</v>
      </c>
      <c r="I12" s="218">
        <v>66.666666666666657</v>
      </c>
      <c r="J12" s="220">
        <v>33965000</v>
      </c>
      <c r="K12" s="219">
        <v>42460000</v>
      </c>
      <c r="L12" s="218">
        <v>125.01104077727072</v>
      </c>
      <c r="M12" s="217">
        <v>3359026</v>
      </c>
      <c r="N12" s="217">
        <v>375683486</v>
      </c>
      <c r="O12" s="217">
        <v>393254334</v>
      </c>
    </row>
    <row r="13" spans="1:15" ht="21" customHeight="1">
      <c r="A13" s="222">
        <v>11</v>
      </c>
      <c r="B13" s="221" t="s">
        <v>111</v>
      </c>
      <c r="C13" s="193">
        <v>184332599</v>
      </c>
      <c r="D13" s="220">
        <v>66109722</v>
      </c>
      <c r="E13" s="219">
        <v>68245839</v>
      </c>
      <c r="F13" s="218">
        <v>103.23116923710556</v>
      </c>
      <c r="G13" s="220">
        <v>5880000</v>
      </c>
      <c r="H13" s="219">
        <v>3870100</v>
      </c>
      <c r="I13" s="218">
        <v>65.818027210884352</v>
      </c>
      <c r="J13" s="220">
        <v>30128750</v>
      </c>
      <c r="K13" s="219">
        <v>12147750</v>
      </c>
      <c r="L13" s="218">
        <v>40.319462307596567</v>
      </c>
      <c r="M13" s="217">
        <v>-15894783</v>
      </c>
      <c r="N13" s="217">
        <v>268596288</v>
      </c>
      <c r="O13" s="217">
        <v>306948902</v>
      </c>
    </row>
    <row r="14" spans="1:15" ht="21" customHeight="1">
      <c r="A14" s="222">
        <v>12</v>
      </c>
      <c r="B14" s="221" t="s">
        <v>110</v>
      </c>
      <c r="C14" s="193">
        <v>147070708</v>
      </c>
      <c r="D14" s="220">
        <v>50678253</v>
      </c>
      <c r="E14" s="219">
        <v>43268749</v>
      </c>
      <c r="F14" s="218">
        <v>85.379322369301093</v>
      </c>
      <c r="G14" s="220">
        <v>2908000</v>
      </c>
      <c r="H14" s="219">
        <v>1938667</v>
      </c>
      <c r="I14" s="218">
        <v>66.666678129298489</v>
      </c>
      <c r="J14" s="220">
        <v>11230000</v>
      </c>
      <c r="K14" s="219">
        <v>11230000</v>
      </c>
      <c r="L14" s="218">
        <v>100</v>
      </c>
      <c r="M14" s="217">
        <v>-7409503.666666667</v>
      </c>
      <c r="N14" s="217">
        <v>203508124</v>
      </c>
      <c r="O14" s="217">
        <v>203737893</v>
      </c>
    </row>
    <row r="15" spans="1:15" ht="21" customHeight="1">
      <c r="A15" s="222">
        <v>14</v>
      </c>
      <c r="B15" s="221" t="s">
        <v>109</v>
      </c>
      <c r="C15" s="193">
        <v>216688332</v>
      </c>
      <c r="D15" s="220">
        <v>105326785</v>
      </c>
      <c r="E15" s="219">
        <v>86973785</v>
      </c>
      <c r="F15" s="218">
        <v>82.575182561586786</v>
      </c>
      <c r="G15" s="220">
        <v>13414358</v>
      </c>
      <c r="H15" s="219">
        <v>8942905</v>
      </c>
      <c r="I15" s="218">
        <v>66.666664181767032</v>
      </c>
      <c r="J15" s="220">
        <v>12723750</v>
      </c>
      <c r="K15" s="219">
        <v>12756000</v>
      </c>
      <c r="L15" s="218">
        <v>100.25346301208371</v>
      </c>
      <c r="M15" s="217">
        <v>-18320750.333333336</v>
      </c>
      <c r="N15" s="217">
        <v>325361022</v>
      </c>
      <c r="O15" s="217">
        <v>342600074</v>
      </c>
    </row>
    <row r="16" spans="1:15" ht="21" customHeight="1">
      <c r="A16" s="222">
        <v>16</v>
      </c>
      <c r="B16" s="221" t="s">
        <v>107</v>
      </c>
      <c r="C16" s="193">
        <v>121990992</v>
      </c>
      <c r="D16" s="220">
        <v>14071406</v>
      </c>
      <c r="E16" s="219">
        <v>10275151</v>
      </c>
      <c r="F16" s="218">
        <v>73.021494795900281</v>
      </c>
      <c r="G16" s="220">
        <v>6718740</v>
      </c>
      <c r="H16" s="219">
        <v>4479160</v>
      </c>
      <c r="I16" s="218">
        <v>66.666666666666657</v>
      </c>
      <c r="J16" s="220">
        <v>7628750</v>
      </c>
      <c r="K16" s="219">
        <v>7628553</v>
      </c>
      <c r="L16" s="218">
        <v>99.99741766344421</v>
      </c>
      <c r="M16" s="217">
        <v>-3796452</v>
      </c>
      <c r="N16" s="217">
        <v>144373856</v>
      </c>
      <c r="O16" s="217">
        <v>151186963</v>
      </c>
    </row>
    <row r="17" spans="1:15" ht="21" customHeight="1">
      <c r="A17" s="222">
        <v>19</v>
      </c>
      <c r="B17" s="221" t="s">
        <v>106</v>
      </c>
      <c r="C17" s="193">
        <v>124836210</v>
      </c>
      <c r="D17" s="220">
        <v>13593237</v>
      </c>
      <c r="E17" s="219">
        <v>3061127</v>
      </c>
      <c r="F17" s="218">
        <v>22.519485241079813</v>
      </c>
      <c r="G17" s="220">
        <v>2100000</v>
      </c>
      <c r="H17" s="219">
        <v>1400000</v>
      </c>
      <c r="I17" s="218">
        <v>66.666666666666657</v>
      </c>
      <c r="J17" s="220">
        <v>9065000</v>
      </c>
      <c r="K17" s="219">
        <v>4487000</v>
      </c>
      <c r="L17" s="218">
        <v>49.498069498069498</v>
      </c>
      <c r="M17" s="217">
        <v>-15110110</v>
      </c>
      <c r="N17" s="217">
        <v>133784337</v>
      </c>
      <c r="O17" s="217">
        <v>137641034</v>
      </c>
    </row>
    <row r="18" spans="1:15" ht="21" customHeight="1">
      <c r="A18" s="222">
        <v>21</v>
      </c>
      <c r="B18" s="221" t="s">
        <v>105</v>
      </c>
      <c r="C18" s="193">
        <v>68173709</v>
      </c>
      <c r="D18" s="220">
        <v>5636987</v>
      </c>
      <c r="E18" s="219">
        <v>3246615</v>
      </c>
      <c r="F18" s="218">
        <v>57.594864064792063</v>
      </c>
      <c r="G18" s="220">
        <v>2100000</v>
      </c>
      <c r="H18" s="219">
        <v>1400000</v>
      </c>
      <c r="I18" s="218">
        <v>66.666666666666657</v>
      </c>
      <c r="J18" s="220">
        <v>16137500</v>
      </c>
      <c r="K18" s="219">
        <v>11496000</v>
      </c>
      <c r="L18" s="218">
        <v>71.237800154918659</v>
      </c>
      <c r="M18" s="217">
        <v>-7031872</v>
      </c>
      <c r="N18" s="217">
        <v>84316324</v>
      </c>
      <c r="O18" s="217">
        <v>88150025</v>
      </c>
    </row>
    <row r="19" spans="1:15" ht="21" customHeight="1">
      <c r="A19" s="222">
        <v>22</v>
      </c>
      <c r="B19" s="221" t="s">
        <v>11</v>
      </c>
      <c r="C19" s="193">
        <v>176306741</v>
      </c>
      <c r="D19" s="220">
        <v>40554350</v>
      </c>
      <c r="E19" s="219">
        <v>31600632</v>
      </c>
      <c r="F19" s="218">
        <v>77.921682877422512</v>
      </c>
      <c r="G19" s="220">
        <v>4598380</v>
      </c>
      <c r="H19" s="219">
        <v>3065587</v>
      </c>
      <c r="I19" s="218">
        <v>66.666673915596363</v>
      </c>
      <c r="J19" s="220">
        <v>48276250</v>
      </c>
      <c r="K19" s="219">
        <v>42923000</v>
      </c>
      <c r="L19" s="218">
        <v>88.911214106315214</v>
      </c>
      <c r="M19" s="217">
        <v>-14306967.666666664</v>
      </c>
      <c r="N19" s="217">
        <v>253895960</v>
      </c>
      <c r="O19" s="217">
        <v>253895960</v>
      </c>
    </row>
    <row r="20" spans="1:15" ht="21" customHeight="1">
      <c r="A20" s="222">
        <v>28</v>
      </c>
      <c r="B20" s="221" t="s">
        <v>10</v>
      </c>
      <c r="C20" s="193">
        <v>595988514</v>
      </c>
      <c r="D20" s="220">
        <v>132010247</v>
      </c>
      <c r="E20" s="219">
        <v>84438544</v>
      </c>
      <c r="F20" s="218">
        <v>63.963628520443571</v>
      </c>
      <c r="G20" s="220">
        <v>21388000</v>
      </c>
      <c r="H20" s="219">
        <v>14241455</v>
      </c>
      <c r="I20" s="218">
        <v>66.58619319244437</v>
      </c>
      <c r="J20" s="220">
        <v>41487500</v>
      </c>
      <c r="K20" s="219">
        <v>41488000</v>
      </c>
      <c r="L20" s="218">
        <v>100.00120518228381</v>
      </c>
      <c r="M20" s="217">
        <v>-47588414.666666664</v>
      </c>
      <c r="N20" s="217">
        <v>736156513</v>
      </c>
      <c r="O20" s="217">
        <v>769674685</v>
      </c>
    </row>
    <row r="21" spans="1:15" ht="21" customHeight="1">
      <c r="A21" s="222">
        <v>44</v>
      </c>
      <c r="B21" s="221" t="s">
        <v>9</v>
      </c>
      <c r="C21" s="193">
        <v>37444712</v>
      </c>
      <c r="D21" s="220">
        <v>11202998</v>
      </c>
      <c r="E21" s="219">
        <v>2007808</v>
      </c>
      <c r="F21" s="218">
        <v>17.922059791495098</v>
      </c>
      <c r="G21" s="220">
        <v>840000</v>
      </c>
      <c r="H21" s="219">
        <v>560000</v>
      </c>
      <c r="I21" s="218">
        <v>66.666666666666657</v>
      </c>
      <c r="J21" s="220">
        <v>11361250</v>
      </c>
      <c r="K21" s="219">
        <v>11540200</v>
      </c>
      <c r="L21" s="218">
        <v>101.5750907690615</v>
      </c>
      <c r="M21" s="217">
        <v>-9016240</v>
      </c>
      <c r="N21" s="217">
        <v>51552720</v>
      </c>
      <c r="O21" s="217">
        <v>77039461</v>
      </c>
    </row>
    <row r="22" spans="1:15" ht="21" customHeight="1">
      <c r="A22" s="222">
        <v>47</v>
      </c>
      <c r="B22" s="221" t="s">
        <v>8</v>
      </c>
      <c r="C22" s="193">
        <v>101837582</v>
      </c>
      <c r="D22" s="220">
        <v>44389876</v>
      </c>
      <c r="E22" s="219">
        <v>35681234</v>
      </c>
      <c r="F22" s="218">
        <v>80.381468062672667</v>
      </c>
      <c r="G22" s="220">
        <v>1680000</v>
      </c>
      <c r="H22" s="219">
        <v>1120000</v>
      </c>
      <c r="I22" s="218">
        <v>66.666666666666657</v>
      </c>
      <c r="J22" s="220">
        <v>7673750</v>
      </c>
      <c r="K22" s="219">
        <v>9084000</v>
      </c>
      <c r="L22" s="218">
        <v>118.37758592604659</v>
      </c>
      <c r="M22" s="217">
        <v>-7298392</v>
      </c>
      <c r="N22" s="217">
        <v>147722816</v>
      </c>
      <c r="O22" s="217">
        <v>152371427</v>
      </c>
    </row>
    <row r="23" spans="1:15" ht="21" customHeight="1">
      <c r="A23" s="222">
        <v>51</v>
      </c>
      <c r="B23" s="221" t="s">
        <v>7</v>
      </c>
      <c r="C23" s="193">
        <v>161156142</v>
      </c>
      <c r="D23" s="220">
        <v>42913069</v>
      </c>
      <c r="E23" s="219">
        <v>35010000</v>
      </c>
      <c r="F23" s="218">
        <v>81.58353810583904</v>
      </c>
      <c r="G23" s="220">
        <v>4200000</v>
      </c>
      <c r="H23" s="219">
        <v>2800000</v>
      </c>
      <c r="I23" s="218">
        <v>66.666666666666657</v>
      </c>
      <c r="J23" s="220">
        <v>32893750</v>
      </c>
      <c r="K23" s="219">
        <v>35282000</v>
      </c>
      <c r="L23" s="218">
        <v>107.26049781493445</v>
      </c>
      <c r="M23" s="217">
        <v>-5514819</v>
      </c>
      <c r="N23" s="217">
        <v>234248142</v>
      </c>
      <c r="O23" s="217">
        <v>234248142</v>
      </c>
    </row>
    <row r="24" spans="1:15" ht="21" customHeight="1">
      <c r="A24" s="222">
        <v>58</v>
      </c>
      <c r="B24" s="221" t="s">
        <v>6</v>
      </c>
      <c r="C24" s="193">
        <v>900748430</v>
      </c>
      <c r="D24" s="220">
        <v>173391023</v>
      </c>
      <c r="E24" s="219">
        <v>153274497</v>
      </c>
      <c r="F24" s="218">
        <v>88.398173301048004</v>
      </c>
      <c r="G24" s="220">
        <v>40628000</v>
      </c>
      <c r="H24" s="219">
        <v>27219032</v>
      </c>
      <c r="I24" s="218">
        <v>66.99574677562272</v>
      </c>
      <c r="J24" s="220">
        <v>167483750</v>
      </c>
      <c r="K24" s="219">
        <v>167483750</v>
      </c>
      <c r="L24" s="218">
        <v>100</v>
      </c>
      <c r="M24" s="217">
        <v>-19982827.333333343</v>
      </c>
      <c r="N24" s="217">
        <v>1248725709</v>
      </c>
      <c r="O24" s="217">
        <v>1275739028</v>
      </c>
    </row>
    <row r="25" spans="1:15" ht="21" customHeight="1">
      <c r="A25" s="222">
        <v>73</v>
      </c>
      <c r="B25" s="221" t="s">
        <v>5</v>
      </c>
      <c r="C25" s="193">
        <v>41863232</v>
      </c>
      <c r="D25" s="220">
        <v>23711537</v>
      </c>
      <c r="E25" s="219">
        <v>22015533</v>
      </c>
      <c r="F25" s="218">
        <v>92.847346842172229</v>
      </c>
      <c r="G25" s="220">
        <v>840000</v>
      </c>
      <c r="H25" s="219">
        <v>560000</v>
      </c>
      <c r="I25" s="218">
        <v>66.666666666666657</v>
      </c>
      <c r="J25" s="220">
        <v>13378750</v>
      </c>
      <c r="K25" s="219">
        <v>13378750</v>
      </c>
      <c r="L25" s="218">
        <v>100</v>
      </c>
      <c r="M25" s="217">
        <v>-1696004</v>
      </c>
      <c r="N25" s="217">
        <v>77817515</v>
      </c>
      <c r="O25" s="217">
        <v>77817515</v>
      </c>
    </row>
    <row r="26" spans="1:15" ht="21" customHeight="1">
      <c r="A26" s="222">
        <v>81</v>
      </c>
      <c r="B26" s="221" t="s">
        <v>104</v>
      </c>
      <c r="C26" s="193">
        <v>83678093</v>
      </c>
      <c r="D26" s="220">
        <v>39859760</v>
      </c>
      <c r="E26" s="219">
        <v>39473072</v>
      </c>
      <c r="F26" s="218">
        <v>99.029878754914733</v>
      </c>
      <c r="G26" s="220">
        <v>2100000</v>
      </c>
      <c r="H26" s="219">
        <v>1376840</v>
      </c>
      <c r="I26" s="218">
        <v>65.563809523809525</v>
      </c>
      <c r="J26" s="220">
        <v>9266250</v>
      </c>
      <c r="K26" s="219">
        <v>9267000</v>
      </c>
      <c r="L26" s="218">
        <v>100.00809388911371</v>
      </c>
      <c r="M26" s="217">
        <v>-409098</v>
      </c>
      <c r="N26" s="217">
        <v>133795005</v>
      </c>
      <c r="O26" s="217">
        <v>138809005</v>
      </c>
    </row>
    <row r="27" spans="1:15" ht="21" customHeight="1">
      <c r="A27" s="222">
        <v>92</v>
      </c>
      <c r="B27" s="221" t="s">
        <v>3</v>
      </c>
      <c r="C27" s="193">
        <v>44267869</v>
      </c>
      <c r="D27" s="220">
        <v>30788206</v>
      </c>
      <c r="E27" s="219">
        <v>32078528</v>
      </c>
      <c r="F27" s="218">
        <v>104.19096195471734</v>
      </c>
      <c r="G27" s="220">
        <v>1680000</v>
      </c>
      <c r="H27" s="219">
        <v>1120000</v>
      </c>
      <c r="I27" s="218">
        <v>66.666666666666657</v>
      </c>
      <c r="J27" s="220">
        <v>11682500</v>
      </c>
      <c r="K27" s="219">
        <v>12676000</v>
      </c>
      <c r="L27" s="218">
        <v>108.50417290819603</v>
      </c>
      <c r="M27" s="217">
        <v>2283822</v>
      </c>
      <c r="N27" s="217">
        <v>90142397</v>
      </c>
      <c r="O27" s="217">
        <v>90142397</v>
      </c>
    </row>
    <row r="28" spans="1:15" ht="12.75" customHeight="1">
      <c r="A28" s="126" t="s">
        <v>141</v>
      </c>
    </row>
  </sheetData>
  <mergeCells count="6">
    <mergeCell ref="O2:O3"/>
    <mergeCell ref="A2:A3"/>
    <mergeCell ref="B2:B3"/>
    <mergeCell ref="C2:C3"/>
    <mergeCell ref="M2:M3"/>
    <mergeCell ref="N2:N3"/>
  </mergeCells>
  <phoneticPr fontId="3"/>
  <pageMargins left="0.59055118110236227" right="0.59055118110236227" top="0.59055118110236227" bottom="0.55118110236220474" header="0.39370078740157483" footer="0.39370078740157483"/>
  <pageSetup paperSize="9" scale="91" orientation="landscape" r:id="rId1"/>
  <headerFooter scaleWithDoc="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zoomScaleNormal="100" zoomScaleSheetLayoutView="100" workbookViewId="0">
      <selection activeCell="J14" sqref="J14"/>
    </sheetView>
  </sheetViews>
  <sheetFormatPr defaultColWidth="16" defaultRowHeight="18" customHeight="1"/>
  <cols>
    <col min="1" max="1" width="3" style="240" customWidth="1"/>
    <col min="2" max="2" width="10.625" style="240" customWidth="1"/>
    <col min="3" max="8" width="12.5" style="240" customWidth="1"/>
    <col min="9" max="16384" width="16" style="239"/>
  </cols>
  <sheetData>
    <row r="1" spans="1:8" ht="24.95" customHeight="1">
      <c r="A1" s="279" t="s">
        <v>170</v>
      </c>
      <c r="B1" s="278"/>
      <c r="C1" s="278"/>
      <c r="D1" s="278"/>
      <c r="E1" s="278"/>
      <c r="F1" s="278"/>
      <c r="G1" s="278"/>
      <c r="H1" s="277" t="s">
        <v>169</v>
      </c>
    </row>
    <row r="2" spans="1:8" s="257" customFormat="1" ht="18" customHeight="1">
      <c r="A2" s="276" t="s">
        <v>168</v>
      </c>
      <c r="B2" s="275" t="s">
        <v>53</v>
      </c>
      <c r="C2" s="274" t="s">
        <v>167</v>
      </c>
      <c r="D2" s="273"/>
      <c r="E2" s="273"/>
      <c r="F2" s="273"/>
      <c r="G2" s="273"/>
      <c r="H2" s="272"/>
    </row>
    <row r="3" spans="1:8" s="257" customFormat="1" ht="18" customHeight="1">
      <c r="A3" s="271"/>
      <c r="B3" s="270"/>
      <c r="C3" s="269" t="s">
        <v>166</v>
      </c>
      <c r="D3" s="268"/>
      <c r="E3" s="268"/>
      <c r="F3" s="267"/>
      <c r="G3" s="266" t="s">
        <v>165</v>
      </c>
      <c r="H3" s="265" t="s">
        <v>164</v>
      </c>
    </row>
    <row r="4" spans="1:8" s="257" customFormat="1" ht="30" customHeight="1">
      <c r="A4" s="264"/>
      <c r="B4" s="263"/>
      <c r="C4" s="262"/>
      <c r="D4" s="261" t="s">
        <v>163</v>
      </c>
      <c r="E4" s="261" t="s">
        <v>162</v>
      </c>
      <c r="F4" s="260" t="s">
        <v>161</v>
      </c>
      <c r="G4" s="259"/>
      <c r="H4" s="258"/>
    </row>
    <row r="5" spans="1:8" ht="30" customHeight="1">
      <c r="A5" s="256" t="s">
        <v>28</v>
      </c>
      <c r="B5" s="255"/>
      <c r="C5" s="254">
        <v>2025612.5</v>
      </c>
      <c r="D5" s="253">
        <v>1181725</v>
      </c>
      <c r="E5" s="253">
        <v>0</v>
      </c>
      <c r="F5" s="252">
        <v>843887.5</v>
      </c>
      <c r="G5" s="251">
        <v>1738564.003</v>
      </c>
      <c r="H5" s="250">
        <v>85.829051854685929</v>
      </c>
    </row>
    <row r="6" spans="1:8" ht="30" customHeight="1">
      <c r="A6" s="249">
        <v>1</v>
      </c>
      <c r="B6" s="248" t="s">
        <v>26</v>
      </c>
      <c r="C6" s="247">
        <v>294053.75</v>
      </c>
      <c r="D6" s="246">
        <v>0</v>
      </c>
      <c r="E6" s="246">
        <v>0</v>
      </c>
      <c r="F6" s="245">
        <v>294053.75</v>
      </c>
      <c r="G6" s="244">
        <v>294053.75</v>
      </c>
      <c r="H6" s="243">
        <v>100</v>
      </c>
    </row>
    <row r="7" spans="1:8" ht="30" customHeight="1">
      <c r="A7" s="249">
        <v>2</v>
      </c>
      <c r="B7" s="248" t="s">
        <v>25</v>
      </c>
      <c r="C7" s="247">
        <v>321751.25</v>
      </c>
      <c r="D7" s="246">
        <v>240376.25</v>
      </c>
      <c r="E7" s="246">
        <v>0</v>
      </c>
      <c r="F7" s="245">
        <v>81375</v>
      </c>
      <c r="G7" s="244">
        <v>100720</v>
      </c>
      <c r="H7" s="243">
        <v>31.303685688866789</v>
      </c>
    </row>
    <row r="8" spans="1:8" ht="30" customHeight="1">
      <c r="A8" s="249">
        <v>3</v>
      </c>
      <c r="B8" s="248" t="s">
        <v>24</v>
      </c>
      <c r="C8" s="247">
        <v>49258.75</v>
      </c>
      <c r="D8" s="246">
        <v>37862.5</v>
      </c>
      <c r="E8" s="246">
        <v>0</v>
      </c>
      <c r="F8" s="245">
        <v>11396.25</v>
      </c>
      <c r="G8" s="244">
        <v>49259</v>
      </c>
      <c r="H8" s="243">
        <v>100.00050752404394</v>
      </c>
    </row>
    <row r="9" spans="1:8" ht="30" customHeight="1">
      <c r="A9" s="249">
        <v>4</v>
      </c>
      <c r="B9" s="248" t="s">
        <v>23</v>
      </c>
      <c r="C9" s="247">
        <v>93261.25</v>
      </c>
      <c r="D9" s="246">
        <v>55586.25</v>
      </c>
      <c r="E9" s="246">
        <v>0</v>
      </c>
      <c r="F9" s="245">
        <v>37675</v>
      </c>
      <c r="G9" s="244">
        <v>93261.25</v>
      </c>
      <c r="H9" s="243">
        <v>100</v>
      </c>
    </row>
    <row r="10" spans="1:8" ht="30" customHeight="1">
      <c r="A10" s="249">
        <v>5</v>
      </c>
      <c r="B10" s="248" t="s">
        <v>22</v>
      </c>
      <c r="C10" s="247">
        <v>216476.25</v>
      </c>
      <c r="D10" s="246">
        <v>162571.25</v>
      </c>
      <c r="E10" s="246">
        <v>0</v>
      </c>
      <c r="F10" s="245">
        <v>53905</v>
      </c>
      <c r="G10" s="244">
        <v>205600</v>
      </c>
      <c r="H10" s="243">
        <v>94.975776788446765</v>
      </c>
    </row>
    <row r="11" spans="1:8" ht="30" customHeight="1">
      <c r="A11" s="249">
        <v>8</v>
      </c>
      <c r="B11" s="248" t="s">
        <v>21</v>
      </c>
      <c r="C11" s="247">
        <v>527051.25</v>
      </c>
      <c r="D11" s="246">
        <v>398525</v>
      </c>
      <c r="E11" s="246">
        <v>0</v>
      </c>
      <c r="F11" s="245">
        <v>128526.25</v>
      </c>
      <c r="G11" s="244">
        <v>490964</v>
      </c>
      <c r="H11" s="243">
        <v>93.152990340123466</v>
      </c>
    </row>
    <row r="12" spans="1:8" ht="30" customHeight="1">
      <c r="A12" s="249">
        <v>9</v>
      </c>
      <c r="B12" s="248" t="s">
        <v>20</v>
      </c>
      <c r="C12" s="247">
        <v>59377.5</v>
      </c>
      <c r="D12" s="246">
        <v>44668.75</v>
      </c>
      <c r="E12" s="246">
        <v>0</v>
      </c>
      <c r="F12" s="245">
        <v>14708.75</v>
      </c>
      <c r="G12" s="244">
        <v>59378</v>
      </c>
      <c r="H12" s="243">
        <v>100.00084206980759</v>
      </c>
    </row>
    <row r="13" spans="1:8" ht="30" customHeight="1">
      <c r="A13" s="249">
        <v>10</v>
      </c>
      <c r="B13" s="248" t="s">
        <v>18</v>
      </c>
      <c r="C13" s="247">
        <v>33965</v>
      </c>
      <c r="D13" s="246">
        <v>14233.75</v>
      </c>
      <c r="E13" s="246">
        <v>0</v>
      </c>
      <c r="F13" s="245">
        <v>19731.25</v>
      </c>
      <c r="G13" s="244">
        <v>42460</v>
      </c>
      <c r="H13" s="243">
        <v>125.01104077727072</v>
      </c>
    </row>
    <row r="14" spans="1:8" ht="30" customHeight="1">
      <c r="A14" s="249">
        <v>11</v>
      </c>
      <c r="B14" s="248" t="s">
        <v>17</v>
      </c>
      <c r="C14" s="247">
        <v>30128.75</v>
      </c>
      <c r="D14" s="246">
        <v>14036.25</v>
      </c>
      <c r="E14" s="246">
        <v>0</v>
      </c>
      <c r="F14" s="245">
        <v>16092.5</v>
      </c>
      <c r="G14" s="244">
        <v>12147.75</v>
      </c>
      <c r="H14" s="243">
        <v>40.319462307596567</v>
      </c>
    </row>
    <row r="15" spans="1:8" ht="30" customHeight="1">
      <c r="A15" s="249">
        <v>12</v>
      </c>
      <c r="B15" s="248" t="s">
        <v>16</v>
      </c>
      <c r="C15" s="247">
        <v>11230</v>
      </c>
      <c r="D15" s="246">
        <v>0</v>
      </c>
      <c r="E15" s="246">
        <v>0</v>
      </c>
      <c r="F15" s="245">
        <v>11230</v>
      </c>
      <c r="G15" s="244">
        <v>11230</v>
      </c>
      <c r="H15" s="243">
        <v>100</v>
      </c>
    </row>
    <row r="16" spans="1:8" ht="30" customHeight="1">
      <c r="A16" s="249">
        <v>14</v>
      </c>
      <c r="B16" s="248" t="s">
        <v>15</v>
      </c>
      <c r="C16" s="247">
        <v>12723.75</v>
      </c>
      <c r="D16" s="246">
        <v>0</v>
      </c>
      <c r="E16" s="246">
        <v>0</v>
      </c>
      <c r="F16" s="245">
        <v>12723.75</v>
      </c>
      <c r="G16" s="244">
        <v>12756</v>
      </c>
      <c r="H16" s="243">
        <v>100.25346301208371</v>
      </c>
    </row>
    <row r="17" spans="1:8" ht="30" customHeight="1">
      <c r="A17" s="249">
        <v>16</v>
      </c>
      <c r="B17" s="248" t="s">
        <v>14</v>
      </c>
      <c r="C17" s="247">
        <v>7628.75</v>
      </c>
      <c r="D17" s="246">
        <v>0</v>
      </c>
      <c r="E17" s="246">
        <v>0</v>
      </c>
      <c r="F17" s="245">
        <v>7628.75</v>
      </c>
      <c r="G17" s="244">
        <v>7628.5529999999999</v>
      </c>
      <c r="H17" s="243">
        <v>99.99741766344421</v>
      </c>
    </row>
    <row r="18" spans="1:8" ht="30" customHeight="1">
      <c r="A18" s="249">
        <v>19</v>
      </c>
      <c r="B18" s="248" t="s">
        <v>13</v>
      </c>
      <c r="C18" s="247">
        <v>9065</v>
      </c>
      <c r="D18" s="246">
        <v>0</v>
      </c>
      <c r="E18" s="246">
        <v>0</v>
      </c>
      <c r="F18" s="245">
        <v>9065</v>
      </c>
      <c r="G18" s="244">
        <v>4487</v>
      </c>
      <c r="H18" s="243">
        <v>49.498069498069498</v>
      </c>
    </row>
    <row r="19" spans="1:8" ht="30" customHeight="1">
      <c r="A19" s="249">
        <v>21</v>
      </c>
      <c r="B19" s="248" t="s">
        <v>78</v>
      </c>
      <c r="C19" s="247">
        <v>16137.5</v>
      </c>
      <c r="D19" s="246">
        <v>11830</v>
      </c>
      <c r="E19" s="246">
        <v>0</v>
      </c>
      <c r="F19" s="245">
        <v>4307.5</v>
      </c>
      <c r="G19" s="244">
        <v>11496</v>
      </c>
      <c r="H19" s="243">
        <v>71.237800154918659</v>
      </c>
    </row>
    <row r="20" spans="1:8" ht="30" customHeight="1">
      <c r="A20" s="249">
        <v>22</v>
      </c>
      <c r="B20" s="248" t="s">
        <v>11</v>
      </c>
      <c r="C20" s="247">
        <v>48276.25</v>
      </c>
      <c r="D20" s="246">
        <v>37293.75</v>
      </c>
      <c r="E20" s="246">
        <v>0</v>
      </c>
      <c r="F20" s="245">
        <v>10982.5</v>
      </c>
      <c r="G20" s="244">
        <v>42923</v>
      </c>
      <c r="H20" s="243">
        <v>88.911214106315214</v>
      </c>
    </row>
    <row r="21" spans="1:8" ht="30" customHeight="1">
      <c r="A21" s="249">
        <v>28</v>
      </c>
      <c r="B21" s="248" t="s">
        <v>10</v>
      </c>
      <c r="C21" s="247">
        <v>41487.5</v>
      </c>
      <c r="D21" s="246">
        <v>0</v>
      </c>
      <c r="E21" s="246">
        <v>0</v>
      </c>
      <c r="F21" s="245">
        <v>41487.5</v>
      </c>
      <c r="G21" s="244">
        <v>41488</v>
      </c>
      <c r="H21" s="243">
        <v>100.00120518228381</v>
      </c>
    </row>
    <row r="22" spans="1:8" ht="30" customHeight="1">
      <c r="A22" s="249">
        <v>44</v>
      </c>
      <c r="B22" s="248" t="s">
        <v>9</v>
      </c>
      <c r="C22" s="247">
        <v>11361.25</v>
      </c>
      <c r="D22" s="246">
        <v>8347.5</v>
      </c>
      <c r="E22" s="246">
        <v>0</v>
      </c>
      <c r="F22" s="245">
        <v>3013.75</v>
      </c>
      <c r="G22" s="244">
        <v>11540.2</v>
      </c>
      <c r="H22" s="243">
        <v>101.5750907690615</v>
      </c>
    </row>
    <row r="23" spans="1:8" ht="30" customHeight="1">
      <c r="A23" s="249">
        <v>47</v>
      </c>
      <c r="B23" s="248" t="s">
        <v>8</v>
      </c>
      <c r="C23" s="247">
        <v>7673.75</v>
      </c>
      <c r="D23" s="246">
        <v>0</v>
      </c>
      <c r="E23" s="246">
        <v>0</v>
      </c>
      <c r="F23" s="245">
        <v>7673.75</v>
      </c>
      <c r="G23" s="244">
        <v>9084</v>
      </c>
      <c r="H23" s="243">
        <v>118.37758592604659</v>
      </c>
    </row>
    <row r="24" spans="1:8" ht="30" customHeight="1">
      <c r="A24" s="249">
        <v>51</v>
      </c>
      <c r="B24" s="248" t="s">
        <v>7</v>
      </c>
      <c r="C24" s="247">
        <v>32893.75</v>
      </c>
      <c r="D24" s="246">
        <v>19966.25</v>
      </c>
      <c r="E24" s="246">
        <v>0</v>
      </c>
      <c r="F24" s="245">
        <v>12927.5</v>
      </c>
      <c r="G24" s="244">
        <v>35282</v>
      </c>
      <c r="H24" s="243">
        <v>107.26049781493445</v>
      </c>
    </row>
    <row r="25" spans="1:8" ht="30" customHeight="1">
      <c r="A25" s="249">
        <v>58</v>
      </c>
      <c r="B25" s="248" t="s">
        <v>6</v>
      </c>
      <c r="C25" s="247">
        <v>167483.75</v>
      </c>
      <c r="D25" s="246">
        <v>117950</v>
      </c>
      <c r="E25" s="246">
        <v>0</v>
      </c>
      <c r="F25" s="245">
        <v>49533.75</v>
      </c>
      <c r="G25" s="244">
        <v>167483.75</v>
      </c>
      <c r="H25" s="243">
        <v>100</v>
      </c>
    </row>
    <row r="26" spans="1:8" ht="30" customHeight="1">
      <c r="A26" s="249">
        <v>73</v>
      </c>
      <c r="B26" s="248" t="s">
        <v>5</v>
      </c>
      <c r="C26" s="247">
        <v>13378.75</v>
      </c>
      <c r="D26" s="246">
        <v>9580</v>
      </c>
      <c r="E26" s="246">
        <v>0</v>
      </c>
      <c r="F26" s="245">
        <v>3798.75</v>
      </c>
      <c r="G26" s="244">
        <v>13378.75</v>
      </c>
      <c r="H26" s="243">
        <v>100</v>
      </c>
    </row>
    <row r="27" spans="1:8" ht="30" customHeight="1">
      <c r="A27" s="249">
        <v>81</v>
      </c>
      <c r="B27" s="248" t="s">
        <v>4</v>
      </c>
      <c r="C27" s="247">
        <v>9266.25</v>
      </c>
      <c r="D27" s="246">
        <v>1718.75</v>
      </c>
      <c r="E27" s="246">
        <v>0</v>
      </c>
      <c r="F27" s="245">
        <v>7547.5</v>
      </c>
      <c r="G27" s="244">
        <v>9267</v>
      </c>
      <c r="H27" s="243">
        <v>100.00809388911371</v>
      </c>
    </row>
    <row r="28" spans="1:8" ht="30" customHeight="1">
      <c r="A28" s="249">
        <v>92</v>
      </c>
      <c r="B28" s="248" t="s">
        <v>3</v>
      </c>
      <c r="C28" s="247">
        <v>11682.5</v>
      </c>
      <c r="D28" s="246">
        <v>7178.75</v>
      </c>
      <c r="E28" s="246">
        <v>0</v>
      </c>
      <c r="F28" s="245">
        <v>4503.75</v>
      </c>
      <c r="G28" s="244">
        <v>12676</v>
      </c>
      <c r="H28" s="243">
        <v>108.50417290819603</v>
      </c>
    </row>
    <row r="29" spans="1:8" ht="11.25">
      <c r="A29" s="242" t="s">
        <v>160</v>
      </c>
      <c r="B29" s="241"/>
      <c r="C29" s="241"/>
      <c r="D29" s="241"/>
      <c r="E29" s="241"/>
      <c r="F29" s="241"/>
      <c r="G29" s="241"/>
      <c r="H29" s="241"/>
    </row>
  </sheetData>
  <mergeCells count="6">
    <mergeCell ref="A2:A4"/>
    <mergeCell ref="B2:B4"/>
    <mergeCell ref="C2:H2"/>
    <mergeCell ref="C3:F3"/>
    <mergeCell ref="G3:G4"/>
    <mergeCell ref="H3:H4"/>
  </mergeCells>
  <phoneticPr fontId="3"/>
  <pageMargins left="0.59055118110236227" right="0.59055118110236227" top="0.59055118110236227" bottom="0.55118110236220474" header="0.39370078740157483" footer="0.39370078740157483"/>
  <pageSetup paperSize="9" orientation="portrait" r:id="rId1"/>
  <headerFooter scaleWithDoc="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zoomScaleNormal="100" zoomScaleSheetLayoutView="100" workbookViewId="0">
      <selection activeCell="J14" sqref="J14"/>
    </sheetView>
  </sheetViews>
  <sheetFormatPr defaultColWidth="9" defaultRowHeight="11.25"/>
  <cols>
    <col min="1" max="2" width="3.375" style="280" customWidth="1"/>
    <col min="3" max="3" width="3.5" style="280" customWidth="1"/>
    <col min="4" max="5" width="15.625" style="280" customWidth="1"/>
    <col min="6" max="7" width="2.625" style="281" customWidth="1"/>
    <col min="8" max="8" width="21.625" style="280" customWidth="1"/>
    <col min="9" max="9" width="15.75" style="280" customWidth="1"/>
    <col min="10" max="10" width="24.625" style="280" customWidth="1"/>
    <col min="11" max="11" width="15.625" style="280" customWidth="1"/>
    <col min="12" max="16384" width="9" style="280"/>
  </cols>
  <sheetData>
    <row r="1" spans="1:10" s="282" customFormat="1" ht="13.5" customHeight="1">
      <c r="A1" s="346" t="s">
        <v>270</v>
      </c>
      <c r="B1" s="345"/>
      <c r="C1" s="344"/>
      <c r="D1" s="343"/>
      <c r="E1" s="343"/>
      <c r="F1" s="299"/>
      <c r="G1" s="299"/>
      <c r="H1" s="299"/>
      <c r="I1" s="299"/>
      <c r="J1" s="299"/>
    </row>
    <row r="2" spans="1:10" s="282" customFormat="1" ht="24.95" customHeight="1">
      <c r="A2" s="342" t="s">
        <v>269</v>
      </c>
      <c r="B2" s="341"/>
      <c r="C2" s="341"/>
      <c r="D2" s="341"/>
      <c r="E2" s="341"/>
      <c r="F2" s="299"/>
      <c r="G2" s="299"/>
      <c r="H2" s="295"/>
      <c r="I2" s="292" t="s">
        <v>56</v>
      </c>
    </row>
    <row r="3" spans="1:10" s="282" customFormat="1" ht="15" customHeight="1">
      <c r="A3" s="313" t="s">
        <v>268</v>
      </c>
      <c r="B3" s="313"/>
      <c r="C3" s="313"/>
      <c r="D3" s="313"/>
      <c r="E3" s="313"/>
      <c r="F3" s="340" t="s">
        <v>267</v>
      </c>
      <c r="G3" s="340"/>
      <c r="H3" s="340"/>
      <c r="I3" s="340"/>
    </row>
    <row r="4" spans="1:10" s="282" customFormat="1" ht="15" customHeight="1">
      <c r="A4" s="313" t="s">
        <v>265</v>
      </c>
      <c r="B4" s="313"/>
      <c r="C4" s="313"/>
      <c r="D4" s="313"/>
      <c r="E4" s="339" t="s">
        <v>266</v>
      </c>
      <c r="F4" s="313" t="s">
        <v>265</v>
      </c>
      <c r="G4" s="313"/>
      <c r="H4" s="313"/>
      <c r="I4" s="339" t="s">
        <v>264</v>
      </c>
    </row>
    <row r="5" spans="1:10" s="282" customFormat="1" ht="20.100000000000001" customHeight="1">
      <c r="A5" s="331" t="s">
        <v>263</v>
      </c>
      <c r="B5" s="327" t="s">
        <v>262</v>
      </c>
      <c r="C5" s="338" t="s">
        <v>261</v>
      </c>
      <c r="D5" s="328" t="s">
        <v>255</v>
      </c>
      <c r="E5" s="290">
        <v>46824591776</v>
      </c>
      <c r="F5" s="313" t="s">
        <v>260</v>
      </c>
      <c r="G5" s="313"/>
      <c r="H5" s="313"/>
      <c r="I5" s="290">
        <v>10324428</v>
      </c>
    </row>
    <row r="6" spans="1:10" s="282" customFormat="1" ht="20.100000000000001" customHeight="1">
      <c r="A6" s="331"/>
      <c r="B6" s="335"/>
      <c r="C6" s="338"/>
      <c r="D6" s="328" t="s">
        <v>254</v>
      </c>
      <c r="E6" s="290">
        <v>7295669</v>
      </c>
      <c r="F6" s="327" t="s">
        <v>259</v>
      </c>
      <c r="G6" s="327"/>
      <c r="H6" s="328" t="s">
        <v>258</v>
      </c>
      <c r="I6" s="290">
        <v>190257184590</v>
      </c>
    </row>
    <row r="7" spans="1:10" s="282" customFormat="1" ht="20.100000000000001" customHeight="1">
      <c r="A7" s="331"/>
      <c r="B7" s="335"/>
      <c r="C7" s="338"/>
      <c r="D7" s="328" t="s">
        <v>212</v>
      </c>
      <c r="E7" s="336">
        <v>46831887445</v>
      </c>
      <c r="F7" s="327"/>
      <c r="G7" s="327"/>
      <c r="H7" s="328" t="s">
        <v>257</v>
      </c>
      <c r="I7" s="290">
        <v>4858825278</v>
      </c>
    </row>
    <row r="8" spans="1:10" s="282" customFormat="1" ht="20.100000000000001" customHeight="1">
      <c r="A8" s="331"/>
      <c r="B8" s="335"/>
      <c r="C8" s="337" t="s">
        <v>256</v>
      </c>
      <c r="D8" s="328" t="s">
        <v>255</v>
      </c>
      <c r="E8" s="290">
        <v>15210154523</v>
      </c>
      <c r="F8" s="327"/>
      <c r="G8" s="327"/>
      <c r="H8" s="328" t="s">
        <v>212</v>
      </c>
      <c r="I8" s="290">
        <v>195116009868</v>
      </c>
    </row>
    <row r="9" spans="1:10" s="282" customFormat="1" ht="20.100000000000001" customHeight="1">
      <c r="A9" s="331"/>
      <c r="B9" s="335"/>
      <c r="C9" s="337"/>
      <c r="D9" s="328" t="s">
        <v>254</v>
      </c>
      <c r="E9" s="290">
        <v>1168000</v>
      </c>
      <c r="F9" s="327" t="s">
        <v>253</v>
      </c>
      <c r="G9" s="327"/>
      <c r="H9" s="328" t="s">
        <v>252</v>
      </c>
      <c r="I9" s="290">
        <v>31482615161</v>
      </c>
    </row>
    <row r="10" spans="1:10" s="282" customFormat="1" ht="20.100000000000001" customHeight="1">
      <c r="A10" s="331"/>
      <c r="B10" s="335"/>
      <c r="C10" s="337"/>
      <c r="D10" s="328" t="s">
        <v>212</v>
      </c>
      <c r="E10" s="336">
        <v>15211322523</v>
      </c>
      <c r="F10" s="327"/>
      <c r="G10" s="327"/>
      <c r="H10" s="328" t="s">
        <v>235</v>
      </c>
      <c r="I10" s="290">
        <v>2112150</v>
      </c>
    </row>
    <row r="11" spans="1:10" s="282" customFormat="1" ht="20.100000000000001" customHeight="1">
      <c r="A11" s="331"/>
      <c r="B11" s="335"/>
      <c r="C11" s="323" t="s">
        <v>251</v>
      </c>
      <c r="D11" s="323"/>
      <c r="E11" s="290">
        <v>4159474275</v>
      </c>
      <c r="F11" s="327"/>
      <c r="G11" s="327"/>
      <c r="H11" s="328" t="s">
        <v>212</v>
      </c>
      <c r="I11" s="290">
        <v>31484727311</v>
      </c>
    </row>
    <row r="12" spans="1:10" s="282" customFormat="1" ht="20.100000000000001" customHeight="1">
      <c r="A12" s="331"/>
      <c r="B12" s="334"/>
      <c r="C12" s="333" t="s">
        <v>236</v>
      </c>
      <c r="D12" s="325"/>
      <c r="E12" s="290">
        <v>66202684243</v>
      </c>
      <c r="F12" s="327" t="s">
        <v>250</v>
      </c>
      <c r="G12" s="327"/>
      <c r="H12" s="328" t="s">
        <v>249</v>
      </c>
      <c r="I12" s="290">
        <v>58611804</v>
      </c>
    </row>
    <row r="13" spans="1:10" s="282" customFormat="1" ht="20.100000000000001" customHeight="1">
      <c r="A13" s="331"/>
      <c r="B13" s="323" t="s">
        <v>239</v>
      </c>
      <c r="C13" s="325"/>
      <c r="D13" s="325"/>
      <c r="E13" s="290">
        <v>0</v>
      </c>
      <c r="F13" s="327"/>
      <c r="G13" s="327"/>
      <c r="H13" s="328" t="s">
        <v>235</v>
      </c>
      <c r="I13" s="290">
        <v>1787204</v>
      </c>
    </row>
    <row r="14" spans="1:10" s="282" customFormat="1" ht="20.100000000000001" customHeight="1">
      <c r="A14" s="331"/>
      <c r="B14" s="313" t="s">
        <v>212</v>
      </c>
      <c r="C14" s="332"/>
      <c r="D14" s="332"/>
      <c r="E14" s="290">
        <v>66202684243</v>
      </c>
      <c r="F14" s="327"/>
      <c r="G14" s="327"/>
      <c r="H14" s="328" t="s">
        <v>212</v>
      </c>
      <c r="I14" s="290">
        <v>60399008</v>
      </c>
    </row>
    <row r="15" spans="1:10" s="282" customFormat="1" ht="20.100000000000001" customHeight="1">
      <c r="A15" s="327" t="s">
        <v>248</v>
      </c>
      <c r="B15" s="331" t="s">
        <v>247</v>
      </c>
      <c r="C15" s="323" t="s">
        <v>246</v>
      </c>
      <c r="D15" s="323"/>
      <c r="E15" s="319">
        <v>44127820943</v>
      </c>
      <c r="F15" s="313" t="s">
        <v>245</v>
      </c>
      <c r="G15" s="313"/>
      <c r="H15" s="313"/>
      <c r="I15" s="290">
        <v>9966951905</v>
      </c>
    </row>
    <row r="16" spans="1:10" s="282" customFormat="1" ht="20.100000000000001" customHeight="1">
      <c r="A16" s="327"/>
      <c r="B16" s="331"/>
      <c r="C16" s="323" t="s">
        <v>244</v>
      </c>
      <c r="D16" s="323"/>
      <c r="E16" s="319">
        <v>1866512622</v>
      </c>
      <c r="F16" s="327" t="s">
        <v>243</v>
      </c>
      <c r="G16" s="327"/>
      <c r="H16" s="328" t="s">
        <v>242</v>
      </c>
      <c r="I16" s="290">
        <v>0</v>
      </c>
    </row>
    <row r="17" spans="1:10" s="282" customFormat="1" ht="20.100000000000001" customHeight="1">
      <c r="A17" s="327"/>
      <c r="B17" s="331"/>
      <c r="C17" s="323" t="s">
        <v>241</v>
      </c>
      <c r="D17" s="323"/>
      <c r="E17" s="319">
        <v>91021000</v>
      </c>
      <c r="F17" s="327"/>
      <c r="G17" s="327"/>
      <c r="H17" s="328" t="s">
        <v>235</v>
      </c>
      <c r="I17" s="290">
        <v>113731</v>
      </c>
    </row>
    <row r="18" spans="1:10" s="282" customFormat="1" ht="20.100000000000001" customHeight="1">
      <c r="A18" s="327"/>
      <c r="B18" s="331"/>
      <c r="C18" s="323" t="s">
        <v>240</v>
      </c>
      <c r="D18" s="323"/>
      <c r="E18" s="290">
        <v>285212000</v>
      </c>
      <c r="F18" s="327"/>
      <c r="G18" s="327"/>
      <c r="H18" s="328" t="s">
        <v>212</v>
      </c>
      <c r="I18" s="290">
        <v>113731</v>
      </c>
    </row>
    <row r="19" spans="1:10" s="282" customFormat="1" ht="20.100000000000001" customHeight="1">
      <c r="A19" s="327"/>
      <c r="B19" s="331"/>
      <c r="C19" s="323" t="s">
        <v>239</v>
      </c>
      <c r="D19" s="323"/>
      <c r="E19" s="319">
        <v>0</v>
      </c>
      <c r="F19" s="330" t="s">
        <v>238</v>
      </c>
      <c r="G19" s="330"/>
      <c r="H19" s="328" t="s">
        <v>237</v>
      </c>
      <c r="I19" s="290">
        <v>257666505</v>
      </c>
    </row>
    <row r="20" spans="1:10" s="282" customFormat="1" ht="20.100000000000001" customHeight="1">
      <c r="A20" s="327"/>
      <c r="B20" s="331"/>
      <c r="C20" s="323" t="s">
        <v>236</v>
      </c>
      <c r="D20" s="323"/>
      <c r="E20" s="290">
        <v>46370566565</v>
      </c>
      <c r="F20" s="330"/>
      <c r="G20" s="330"/>
      <c r="H20" s="328" t="s">
        <v>235</v>
      </c>
      <c r="I20" s="290">
        <v>232279</v>
      </c>
    </row>
    <row r="21" spans="1:10" s="282" customFormat="1" ht="20.100000000000001" customHeight="1">
      <c r="A21" s="327"/>
      <c r="B21" s="327" t="s">
        <v>234</v>
      </c>
      <c r="C21" s="323" t="s">
        <v>233</v>
      </c>
      <c r="D21" s="323"/>
      <c r="E21" s="290">
        <v>14353425000</v>
      </c>
      <c r="F21" s="330"/>
      <c r="G21" s="330"/>
      <c r="H21" s="328" t="s">
        <v>212</v>
      </c>
      <c r="I21" s="290">
        <v>257898784</v>
      </c>
    </row>
    <row r="22" spans="1:10" s="282" customFormat="1" ht="20.100000000000001" customHeight="1">
      <c r="A22" s="327"/>
      <c r="B22" s="327"/>
      <c r="C22" s="323" t="s">
        <v>232</v>
      </c>
      <c r="D22" s="323"/>
      <c r="E22" s="290">
        <v>2885310000</v>
      </c>
      <c r="F22" s="313" t="s">
        <v>231</v>
      </c>
      <c r="G22" s="313"/>
      <c r="H22" s="313"/>
      <c r="I22" s="329">
        <v>0</v>
      </c>
    </row>
    <row r="23" spans="1:10" s="282" customFormat="1" ht="20.100000000000001" customHeight="1">
      <c r="A23" s="327"/>
      <c r="B23" s="327"/>
      <c r="C23" s="323" t="s">
        <v>230</v>
      </c>
      <c r="D23" s="323"/>
      <c r="E23" s="290">
        <v>2917502000</v>
      </c>
      <c r="F23" s="313" t="s">
        <v>229</v>
      </c>
      <c r="G23" s="313"/>
      <c r="H23" s="313"/>
      <c r="I23" s="290">
        <v>120977923</v>
      </c>
    </row>
    <row r="24" spans="1:10" s="282" customFormat="1" ht="20.100000000000001" customHeight="1">
      <c r="A24" s="327"/>
      <c r="B24" s="327"/>
      <c r="C24" s="323" t="s">
        <v>228</v>
      </c>
      <c r="D24" s="323"/>
      <c r="E24" s="290">
        <v>0</v>
      </c>
      <c r="F24" s="327" t="s">
        <v>227</v>
      </c>
      <c r="G24" s="327"/>
      <c r="H24" s="328" t="s">
        <v>226</v>
      </c>
      <c r="I24" s="290">
        <v>5615604866</v>
      </c>
    </row>
    <row r="25" spans="1:10" s="282" customFormat="1" ht="20.100000000000001" customHeight="1">
      <c r="A25" s="327"/>
      <c r="B25" s="327"/>
      <c r="C25" s="323" t="s">
        <v>124</v>
      </c>
      <c r="D25" s="323"/>
      <c r="E25" s="290">
        <v>0</v>
      </c>
      <c r="F25" s="327"/>
      <c r="G25" s="327"/>
      <c r="H25" s="328" t="s">
        <v>225</v>
      </c>
      <c r="I25" s="290">
        <v>271411</v>
      </c>
    </row>
    <row r="26" spans="1:10" s="282" customFormat="1" ht="20.100000000000001" customHeight="1">
      <c r="A26" s="327"/>
      <c r="B26" s="327"/>
      <c r="C26" s="323" t="s">
        <v>212</v>
      </c>
      <c r="D26" s="323"/>
      <c r="E26" s="290">
        <v>20156237000</v>
      </c>
      <c r="F26" s="327"/>
      <c r="G26" s="327"/>
      <c r="H26" s="328" t="s">
        <v>224</v>
      </c>
      <c r="I26" s="290">
        <v>75455000</v>
      </c>
    </row>
    <row r="27" spans="1:10" s="282" customFormat="1" ht="20.100000000000001" customHeight="1">
      <c r="A27" s="327"/>
      <c r="B27" s="313" t="s">
        <v>212</v>
      </c>
      <c r="C27" s="313"/>
      <c r="D27" s="313"/>
      <c r="E27" s="290">
        <v>66526803565</v>
      </c>
      <c r="F27" s="327"/>
      <c r="G27" s="327"/>
      <c r="H27" s="326" t="s">
        <v>223</v>
      </c>
      <c r="I27" s="290">
        <v>5691331277</v>
      </c>
    </row>
    <row r="28" spans="1:10" s="282" customFormat="1" ht="20.100000000000001" customHeight="1">
      <c r="A28" s="323" t="s">
        <v>222</v>
      </c>
      <c r="B28" s="323"/>
      <c r="C28" s="325"/>
      <c r="D28" s="325"/>
      <c r="E28" s="319">
        <v>0</v>
      </c>
      <c r="F28" s="313" t="s">
        <v>221</v>
      </c>
      <c r="G28" s="313"/>
      <c r="H28" s="313"/>
      <c r="I28" s="290">
        <v>240995362</v>
      </c>
    </row>
    <row r="29" spans="1:10" s="282" customFormat="1" ht="20.100000000000001" customHeight="1">
      <c r="A29" s="323" t="s">
        <v>220</v>
      </c>
      <c r="B29" s="323"/>
      <c r="C29" s="323"/>
      <c r="D29" s="323"/>
      <c r="E29" s="290">
        <v>91454892126</v>
      </c>
      <c r="F29" s="322"/>
      <c r="G29" s="322"/>
      <c r="H29" s="322"/>
      <c r="I29" s="322"/>
      <c r="J29" s="320"/>
    </row>
    <row r="30" spans="1:10" s="282" customFormat="1" ht="20.100000000000001" customHeight="1">
      <c r="A30" s="323" t="s">
        <v>219</v>
      </c>
      <c r="B30" s="323"/>
      <c r="C30" s="323"/>
      <c r="D30" s="323"/>
      <c r="E30" s="290">
        <v>248313382</v>
      </c>
      <c r="F30" s="322"/>
      <c r="G30" s="322"/>
      <c r="H30" s="322"/>
      <c r="I30" s="322"/>
      <c r="J30" s="320"/>
    </row>
    <row r="31" spans="1:10" s="282" customFormat="1" ht="20.100000000000001" customHeight="1">
      <c r="A31" s="324" t="s">
        <v>218</v>
      </c>
      <c r="B31" s="323" t="s">
        <v>217</v>
      </c>
      <c r="C31" s="323"/>
      <c r="D31" s="323"/>
      <c r="E31" s="319">
        <v>285212000</v>
      </c>
      <c r="F31" s="322"/>
      <c r="G31" s="322"/>
      <c r="H31" s="322"/>
      <c r="I31" s="322"/>
      <c r="J31" s="320"/>
    </row>
    <row r="32" spans="1:10" s="282" customFormat="1" ht="20.100000000000001" customHeight="1">
      <c r="A32" s="324"/>
      <c r="B32" s="323" t="s">
        <v>216</v>
      </c>
      <c r="C32" s="323"/>
      <c r="D32" s="323"/>
      <c r="E32" s="290">
        <v>11812324116</v>
      </c>
      <c r="F32" s="322"/>
      <c r="G32" s="322"/>
      <c r="H32" s="322"/>
      <c r="I32" s="322"/>
      <c r="J32" s="320"/>
    </row>
    <row r="33" spans="1:10" s="282" customFormat="1" ht="20.100000000000001" customHeight="1">
      <c r="A33" s="324"/>
      <c r="B33" s="323" t="s">
        <v>215</v>
      </c>
      <c r="C33" s="323"/>
      <c r="D33" s="323"/>
      <c r="E33" s="290">
        <v>1866512622</v>
      </c>
      <c r="F33" s="322"/>
      <c r="G33" s="322"/>
      <c r="H33" s="322"/>
      <c r="I33" s="322"/>
      <c r="J33" s="320"/>
    </row>
    <row r="34" spans="1:10" s="282" customFormat="1" ht="20.100000000000001" customHeight="1">
      <c r="A34" s="324"/>
      <c r="B34" s="323" t="s">
        <v>214</v>
      </c>
      <c r="C34" s="323"/>
      <c r="D34" s="323"/>
      <c r="E34" s="290">
        <v>0</v>
      </c>
      <c r="F34" s="322"/>
      <c r="G34" s="322"/>
      <c r="H34" s="322"/>
      <c r="I34" s="322"/>
      <c r="J34" s="320"/>
    </row>
    <row r="35" spans="1:10" s="282" customFormat="1" ht="20.100000000000001" customHeight="1">
      <c r="A35" s="324"/>
      <c r="B35" s="323" t="s">
        <v>213</v>
      </c>
      <c r="C35" s="323"/>
      <c r="D35" s="323"/>
      <c r="E35" s="290">
        <v>0</v>
      </c>
      <c r="F35" s="322"/>
      <c r="G35" s="322"/>
      <c r="H35" s="322"/>
      <c r="I35" s="322"/>
      <c r="J35" s="320"/>
    </row>
    <row r="36" spans="1:10" s="282" customFormat="1" ht="20.100000000000001" customHeight="1">
      <c r="A36" s="324"/>
      <c r="B36" s="323" t="s">
        <v>124</v>
      </c>
      <c r="C36" s="323"/>
      <c r="D36" s="323"/>
      <c r="E36" s="319">
        <v>3799193</v>
      </c>
      <c r="F36" s="322"/>
      <c r="G36" s="322"/>
      <c r="H36" s="322"/>
      <c r="I36" s="322"/>
      <c r="J36" s="320"/>
    </row>
    <row r="37" spans="1:10" s="282" customFormat="1" ht="20.100000000000001" customHeight="1">
      <c r="A37" s="324"/>
      <c r="B37" s="323" t="s">
        <v>212</v>
      </c>
      <c r="C37" s="323"/>
      <c r="D37" s="323"/>
      <c r="E37" s="319">
        <v>13967847931</v>
      </c>
      <c r="F37" s="322"/>
      <c r="G37" s="322"/>
      <c r="H37" s="322"/>
      <c r="I37" s="322"/>
      <c r="J37" s="320"/>
    </row>
    <row r="38" spans="1:10" s="282" customFormat="1" ht="20.100000000000001" customHeight="1">
      <c r="A38" s="313" t="s">
        <v>211</v>
      </c>
      <c r="B38" s="313"/>
      <c r="C38" s="313"/>
      <c r="D38" s="313"/>
      <c r="E38" s="319">
        <v>490886202</v>
      </c>
      <c r="F38" s="322"/>
      <c r="G38" s="322"/>
      <c r="H38" s="322"/>
      <c r="I38" s="322"/>
      <c r="J38" s="320"/>
    </row>
    <row r="39" spans="1:10" s="282" customFormat="1" ht="20.100000000000001" customHeight="1">
      <c r="A39" s="313" t="s">
        <v>210</v>
      </c>
      <c r="B39" s="313"/>
      <c r="C39" s="313"/>
      <c r="D39" s="313"/>
      <c r="E39" s="319">
        <v>526492</v>
      </c>
      <c r="F39" s="321"/>
      <c r="G39" s="321"/>
      <c r="H39" s="321"/>
      <c r="I39" s="321"/>
      <c r="J39" s="320"/>
    </row>
    <row r="40" spans="1:10" s="282" customFormat="1" ht="20.100000000000001" customHeight="1">
      <c r="A40" s="313" t="s">
        <v>209</v>
      </c>
      <c r="B40" s="313"/>
      <c r="C40" s="313"/>
      <c r="D40" s="313"/>
      <c r="E40" s="319">
        <v>238891953941</v>
      </c>
      <c r="F40" s="318" t="s">
        <v>208</v>
      </c>
      <c r="G40" s="318"/>
      <c r="H40" s="318"/>
      <c r="I40" s="290">
        <v>242949729597</v>
      </c>
    </row>
    <row r="41" spans="1:10" s="282" customFormat="1" ht="20.100000000000001" customHeight="1">
      <c r="A41" s="317"/>
      <c r="B41" s="317"/>
      <c r="C41" s="316"/>
      <c r="D41" s="315"/>
      <c r="E41" s="314"/>
      <c r="F41" s="313" t="s">
        <v>207</v>
      </c>
      <c r="G41" s="313"/>
      <c r="H41" s="313"/>
      <c r="I41" s="290">
        <v>-4057775656</v>
      </c>
    </row>
    <row r="42" spans="1:10" s="282" customFormat="1" ht="10.15" customHeight="1">
      <c r="A42" s="312"/>
      <c r="B42" s="312"/>
      <c r="C42" s="311"/>
      <c r="D42" s="310"/>
      <c r="E42" s="309"/>
      <c r="F42" s="299"/>
      <c r="G42" s="299"/>
      <c r="H42" s="297"/>
      <c r="I42" s="297"/>
    </row>
    <row r="43" spans="1:10" s="282" customFormat="1" ht="20.100000000000001" customHeight="1">
      <c r="A43" s="305" t="s">
        <v>185</v>
      </c>
      <c r="B43" s="304"/>
      <c r="C43" s="304"/>
      <c r="D43" s="304"/>
      <c r="E43" s="290">
        <v>54443000</v>
      </c>
      <c r="F43" s="305" t="s">
        <v>182</v>
      </c>
      <c r="G43" s="304"/>
      <c r="H43" s="304"/>
      <c r="I43" s="290">
        <v>526492</v>
      </c>
    </row>
    <row r="44" spans="1:10" s="282" customFormat="1" ht="20.100000000000001" customHeight="1">
      <c r="A44" s="308"/>
      <c r="B44" s="304" t="s">
        <v>206</v>
      </c>
      <c r="C44" s="304"/>
      <c r="D44" s="300"/>
      <c r="E44" s="306">
        <v>54443000</v>
      </c>
      <c r="F44" s="307"/>
      <c r="G44" s="301" t="s">
        <v>205</v>
      </c>
      <c r="H44" s="300"/>
      <c r="I44" s="285">
        <v>526492</v>
      </c>
    </row>
    <row r="45" spans="1:10" s="282" customFormat="1" ht="20.100000000000001" customHeight="1">
      <c r="A45" s="301" t="s">
        <v>204</v>
      </c>
      <c r="B45" s="304"/>
      <c r="C45" s="304"/>
      <c r="D45" s="304"/>
      <c r="E45" s="306">
        <v>0</v>
      </c>
      <c r="F45" s="301" t="s">
        <v>203</v>
      </c>
      <c r="G45" s="304"/>
      <c r="H45" s="304"/>
      <c r="I45" s="285">
        <v>0</v>
      </c>
    </row>
    <row r="46" spans="1:10" s="282" customFormat="1" ht="20.100000000000001" customHeight="1">
      <c r="A46" s="301" t="s">
        <v>202</v>
      </c>
      <c r="B46" s="304"/>
      <c r="C46" s="304"/>
      <c r="D46" s="304"/>
      <c r="E46" s="306">
        <v>14137323848</v>
      </c>
      <c r="F46" s="301" t="s">
        <v>201</v>
      </c>
      <c r="G46" s="304"/>
      <c r="H46" s="304"/>
      <c r="I46" s="285">
        <v>0</v>
      </c>
    </row>
    <row r="47" spans="1:10" s="282" customFormat="1" ht="20.100000000000001" customHeight="1">
      <c r="A47" s="301" t="s">
        <v>200</v>
      </c>
      <c r="B47" s="304"/>
      <c r="C47" s="304"/>
      <c r="D47" s="304"/>
      <c r="E47" s="306">
        <v>253083720789</v>
      </c>
      <c r="F47" s="301" t="s">
        <v>199</v>
      </c>
      <c r="G47" s="304"/>
      <c r="H47" s="304"/>
      <c r="I47" s="285">
        <v>242950256089</v>
      </c>
    </row>
    <row r="48" spans="1:10" s="282" customFormat="1" ht="20.100000000000001" customHeight="1">
      <c r="A48" s="299"/>
      <c r="B48" s="299"/>
      <c r="C48" s="299"/>
      <c r="D48" s="299"/>
      <c r="E48" s="302"/>
      <c r="F48" s="305" t="s">
        <v>198</v>
      </c>
      <c r="G48" s="304"/>
      <c r="H48" s="304"/>
      <c r="I48" s="285">
        <v>10133464700</v>
      </c>
    </row>
    <row r="49" spans="1:11" s="282" customFormat="1" ht="20.100000000000001" customHeight="1">
      <c r="A49" s="299"/>
      <c r="B49" s="299"/>
      <c r="C49" s="299"/>
      <c r="D49" s="299"/>
      <c r="E49" s="302"/>
      <c r="F49" s="303"/>
      <c r="G49" s="301" t="s">
        <v>197</v>
      </c>
      <c r="H49" s="300"/>
      <c r="I49" s="285">
        <v>10133464700</v>
      </c>
    </row>
    <row r="50" spans="1:11" s="282" customFormat="1" ht="20.100000000000001" customHeight="1">
      <c r="A50" s="299"/>
      <c r="B50" s="299"/>
      <c r="C50" s="299"/>
      <c r="D50" s="299"/>
      <c r="E50" s="302"/>
      <c r="F50" s="288"/>
      <c r="G50" s="301" t="s">
        <v>196</v>
      </c>
      <c r="H50" s="300"/>
      <c r="I50" s="285">
        <v>0</v>
      </c>
    </row>
    <row r="51" spans="1:11" s="282" customFormat="1" ht="15" customHeight="1">
      <c r="A51" s="299"/>
      <c r="B51" s="299"/>
      <c r="C51" s="299"/>
      <c r="D51" s="299"/>
      <c r="E51" s="299"/>
      <c r="F51" s="298"/>
      <c r="G51" s="298"/>
      <c r="H51" s="297"/>
      <c r="I51" s="297"/>
    </row>
    <row r="52" spans="1:11" s="282" customFormat="1" ht="15" customHeight="1">
      <c r="A52" s="296" t="s">
        <v>195</v>
      </c>
      <c r="B52" s="295"/>
      <c r="C52" s="280"/>
      <c r="D52" s="280"/>
      <c r="E52" s="280"/>
      <c r="G52" s="294" t="s">
        <v>194</v>
      </c>
    </row>
    <row r="53" spans="1:11" s="282" customFormat="1" ht="10.15" customHeight="1">
      <c r="A53" s="280"/>
      <c r="B53" s="280"/>
      <c r="C53" s="293"/>
      <c r="D53" s="280"/>
      <c r="E53" s="292" t="s">
        <v>56</v>
      </c>
      <c r="K53" s="292" t="s">
        <v>56</v>
      </c>
    </row>
    <row r="54" spans="1:11" s="282" customFormat="1" ht="15" customHeight="1">
      <c r="A54" s="286" t="s">
        <v>193</v>
      </c>
      <c r="B54" s="286"/>
      <c r="C54" s="286"/>
      <c r="D54" s="286"/>
      <c r="E54" s="289" t="s">
        <v>188</v>
      </c>
      <c r="G54" s="286" t="s">
        <v>192</v>
      </c>
      <c r="H54" s="286"/>
      <c r="I54" s="286"/>
      <c r="J54" s="286" t="s">
        <v>191</v>
      </c>
      <c r="K54" s="286"/>
    </row>
    <row r="55" spans="1:11" s="282" customFormat="1" ht="15" customHeight="1">
      <c r="A55" s="286"/>
      <c r="B55" s="286"/>
      <c r="C55" s="286"/>
      <c r="D55" s="286"/>
      <c r="E55" s="291"/>
      <c r="G55" s="286" t="s">
        <v>190</v>
      </c>
      <c r="H55" s="286"/>
      <c r="I55" s="287" t="s">
        <v>189</v>
      </c>
      <c r="J55" s="287" t="s">
        <v>190</v>
      </c>
      <c r="K55" s="287" t="s">
        <v>189</v>
      </c>
    </row>
    <row r="56" spans="1:11" s="282" customFormat="1" ht="20.100000000000001" customHeight="1">
      <c r="A56" s="286" t="s">
        <v>187</v>
      </c>
      <c r="B56" s="286"/>
      <c r="C56" s="286"/>
      <c r="D56" s="286"/>
      <c r="E56" s="290">
        <v>5264918483</v>
      </c>
      <c r="G56" s="289" t="s">
        <v>172</v>
      </c>
      <c r="H56" s="286"/>
      <c r="I56" s="285">
        <v>5211001975</v>
      </c>
      <c r="J56" s="287" t="s">
        <v>186</v>
      </c>
      <c r="K56" s="285">
        <v>0</v>
      </c>
    </row>
    <row r="57" spans="1:11" s="282" customFormat="1" ht="20.100000000000001" customHeight="1">
      <c r="A57" s="286" t="s">
        <v>185</v>
      </c>
      <c r="B57" s="286"/>
      <c r="C57" s="286"/>
      <c r="D57" s="286"/>
      <c r="E57" s="285">
        <v>54443000</v>
      </c>
      <c r="G57" s="288"/>
      <c r="H57" s="287" t="s">
        <v>184</v>
      </c>
      <c r="I57" s="285">
        <v>5211001975</v>
      </c>
      <c r="J57" s="287" t="s">
        <v>183</v>
      </c>
      <c r="K57" s="285">
        <v>0</v>
      </c>
    </row>
    <row r="58" spans="1:11" s="282" customFormat="1" ht="20.100000000000001" customHeight="1">
      <c r="A58" s="286" t="s">
        <v>182</v>
      </c>
      <c r="B58" s="286"/>
      <c r="C58" s="286"/>
      <c r="D58" s="286"/>
      <c r="E58" s="285">
        <v>526492</v>
      </c>
      <c r="G58" s="286" t="s">
        <v>181</v>
      </c>
      <c r="H58" s="286"/>
      <c r="I58" s="285">
        <v>10133464700</v>
      </c>
      <c r="J58" s="287" t="s">
        <v>180</v>
      </c>
      <c r="K58" s="285">
        <v>0</v>
      </c>
    </row>
    <row r="59" spans="1:11" s="282" customFormat="1" ht="20.100000000000001" customHeight="1">
      <c r="A59" s="286" t="s">
        <v>179</v>
      </c>
      <c r="B59" s="286"/>
      <c r="C59" s="286"/>
      <c r="D59" s="286"/>
      <c r="E59" s="285">
        <v>0</v>
      </c>
      <c r="G59" s="289" t="s">
        <v>178</v>
      </c>
      <c r="H59" s="286"/>
      <c r="I59" s="285">
        <v>0</v>
      </c>
      <c r="J59" s="287" t="s">
        <v>177</v>
      </c>
      <c r="K59" s="285">
        <v>15344466675</v>
      </c>
    </row>
    <row r="60" spans="1:11" s="282" customFormat="1" ht="20.100000000000001" customHeight="1">
      <c r="A60" s="286" t="s">
        <v>176</v>
      </c>
      <c r="B60" s="286"/>
      <c r="C60" s="286"/>
      <c r="D60" s="286"/>
      <c r="E60" s="285">
        <v>0</v>
      </c>
      <c r="G60" s="288"/>
      <c r="H60" s="287" t="s">
        <v>175</v>
      </c>
      <c r="I60" s="285">
        <v>0</v>
      </c>
      <c r="J60" s="284"/>
      <c r="K60" s="283"/>
    </row>
    <row r="61" spans="1:11" s="282" customFormat="1" ht="20.100000000000001" customHeight="1">
      <c r="A61" s="286" t="s">
        <v>174</v>
      </c>
      <c r="B61" s="286"/>
      <c r="C61" s="286"/>
      <c r="D61" s="286"/>
      <c r="E61" s="285">
        <v>0</v>
      </c>
      <c r="G61" s="286" t="s">
        <v>173</v>
      </c>
      <c r="H61" s="286"/>
      <c r="I61" s="285">
        <v>0</v>
      </c>
      <c r="J61" s="284"/>
      <c r="K61" s="283"/>
    </row>
    <row r="62" spans="1:11" s="282" customFormat="1" ht="20.100000000000001" customHeight="1">
      <c r="A62" s="286" t="s">
        <v>172</v>
      </c>
      <c r="B62" s="286"/>
      <c r="C62" s="286"/>
      <c r="D62" s="286"/>
      <c r="E62" s="285">
        <v>5211001975</v>
      </c>
      <c r="G62" s="286" t="s">
        <v>171</v>
      </c>
      <c r="H62" s="286"/>
      <c r="I62" s="285">
        <v>15344466675</v>
      </c>
      <c r="J62" s="284"/>
      <c r="K62" s="283"/>
    </row>
  </sheetData>
  <mergeCells count="85">
    <mergeCell ref="A61:D61"/>
    <mergeCell ref="G61:H61"/>
    <mergeCell ref="G49:H49"/>
    <mergeCell ref="G50:H50"/>
    <mergeCell ref="J54:K54"/>
    <mergeCell ref="G55:H55"/>
    <mergeCell ref="A56:D56"/>
    <mergeCell ref="G56:H56"/>
    <mergeCell ref="A57:D57"/>
    <mergeCell ref="A58:D58"/>
    <mergeCell ref="G58:H58"/>
    <mergeCell ref="A54:D55"/>
    <mergeCell ref="E54:E55"/>
    <mergeCell ref="G54:I54"/>
    <mergeCell ref="A46:D46"/>
    <mergeCell ref="F46:H46"/>
    <mergeCell ref="A47:D47"/>
    <mergeCell ref="F47:H47"/>
    <mergeCell ref="F48:H48"/>
    <mergeCell ref="A62:D62"/>
    <mergeCell ref="G62:H62"/>
    <mergeCell ref="A59:D59"/>
    <mergeCell ref="G59:H59"/>
    <mergeCell ref="A60:D60"/>
    <mergeCell ref="F40:H40"/>
    <mergeCell ref="F41:H41"/>
    <mergeCell ref="B44:D44"/>
    <mergeCell ref="G44:H44"/>
    <mergeCell ref="A45:D45"/>
    <mergeCell ref="F45:H45"/>
    <mergeCell ref="B35:D35"/>
    <mergeCell ref="B36:D36"/>
    <mergeCell ref="B37:D37"/>
    <mergeCell ref="A38:D38"/>
    <mergeCell ref="A39:D39"/>
    <mergeCell ref="A40:D40"/>
    <mergeCell ref="A28:D28"/>
    <mergeCell ref="F28:H28"/>
    <mergeCell ref="A29:D29"/>
    <mergeCell ref="A43:D43"/>
    <mergeCell ref="F43:H43"/>
    <mergeCell ref="A31:A37"/>
    <mergeCell ref="B31:D31"/>
    <mergeCell ref="B32:D32"/>
    <mergeCell ref="B33:D33"/>
    <mergeCell ref="B34:D34"/>
    <mergeCell ref="A30:D30"/>
    <mergeCell ref="C20:D20"/>
    <mergeCell ref="B21:B26"/>
    <mergeCell ref="C21:D21"/>
    <mergeCell ref="C22:D22"/>
    <mergeCell ref="A15:A27"/>
    <mergeCell ref="B15:B20"/>
    <mergeCell ref="C15:D15"/>
    <mergeCell ref="C19:D19"/>
    <mergeCell ref="C26:D26"/>
    <mergeCell ref="C17:D17"/>
    <mergeCell ref="C18:D18"/>
    <mergeCell ref="F22:H22"/>
    <mergeCell ref="C23:D23"/>
    <mergeCell ref="F23:H23"/>
    <mergeCell ref="C24:D24"/>
    <mergeCell ref="F24:G27"/>
    <mergeCell ref="C25:D25"/>
    <mergeCell ref="B27:D27"/>
    <mergeCell ref="F19:G21"/>
    <mergeCell ref="F9:G11"/>
    <mergeCell ref="C11:D11"/>
    <mergeCell ref="C12:D12"/>
    <mergeCell ref="F12:G14"/>
    <mergeCell ref="B13:D13"/>
    <mergeCell ref="B14:D14"/>
    <mergeCell ref="F15:H15"/>
    <mergeCell ref="C16:D16"/>
    <mergeCell ref="F16:G18"/>
    <mergeCell ref="A3:E3"/>
    <mergeCell ref="F3:I3"/>
    <mergeCell ref="A4:D4"/>
    <mergeCell ref="F4:H4"/>
    <mergeCell ref="A5:A14"/>
    <mergeCell ref="B5:B12"/>
    <mergeCell ref="C5:C7"/>
    <mergeCell ref="F5:H5"/>
    <mergeCell ref="F6:G8"/>
    <mergeCell ref="C8:C10"/>
  </mergeCells>
  <phoneticPr fontId="3"/>
  <pageMargins left="0.98425196850393704" right="0.47244094488188981" top="0.39370078740157483" bottom="0" header="0.23622047244094491" footer="0.35433070866141736"/>
  <pageSetup paperSize="9" scale="70"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2(1)</vt:lpstr>
      <vt:lpstr>2(2)</vt:lpstr>
      <vt:lpstr>2(3)</vt:lpstr>
      <vt:lpstr>2(4)①</vt:lpstr>
      <vt:lpstr>2(4)② </vt:lpstr>
      <vt:lpstr>2(5)</vt:lpstr>
      <vt:lpstr>2(6)</vt:lpstr>
      <vt:lpstr>'2(1)'!Print_Area</vt:lpstr>
      <vt:lpstr>'2(2)'!Print_Area</vt:lpstr>
      <vt:lpstr>'2(3)'!Print_Area</vt:lpstr>
      <vt:lpstr>'2(4)①'!Print_Area</vt:lpstr>
      <vt:lpstr>'2(4)② '!Print_Area</vt:lpstr>
      <vt:lpstr>'2(5)'!Print_Area</vt:lpstr>
      <vt:lpstr>'2(6)'!Print_Area</vt:lpstr>
      <vt:lpstr>'2(1)'!Print_Titles</vt:lpstr>
      <vt:lpstr>'2(2)'!Print_Titles</vt:lpstr>
      <vt:lpstr>'2(3)'!Print_Titles</vt:lpstr>
      <vt:lpstr>'2(4)①'!Print_Titles</vt:lpstr>
      <vt:lpstr>'2(4)② '!Print_Titles</vt:lpstr>
    </vt:vector>
  </TitlesOfParts>
  <Company>広島県庁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dcterms:created xsi:type="dcterms:W3CDTF">2023-09-15T00:40:52Z</dcterms:created>
  <dcterms:modified xsi:type="dcterms:W3CDTF">2023-09-15T00:41:38Z</dcterms:modified>
</cp:coreProperties>
</file>