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9.0.15\02経営企画課\01企画広報G\03_経営分析\◆04 経営分析\01 経営比較分析表（水道・公共下水・特環）\R03_経営比較分析表\02　回答\"/>
    </mc:Choice>
  </mc:AlternateContent>
  <xr:revisionPtr revIDLastSave="0" documentId="13_ncr:1_{A6E351E4-74FB-4ABD-8CF6-3601622F06D2}" xr6:coauthVersionLast="36" xr6:coauthVersionMax="36" xr10:uidLastSave="{00000000-0000-0000-0000-000000000000}"/>
  <workbookProtection workbookAlgorithmName="SHA-512" workbookHashValue="u7KSQdqsB3W92JKHA0CV+HC8sHcWNznv54/SdH92t16UERjVWCzMSh8hbK0dgZPbaezfSaWrxrYZl6B9wJJrcw==" workbookSaltValue="mh+N/ZtdAgju/RpFGWZNWQ==" workbookSpinCount="100000" lockStructure="1"/>
  <bookViews>
    <workbookView xWindow="0" yWindow="0" windowWidth="20490" windowHeight="74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RA81" i="4"/>
  <c r="PZ81" i="4"/>
  <c r="OY81" i="4"/>
  <c r="NX81" i="4"/>
  <c r="MW81" i="4"/>
  <c r="KO81" i="4"/>
  <c r="JN81" i="4"/>
  <c r="IM81" i="4"/>
  <c r="GK81" i="4"/>
  <c r="DB81" i="4"/>
  <c r="CA81" i="4"/>
  <c r="AZ81" i="4"/>
  <c r="Y81" i="4"/>
  <c r="RA80" i="4"/>
  <c r="OY80" i="4"/>
  <c r="NX80" i="4"/>
  <c r="MW80" i="4"/>
  <c r="KO80" i="4"/>
  <c r="JN80" i="4"/>
  <c r="IM80" i="4"/>
  <c r="HL80" i="4"/>
  <c r="GK80" i="4"/>
  <c r="EC80" i="4"/>
  <c r="DB80" i="4"/>
  <c r="CA80" i="4"/>
  <c r="Y80" i="4"/>
  <c r="RA79" i="4"/>
  <c r="PZ79" i="4"/>
  <c r="OY79" i="4"/>
  <c r="NX79" i="4"/>
  <c r="MW79" i="4"/>
  <c r="KO79" i="4"/>
  <c r="JN79" i="4"/>
  <c r="IM79" i="4"/>
  <c r="HL79" i="4"/>
  <c r="GK79" i="4"/>
  <c r="EC79" i="4"/>
  <c r="DB79" i="4"/>
  <c r="CA79" i="4"/>
  <c r="AZ79" i="4"/>
  <c r="Y79" i="4"/>
  <c r="RH56" i="4"/>
  <c r="QN56" i="4"/>
  <c r="PT56" i="4"/>
  <c r="OZ56" i="4"/>
  <c r="OF56" i="4"/>
  <c r="MN56" i="4"/>
  <c r="LT56" i="4"/>
  <c r="KF56" i="4"/>
  <c r="JL56" i="4"/>
  <c r="HT56" i="4"/>
  <c r="GZ56" i="4"/>
  <c r="GF56" i="4"/>
  <c r="FL56" i="4"/>
  <c r="ER56" i="4"/>
  <c r="CZ56" i="4"/>
  <c r="CF56" i="4"/>
  <c r="BL56" i="4"/>
  <c r="AR56" i="4"/>
  <c r="RH55" i="4"/>
  <c r="QN55" i="4"/>
  <c r="PT55" i="4"/>
  <c r="OZ55" i="4"/>
  <c r="OF55" i="4"/>
  <c r="MN55" i="4"/>
  <c r="LT55" i="4"/>
  <c r="KZ55" i="4"/>
  <c r="KF55" i="4"/>
  <c r="JL55" i="4"/>
  <c r="HT55" i="4"/>
  <c r="GZ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CF33" i="4"/>
  <c r="BL33" i="4"/>
  <c r="AR33" i="4"/>
  <c r="X33" i="4"/>
  <c r="RH32" i="4"/>
  <c r="QN32" i="4"/>
  <c r="PT32" i="4"/>
  <c r="OZ32" i="4"/>
  <c r="OF32" i="4"/>
  <c r="MN32" i="4"/>
  <c r="KZ32" i="4"/>
  <c r="KF32" i="4"/>
  <c r="JL32" i="4"/>
  <c r="HT32" i="4"/>
  <c r="GZ32" i="4"/>
  <c r="GF32" i="4"/>
  <c r="ER32" i="4"/>
  <c r="CZ32" i="4"/>
  <c r="CF32" i="4"/>
  <c r="BL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3" i="4" l="1"/>
  <c r="HL81" i="4"/>
  <c r="X32" i="4"/>
  <c r="ER33" i="4"/>
  <c r="X56" i="4"/>
  <c r="PZ80" i="4"/>
  <c r="AR32" i="4"/>
  <c r="FL33" i="4"/>
  <c r="GF55" i="4"/>
  <c r="KZ56" i="4"/>
  <c r="AZ80" i="4"/>
  <c r="LT32" i="4"/>
  <c r="EC81"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<sst xmlns="http://schemas.openxmlformats.org/spreadsheetml/2006/main" count="262" uniqueCount="106">
  <si>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</si>
  <si>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</si>
  <si>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</si>
  <si>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</si>
  <si>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</si>
  <si>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</si>
  <si>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</si>
  <si>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</si>
  <si>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</si>
  <si>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</si>
  <si>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</si>
  <si>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</si>
  <si>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</si>
  <si>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</si>
  <si>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</si>
  <si>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</si>
  <si>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</si>
  <si>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</si>
  <si>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</si>
  <si>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</si>
  <si>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</si>
  <si>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</si>
  <si>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</si>
  <si>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</si>
  <si>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</si>
  <si>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</si>
  <si>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</si>
  <si>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</si>
  <si>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</si>
  <si>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</si>
  <si>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</si>
  <si>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</si>
  <si>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</si>
  <si>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</si>
  <si>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</si>
  <si>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</si>
  <si>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</si>
  <si>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</si>
  <si>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</si>
  <si>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</si>
  <si>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</si>
  <si>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</si>
  <si>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</si>
  <si>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</si>
  <si>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</si>
  <si>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</si>
  <si>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</si>
  <si>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</si>
  <si>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</si>
  <si>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</si>
  <si>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</si>
  <si>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</si>
  <si>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</si>
  <si>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</si>
  <si>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</si>
  <si>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</si>
  <si>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</si>
  <si>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</si>
  <si>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</si>
  <si>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</si>
  <si>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</si>
  <si>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</si>
  <si>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</si>
  <si>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</si>
  <si>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</si>
  <si>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</si>
  <si>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</si>
  <si>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</si>
  <si>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</si>
  <si>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</si>
  <si>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</si>
  <si>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</si>
  <si>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</si>
  <si>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</si>
  <si>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</si>
  <si>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</si>
  <si>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</si>
  <si>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</si>
  <si>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</si>
  <si>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</si>
  <si>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</si>
  <si>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</si>
  <si>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</si>
  <si>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</si>
  <si>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</si>
  <si>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</si>
  <si>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</si>
  <si>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342025</t>
  </si>
  <si>
    <t>46</t>
  </si>
  <si>
    <t>02</t>
  </si>
  <si>
    <t>0</t>
  </si>
  <si>
    <t>000</t>
  </si>
  <si>
    <t>広島県　呉市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</si>
  <si>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</si>
  <si>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</si>
  <si>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</si>
  <si>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</si>
  <si>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</si>
  <si>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</si>
  <si>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</si>
  <si>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</si>
  <si>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</si>
  <si>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</si>
  <si>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「①経常収支比率，②累積欠損金比率,⑤料金回収率」
　経常収支比率が黒字を示す100％を超え，累積欠損金の発生もないため，健全経営を維持しています。</t>
    </r>
    <r>
      <rPr>
        <sz val="11"/>
        <color rgb="FFFF0000"/>
        <rFont val="ＭＳ ゴシック"/>
        <family val="3"/>
        <charset val="128"/>
      </rPr>
      <t xml:space="preserve">
</t>
    </r>
    <r>
      <rPr>
        <sz val="11"/>
        <rFont val="ＭＳ ゴシック"/>
        <family val="3"/>
        <charset val="128"/>
      </rPr>
      <t>「③流動比率」
　100％を大きく超えており，一時借入金に頼らない事業運営を行っています。</t>
    </r>
    <r>
      <rPr>
        <sz val="11"/>
        <color rgb="FFFF0000"/>
        <rFont val="ＭＳ ゴシック"/>
        <family val="3"/>
        <charset val="128"/>
      </rPr>
      <t xml:space="preserve">
</t>
    </r>
    <r>
      <rPr>
        <sz val="11"/>
        <rFont val="ＭＳ ゴシック"/>
        <family val="3"/>
        <charset val="128"/>
      </rPr>
      <t>「④企業債残高対給水収益比率」
　令和３年度は全国平均及び類似団体平均値とほぼ同水準となっています。
「⑥給水原価」
　類似団体平均値と比べ安価な水準で推移していますが，今後，大口ユーザーの水需要減が予定されており,その影響で上昇する見込みです。</t>
    </r>
    <r>
      <rPr>
        <sz val="11"/>
        <color rgb="FFFF0000"/>
        <rFont val="ＭＳ ゴシック"/>
        <family val="3"/>
        <charset val="128"/>
      </rPr>
      <t xml:space="preserve">
</t>
    </r>
    <r>
      <rPr>
        <sz val="11"/>
        <rFont val="ＭＳ ゴシック"/>
        <family val="3"/>
        <charset val="128"/>
      </rPr>
      <t>「⑦施設利用率，⑧契約率」
　類似団体平均値と比べ高い水準で推移していますが，今後，大口ユーザーの水需要減が予定されており，その影響で低下する見込みです。</t>
    </r>
    <rPh sb="2" eb="8">
      <t>ケイジョウシュウシヒリツ</t>
    </rPh>
    <rPh sb="10" eb="12">
      <t>ルイセキ</t>
    </rPh>
    <rPh sb="12" eb="14">
      <t>ケッソン</t>
    </rPh>
    <rPh sb="14" eb="15">
      <t>キン</t>
    </rPh>
    <rPh sb="15" eb="17">
      <t>ヒリツ</t>
    </rPh>
    <rPh sb="19" eb="21">
      <t>リョウキン</t>
    </rPh>
    <rPh sb="21" eb="24">
      <t>カイシュウリツ</t>
    </rPh>
    <rPh sb="27" eb="33">
      <t>ケイジョウシュウシヒリツ</t>
    </rPh>
    <rPh sb="34" eb="36">
      <t>クロジ</t>
    </rPh>
    <rPh sb="37" eb="38">
      <t>シメ</t>
    </rPh>
    <rPh sb="44" eb="45">
      <t>コ</t>
    </rPh>
    <rPh sb="47" eb="52">
      <t>ルイセキケッソンキン</t>
    </rPh>
    <rPh sb="53" eb="55">
      <t>ハッセイ</t>
    </rPh>
    <rPh sb="61" eb="63">
      <t>ケンゼン</t>
    </rPh>
    <rPh sb="63" eb="65">
      <t>ケイエイ</t>
    </rPh>
    <rPh sb="66" eb="68">
      <t>イジ</t>
    </rPh>
    <rPh sb="77" eb="79">
      <t>リュウドウ</t>
    </rPh>
    <rPh sb="79" eb="81">
      <t>ヒリツ</t>
    </rPh>
    <rPh sb="89" eb="90">
      <t>オオ</t>
    </rPh>
    <rPh sb="92" eb="93">
      <t>コ</t>
    </rPh>
    <rPh sb="98" eb="100">
      <t>イチジ</t>
    </rPh>
    <rPh sb="100" eb="102">
      <t>カリイレ</t>
    </rPh>
    <rPh sb="102" eb="103">
      <t>キン</t>
    </rPh>
    <rPh sb="104" eb="105">
      <t>タヨ</t>
    </rPh>
    <rPh sb="108" eb="110">
      <t>ジギョウ</t>
    </rPh>
    <rPh sb="110" eb="112">
      <t>ウンエイ</t>
    </rPh>
    <rPh sb="113" eb="114">
      <t>オコナ</t>
    </rPh>
    <rPh sb="123" eb="125">
      <t>キギョウ</t>
    </rPh>
    <rPh sb="125" eb="126">
      <t>サイ</t>
    </rPh>
    <rPh sb="126" eb="128">
      <t>ザンダカ</t>
    </rPh>
    <rPh sb="128" eb="129">
      <t>タイ</t>
    </rPh>
    <rPh sb="129" eb="131">
      <t>キュウスイ</t>
    </rPh>
    <rPh sb="131" eb="133">
      <t>シュウエキ</t>
    </rPh>
    <rPh sb="133" eb="135">
      <t>ヒリツ</t>
    </rPh>
    <rPh sb="138" eb="140">
      <t>レイワ</t>
    </rPh>
    <rPh sb="141" eb="143">
      <t>ネンド</t>
    </rPh>
    <rPh sb="144" eb="146">
      <t>ゼンコク</t>
    </rPh>
    <rPh sb="146" eb="148">
      <t>ヘイキン</t>
    </rPh>
    <rPh sb="148" eb="149">
      <t>オヨ</t>
    </rPh>
    <rPh sb="150" eb="152">
      <t>ルイジ</t>
    </rPh>
    <rPh sb="152" eb="154">
      <t>ダンタイ</t>
    </rPh>
    <rPh sb="154" eb="156">
      <t>ヘイキン</t>
    </rPh>
    <rPh sb="156" eb="157">
      <t>チ</t>
    </rPh>
    <rPh sb="160" eb="161">
      <t>オナ</t>
    </rPh>
    <rPh sb="161" eb="163">
      <t>スイジュン</t>
    </rPh>
    <rPh sb="174" eb="176">
      <t>キュウスイ</t>
    </rPh>
    <rPh sb="176" eb="178">
      <t>ゲンカ</t>
    </rPh>
    <rPh sb="181" eb="183">
      <t>ルイジ</t>
    </rPh>
    <rPh sb="183" eb="185">
      <t>ダンタイ</t>
    </rPh>
    <rPh sb="185" eb="188">
      <t>ヘイキンチ</t>
    </rPh>
    <rPh sb="189" eb="190">
      <t>クラ</t>
    </rPh>
    <rPh sb="191" eb="193">
      <t>アンカ</t>
    </rPh>
    <rPh sb="194" eb="196">
      <t>スイジュン</t>
    </rPh>
    <rPh sb="197" eb="199">
      <t>スイイ</t>
    </rPh>
    <rPh sb="216" eb="217">
      <t>ミズ</t>
    </rPh>
    <rPh sb="217" eb="219">
      <t>ジュヨウ</t>
    </rPh>
    <rPh sb="219" eb="220">
      <t>ゲン</t>
    </rPh>
    <rPh sb="221" eb="223">
      <t>ヨテイ</t>
    </rPh>
    <rPh sb="231" eb="233">
      <t>エイキョウ</t>
    </rPh>
    <rPh sb="234" eb="236">
      <t>ジョウショウ</t>
    </rPh>
    <rPh sb="238" eb="240">
      <t>ミコ</t>
    </rPh>
    <rPh sb="247" eb="249">
      <t>シセツ</t>
    </rPh>
    <rPh sb="249" eb="251">
      <t>リヨウ</t>
    </rPh>
    <rPh sb="251" eb="252">
      <t>リツ</t>
    </rPh>
    <rPh sb="254" eb="256">
      <t>ケイヤク</t>
    </rPh>
    <rPh sb="256" eb="257">
      <t>リツ</t>
    </rPh>
    <rPh sb="270" eb="271">
      <t>タカ</t>
    </rPh>
    <rPh sb="309" eb="311">
      <t>エイキョウ</t>
    </rPh>
    <rPh sb="312" eb="314">
      <t>テイカ</t>
    </rPh>
    <rPh sb="316" eb="318">
      <t>ミコ</t>
    </rPh>
    <phoneticPr fontId="5"/>
  </si>
  <si>
    <t>【戦略的な経営の取組】 
　本市の工業用水道事業は，現在,平成27年度から令和５年度までの９年間を計画期間とする「呉市工業用水道事業経営計画【改定版】」に基づき，施設の最適化，計画的な老朽施設の更新及び効率的な事業の推進に努めています。
　令和元年６月以降，平成30年度の豪雨災害によるユーザーへの供給制限が終了し，通常の配水量に戻り，給水収益が増加したことにより，経営の健全性も回復してきました。
　しかしながら令和４年度から料金収入の約４割を占める大口ユーザーの段階的な水需要の減少が予定されており,給水収益や施設稼働率及び契約率の大幅な減少が見込まれることから,現在,対応について検討しているところです。</t>
    <rPh sb="1" eb="4">
      <t>センリャクテキ</t>
    </rPh>
    <rPh sb="5" eb="7">
      <t>ケイエイ</t>
    </rPh>
    <rPh sb="8" eb="10">
      <t>トリクミ</t>
    </rPh>
    <rPh sb="14" eb="16">
      <t>ホンシ</t>
    </rPh>
    <rPh sb="17" eb="19">
      <t>コウギョウ</t>
    </rPh>
    <rPh sb="19" eb="21">
      <t>ヨウスイ</t>
    </rPh>
    <rPh sb="21" eb="22">
      <t>ドウ</t>
    </rPh>
    <rPh sb="22" eb="24">
      <t>ジギョウ</t>
    </rPh>
    <rPh sb="26" eb="28">
      <t>ゲンザイ</t>
    </rPh>
    <rPh sb="29" eb="31">
      <t>ヘイセイ</t>
    </rPh>
    <rPh sb="33" eb="34">
      <t>ネン</t>
    </rPh>
    <rPh sb="34" eb="35">
      <t>ド</t>
    </rPh>
    <rPh sb="37" eb="39">
      <t>レイワ</t>
    </rPh>
    <rPh sb="40" eb="41">
      <t>ネン</t>
    </rPh>
    <rPh sb="41" eb="42">
      <t>ド</t>
    </rPh>
    <rPh sb="46" eb="48">
      <t>ネンカン</t>
    </rPh>
    <rPh sb="49" eb="51">
      <t>ケイカク</t>
    </rPh>
    <rPh sb="51" eb="53">
      <t>キカン</t>
    </rPh>
    <rPh sb="57" eb="59">
      <t>クレシ</t>
    </rPh>
    <rPh sb="59" eb="62">
      <t>コウギョウヨウ</t>
    </rPh>
    <rPh sb="62" eb="64">
      <t>スイドウ</t>
    </rPh>
    <rPh sb="64" eb="66">
      <t>ジギョウ</t>
    </rPh>
    <rPh sb="66" eb="68">
      <t>ケイエイ</t>
    </rPh>
    <rPh sb="68" eb="70">
      <t>ケイカク</t>
    </rPh>
    <rPh sb="71" eb="73">
      <t>カイテイ</t>
    </rPh>
    <rPh sb="73" eb="74">
      <t>バン</t>
    </rPh>
    <rPh sb="77" eb="78">
      <t>モト</t>
    </rPh>
    <rPh sb="81" eb="83">
      <t>シセツ</t>
    </rPh>
    <rPh sb="84" eb="87">
      <t>サイテキカ</t>
    </rPh>
    <rPh sb="88" eb="91">
      <t>ケイカクテキ</t>
    </rPh>
    <rPh sb="92" eb="94">
      <t>ロウキュウ</t>
    </rPh>
    <rPh sb="94" eb="96">
      <t>シセツ</t>
    </rPh>
    <rPh sb="97" eb="99">
      <t>コウシン</t>
    </rPh>
    <rPh sb="99" eb="100">
      <t>オヨ</t>
    </rPh>
    <rPh sb="101" eb="104">
      <t>コウリツテキ</t>
    </rPh>
    <rPh sb="105" eb="107">
      <t>ジギョウ</t>
    </rPh>
    <rPh sb="108" eb="110">
      <t>スイシン</t>
    </rPh>
    <rPh sb="111" eb="112">
      <t>ツト</t>
    </rPh>
    <rPh sb="207" eb="209">
      <t>レイワ</t>
    </rPh>
    <rPh sb="210" eb="212">
      <t>ネンド</t>
    </rPh>
    <rPh sb="214" eb="216">
      <t>リョウキン</t>
    </rPh>
    <rPh sb="216" eb="218">
      <t>シュウニュウ</t>
    </rPh>
    <rPh sb="219" eb="220">
      <t>ヤク</t>
    </rPh>
    <rPh sb="221" eb="222">
      <t>ワリ</t>
    </rPh>
    <rPh sb="223" eb="224">
      <t>シ</t>
    </rPh>
    <rPh sb="226" eb="228">
      <t>オオグチ</t>
    </rPh>
    <rPh sb="233" eb="235">
      <t>ダンカイ</t>
    </rPh>
    <rPh sb="235" eb="236">
      <t>テキ</t>
    </rPh>
    <rPh sb="237" eb="238">
      <t>ミズ</t>
    </rPh>
    <rPh sb="238" eb="240">
      <t>ジュヨウ</t>
    </rPh>
    <rPh sb="241" eb="243">
      <t>ゲンショウ</t>
    </rPh>
    <rPh sb="244" eb="246">
      <t>ヨテイ</t>
    </rPh>
    <rPh sb="252" eb="254">
      <t>キュウスイ</t>
    </rPh>
    <rPh sb="254" eb="256">
      <t>シュウエキ</t>
    </rPh>
    <rPh sb="257" eb="259">
      <t>シセツ</t>
    </rPh>
    <rPh sb="259" eb="262">
      <t>カドウリツ</t>
    </rPh>
    <rPh sb="262" eb="263">
      <t>オヨ</t>
    </rPh>
    <rPh sb="264" eb="267">
      <t>ケイヤクリツ</t>
    </rPh>
    <rPh sb="268" eb="270">
      <t>オオハバ</t>
    </rPh>
    <rPh sb="271" eb="273">
      <t>ゲンショウ</t>
    </rPh>
    <phoneticPr fontId="5"/>
  </si>
  <si>
    <r>
      <rPr>
        <sz val="11"/>
        <rFont val="ＭＳ ゴシック"/>
        <family val="3"/>
        <charset val="128"/>
      </rPr>
      <t>「①有形固定資産減価償却率」</t>
    </r>
    <r>
      <rPr>
        <sz val="11"/>
        <color rgb="FFFF0000"/>
        <rFont val="ＭＳ ゴシック"/>
        <family val="3"/>
        <charset val="128"/>
      </rPr>
      <t xml:space="preserve">
　</t>
    </r>
    <r>
      <rPr>
        <sz val="11"/>
        <rFont val="ＭＳ ゴシック"/>
        <family val="3"/>
        <charset val="128"/>
      </rPr>
      <t>主要管路である二級配水管の更新工事が平成29年度に完了したことなどにより,全国平均や類似団体平均値よりも低い率に抑えられています。
「②管路経年化率」
　令和３年度から水道施設情報管理システムを使用してより正確に管路延長を集計した結果,特に分母である管路総延長が過大な値であったことが判明したため,分母,分子ともに修正した結果,率が大きく減少しています。
「③管路更新率」
　二級配水管の更新工事の完了以降は更新工事を見合わせているため,ゼロが続いています。</t>
    </r>
    <rPh sb="16" eb="18">
      <t>シュヨウ</t>
    </rPh>
    <rPh sb="18" eb="20">
      <t>カンロ</t>
    </rPh>
    <rPh sb="23" eb="24">
      <t>ニ</t>
    </rPh>
    <rPh sb="24" eb="25">
      <t>キュウ</t>
    </rPh>
    <rPh sb="25" eb="27">
      <t>ハイスイ</t>
    </rPh>
    <rPh sb="27" eb="28">
      <t>カン</t>
    </rPh>
    <rPh sb="29" eb="31">
      <t>コウシン</t>
    </rPh>
    <rPh sb="31" eb="33">
      <t>コウジ</t>
    </rPh>
    <rPh sb="34" eb="36">
      <t>ヘイセイ</t>
    </rPh>
    <rPh sb="38" eb="40">
      <t>ネンド</t>
    </rPh>
    <rPh sb="41" eb="43">
      <t>カンリョウ</t>
    </rPh>
    <rPh sb="53" eb="55">
      <t>ゼンコク</t>
    </rPh>
    <rPh sb="55" eb="57">
      <t>ヘイキン</t>
    </rPh>
    <rPh sb="58" eb="60">
      <t>ルイジ</t>
    </rPh>
    <rPh sb="60" eb="62">
      <t>ダンタイ</t>
    </rPh>
    <rPh sb="62" eb="64">
      <t>ヘイキン</t>
    </rPh>
    <rPh sb="64" eb="65">
      <t>アタイ</t>
    </rPh>
    <rPh sb="68" eb="69">
      <t>ヒク</t>
    </rPh>
    <rPh sb="70" eb="71">
      <t>リツ</t>
    </rPh>
    <rPh sb="72" eb="73">
      <t>オサ</t>
    </rPh>
    <rPh sb="84" eb="86">
      <t>カンロ</t>
    </rPh>
    <rPh sb="86" eb="88">
      <t>ケイネン</t>
    </rPh>
    <rPh sb="88" eb="89">
      <t>カ</t>
    </rPh>
    <rPh sb="89" eb="90">
      <t>リツ</t>
    </rPh>
    <rPh sb="122" eb="124">
      <t>カンロ</t>
    </rPh>
    <rPh sb="134" eb="135">
      <t>トク</t>
    </rPh>
    <rPh sb="136" eb="138">
      <t>ブンボ</t>
    </rPh>
    <rPh sb="141" eb="143">
      <t>カンロ</t>
    </rPh>
    <rPh sb="143" eb="146">
      <t>ソウエンチョウ</t>
    </rPh>
    <rPh sb="147" eb="149">
      <t>カダイ</t>
    </rPh>
    <rPh sb="150" eb="151">
      <t>アタイ</t>
    </rPh>
    <rPh sb="165" eb="167">
      <t>ブンボ</t>
    </rPh>
    <rPh sb="168" eb="170">
      <t>ブンシ</t>
    </rPh>
    <rPh sb="173" eb="175">
      <t>シュウセイ</t>
    </rPh>
    <rPh sb="177" eb="179">
      <t>ケッカ</t>
    </rPh>
    <rPh sb="185" eb="187">
      <t>ゲンショウ</t>
    </rPh>
    <rPh sb="196" eb="198">
      <t>カンロ</t>
    </rPh>
    <rPh sb="198" eb="200">
      <t>コウシン</t>
    </rPh>
    <rPh sb="200" eb="201">
      <t>リツ</t>
    </rPh>
    <rPh sb="220" eb="222">
      <t>コウシン</t>
    </rPh>
    <rPh sb="222" eb="224">
      <t>コウジ</t>
    </rPh>
    <rPh sb="225" eb="227">
      <t>ミア</t>
    </rPh>
    <rPh sb="238" eb="239">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</si>
</sst>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1" fillId="0" borderId="8"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42.16</c:v>
                </c:pt>
                <c:pt idx="1">
                  <c:v>42.9</c:v>
                </c:pt>
                <c:pt idx="2">
                  <c:v>42.73</c:v>
                </c:pt>
                <c:pt idx="3">
                  <c:v>41.65</c:v>
                </c:pt>
                <c:pt idx="4">
                  <c:v>43.31</c:v>
                </c:pt>
              </c:numCache>
            </c:numRef>
          </c:val>
          <c:extLst>
            <c:ext xmlns:c16="http://schemas.microsoft.com/office/drawing/2014/chart" uri="{C3380CC4-5D6E-409C-BE32-E72D297353CC}">
              <c16:uniqueId val="{00000000-04C3-4D86-924F-D45D0B54D9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04C3-4D86-924F-D45D0B54D9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8-4B51-9C87-4C37F770E6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0048-4B51-9C87-4C37F770E6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138.71</c:v>
                </c:pt>
                <c:pt idx="1">
                  <c:v>98.61</c:v>
                </c:pt>
                <c:pt idx="2">
                  <c:v>107.91</c:v>
                </c:pt>
                <c:pt idx="3">
                  <c:v>107.27</c:v>
                </c:pt>
                <c:pt idx="4">
                  <c:v>112.22</c:v>
                </c:pt>
              </c:numCache>
            </c:numRef>
          </c:val>
          <c:extLst>
            <c:ext xmlns:c16="http://schemas.microsoft.com/office/drawing/2014/chart" uri="{C3380CC4-5D6E-409C-BE32-E72D297353CC}">
              <c16:uniqueId val="{00000000-EBE9-4960-9990-C85F0FBAC8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EBE9-4960-9990-C85F0FBAC8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75.83</c:v>
                </c:pt>
                <c:pt idx="1">
                  <c:v>75.77</c:v>
                </c:pt>
                <c:pt idx="2">
                  <c:v>75.77</c:v>
                </c:pt>
                <c:pt idx="3">
                  <c:v>75.87</c:v>
                </c:pt>
                <c:pt idx="4">
                  <c:v>56.62</c:v>
                </c:pt>
              </c:numCache>
            </c:numRef>
          </c:val>
          <c:extLst>
            <c:ext xmlns:c16="http://schemas.microsoft.com/office/drawing/2014/chart" uri="{C3380CC4-5D6E-409C-BE32-E72D297353CC}">
              <c16:uniqueId val="{00000000-D5BD-4E29-94F8-116BA84D6E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D5BD-4E29-94F8-116BA84D6E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8.7200000000000006</c:v>
                </c:pt>
                <c:pt idx="1">
                  <c:v>0.08</c:v>
                </c:pt>
                <c:pt idx="2">
                  <c:v>0</c:v>
                </c:pt>
                <c:pt idx="3">
                  <c:v>0</c:v>
                </c:pt>
                <c:pt idx="4">
                  <c:v>0</c:v>
                </c:pt>
              </c:numCache>
            </c:numRef>
          </c:val>
          <c:extLst>
            <c:ext xmlns:c16="http://schemas.microsoft.com/office/drawing/2014/chart" uri="{C3380CC4-5D6E-409C-BE32-E72D297353CC}">
              <c16:uniqueId val="{00000000-537C-47C8-AB82-3E4A0A7142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537C-47C8-AB82-3E4A0A7142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533.53</c:v>
                </c:pt>
                <c:pt idx="1">
                  <c:v>351.67</c:v>
                </c:pt>
                <c:pt idx="2">
                  <c:v>411.9</c:v>
                </c:pt>
                <c:pt idx="3">
                  <c:v>585.27</c:v>
                </c:pt>
                <c:pt idx="4">
                  <c:v>708.4</c:v>
                </c:pt>
              </c:numCache>
            </c:numRef>
          </c:val>
          <c:extLst>
            <c:ext xmlns:c16="http://schemas.microsoft.com/office/drawing/2014/chart" uri="{C3380CC4-5D6E-409C-BE32-E72D297353CC}">
              <c16:uniqueId val="{00000000-BBF5-4D58-93B3-FF108A817A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BBF5-4D58-93B3-FF108A817A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247.62</c:v>
                </c:pt>
                <c:pt idx="1">
                  <c:v>259.97000000000003</c:v>
                </c:pt>
                <c:pt idx="2">
                  <c:v>248.65</c:v>
                </c:pt>
                <c:pt idx="3">
                  <c:v>227.38</c:v>
                </c:pt>
                <c:pt idx="4">
                  <c:v>229.01</c:v>
                </c:pt>
              </c:numCache>
            </c:numRef>
          </c:val>
          <c:extLst>
            <c:ext xmlns:c16="http://schemas.microsoft.com/office/drawing/2014/chart" uri="{C3380CC4-5D6E-409C-BE32-E72D297353CC}">
              <c16:uniqueId val="{00000000-A669-4F26-8478-D3DF9C4586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A669-4F26-8478-D3DF9C4586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137.97999999999999</c:v>
                </c:pt>
                <c:pt idx="1">
                  <c:v>98.07</c:v>
                </c:pt>
                <c:pt idx="2">
                  <c:v>110.61</c:v>
                </c:pt>
                <c:pt idx="3">
                  <c:v>107.27</c:v>
                </c:pt>
                <c:pt idx="4">
                  <c:v>112.57</c:v>
                </c:pt>
              </c:numCache>
            </c:numRef>
          </c:val>
          <c:extLst>
            <c:ext xmlns:c16="http://schemas.microsoft.com/office/drawing/2014/chart" uri="{C3380CC4-5D6E-409C-BE32-E72D297353CC}">
              <c16:uniqueId val="{00000000-EF85-4974-9F50-85C91205BA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EF85-4974-9F50-85C91205BA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9.9700000000000006</c:v>
                </c:pt>
                <c:pt idx="1">
                  <c:v>14.42</c:v>
                </c:pt>
                <c:pt idx="2">
                  <c:v>12.32</c:v>
                </c:pt>
                <c:pt idx="3">
                  <c:v>12.87</c:v>
                </c:pt>
                <c:pt idx="4">
                  <c:v>12.26</c:v>
                </c:pt>
              </c:numCache>
            </c:numRef>
          </c:val>
          <c:extLst>
            <c:ext xmlns:c16="http://schemas.microsoft.com/office/drawing/2014/chart" uri="{C3380CC4-5D6E-409C-BE32-E72D297353CC}">
              <c16:uniqueId val="{00000000-3EB3-4CD9-AABF-9308428CCB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3EB3-4CD9-AABF-9308428CCB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82.33</c:v>
                </c:pt>
                <c:pt idx="1">
                  <c:v>71.87</c:v>
                </c:pt>
                <c:pt idx="2">
                  <c:v>78.06</c:v>
                </c:pt>
                <c:pt idx="3">
                  <c:v>76.78</c:v>
                </c:pt>
                <c:pt idx="4">
                  <c:v>75.59</c:v>
                </c:pt>
              </c:numCache>
            </c:numRef>
          </c:val>
          <c:extLst>
            <c:ext xmlns:c16="http://schemas.microsoft.com/office/drawing/2014/chart" uri="{C3380CC4-5D6E-409C-BE32-E72D297353CC}">
              <c16:uniqueId val="{00000000-6193-4838-8AE6-B7FE6C141A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6193-4838-8AE6-B7FE6C141A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86.69</c:v>
                </c:pt>
                <c:pt idx="1">
                  <c:v>86.69</c:v>
                </c:pt>
                <c:pt idx="2">
                  <c:v>86.69</c:v>
                </c:pt>
                <c:pt idx="3">
                  <c:v>86.69</c:v>
                </c:pt>
                <c:pt idx="4">
                  <c:v>88.63</c:v>
                </c:pt>
              </c:numCache>
            </c:numRef>
          </c:val>
          <c:extLst>
            <c:ext xmlns:c16="http://schemas.microsoft.com/office/drawing/2014/chart" uri="{C3380CC4-5D6E-409C-BE32-E72D297353CC}">
              <c16:uniqueId val="{00000000-6C4B-4963-A216-E67F07A33D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6C4B-4963-A216-E67F07A33D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X37" zoomScale="85" zoomScaleNormal="85"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広島県　呉市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117000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88438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73.900000000000006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103700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103</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138.71</v>
      </c>
      <c r="Y32" s="121"/>
      <c r="Z32" s="121"/>
      <c r="AA32" s="121"/>
      <c r="AB32" s="121"/>
      <c r="AC32" s="121"/>
      <c r="AD32" s="121"/>
      <c r="AE32" s="121"/>
      <c r="AF32" s="121"/>
      <c r="AG32" s="121"/>
      <c r="AH32" s="121"/>
      <c r="AI32" s="121"/>
      <c r="AJ32" s="121"/>
      <c r="AK32" s="121"/>
      <c r="AL32" s="121"/>
      <c r="AM32" s="121"/>
      <c r="AN32" s="121"/>
      <c r="AO32" s="121"/>
      <c r="AP32" s="121"/>
      <c r="AQ32" s="122"/>
      <c r="AR32" s="120">
        <f>データ!U6</f>
        <v>98.61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107.91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107.27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112.22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533.53</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351.67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411.9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585.27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708.4</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247.62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259.97000000000003</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248.65</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227.38</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229.01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117.28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116.96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117.47</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115.38</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113.53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53.3</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50.25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51.91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53.86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75.17</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687.99</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655.75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578.19000000000005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638.35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521.36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208.47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193.85</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204.31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214.2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242.32</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137.97999999999999</v>
      </c>
      <c r="Y55" s="121"/>
      <c r="Z55" s="121"/>
      <c r="AA55" s="121"/>
      <c r="AB55" s="121"/>
      <c r="AC55" s="121"/>
      <c r="AD55" s="121"/>
      <c r="AE55" s="121"/>
      <c r="AF55" s="121"/>
      <c r="AG55" s="121"/>
      <c r="AH55" s="121"/>
      <c r="AI55" s="121"/>
      <c r="AJ55" s="121"/>
      <c r="AK55" s="121"/>
      <c r="AL55" s="121"/>
      <c r="AM55" s="121"/>
      <c r="AN55" s="121"/>
      <c r="AO55" s="121"/>
      <c r="AP55" s="121"/>
      <c r="AQ55" s="122"/>
      <c r="AR55" s="120">
        <f>データ!BM6</f>
        <v>98.07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110.61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107.27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112.57</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9.9700000000000006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14.42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12.32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12.87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12.26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82.33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71.87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78.06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76.78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75.59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86.69</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86.69</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86.69</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86.69</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88.63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105.71</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105.06</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106.98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103.06</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100.74</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25.98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26.84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26.08</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26.92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27.33</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40.67</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40.89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41.59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40.29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40.409999999999997</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62.59</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61.76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62.75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61.99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62.26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35" t="s">
        <v>104</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6"/>
      <c r="M79" s="136"/>
      <c r="N79" s="136"/>
      <c r="O79" s="136"/>
      <c r="P79" s="136"/>
      <c r="Q79" s="136"/>
      <c r="R79" s="136"/>
      <c r="S79" s="136"/>
      <c r="T79" s="136"/>
      <c r="U79" s="136"/>
      <c r="V79" s="136"/>
      <c r="W79" s="136"/>
      <c r="X79" s="137"/>
      <c r="Y79" s="138" t="str">
        <f>データ!$B$10</f>
        <v>H29</v>
      </c>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40"/>
      <c r="AZ79" s="138" t="str">
        <f>データ!$C$10</f>
        <v>H30</v>
      </c>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40"/>
      <c r="CA79" s="138" t="str">
        <f>データ!$D$10</f>
        <v>R01</v>
      </c>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40"/>
      <c r="DB79" s="138" t="str">
        <f>データ!$E$10</f>
        <v>R02</v>
      </c>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40"/>
      <c r="EC79" s="138" t="str">
        <f>データ!$F$10</f>
        <v>R03</v>
      </c>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40"/>
      <c r="FD79" s="2"/>
      <c r="FE79" s="18"/>
      <c r="FF79" s="2"/>
      <c r="FG79" s="2"/>
      <c r="FH79" s="2"/>
      <c r="FI79" s="2"/>
      <c r="FJ79" s="2"/>
      <c r="FK79" s="2"/>
      <c r="FL79" s="2"/>
      <c r="FM79" s="2"/>
      <c r="FN79" s="2"/>
      <c r="FO79" s="2"/>
      <c r="FP79" s="2"/>
      <c r="FQ79" s="2"/>
      <c r="FR79" s="2"/>
      <c r="FS79" s="2"/>
      <c r="FT79" s="2"/>
      <c r="FU79" s="2"/>
      <c r="FV79" s="15"/>
      <c r="FW79" s="2"/>
      <c r="FX79" s="136"/>
      <c r="FY79" s="136"/>
      <c r="FZ79" s="136"/>
      <c r="GA79" s="136"/>
      <c r="GB79" s="136"/>
      <c r="GC79" s="136"/>
      <c r="GD79" s="136"/>
      <c r="GE79" s="136"/>
      <c r="GF79" s="136"/>
      <c r="GG79" s="136"/>
      <c r="GH79" s="136"/>
      <c r="GI79" s="136"/>
      <c r="GJ79" s="137"/>
      <c r="GK79" s="138" t="str">
        <f>データ!$B$10</f>
        <v>H29</v>
      </c>
      <c r="GL79" s="139"/>
      <c r="GM79" s="139"/>
      <c r="GN79" s="139"/>
      <c r="GO79" s="139"/>
      <c r="GP79" s="139"/>
      <c r="GQ79" s="139"/>
      <c r="GR79" s="139"/>
      <c r="GS79" s="139"/>
      <c r="GT79" s="139"/>
      <c r="GU79" s="139"/>
      <c r="GV79" s="139"/>
      <c r="GW79" s="139"/>
      <c r="GX79" s="139"/>
      <c r="GY79" s="139"/>
      <c r="GZ79" s="139"/>
      <c r="HA79" s="139"/>
      <c r="HB79" s="139"/>
      <c r="HC79" s="139"/>
      <c r="HD79" s="139"/>
      <c r="HE79" s="139"/>
      <c r="HF79" s="139"/>
      <c r="HG79" s="139"/>
      <c r="HH79" s="139"/>
      <c r="HI79" s="139"/>
      <c r="HJ79" s="139"/>
      <c r="HK79" s="140"/>
      <c r="HL79" s="138" t="str">
        <f>データ!$C$10</f>
        <v>H30</v>
      </c>
      <c r="HM79" s="139"/>
      <c r="HN79" s="139"/>
      <c r="HO79" s="139"/>
      <c r="HP79" s="139"/>
      <c r="HQ79" s="139"/>
      <c r="HR79" s="139"/>
      <c r="HS79" s="139"/>
      <c r="HT79" s="139"/>
      <c r="HU79" s="139"/>
      <c r="HV79" s="139"/>
      <c r="HW79" s="139"/>
      <c r="HX79" s="139"/>
      <c r="HY79" s="139"/>
      <c r="HZ79" s="139"/>
      <c r="IA79" s="139"/>
      <c r="IB79" s="139"/>
      <c r="IC79" s="139"/>
      <c r="ID79" s="139"/>
      <c r="IE79" s="139"/>
      <c r="IF79" s="139"/>
      <c r="IG79" s="139"/>
      <c r="IH79" s="139"/>
      <c r="II79" s="139"/>
      <c r="IJ79" s="139"/>
      <c r="IK79" s="139"/>
      <c r="IL79" s="140"/>
      <c r="IM79" s="138" t="str">
        <f>データ!$D$10</f>
        <v>R01</v>
      </c>
      <c r="IN79" s="139"/>
      <c r="IO79" s="139"/>
      <c r="IP79" s="139"/>
      <c r="IQ79" s="139"/>
      <c r="IR79" s="139"/>
      <c r="IS79" s="139"/>
      <c r="IT79" s="139"/>
      <c r="IU79" s="139"/>
      <c r="IV79" s="139"/>
      <c r="IW79" s="139"/>
      <c r="IX79" s="139"/>
      <c r="IY79" s="139"/>
      <c r="IZ79" s="139"/>
      <c r="JA79" s="139"/>
      <c r="JB79" s="139"/>
      <c r="JC79" s="139"/>
      <c r="JD79" s="139"/>
      <c r="JE79" s="139"/>
      <c r="JF79" s="139"/>
      <c r="JG79" s="139"/>
      <c r="JH79" s="139"/>
      <c r="JI79" s="139"/>
      <c r="JJ79" s="139"/>
      <c r="JK79" s="139"/>
      <c r="JL79" s="139"/>
      <c r="JM79" s="140"/>
      <c r="JN79" s="138" t="str">
        <f>データ!$E$10</f>
        <v>R02</v>
      </c>
      <c r="JO79" s="139"/>
      <c r="JP79" s="139"/>
      <c r="JQ79" s="139"/>
      <c r="JR79" s="139"/>
      <c r="JS79" s="139"/>
      <c r="JT79" s="139"/>
      <c r="JU79" s="139"/>
      <c r="JV79" s="139"/>
      <c r="JW79" s="139"/>
      <c r="JX79" s="139"/>
      <c r="JY79" s="139"/>
      <c r="JZ79" s="139"/>
      <c r="KA79" s="139"/>
      <c r="KB79" s="139"/>
      <c r="KC79" s="139"/>
      <c r="KD79" s="139"/>
      <c r="KE79" s="139"/>
      <c r="KF79" s="139"/>
      <c r="KG79" s="139"/>
      <c r="KH79" s="139"/>
      <c r="KI79" s="139"/>
      <c r="KJ79" s="139"/>
      <c r="KK79" s="139"/>
      <c r="KL79" s="139"/>
      <c r="KM79" s="139"/>
      <c r="KN79" s="140"/>
      <c r="KO79" s="138" t="str">
        <f>データ!$F$10</f>
        <v>R03</v>
      </c>
      <c r="KP79" s="139"/>
      <c r="KQ79" s="139"/>
      <c r="KR79" s="139"/>
      <c r="KS79" s="139"/>
      <c r="KT79" s="139"/>
      <c r="KU79" s="139"/>
      <c r="KV79" s="139"/>
      <c r="KW79" s="139"/>
      <c r="KX79" s="139"/>
      <c r="KY79" s="139"/>
      <c r="KZ79" s="139"/>
      <c r="LA79" s="139"/>
      <c r="LB79" s="139"/>
      <c r="LC79" s="139"/>
      <c r="LD79" s="139"/>
      <c r="LE79" s="139"/>
      <c r="LF79" s="139"/>
      <c r="LG79" s="139"/>
      <c r="LH79" s="139"/>
      <c r="LI79" s="139"/>
      <c r="LJ79" s="139"/>
      <c r="LK79" s="139"/>
      <c r="LL79" s="139"/>
      <c r="LM79" s="139"/>
      <c r="LN79" s="139"/>
      <c r="LO79" s="140"/>
      <c r="LP79" s="2"/>
      <c r="LQ79" s="18"/>
      <c r="LR79" s="2"/>
      <c r="LS79" s="2"/>
      <c r="LT79" s="2"/>
      <c r="LU79" s="2"/>
      <c r="LV79" s="2"/>
      <c r="LW79" s="2"/>
      <c r="LX79" s="2"/>
      <c r="LY79" s="2"/>
      <c r="LZ79" s="2"/>
      <c r="MA79" s="2"/>
      <c r="MB79" s="2"/>
      <c r="MC79" s="2"/>
      <c r="MD79" s="2"/>
      <c r="ME79" s="2"/>
      <c r="MF79" s="2"/>
      <c r="MG79" s="2"/>
      <c r="MH79" s="15"/>
      <c r="MI79" s="2"/>
      <c r="MJ79" s="136"/>
      <c r="MK79" s="136"/>
      <c r="ML79" s="136"/>
      <c r="MM79" s="136"/>
      <c r="MN79" s="136"/>
      <c r="MO79" s="136"/>
      <c r="MP79" s="136"/>
      <c r="MQ79" s="136"/>
      <c r="MR79" s="136"/>
      <c r="MS79" s="136"/>
      <c r="MT79" s="136"/>
      <c r="MU79" s="136"/>
      <c r="MV79" s="137"/>
      <c r="MW79" s="138" t="str">
        <f>データ!$B$10</f>
        <v>H29</v>
      </c>
      <c r="MX79" s="139"/>
      <c r="MY79" s="139"/>
      <c r="MZ79" s="139"/>
      <c r="NA79" s="139"/>
      <c r="NB79" s="139"/>
      <c r="NC79" s="139"/>
      <c r="ND79" s="139"/>
      <c r="NE79" s="139"/>
      <c r="NF79" s="139"/>
      <c r="NG79" s="139"/>
      <c r="NH79" s="139"/>
      <c r="NI79" s="139"/>
      <c r="NJ79" s="139"/>
      <c r="NK79" s="139"/>
      <c r="NL79" s="139"/>
      <c r="NM79" s="139"/>
      <c r="NN79" s="139"/>
      <c r="NO79" s="139"/>
      <c r="NP79" s="139"/>
      <c r="NQ79" s="139"/>
      <c r="NR79" s="139"/>
      <c r="NS79" s="139"/>
      <c r="NT79" s="139"/>
      <c r="NU79" s="139"/>
      <c r="NV79" s="139"/>
      <c r="NW79" s="140"/>
      <c r="NX79" s="138" t="str">
        <f>データ!$C$10</f>
        <v>H30</v>
      </c>
      <c r="NY79" s="139"/>
      <c r="NZ79" s="139"/>
      <c r="OA79" s="139"/>
      <c r="OB79" s="139"/>
      <c r="OC79" s="139"/>
      <c r="OD79" s="139"/>
      <c r="OE79" s="139"/>
      <c r="OF79" s="139"/>
      <c r="OG79" s="139"/>
      <c r="OH79" s="139"/>
      <c r="OI79" s="139"/>
      <c r="OJ79" s="139"/>
      <c r="OK79" s="139"/>
      <c r="OL79" s="139"/>
      <c r="OM79" s="139"/>
      <c r="ON79" s="139"/>
      <c r="OO79" s="139"/>
      <c r="OP79" s="139"/>
      <c r="OQ79" s="139"/>
      <c r="OR79" s="139"/>
      <c r="OS79" s="139"/>
      <c r="OT79" s="139"/>
      <c r="OU79" s="139"/>
      <c r="OV79" s="139"/>
      <c r="OW79" s="139"/>
      <c r="OX79" s="140"/>
      <c r="OY79" s="138" t="str">
        <f>データ!$D$10</f>
        <v>R01</v>
      </c>
      <c r="OZ79" s="139"/>
      <c r="PA79" s="139"/>
      <c r="PB79" s="139"/>
      <c r="PC79" s="139"/>
      <c r="PD79" s="139"/>
      <c r="PE79" s="139"/>
      <c r="PF79" s="139"/>
      <c r="PG79" s="139"/>
      <c r="PH79" s="139"/>
      <c r="PI79" s="139"/>
      <c r="PJ79" s="139"/>
      <c r="PK79" s="139"/>
      <c r="PL79" s="139"/>
      <c r="PM79" s="139"/>
      <c r="PN79" s="139"/>
      <c r="PO79" s="139"/>
      <c r="PP79" s="139"/>
      <c r="PQ79" s="139"/>
      <c r="PR79" s="139"/>
      <c r="PS79" s="139"/>
      <c r="PT79" s="139"/>
      <c r="PU79" s="139"/>
      <c r="PV79" s="139"/>
      <c r="PW79" s="139"/>
      <c r="PX79" s="139"/>
      <c r="PY79" s="140"/>
      <c r="PZ79" s="138" t="str">
        <f>データ!$E$10</f>
        <v>R02</v>
      </c>
      <c r="QA79" s="139"/>
      <c r="QB79" s="139"/>
      <c r="QC79" s="139"/>
      <c r="QD79" s="139"/>
      <c r="QE79" s="139"/>
      <c r="QF79" s="139"/>
      <c r="QG79" s="139"/>
      <c r="QH79" s="139"/>
      <c r="QI79" s="139"/>
      <c r="QJ79" s="139"/>
      <c r="QK79" s="139"/>
      <c r="QL79" s="139"/>
      <c r="QM79" s="139"/>
      <c r="QN79" s="139"/>
      <c r="QO79" s="139"/>
      <c r="QP79" s="139"/>
      <c r="QQ79" s="139"/>
      <c r="QR79" s="139"/>
      <c r="QS79" s="139"/>
      <c r="QT79" s="139"/>
      <c r="QU79" s="139"/>
      <c r="QV79" s="139"/>
      <c r="QW79" s="139"/>
      <c r="QX79" s="139"/>
      <c r="QY79" s="139"/>
      <c r="QZ79" s="140"/>
      <c r="RA79" s="138" t="str">
        <f>データ!$F$10</f>
        <v>R03</v>
      </c>
      <c r="RB79" s="139"/>
      <c r="RC79" s="139"/>
      <c r="RD79" s="139"/>
      <c r="RE79" s="139"/>
      <c r="RF79" s="139"/>
      <c r="RG79" s="139"/>
      <c r="RH79" s="139"/>
      <c r="RI79" s="139"/>
      <c r="RJ79" s="139"/>
      <c r="RK79" s="139"/>
      <c r="RL79" s="139"/>
      <c r="RM79" s="139"/>
      <c r="RN79" s="139"/>
      <c r="RO79" s="139"/>
      <c r="RP79" s="139"/>
      <c r="RQ79" s="139"/>
      <c r="RR79" s="139"/>
      <c r="RS79" s="139"/>
      <c r="RT79" s="139"/>
      <c r="RU79" s="139"/>
      <c r="RV79" s="139"/>
      <c r="RW79" s="139"/>
      <c r="RX79" s="139"/>
      <c r="RY79" s="139"/>
      <c r="RZ79" s="139"/>
      <c r="SA79" s="140"/>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2">
        <f>データ!DD6</f>
        <v>42.16</v>
      </c>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f>データ!DE6</f>
        <v>42.9</v>
      </c>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f>データ!DF6</f>
        <v>42.73</v>
      </c>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f>データ!DG6</f>
        <v>41.65</v>
      </c>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f>データ!DH6</f>
        <v>43.31</v>
      </c>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2">
        <f>データ!DO6</f>
        <v>75.83</v>
      </c>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f>データ!DP6</f>
        <v>75.77</v>
      </c>
      <c r="HM80" s="142"/>
      <c r="HN80" s="142"/>
      <c r="HO80" s="142"/>
      <c r="HP80" s="142"/>
      <c r="HQ80" s="142"/>
      <c r="HR80" s="142"/>
      <c r="HS80" s="142"/>
      <c r="HT80" s="142"/>
      <c r="HU80" s="142"/>
      <c r="HV80" s="142"/>
      <c r="HW80" s="142"/>
      <c r="HX80" s="142"/>
      <c r="HY80" s="142"/>
      <c r="HZ80" s="142"/>
      <c r="IA80" s="142"/>
      <c r="IB80" s="142"/>
      <c r="IC80" s="142"/>
      <c r="ID80" s="142"/>
      <c r="IE80" s="142"/>
      <c r="IF80" s="142"/>
      <c r="IG80" s="142"/>
      <c r="IH80" s="142"/>
      <c r="II80" s="142"/>
      <c r="IJ80" s="142"/>
      <c r="IK80" s="142"/>
      <c r="IL80" s="142"/>
      <c r="IM80" s="142">
        <f>データ!DQ6</f>
        <v>75.77</v>
      </c>
      <c r="IN80" s="142"/>
      <c r="IO80" s="142"/>
      <c r="IP80" s="142"/>
      <c r="IQ80" s="142"/>
      <c r="IR80" s="142"/>
      <c r="IS80" s="142"/>
      <c r="IT80" s="142"/>
      <c r="IU80" s="142"/>
      <c r="IV80" s="142"/>
      <c r="IW80" s="142"/>
      <c r="IX80" s="142"/>
      <c r="IY80" s="142"/>
      <c r="IZ80" s="142"/>
      <c r="JA80" s="142"/>
      <c r="JB80" s="142"/>
      <c r="JC80" s="142"/>
      <c r="JD80" s="142"/>
      <c r="JE80" s="142"/>
      <c r="JF80" s="142"/>
      <c r="JG80" s="142"/>
      <c r="JH80" s="142"/>
      <c r="JI80" s="142"/>
      <c r="JJ80" s="142"/>
      <c r="JK80" s="142"/>
      <c r="JL80" s="142"/>
      <c r="JM80" s="142"/>
      <c r="JN80" s="142">
        <f>データ!DR6</f>
        <v>75.87</v>
      </c>
      <c r="JO80" s="142"/>
      <c r="JP80" s="142"/>
      <c r="JQ80" s="142"/>
      <c r="JR80" s="142"/>
      <c r="JS80" s="142"/>
      <c r="JT80" s="142"/>
      <c r="JU80" s="142"/>
      <c r="JV80" s="142"/>
      <c r="JW80" s="142"/>
      <c r="JX80" s="142"/>
      <c r="JY80" s="142"/>
      <c r="JZ80" s="142"/>
      <c r="KA80" s="142"/>
      <c r="KB80" s="142"/>
      <c r="KC80" s="142"/>
      <c r="KD80" s="142"/>
      <c r="KE80" s="142"/>
      <c r="KF80" s="142"/>
      <c r="KG80" s="142"/>
      <c r="KH80" s="142"/>
      <c r="KI80" s="142"/>
      <c r="KJ80" s="142"/>
      <c r="KK80" s="142"/>
      <c r="KL80" s="142"/>
      <c r="KM80" s="142"/>
      <c r="KN80" s="142"/>
      <c r="KO80" s="142">
        <f>データ!DS6</f>
        <v>56.62</v>
      </c>
      <c r="KP80" s="142"/>
      <c r="KQ80" s="142"/>
      <c r="KR80" s="142"/>
      <c r="KS80" s="142"/>
      <c r="KT80" s="142"/>
      <c r="KU80" s="142"/>
      <c r="KV80" s="142"/>
      <c r="KW80" s="142"/>
      <c r="KX80" s="142"/>
      <c r="KY80" s="142"/>
      <c r="KZ80" s="142"/>
      <c r="LA80" s="142"/>
      <c r="LB80" s="142"/>
      <c r="LC80" s="142"/>
      <c r="LD80" s="142"/>
      <c r="LE80" s="142"/>
      <c r="LF80" s="142"/>
      <c r="LG80" s="142"/>
      <c r="LH80" s="142"/>
      <c r="LI80" s="142"/>
      <c r="LJ80" s="142"/>
      <c r="LK80" s="142"/>
      <c r="LL80" s="142"/>
      <c r="LM80" s="142"/>
      <c r="LN80" s="142"/>
      <c r="LO80" s="142"/>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2">
        <f>データ!DZ6</f>
        <v>8.7200000000000006</v>
      </c>
      <c r="MX80" s="142"/>
      <c r="MY80" s="142"/>
      <c r="MZ80" s="142"/>
      <c r="NA80" s="142"/>
      <c r="NB80" s="142"/>
      <c r="NC80" s="142"/>
      <c r="ND80" s="142"/>
      <c r="NE80" s="142"/>
      <c r="NF80" s="142"/>
      <c r="NG80" s="142"/>
      <c r="NH80" s="142"/>
      <c r="NI80" s="142"/>
      <c r="NJ80" s="142"/>
      <c r="NK80" s="142"/>
      <c r="NL80" s="142"/>
      <c r="NM80" s="142"/>
      <c r="NN80" s="142"/>
      <c r="NO80" s="142"/>
      <c r="NP80" s="142"/>
      <c r="NQ80" s="142"/>
      <c r="NR80" s="142"/>
      <c r="NS80" s="142"/>
      <c r="NT80" s="142"/>
      <c r="NU80" s="142"/>
      <c r="NV80" s="142"/>
      <c r="NW80" s="142"/>
      <c r="NX80" s="142">
        <f>データ!EA6</f>
        <v>0.08</v>
      </c>
      <c r="NY80" s="142"/>
      <c r="NZ80" s="142"/>
      <c r="OA80" s="142"/>
      <c r="OB80" s="142"/>
      <c r="OC80" s="142"/>
      <c r="OD80" s="142"/>
      <c r="OE80" s="142"/>
      <c r="OF80" s="142"/>
      <c r="OG80" s="142"/>
      <c r="OH80" s="142"/>
      <c r="OI80" s="142"/>
      <c r="OJ80" s="142"/>
      <c r="OK80" s="142"/>
      <c r="OL80" s="142"/>
      <c r="OM80" s="142"/>
      <c r="ON80" s="142"/>
      <c r="OO80" s="142"/>
      <c r="OP80" s="142"/>
      <c r="OQ80" s="142"/>
      <c r="OR80" s="142"/>
      <c r="OS80" s="142"/>
      <c r="OT80" s="142"/>
      <c r="OU80" s="142"/>
      <c r="OV80" s="142"/>
      <c r="OW80" s="142"/>
      <c r="OX80" s="142"/>
      <c r="OY80" s="142">
        <f>データ!EB6</f>
        <v>0</v>
      </c>
      <c r="OZ80" s="142"/>
      <c r="PA80" s="142"/>
      <c r="PB80" s="142"/>
      <c r="PC80" s="142"/>
      <c r="PD80" s="142"/>
      <c r="PE80" s="142"/>
      <c r="PF80" s="142"/>
      <c r="PG80" s="142"/>
      <c r="PH80" s="142"/>
      <c r="PI80" s="142"/>
      <c r="PJ80" s="142"/>
      <c r="PK80" s="142"/>
      <c r="PL80" s="142"/>
      <c r="PM80" s="142"/>
      <c r="PN80" s="142"/>
      <c r="PO80" s="142"/>
      <c r="PP80" s="142"/>
      <c r="PQ80" s="142"/>
      <c r="PR80" s="142"/>
      <c r="PS80" s="142"/>
      <c r="PT80" s="142"/>
      <c r="PU80" s="142"/>
      <c r="PV80" s="142"/>
      <c r="PW80" s="142"/>
      <c r="PX80" s="142"/>
      <c r="PY80" s="142"/>
      <c r="PZ80" s="142">
        <f>データ!EC6</f>
        <v>0</v>
      </c>
      <c r="QA80" s="142"/>
      <c r="QB80" s="142"/>
      <c r="QC80" s="142"/>
      <c r="QD80" s="142"/>
      <c r="QE80" s="142"/>
      <c r="QF80" s="142"/>
      <c r="QG80" s="142"/>
      <c r="QH80" s="142"/>
      <c r="QI80" s="142"/>
      <c r="QJ80" s="142"/>
      <c r="QK80" s="142"/>
      <c r="QL80" s="142"/>
      <c r="QM80" s="142"/>
      <c r="QN80" s="142"/>
      <c r="QO80" s="142"/>
      <c r="QP80" s="142"/>
      <c r="QQ80" s="142"/>
      <c r="QR80" s="142"/>
      <c r="QS80" s="142"/>
      <c r="QT80" s="142"/>
      <c r="QU80" s="142"/>
      <c r="QV80" s="142"/>
      <c r="QW80" s="142"/>
      <c r="QX80" s="142"/>
      <c r="QY80" s="142"/>
      <c r="QZ80" s="142"/>
      <c r="RA80" s="142">
        <f>データ!ED6</f>
        <v>0</v>
      </c>
      <c r="RB80" s="142"/>
      <c r="RC80" s="142"/>
      <c r="RD80" s="142"/>
      <c r="RE80" s="142"/>
      <c r="RF80" s="142"/>
      <c r="RG80" s="142"/>
      <c r="RH80" s="142"/>
      <c r="RI80" s="142"/>
      <c r="RJ80" s="142"/>
      <c r="RK80" s="142"/>
      <c r="RL80" s="142"/>
      <c r="RM80" s="142"/>
      <c r="RN80" s="142"/>
      <c r="RO80" s="142"/>
      <c r="RP80" s="142"/>
      <c r="RQ80" s="142"/>
      <c r="RR80" s="142"/>
      <c r="RS80" s="142"/>
      <c r="RT80" s="142"/>
      <c r="RU80" s="142"/>
      <c r="RV80" s="142"/>
      <c r="RW80" s="142"/>
      <c r="RX80" s="142"/>
      <c r="RY80" s="142"/>
      <c r="RZ80" s="142"/>
      <c r="SA80" s="142"/>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2">
        <f>データ!DI6</f>
        <v>55.25</v>
      </c>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f>データ!DJ6</f>
        <v>57.11</v>
      </c>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f>データ!DK6</f>
        <v>57.57</v>
      </c>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f>データ!DL6</f>
        <v>57.63</v>
      </c>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f>データ!DM6</f>
        <v>58.13</v>
      </c>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2">
        <f>データ!DT6</f>
        <v>44.05</v>
      </c>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f>データ!DU6</f>
        <v>51.87</v>
      </c>
      <c r="HM81" s="142"/>
      <c r="HN81" s="142"/>
      <c r="HO81" s="142"/>
      <c r="HP81" s="142"/>
      <c r="HQ81" s="142"/>
      <c r="HR81" s="142"/>
      <c r="HS81" s="142"/>
      <c r="HT81" s="142"/>
      <c r="HU81" s="142"/>
      <c r="HV81" s="142"/>
      <c r="HW81" s="142"/>
      <c r="HX81" s="142"/>
      <c r="HY81" s="142"/>
      <c r="HZ81" s="142"/>
      <c r="IA81" s="142"/>
      <c r="IB81" s="142"/>
      <c r="IC81" s="142"/>
      <c r="ID81" s="142"/>
      <c r="IE81" s="142"/>
      <c r="IF81" s="142"/>
      <c r="IG81" s="142"/>
      <c r="IH81" s="142"/>
      <c r="II81" s="142"/>
      <c r="IJ81" s="142"/>
      <c r="IK81" s="142"/>
      <c r="IL81" s="142"/>
      <c r="IM81" s="142">
        <f>データ!DV6</f>
        <v>52.33</v>
      </c>
      <c r="IN81" s="142"/>
      <c r="IO81" s="142"/>
      <c r="IP81" s="142"/>
      <c r="IQ81" s="142"/>
      <c r="IR81" s="142"/>
      <c r="IS81" s="142"/>
      <c r="IT81" s="142"/>
      <c r="IU81" s="142"/>
      <c r="IV81" s="142"/>
      <c r="IW81" s="142"/>
      <c r="IX81" s="142"/>
      <c r="IY81" s="142"/>
      <c r="IZ81" s="142"/>
      <c r="JA81" s="142"/>
      <c r="JB81" s="142"/>
      <c r="JC81" s="142"/>
      <c r="JD81" s="142"/>
      <c r="JE81" s="142"/>
      <c r="JF81" s="142"/>
      <c r="JG81" s="142"/>
      <c r="JH81" s="142"/>
      <c r="JI81" s="142"/>
      <c r="JJ81" s="142"/>
      <c r="JK81" s="142"/>
      <c r="JL81" s="142"/>
      <c r="JM81" s="142"/>
      <c r="JN81" s="142">
        <f>データ!DW6</f>
        <v>52.35</v>
      </c>
      <c r="JO81" s="142"/>
      <c r="JP81" s="142"/>
      <c r="JQ81" s="142"/>
      <c r="JR81" s="142"/>
      <c r="JS81" s="142"/>
      <c r="JT81" s="142"/>
      <c r="JU81" s="142"/>
      <c r="JV81" s="142"/>
      <c r="JW81" s="142"/>
      <c r="JX81" s="142"/>
      <c r="JY81" s="142"/>
      <c r="JZ81" s="142"/>
      <c r="KA81" s="142"/>
      <c r="KB81" s="142"/>
      <c r="KC81" s="142"/>
      <c r="KD81" s="142"/>
      <c r="KE81" s="142"/>
      <c r="KF81" s="142"/>
      <c r="KG81" s="142"/>
      <c r="KH81" s="142"/>
      <c r="KI81" s="142"/>
      <c r="KJ81" s="142"/>
      <c r="KK81" s="142"/>
      <c r="KL81" s="142"/>
      <c r="KM81" s="142"/>
      <c r="KN81" s="142"/>
      <c r="KO81" s="142">
        <f>データ!DX6</f>
        <v>53.69</v>
      </c>
      <c r="KP81" s="142"/>
      <c r="KQ81" s="142"/>
      <c r="KR81" s="142"/>
      <c r="KS81" s="142"/>
      <c r="KT81" s="142"/>
      <c r="KU81" s="142"/>
      <c r="KV81" s="142"/>
      <c r="KW81" s="142"/>
      <c r="KX81" s="142"/>
      <c r="KY81" s="142"/>
      <c r="KZ81" s="142"/>
      <c r="LA81" s="142"/>
      <c r="LB81" s="142"/>
      <c r="LC81" s="142"/>
      <c r="LD81" s="142"/>
      <c r="LE81" s="142"/>
      <c r="LF81" s="142"/>
      <c r="LG81" s="142"/>
      <c r="LH81" s="142"/>
      <c r="LI81" s="142"/>
      <c r="LJ81" s="142"/>
      <c r="LK81" s="142"/>
      <c r="LL81" s="142"/>
      <c r="LM81" s="142"/>
      <c r="LN81" s="142"/>
      <c r="LO81" s="142"/>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2">
        <f>データ!EE6</f>
        <v>1.3</v>
      </c>
      <c r="MX81" s="142"/>
      <c r="MY81" s="142"/>
      <c r="MZ81" s="142"/>
      <c r="NA81" s="142"/>
      <c r="NB81" s="142"/>
      <c r="NC81" s="142"/>
      <c r="ND81" s="142"/>
      <c r="NE81" s="142"/>
      <c r="NF81" s="142"/>
      <c r="NG81" s="142"/>
      <c r="NH81" s="142"/>
      <c r="NI81" s="142"/>
      <c r="NJ81" s="142"/>
      <c r="NK81" s="142"/>
      <c r="NL81" s="142"/>
      <c r="NM81" s="142"/>
      <c r="NN81" s="142"/>
      <c r="NO81" s="142"/>
      <c r="NP81" s="142"/>
      <c r="NQ81" s="142"/>
      <c r="NR81" s="142"/>
      <c r="NS81" s="142"/>
      <c r="NT81" s="142"/>
      <c r="NU81" s="142"/>
      <c r="NV81" s="142"/>
      <c r="NW81" s="142"/>
      <c r="NX81" s="142">
        <f>データ!EF6</f>
        <v>0.28000000000000003</v>
      </c>
      <c r="NY81" s="142"/>
      <c r="NZ81" s="142"/>
      <c r="OA81" s="142"/>
      <c r="OB81" s="142"/>
      <c r="OC81" s="142"/>
      <c r="OD81" s="142"/>
      <c r="OE81" s="142"/>
      <c r="OF81" s="142"/>
      <c r="OG81" s="142"/>
      <c r="OH81" s="142"/>
      <c r="OI81" s="142"/>
      <c r="OJ81" s="142"/>
      <c r="OK81" s="142"/>
      <c r="OL81" s="142"/>
      <c r="OM81" s="142"/>
      <c r="ON81" s="142"/>
      <c r="OO81" s="142"/>
      <c r="OP81" s="142"/>
      <c r="OQ81" s="142"/>
      <c r="OR81" s="142"/>
      <c r="OS81" s="142"/>
      <c r="OT81" s="142"/>
      <c r="OU81" s="142"/>
      <c r="OV81" s="142"/>
      <c r="OW81" s="142"/>
      <c r="OX81" s="142"/>
      <c r="OY81" s="142">
        <f>データ!EG6</f>
        <v>0.77</v>
      </c>
      <c r="OZ81" s="142"/>
      <c r="PA81" s="142"/>
      <c r="PB81" s="142"/>
      <c r="PC81" s="142"/>
      <c r="PD81" s="142"/>
      <c r="PE81" s="142"/>
      <c r="PF81" s="142"/>
      <c r="PG81" s="142"/>
      <c r="PH81" s="142"/>
      <c r="PI81" s="142"/>
      <c r="PJ81" s="142"/>
      <c r="PK81" s="142"/>
      <c r="PL81" s="142"/>
      <c r="PM81" s="142"/>
      <c r="PN81" s="142"/>
      <c r="PO81" s="142"/>
      <c r="PP81" s="142"/>
      <c r="PQ81" s="142"/>
      <c r="PR81" s="142"/>
      <c r="PS81" s="142"/>
      <c r="PT81" s="142"/>
      <c r="PU81" s="142"/>
      <c r="PV81" s="142"/>
      <c r="PW81" s="142"/>
      <c r="PX81" s="142"/>
      <c r="PY81" s="142"/>
      <c r="PZ81" s="142">
        <f>データ!EH6</f>
        <v>0.24</v>
      </c>
      <c r="QA81" s="142"/>
      <c r="QB81" s="142"/>
      <c r="QC81" s="142"/>
      <c r="QD81" s="142"/>
      <c r="QE81" s="142"/>
      <c r="QF81" s="142"/>
      <c r="QG81" s="142"/>
      <c r="QH81" s="142"/>
      <c r="QI81" s="142"/>
      <c r="QJ81" s="142"/>
      <c r="QK81" s="142"/>
      <c r="QL81" s="142"/>
      <c r="QM81" s="142"/>
      <c r="QN81" s="142"/>
      <c r="QO81" s="142"/>
      <c r="QP81" s="142"/>
      <c r="QQ81" s="142"/>
      <c r="QR81" s="142"/>
      <c r="QS81" s="142"/>
      <c r="QT81" s="142"/>
      <c r="QU81" s="142"/>
      <c r="QV81" s="142"/>
      <c r="QW81" s="142"/>
      <c r="QX81" s="142"/>
      <c r="QY81" s="142"/>
      <c r="QZ81" s="142"/>
      <c r="RA81" s="142">
        <f>データ!EI6</f>
        <v>0.22</v>
      </c>
      <c r="RB81" s="142"/>
      <c r="RC81" s="142"/>
      <c r="RD81" s="142"/>
      <c r="RE81" s="142"/>
      <c r="RF81" s="142"/>
      <c r="RG81" s="142"/>
      <c r="RH81" s="142"/>
      <c r="RI81" s="142"/>
      <c r="RJ81" s="142"/>
      <c r="RK81" s="142"/>
      <c r="RL81" s="142"/>
      <c r="RM81" s="142"/>
      <c r="RN81" s="142"/>
      <c r="RO81" s="142"/>
      <c r="RP81" s="142"/>
      <c r="RQ81" s="142"/>
      <c r="RR81" s="142"/>
      <c r="RS81" s="142"/>
      <c r="RT81" s="142"/>
      <c r="RU81" s="142"/>
      <c r="RV81" s="142"/>
      <c r="RW81" s="142"/>
      <c r="RX81" s="142"/>
      <c r="RY81" s="142"/>
      <c r="RZ81" s="142"/>
      <c r="SA81" s="142"/>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4" t="str">
        <f>データ!AD6</f>
        <v>【117.41】</v>
      </c>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t="str">
        <f>データ!AO6</f>
        <v>【23.68】</v>
      </c>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t="str">
        <f>データ!AZ6</f>
        <v>【462.72】</v>
      </c>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t="str">
        <f>データ!BK6</f>
        <v>【233.92】</v>
      </c>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t="str">
        <f>データ!BV6</f>
        <v>【112.31】</v>
      </c>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t="str">
        <f>データ!CG6</f>
        <v>【19.07】</v>
      </c>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t="str">
        <f>データ!CR6</f>
        <v>【54.01】</v>
      </c>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4" t="str">
        <f>データ!DC6</f>
        <v>【76.67】</v>
      </c>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4" t="str">
        <f>データ!DN6</f>
        <v>【60.20】</v>
      </c>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4" t="str">
        <f>データ!DY6</f>
        <v>【48.27】</v>
      </c>
      <c r="IM90" s="145"/>
      <c r="IN90" s="145"/>
      <c r="IO90" s="145"/>
      <c r="IP90" s="145"/>
      <c r="IQ90" s="145"/>
      <c r="IR90" s="145"/>
      <c r="IS90" s="145"/>
      <c r="IT90" s="145"/>
      <c r="IU90" s="145"/>
      <c r="IV90" s="145"/>
      <c r="IW90" s="145"/>
      <c r="IX90" s="145"/>
      <c r="IY90" s="145"/>
      <c r="IZ90" s="145"/>
      <c r="JA90" s="145"/>
      <c r="JB90" s="145"/>
      <c r="JC90" s="145"/>
      <c r="JD90" s="145"/>
      <c r="JE90" s="145"/>
      <c r="JF90" s="145"/>
      <c r="JG90" s="145"/>
      <c r="JH90" s="145"/>
      <c r="JI90" s="145"/>
      <c r="JJ90" s="145"/>
      <c r="JK90" s="145"/>
      <c r="JL90" s="145"/>
      <c r="JM90" s="144" t="str">
        <f>データ!EJ6</f>
        <v>【0.22】</v>
      </c>
      <c r="JN90" s="145"/>
      <c r="JO90" s="145"/>
      <c r="JP90" s="145"/>
      <c r="JQ90" s="145"/>
      <c r="JR90" s="145"/>
      <c r="JS90" s="145"/>
      <c r="JT90" s="145"/>
      <c r="JU90" s="145"/>
      <c r="JV90" s="145"/>
      <c r="JW90" s="145"/>
      <c r="JX90" s="145"/>
      <c r="JY90" s="145"/>
      <c r="JZ90" s="145"/>
      <c r="KA90" s="145"/>
      <c r="KB90" s="145"/>
      <c r="KC90" s="145"/>
      <c r="KD90" s="145"/>
      <c r="KE90" s="145"/>
      <c r="KF90" s="145"/>
      <c r="KG90" s="145"/>
      <c r="KH90" s="145"/>
      <c r="KI90" s="145"/>
      <c r="KJ90" s="145"/>
      <c r="KK90" s="145"/>
      <c r="KL90" s="145"/>
      <c r="KM90" s="14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DuNM7a+s6siINWdXw8ofiK4sjMzd5jHYrj26gJze1dwRBbV4TxY/lTFEpv0KK9ZDaLuKXcNOwjtD55ia8zTQ6A==" saltValue="myHGFnA8qGxwvNgRjjgN5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7" t="s">
        <v>46</v>
      </c>
      <c r="I3" s="148"/>
      <c r="J3" s="148"/>
      <c r="K3" s="148"/>
      <c r="L3" s="148"/>
      <c r="M3" s="148"/>
      <c r="N3" s="148"/>
      <c r="O3" s="148"/>
      <c r="P3" s="148"/>
      <c r="Q3" s="148"/>
      <c r="R3" s="148"/>
      <c r="S3" s="148"/>
      <c r="T3" s="151" t="s">
        <v>47</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26</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8" t="s">
        <v>48</v>
      </c>
      <c r="B4" s="30"/>
      <c r="C4" s="30"/>
      <c r="D4" s="30"/>
      <c r="E4" s="30"/>
      <c r="F4" s="30"/>
      <c r="G4" s="30"/>
      <c r="H4" s="149"/>
      <c r="I4" s="150"/>
      <c r="J4" s="150"/>
      <c r="K4" s="150"/>
      <c r="L4" s="150"/>
      <c r="M4" s="150"/>
      <c r="N4" s="150"/>
      <c r="O4" s="150"/>
      <c r="P4" s="150"/>
      <c r="Q4" s="150"/>
      <c r="R4" s="150"/>
      <c r="S4" s="150"/>
      <c r="T4" s="146" t="s">
        <v>49</v>
      </c>
      <c r="U4" s="146"/>
      <c r="V4" s="146"/>
      <c r="W4" s="146"/>
      <c r="X4" s="146"/>
      <c r="Y4" s="146"/>
      <c r="Z4" s="146"/>
      <c r="AA4" s="146"/>
      <c r="AB4" s="146"/>
      <c r="AC4" s="146"/>
      <c r="AD4" s="146"/>
      <c r="AE4" s="146" t="s">
        <v>50</v>
      </c>
      <c r="AF4" s="146"/>
      <c r="AG4" s="146"/>
      <c r="AH4" s="146"/>
      <c r="AI4" s="146"/>
      <c r="AJ4" s="146"/>
      <c r="AK4" s="146"/>
      <c r="AL4" s="146"/>
      <c r="AM4" s="146"/>
      <c r="AN4" s="146"/>
      <c r="AO4" s="146"/>
      <c r="AP4" s="146" t="s">
        <v>51</v>
      </c>
      <c r="AQ4" s="146"/>
      <c r="AR4" s="146"/>
      <c r="AS4" s="146"/>
      <c r="AT4" s="146"/>
      <c r="AU4" s="146"/>
      <c r="AV4" s="146"/>
      <c r="AW4" s="146"/>
      <c r="AX4" s="146"/>
      <c r="AY4" s="146"/>
      <c r="AZ4" s="146"/>
      <c r="BA4" s="146" t="s">
        <v>52</v>
      </c>
      <c r="BB4" s="146"/>
      <c r="BC4" s="146"/>
      <c r="BD4" s="146"/>
      <c r="BE4" s="146"/>
      <c r="BF4" s="146"/>
      <c r="BG4" s="146"/>
      <c r="BH4" s="146"/>
      <c r="BI4" s="146"/>
      <c r="BJ4" s="146"/>
      <c r="BK4" s="146"/>
      <c r="BL4" s="146" t="s">
        <v>53</v>
      </c>
      <c r="BM4" s="146"/>
      <c r="BN4" s="146"/>
      <c r="BO4" s="146"/>
      <c r="BP4" s="146"/>
      <c r="BQ4" s="146"/>
      <c r="BR4" s="146"/>
      <c r="BS4" s="146"/>
      <c r="BT4" s="146"/>
      <c r="BU4" s="146"/>
      <c r="BV4" s="146"/>
      <c r="BW4" s="146" t="s">
        <v>54</v>
      </c>
      <c r="BX4" s="146"/>
      <c r="BY4" s="146"/>
      <c r="BZ4" s="146"/>
      <c r="CA4" s="146"/>
      <c r="CB4" s="146"/>
      <c r="CC4" s="146"/>
      <c r="CD4" s="146"/>
      <c r="CE4" s="146"/>
      <c r="CF4" s="146"/>
      <c r="CG4" s="146"/>
      <c r="CH4" s="146" t="s">
        <v>55</v>
      </c>
      <c r="CI4" s="146"/>
      <c r="CJ4" s="146"/>
      <c r="CK4" s="146"/>
      <c r="CL4" s="146"/>
      <c r="CM4" s="146"/>
      <c r="CN4" s="146"/>
      <c r="CO4" s="146"/>
      <c r="CP4" s="146"/>
      <c r="CQ4" s="146"/>
      <c r="CR4" s="146"/>
      <c r="CS4" s="146" t="s">
        <v>56</v>
      </c>
      <c r="CT4" s="146"/>
      <c r="CU4" s="146"/>
      <c r="CV4" s="146"/>
      <c r="CW4" s="146"/>
      <c r="CX4" s="146"/>
      <c r="CY4" s="146"/>
      <c r="CZ4" s="146"/>
      <c r="DA4" s="146"/>
      <c r="DB4" s="146"/>
      <c r="DC4" s="146"/>
      <c r="DD4" s="146" t="s">
        <v>57</v>
      </c>
      <c r="DE4" s="146"/>
      <c r="DF4" s="146"/>
      <c r="DG4" s="146"/>
      <c r="DH4" s="146"/>
      <c r="DI4" s="146"/>
      <c r="DJ4" s="146"/>
      <c r="DK4" s="146"/>
      <c r="DL4" s="146"/>
      <c r="DM4" s="146"/>
      <c r="DN4" s="146"/>
      <c r="DO4" s="146" t="s">
        <v>58</v>
      </c>
      <c r="DP4" s="146"/>
      <c r="DQ4" s="146"/>
      <c r="DR4" s="146"/>
      <c r="DS4" s="146"/>
      <c r="DT4" s="146"/>
      <c r="DU4" s="146"/>
      <c r="DV4" s="146"/>
      <c r="DW4" s="146"/>
      <c r="DX4" s="146"/>
      <c r="DY4" s="146"/>
      <c r="DZ4" s="146" t="s">
        <v>59</v>
      </c>
      <c r="EA4" s="146"/>
      <c r="EB4" s="146"/>
      <c r="EC4" s="146"/>
      <c r="ED4" s="146"/>
      <c r="EE4" s="146"/>
      <c r="EF4" s="146"/>
      <c r="EG4" s="146"/>
      <c r="EH4" s="146"/>
      <c r="EI4" s="146"/>
      <c r="EJ4" s="146"/>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138.71</v>
      </c>
      <c r="U6" s="35">
        <f>U7</f>
        <v>98.61</v>
      </c>
      <c r="V6" s="35">
        <f>V7</f>
        <v>107.91</v>
      </c>
      <c r="W6" s="35">
        <f>W7</f>
        <v>107.27</v>
      </c>
      <c r="X6" s="35">
        <f t="shared" si="3"/>
        <v>112.22</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533.53</v>
      </c>
      <c r="AQ6" s="35">
        <f>AQ7</f>
        <v>351.67</v>
      </c>
      <c r="AR6" s="35">
        <f>AR7</f>
        <v>411.9</v>
      </c>
      <c r="AS6" s="35">
        <f>AS7</f>
        <v>585.27</v>
      </c>
      <c r="AT6" s="35">
        <f t="shared" si="3"/>
        <v>708.4</v>
      </c>
      <c r="AU6" s="35">
        <f t="shared" si="3"/>
        <v>687.99</v>
      </c>
      <c r="AV6" s="35">
        <f t="shared" si="3"/>
        <v>655.75</v>
      </c>
      <c r="AW6" s="35">
        <f t="shared" si="3"/>
        <v>578.19000000000005</v>
      </c>
      <c r="AX6" s="35">
        <f t="shared" si="3"/>
        <v>638.35</v>
      </c>
      <c r="AY6" s="35">
        <f t="shared" si="3"/>
        <v>521.36</v>
      </c>
      <c r="AZ6" s="33" t="str">
        <f>IF(AZ7="-","【-】","【"&amp;SUBSTITUTE(TEXT(AZ7,"#,##0.00"),"-","△")&amp;"】")</f>
        <v>【462.72】</v>
      </c>
      <c r="BA6" s="35">
        <f t="shared" si="3"/>
        <v>247.62</v>
      </c>
      <c r="BB6" s="35">
        <f>BB7</f>
        <v>259.97000000000003</v>
      </c>
      <c r="BC6" s="35">
        <f>BC7</f>
        <v>248.65</v>
      </c>
      <c r="BD6" s="35">
        <f>BD7</f>
        <v>227.38</v>
      </c>
      <c r="BE6" s="35">
        <f t="shared" si="3"/>
        <v>229.01</v>
      </c>
      <c r="BF6" s="35">
        <f t="shared" si="3"/>
        <v>208.47</v>
      </c>
      <c r="BG6" s="35">
        <f t="shared" si="3"/>
        <v>193.85</v>
      </c>
      <c r="BH6" s="35">
        <f t="shared" si="3"/>
        <v>204.31</v>
      </c>
      <c r="BI6" s="35">
        <f t="shared" si="3"/>
        <v>214.2</v>
      </c>
      <c r="BJ6" s="35">
        <f t="shared" si="3"/>
        <v>242.32</v>
      </c>
      <c r="BK6" s="33" t="str">
        <f>IF(BK7="-","【-】","【"&amp;SUBSTITUTE(TEXT(BK7,"#,##0.00"),"-","△")&amp;"】")</f>
        <v>【233.92】</v>
      </c>
      <c r="BL6" s="35">
        <f t="shared" si="3"/>
        <v>137.97999999999999</v>
      </c>
      <c r="BM6" s="35">
        <f>BM7</f>
        <v>98.07</v>
      </c>
      <c r="BN6" s="35">
        <f>BN7</f>
        <v>110.61</v>
      </c>
      <c r="BO6" s="35">
        <f>BO7</f>
        <v>107.27</v>
      </c>
      <c r="BP6" s="35">
        <f t="shared" si="3"/>
        <v>112.57</v>
      </c>
      <c r="BQ6" s="35">
        <f t="shared" si="3"/>
        <v>105.71</v>
      </c>
      <c r="BR6" s="35">
        <f t="shared" si="3"/>
        <v>105.06</v>
      </c>
      <c r="BS6" s="35">
        <f t="shared" si="3"/>
        <v>106.98</v>
      </c>
      <c r="BT6" s="35">
        <f t="shared" si="3"/>
        <v>103.06</v>
      </c>
      <c r="BU6" s="35">
        <f t="shared" si="3"/>
        <v>100.74</v>
      </c>
      <c r="BV6" s="33" t="str">
        <f>IF(BV7="-","【-】","【"&amp;SUBSTITUTE(TEXT(BV7,"#,##0.00"),"-","△")&amp;"】")</f>
        <v>【112.31】</v>
      </c>
      <c r="BW6" s="35">
        <f t="shared" si="3"/>
        <v>9.9700000000000006</v>
      </c>
      <c r="BX6" s="35">
        <f>BX7</f>
        <v>14.42</v>
      </c>
      <c r="BY6" s="35">
        <f>BY7</f>
        <v>12.32</v>
      </c>
      <c r="BZ6" s="35">
        <f>BZ7</f>
        <v>12.87</v>
      </c>
      <c r="CA6" s="35">
        <f t="shared" si="3"/>
        <v>12.26</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82.33</v>
      </c>
      <c r="CI6" s="35">
        <f>CI7</f>
        <v>71.87</v>
      </c>
      <c r="CJ6" s="35">
        <f>CJ7</f>
        <v>78.06</v>
      </c>
      <c r="CK6" s="35">
        <f>CK7</f>
        <v>76.78</v>
      </c>
      <c r="CL6" s="35">
        <f t="shared" si="5"/>
        <v>75.59</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86.69</v>
      </c>
      <c r="CT6" s="35">
        <f>CT7</f>
        <v>86.69</v>
      </c>
      <c r="CU6" s="35">
        <f>CU7</f>
        <v>86.69</v>
      </c>
      <c r="CV6" s="35">
        <f>CV7</f>
        <v>86.69</v>
      </c>
      <c r="CW6" s="35">
        <f t="shared" si="6"/>
        <v>88.63</v>
      </c>
      <c r="CX6" s="35">
        <f t="shared" si="6"/>
        <v>62.59</v>
      </c>
      <c r="CY6" s="35">
        <f t="shared" si="6"/>
        <v>61.76</v>
      </c>
      <c r="CZ6" s="35">
        <f t="shared" si="6"/>
        <v>62.75</v>
      </c>
      <c r="DA6" s="35">
        <f t="shared" si="6"/>
        <v>61.99</v>
      </c>
      <c r="DB6" s="35">
        <f t="shared" si="6"/>
        <v>62.26</v>
      </c>
      <c r="DC6" s="33" t="str">
        <f>IF(DC7="-","【-】","【"&amp;SUBSTITUTE(TEXT(DC7,"#,##0.00"),"-","△")&amp;"】")</f>
        <v>【76.67】</v>
      </c>
      <c r="DD6" s="35">
        <f t="shared" ref="DD6:DM6" si="7">DD7</f>
        <v>42.16</v>
      </c>
      <c r="DE6" s="35">
        <f>DE7</f>
        <v>42.9</v>
      </c>
      <c r="DF6" s="35">
        <f>DF7</f>
        <v>42.73</v>
      </c>
      <c r="DG6" s="35">
        <f>DG7</f>
        <v>41.65</v>
      </c>
      <c r="DH6" s="35">
        <f t="shared" si="7"/>
        <v>43.31</v>
      </c>
      <c r="DI6" s="35">
        <f t="shared" si="7"/>
        <v>55.25</v>
      </c>
      <c r="DJ6" s="35">
        <f t="shared" si="7"/>
        <v>57.11</v>
      </c>
      <c r="DK6" s="35">
        <f t="shared" si="7"/>
        <v>57.57</v>
      </c>
      <c r="DL6" s="35">
        <f t="shared" si="7"/>
        <v>57.63</v>
      </c>
      <c r="DM6" s="35">
        <f t="shared" si="7"/>
        <v>58.13</v>
      </c>
      <c r="DN6" s="33" t="str">
        <f>IF(DN7="-","【-】","【"&amp;SUBSTITUTE(TEXT(DN7,"#,##0.00"),"-","△")&amp;"】")</f>
        <v>【60.20】</v>
      </c>
      <c r="DO6" s="35">
        <f t="shared" ref="DO6:DX6" si="8">DO7</f>
        <v>75.83</v>
      </c>
      <c r="DP6" s="35">
        <f>DP7</f>
        <v>75.77</v>
      </c>
      <c r="DQ6" s="35">
        <f>DQ7</f>
        <v>75.77</v>
      </c>
      <c r="DR6" s="35">
        <f>DR7</f>
        <v>75.87</v>
      </c>
      <c r="DS6" s="35">
        <f t="shared" si="8"/>
        <v>56.62</v>
      </c>
      <c r="DT6" s="35">
        <f t="shared" si="8"/>
        <v>44.05</v>
      </c>
      <c r="DU6" s="35">
        <f t="shared" si="8"/>
        <v>51.87</v>
      </c>
      <c r="DV6" s="35">
        <f t="shared" si="8"/>
        <v>52.33</v>
      </c>
      <c r="DW6" s="35">
        <f t="shared" si="8"/>
        <v>52.35</v>
      </c>
      <c r="DX6" s="35">
        <f t="shared" si="8"/>
        <v>53.69</v>
      </c>
      <c r="DY6" s="33" t="str">
        <f>IF(DY7="-","【-】","【"&amp;SUBSTITUTE(TEXT(DY7,"#,##0.00"),"-","△")&amp;"】")</f>
        <v>【48.27】</v>
      </c>
      <c r="DZ6" s="35">
        <f t="shared" ref="DZ6:EI6" si="9">DZ7</f>
        <v>8.7200000000000006</v>
      </c>
      <c r="EA6" s="35">
        <f>EA7</f>
        <v>0.08</v>
      </c>
      <c r="EB6" s="35">
        <f>EB7</f>
        <v>0</v>
      </c>
      <c r="EC6" s="35">
        <f>EC7</f>
        <v>0</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117000</v>
      </c>
      <c r="L7" s="37" t="s">
        <v>95</v>
      </c>
      <c r="M7" s="38">
        <v>1</v>
      </c>
      <c r="N7" s="38">
        <v>88438</v>
      </c>
      <c r="O7" s="39" t="s">
        <v>96</v>
      </c>
      <c r="P7" s="39">
        <v>73.900000000000006</v>
      </c>
      <c r="Q7" s="38">
        <v>6</v>
      </c>
      <c r="R7" s="38">
        <v>103700</v>
      </c>
      <c r="S7" s="37" t="s">
        <v>97</v>
      </c>
      <c r="T7" s="40">
        <v>138.71</v>
      </c>
      <c r="U7" s="40">
        <v>98.61</v>
      </c>
      <c r="V7" s="40">
        <v>107.91</v>
      </c>
      <c r="W7" s="40">
        <v>107.27</v>
      </c>
      <c r="X7" s="40">
        <v>112.22</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533.53</v>
      </c>
      <c r="AQ7" s="40">
        <v>351.67</v>
      </c>
      <c r="AR7" s="40">
        <v>411.9</v>
      </c>
      <c r="AS7" s="40">
        <v>585.27</v>
      </c>
      <c r="AT7" s="40">
        <v>708.4</v>
      </c>
      <c r="AU7" s="40">
        <v>687.99</v>
      </c>
      <c r="AV7" s="40">
        <v>655.75</v>
      </c>
      <c r="AW7" s="40">
        <v>578.19000000000005</v>
      </c>
      <c r="AX7" s="40">
        <v>638.35</v>
      </c>
      <c r="AY7" s="40">
        <v>521.36</v>
      </c>
      <c r="AZ7" s="40">
        <v>462.72</v>
      </c>
      <c r="BA7" s="40">
        <v>247.62</v>
      </c>
      <c r="BB7" s="40">
        <v>259.97000000000003</v>
      </c>
      <c r="BC7" s="40">
        <v>248.65</v>
      </c>
      <c r="BD7" s="40">
        <v>227.38</v>
      </c>
      <c r="BE7" s="40">
        <v>229.01</v>
      </c>
      <c r="BF7" s="40">
        <v>208.47</v>
      </c>
      <c r="BG7" s="40">
        <v>193.85</v>
      </c>
      <c r="BH7" s="40">
        <v>204.31</v>
      </c>
      <c r="BI7" s="40">
        <v>214.2</v>
      </c>
      <c r="BJ7" s="40">
        <v>242.32</v>
      </c>
      <c r="BK7" s="40">
        <v>233.92</v>
      </c>
      <c r="BL7" s="40">
        <v>137.97999999999999</v>
      </c>
      <c r="BM7" s="40">
        <v>98.07</v>
      </c>
      <c r="BN7" s="40">
        <v>110.61</v>
      </c>
      <c r="BO7" s="40">
        <v>107.27</v>
      </c>
      <c r="BP7" s="40">
        <v>112.57</v>
      </c>
      <c r="BQ7" s="40">
        <v>105.71</v>
      </c>
      <c r="BR7" s="40">
        <v>105.06</v>
      </c>
      <c r="BS7" s="40">
        <v>106.98</v>
      </c>
      <c r="BT7" s="40">
        <v>103.06</v>
      </c>
      <c r="BU7" s="40">
        <v>100.74</v>
      </c>
      <c r="BV7" s="40">
        <v>112.31</v>
      </c>
      <c r="BW7" s="40">
        <v>9.9700000000000006</v>
      </c>
      <c r="BX7" s="40">
        <v>14.42</v>
      </c>
      <c r="BY7" s="40">
        <v>12.32</v>
      </c>
      <c r="BZ7" s="40">
        <v>12.87</v>
      </c>
      <c r="CA7" s="40">
        <v>12.26</v>
      </c>
      <c r="CB7" s="40">
        <v>25.98</v>
      </c>
      <c r="CC7" s="40">
        <v>26.84</v>
      </c>
      <c r="CD7" s="40">
        <v>26.08</v>
      </c>
      <c r="CE7" s="40">
        <v>26.92</v>
      </c>
      <c r="CF7" s="40">
        <v>27.33</v>
      </c>
      <c r="CG7" s="40">
        <v>19.07</v>
      </c>
      <c r="CH7" s="40">
        <v>82.33</v>
      </c>
      <c r="CI7" s="40">
        <v>71.87</v>
      </c>
      <c r="CJ7" s="40">
        <v>78.06</v>
      </c>
      <c r="CK7" s="40">
        <v>76.78</v>
      </c>
      <c r="CL7" s="40">
        <v>75.59</v>
      </c>
      <c r="CM7" s="40">
        <v>40.67</v>
      </c>
      <c r="CN7" s="40">
        <v>40.89</v>
      </c>
      <c r="CO7" s="40">
        <v>41.59</v>
      </c>
      <c r="CP7" s="40">
        <v>40.29</v>
      </c>
      <c r="CQ7" s="40">
        <v>40.409999999999997</v>
      </c>
      <c r="CR7" s="40">
        <v>54.01</v>
      </c>
      <c r="CS7" s="40">
        <v>86.69</v>
      </c>
      <c r="CT7" s="40">
        <v>86.69</v>
      </c>
      <c r="CU7" s="40">
        <v>86.69</v>
      </c>
      <c r="CV7" s="40">
        <v>86.69</v>
      </c>
      <c r="CW7" s="40">
        <v>88.63</v>
      </c>
      <c r="CX7" s="40">
        <v>62.59</v>
      </c>
      <c r="CY7" s="40">
        <v>61.76</v>
      </c>
      <c r="CZ7" s="40">
        <v>62.75</v>
      </c>
      <c r="DA7" s="40">
        <v>61.99</v>
      </c>
      <c r="DB7" s="40">
        <v>62.26</v>
      </c>
      <c r="DC7" s="40">
        <v>76.67</v>
      </c>
      <c r="DD7" s="40">
        <v>42.16</v>
      </c>
      <c r="DE7" s="40">
        <v>42.9</v>
      </c>
      <c r="DF7" s="40">
        <v>42.73</v>
      </c>
      <c r="DG7" s="40">
        <v>41.65</v>
      </c>
      <c r="DH7" s="40">
        <v>43.31</v>
      </c>
      <c r="DI7" s="40">
        <v>55.25</v>
      </c>
      <c r="DJ7" s="40">
        <v>57.11</v>
      </c>
      <c r="DK7" s="40">
        <v>57.57</v>
      </c>
      <c r="DL7" s="40">
        <v>57.63</v>
      </c>
      <c r="DM7" s="40">
        <v>58.13</v>
      </c>
      <c r="DN7" s="40">
        <v>60.2</v>
      </c>
      <c r="DO7" s="40">
        <v>75.83</v>
      </c>
      <c r="DP7" s="40">
        <v>75.77</v>
      </c>
      <c r="DQ7" s="40">
        <v>75.77</v>
      </c>
      <c r="DR7" s="40">
        <v>75.87</v>
      </c>
      <c r="DS7" s="40">
        <v>56.62</v>
      </c>
      <c r="DT7" s="40">
        <v>44.05</v>
      </c>
      <c r="DU7" s="40">
        <v>51.87</v>
      </c>
      <c r="DV7" s="40">
        <v>52.33</v>
      </c>
      <c r="DW7" s="40">
        <v>52.35</v>
      </c>
      <c r="DX7" s="40">
        <v>53.69</v>
      </c>
      <c r="DY7" s="40">
        <v>48.27</v>
      </c>
      <c r="DZ7" s="40">
        <v>8.7200000000000006</v>
      </c>
      <c r="EA7" s="40">
        <v>0.08</v>
      </c>
      <c r="EB7" s="40">
        <v>0</v>
      </c>
      <c r="EC7" s="40">
        <v>0</v>
      </c>
      <c r="ED7" s="40">
        <v>0</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138.71</v>
      </c>
      <c r="V11" s="48">
        <f>IF(U6="-",NA(),U6)</f>
        <v>98.61</v>
      </c>
      <c r="W11" s="48">
        <f>IF(V6="-",NA(),V6)</f>
        <v>107.91</v>
      </c>
      <c r="X11" s="48">
        <f>IF(W6="-",NA(),W6)</f>
        <v>107.27</v>
      </c>
      <c r="Y11" s="48">
        <f>IF(X6="-",NA(),X6)</f>
        <v>112.22</v>
      </c>
      <c r="AE11" s="47" t="s">
        <v>23</v>
      </c>
      <c r="AF11" s="48">
        <f>IF(AE6="-",NA(),AE6)</f>
        <v>0</v>
      </c>
      <c r="AG11" s="48">
        <f>IF(AF6="-",NA(),AF6)</f>
        <v>0</v>
      </c>
      <c r="AH11" s="48">
        <f>IF(AG6="-",NA(),AG6)</f>
        <v>0</v>
      </c>
      <c r="AI11" s="48">
        <f>IF(AH6="-",NA(),AH6)</f>
        <v>0</v>
      </c>
      <c r="AJ11" s="48">
        <f>IF(AI6="-",NA(),AI6)</f>
        <v>0</v>
      </c>
      <c r="AP11" s="47" t="s">
        <v>23</v>
      </c>
      <c r="AQ11" s="48">
        <f>IF(AP6="-",NA(),AP6)</f>
        <v>533.53</v>
      </c>
      <c r="AR11" s="48">
        <f>IF(AQ6="-",NA(),AQ6)</f>
        <v>351.67</v>
      </c>
      <c r="AS11" s="48">
        <f>IF(AR6="-",NA(),AR6)</f>
        <v>411.9</v>
      </c>
      <c r="AT11" s="48">
        <f>IF(AS6="-",NA(),AS6)</f>
        <v>585.27</v>
      </c>
      <c r="AU11" s="48">
        <f>IF(AT6="-",NA(),AT6)</f>
        <v>708.4</v>
      </c>
      <c r="BA11" s="47" t="s">
        <v>23</v>
      </c>
      <c r="BB11" s="48">
        <f>IF(BA6="-",NA(),BA6)</f>
        <v>247.62</v>
      </c>
      <c r="BC11" s="48">
        <f>IF(BB6="-",NA(),BB6)</f>
        <v>259.97000000000003</v>
      </c>
      <c r="BD11" s="48">
        <f>IF(BC6="-",NA(),BC6)</f>
        <v>248.65</v>
      </c>
      <c r="BE11" s="48">
        <f>IF(BD6="-",NA(),BD6)</f>
        <v>227.38</v>
      </c>
      <c r="BF11" s="48">
        <f>IF(BE6="-",NA(),BE6)</f>
        <v>229.01</v>
      </c>
      <c r="BL11" s="47" t="s">
        <v>23</v>
      </c>
      <c r="BM11" s="48">
        <f>IF(BL6="-",NA(),BL6)</f>
        <v>137.97999999999999</v>
      </c>
      <c r="BN11" s="48">
        <f>IF(BM6="-",NA(),BM6)</f>
        <v>98.07</v>
      </c>
      <c r="BO11" s="48">
        <f>IF(BN6="-",NA(),BN6)</f>
        <v>110.61</v>
      </c>
      <c r="BP11" s="48">
        <f>IF(BO6="-",NA(),BO6)</f>
        <v>107.27</v>
      </c>
      <c r="BQ11" s="48">
        <f>IF(BP6="-",NA(),BP6)</f>
        <v>112.57</v>
      </c>
      <c r="BW11" s="47" t="s">
        <v>23</v>
      </c>
      <c r="BX11" s="48">
        <f>IF(BW6="-",NA(),BW6)</f>
        <v>9.9700000000000006</v>
      </c>
      <c r="BY11" s="48">
        <f>IF(BX6="-",NA(),BX6)</f>
        <v>14.42</v>
      </c>
      <c r="BZ11" s="48">
        <f>IF(BY6="-",NA(),BY6)</f>
        <v>12.32</v>
      </c>
      <c r="CA11" s="48">
        <f>IF(BZ6="-",NA(),BZ6)</f>
        <v>12.87</v>
      </c>
      <c r="CB11" s="48">
        <f>IF(CA6="-",NA(),CA6)</f>
        <v>12.26</v>
      </c>
      <c r="CH11" s="47" t="s">
        <v>23</v>
      </c>
      <c r="CI11" s="48">
        <f>IF(CH6="-",NA(),CH6)</f>
        <v>82.33</v>
      </c>
      <c r="CJ11" s="48">
        <f>IF(CI6="-",NA(),CI6)</f>
        <v>71.87</v>
      </c>
      <c r="CK11" s="48">
        <f>IF(CJ6="-",NA(),CJ6)</f>
        <v>78.06</v>
      </c>
      <c r="CL11" s="48">
        <f>IF(CK6="-",NA(),CK6)</f>
        <v>76.78</v>
      </c>
      <c r="CM11" s="48">
        <f>IF(CL6="-",NA(),CL6)</f>
        <v>75.59</v>
      </c>
      <c r="CS11" s="47" t="s">
        <v>23</v>
      </c>
      <c r="CT11" s="48">
        <f>IF(CS6="-",NA(),CS6)</f>
        <v>86.69</v>
      </c>
      <c r="CU11" s="48">
        <f>IF(CT6="-",NA(),CT6)</f>
        <v>86.69</v>
      </c>
      <c r="CV11" s="48">
        <f>IF(CU6="-",NA(),CU6)</f>
        <v>86.69</v>
      </c>
      <c r="CW11" s="48">
        <f>IF(CV6="-",NA(),CV6)</f>
        <v>86.69</v>
      </c>
      <c r="CX11" s="48">
        <f>IF(CW6="-",NA(),CW6)</f>
        <v>88.63</v>
      </c>
      <c r="DD11" s="47" t="s">
        <v>23</v>
      </c>
      <c r="DE11" s="48">
        <f>IF(DD6="-",NA(),DD6)</f>
        <v>42.16</v>
      </c>
      <c r="DF11" s="48">
        <f>IF(DE6="-",NA(),DE6)</f>
        <v>42.9</v>
      </c>
      <c r="DG11" s="48">
        <f>IF(DF6="-",NA(),DF6)</f>
        <v>42.73</v>
      </c>
      <c r="DH11" s="48">
        <f>IF(DG6="-",NA(),DG6)</f>
        <v>41.65</v>
      </c>
      <c r="DI11" s="48">
        <f>IF(DH6="-",NA(),DH6)</f>
        <v>43.31</v>
      </c>
      <c r="DO11" s="47" t="s">
        <v>23</v>
      </c>
      <c r="DP11" s="48">
        <f>IF(DO6="-",NA(),DO6)</f>
        <v>75.83</v>
      </c>
      <c r="DQ11" s="48">
        <f>IF(DP6="-",NA(),DP6)</f>
        <v>75.77</v>
      </c>
      <c r="DR11" s="48">
        <f>IF(DQ6="-",NA(),DQ6)</f>
        <v>75.77</v>
      </c>
      <c r="DS11" s="48">
        <f>IF(DR6="-",NA(),DR6)</f>
        <v>75.87</v>
      </c>
      <c r="DT11" s="48">
        <f>IF(DS6="-",NA(),DS6)</f>
        <v>56.62</v>
      </c>
      <c r="DZ11" s="47" t="s">
        <v>23</v>
      </c>
      <c r="EA11" s="48">
        <f>IF(DZ6="-",NA(),DZ6)</f>
        <v>8.7200000000000006</v>
      </c>
      <c r="EB11" s="48">
        <f>IF(EA6="-",NA(),EA6)</f>
        <v>0.08</v>
      </c>
      <c r="EC11" s="48">
        <f>IF(EB6="-",NA(),EB6)</f>
        <v>0</v>
      </c>
      <c r="ED11" s="48">
        <f>IF(EC6="-",NA(),EC6)</f>
        <v>0</v>
      </c>
      <c r="EE11" s="48">
        <f>IF(ED6="-",NA(),ED6)</f>
        <v>0</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ｸﾗﾓﾄ ﾀｶﾋﾄ</cp:lastModifiedBy>
  <cp:lastPrinted>2023-01-13T05:53:48Z</cp:lastPrinted>
  <dcterms:created xsi:type="dcterms:W3CDTF">2022-12-01T02:35:52Z</dcterms:created>
  <dcterms:modified xsi:type="dcterms:W3CDTF">2023-01-21T01:26:30Z</dcterms:modified>
  <cp:category/>
</cp:coreProperties>
</file>