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0" windowWidth="11510" windowHeight="9400"/>
  </bookViews>
  <sheets>
    <sheet name="15" sheetId="1" r:id="rId1"/>
  </sheets>
  <externalReferences>
    <externalReference r:id="rId2"/>
  </externalReferences>
  <definedNames>
    <definedName name="_xlnm.Print_Area" localSheetId="0">'15'!$A$1:$AO$33</definedName>
    <definedName name="_xlnm.Print_Titles" localSheetId="0">'15'!$1:$7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E20" i="1" l="1"/>
  <c r="AE19" i="1"/>
  <c r="AE16" i="1"/>
  <c r="AE13" i="1"/>
  <c r="R21" i="1"/>
  <c r="H16" i="1"/>
  <c r="I16" i="1"/>
  <c r="V13" i="1"/>
  <c r="AE21" i="1" l="1"/>
  <c r="AE14" i="1"/>
  <c r="AO14" i="1"/>
  <c r="AN14" i="1"/>
  <c r="AM14" i="1"/>
  <c r="AL14" i="1"/>
  <c r="AK14" i="1"/>
  <c r="AJ14" i="1"/>
  <c r="AI14" i="1"/>
  <c r="AH14" i="1"/>
  <c r="AG14" i="1"/>
  <c r="AF14" i="1"/>
  <c r="AF17" i="1"/>
  <c r="AG17" i="1"/>
  <c r="AH17" i="1"/>
  <c r="AI17" i="1"/>
  <c r="AJ17" i="1"/>
  <c r="AK17" i="1"/>
  <c r="AL17" i="1"/>
  <c r="AM17" i="1"/>
  <c r="AN17" i="1"/>
  <c r="AO17" i="1"/>
  <c r="I17" i="1"/>
  <c r="H17" i="1"/>
  <c r="AD17" i="1"/>
  <c r="E17" i="1"/>
  <c r="F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E14" i="1"/>
  <c r="F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D13" i="1"/>
  <c r="D14" i="1" s="1"/>
  <c r="I13" i="1"/>
  <c r="I14" i="1" s="1"/>
  <c r="H13" i="1"/>
  <c r="J13" i="1"/>
  <c r="J14" i="1" s="1"/>
  <c r="D16" i="1"/>
  <c r="D17" i="1" s="1"/>
  <c r="H20" i="1"/>
  <c r="I20" i="1"/>
  <c r="G13" i="1" l="1"/>
  <c r="G14" i="1" s="1"/>
  <c r="H14" i="1"/>
  <c r="G16" i="1"/>
  <c r="G17" i="1" s="1"/>
  <c r="AE17" i="1"/>
  <c r="AE23" i="1" s="1"/>
  <c r="AE29" i="1" s="1"/>
  <c r="AG21" i="1" l="1"/>
  <c r="AG23" i="1" s="1"/>
  <c r="AH21" i="1"/>
  <c r="AH23" i="1" s="1"/>
  <c r="AI21" i="1"/>
  <c r="AI23" i="1" s="1"/>
  <c r="AJ21" i="1"/>
  <c r="AJ23" i="1" s="1"/>
  <c r="AK21" i="1"/>
  <c r="AK23" i="1" s="1"/>
  <c r="AL21" i="1"/>
  <c r="AL23" i="1" s="1"/>
  <c r="AM21" i="1"/>
  <c r="AM23" i="1" s="1"/>
  <c r="AN21" i="1"/>
  <c r="AN23" i="1" s="1"/>
  <c r="AO21" i="1"/>
  <c r="AO23" i="1" s="1"/>
  <c r="AF21" i="1"/>
  <c r="AF23" i="1" s="1"/>
  <c r="AF29" i="1" s="1"/>
  <c r="H19" i="1" l="1"/>
  <c r="V16" i="1" l="1"/>
  <c r="V17" i="1" s="1"/>
  <c r="J16" i="1"/>
  <c r="J17" i="1" s="1"/>
  <c r="AE10" i="1" l="1"/>
  <c r="D20" i="1"/>
  <c r="D19" i="1"/>
  <c r="F21" i="1"/>
  <c r="F23" i="1" s="1"/>
  <c r="E21" i="1"/>
  <c r="E23" i="1" s="1"/>
  <c r="V20" i="1"/>
  <c r="X21" i="1"/>
  <c r="X23" i="1" s="1"/>
  <c r="J20" i="1"/>
  <c r="I19" i="1"/>
  <c r="J19" i="1"/>
  <c r="X10" i="1" l="1"/>
  <c r="E29" i="1"/>
  <c r="D21" i="1"/>
  <c r="D23" i="1" s="1"/>
  <c r="W21" i="1"/>
  <c r="W23" i="1" s="1"/>
  <c r="V19" i="1"/>
  <c r="V21" i="1" s="1"/>
  <c r="V23" i="1" s="1"/>
  <c r="G19" i="1"/>
  <c r="K21" i="1"/>
  <c r="K23" i="1" s="1"/>
  <c r="F10" i="1"/>
  <c r="F29" i="1"/>
  <c r="L21" i="1"/>
  <c r="L23" i="1" s="1"/>
  <c r="I21" i="1"/>
  <c r="I23" i="1" s="1"/>
  <c r="J21" i="1"/>
  <c r="J23" i="1" s="1"/>
  <c r="X29" i="1" l="1"/>
  <c r="E10" i="1"/>
  <c r="G20" i="1"/>
  <c r="G21" i="1" s="1"/>
  <c r="J29" i="1"/>
  <c r="J10" i="1"/>
  <c r="L10" i="1"/>
  <c r="L29" i="1"/>
  <c r="K29" i="1"/>
  <c r="K10" i="1"/>
  <c r="W29" i="1"/>
  <c r="W10" i="1"/>
  <c r="V29" i="1"/>
  <c r="V10" i="1"/>
  <c r="I29" i="1"/>
  <c r="I10" i="1"/>
  <c r="AD21" i="1"/>
  <c r="AD23" i="1" s="1"/>
  <c r="AC21" i="1"/>
  <c r="AC23" i="1" s="1"/>
  <c r="AB21" i="1"/>
  <c r="AB23" i="1" s="1"/>
  <c r="AA21" i="1"/>
  <c r="AA23" i="1" s="1"/>
  <c r="Z21" i="1"/>
  <c r="Z23" i="1" s="1"/>
  <c r="Y21" i="1"/>
  <c r="Y23" i="1" s="1"/>
  <c r="G23" i="1" l="1"/>
  <c r="G29" i="1" s="1"/>
  <c r="Z29" i="1"/>
  <c r="Z10" i="1"/>
  <c r="AD29" i="1"/>
  <c r="AD10" i="1"/>
  <c r="AA29" i="1"/>
  <c r="AA10" i="1"/>
  <c r="AB10" i="1"/>
  <c r="AB29" i="1"/>
  <c r="Y29" i="1"/>
  <c r="Y10" i="1"/>
  <c r="AC29" i="1"/>
  <c r="AC10" i="1"/>
  <c r="H21" i="1"/>
  <c r="H23" i="1" s="1"/>
  <c r="M21" i="1"/>
  <c r="M23" i="1" s="1"/>
  <c r="N21" i="1"/>
  <c r="N23" i="1" s="1"/>
  <c r="O21" i="1"/>
  <c r="O23" i="1" s="1"/>
  <c r="P21" i="1"/>
  <c r="P23" i="1" s="1"/>
  <c r="Q21" i="1"/>
  <c r="Q23" i="1" s="1"/>
  <c r="R23" i="1"/>
  <c r="S21" i="1"/>
  <c r="S23" i="1" s="1"/>
  <c r="T21" i="1"/>
  <c r="T23" i="1" s="1"/>
  <c r="U21" i="1"/>
  <c r="U23" i="1" s="1"/>
  <c r="G10" i="1" l="1"/>
  <c r="R29" i="1"/>
  <c r="R10" i="1"/>
  <c r="N29" i="1"/>
  <c r="N10" i="1"/>
  <c r="U29" i="1"/>
  <c r="U10" i="1"/>
  <c r="Q29" i="1"/>
  <c r="Q10" i="1"/>
  <c r="M29" i="1"/>
  <c r="M10" i="1"/>
  <c r="T10" i="1"/>
  <c r="T29" i="1"/>
  <c r="P10" i="1"/>
  <c r="P29" i="1"/>
  <c r="H10" i="1"/>
  <c r="H29" i="1"/>
  <c r="S29" i="1"/>
  <c r="S10" i="1"/>
  <c r="O29" i="1"/>
  <c r="O10" i="1"/>
  <c r="D29" i="1"/>
  <c r="D10" i="1"/>
  <c r="AG29" i="1" l="1"/>
  <c r="AG10" i="1"/>
  <c r="AO29" i="1"/>
  <c r="AO10" i="1"/>
  <c r="AN10" i="1"/>
  <c r="AN29" i="1"/>
  <c r="AM29" i="1"/>
  <c r="AM10" i="1"/>
  <c r="AL10" i="1"/>
  <c r="AL29" i="1"/>
  <c r="AK10" i="1"/>
  <c r="AK29" i="1"/>
  <c r="AJ29" i="1"/>
  <c r="AJ10" i="1"/>
  <c r="AI10" i="1"/>
  <c r="AI29" i="1"/>
  <c r="AH10" i="1"/>
  <c r="AH29" i="1"/>
  <c r="AF10" i="1"/>
</calcChain>
</file>

<file path=xl/sharedStrings.xml><?xml version="1.0" encoding="utf-8"?>
<sst xmlns="http://schemas.openxmlformats.org/spreadsheetml/2006/main" count="73" uniqueCount="52">
  <si>
    <t>計</t>
  </si>
  <si>
    <t>府中</t>
  </si>
  <si>
    <t>府中市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</si>
  <si>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</si>
  <si>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</si>
  <si>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</si>
  <si>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</si>
  <si>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</si>
  <si>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>合　　計</t>
    <rPh sb="0" eb="4">
      <t>ゴウケイ</t>
    </rPh>
    <phoneticPr fontId="23"/>
  </si>
  <si>
    <t>1年</t>
    <rPh sb="0" eb="2">
      <t>１ネン</t>
    </rPh>
    <phoneticPr fontId="23"/>
  </si>
  <si>
    <t>２年</t>
    <rPh sb="0" eb="2">
      <t>２ネン</t>
    </rPh>
    <phoneticPr fontId="23"/>
  </si>
  <si>
    <t>３年</t>
    <rPh sb="0" eb="2">
      <t>３ネン</t>
    </rPh>
    <phoneticPr fontId="23"/>
  </si>
  <si>
    <t>４年</t>
    <rPh sb="0" eb="2">
      <t>４ネン</t>
    </rPh>
    <phoneticPr fontId="23"/>
  </si>
  <si>
    <t>５年</t>
    <rPh sb="0" eb="2">
      <t>５ネン</t>
    </rPh>
    <phoneticPr fontId="23"/>
  </si>
  <si>
    <t>６年</t>
    <rPh sb="0" eb="2">
      <t>６ネン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</si>
  <si>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</si>
  <si>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</si>
  <si>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</si>
  <si>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本　務　教　職　員　数　</t>
    <rPh sb="0" eb="3">
      <t>ホンム</t>
    </rPh>
    <rPh sb="4" eb="11">
      <t>キョウショクインスウ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</si>
  <si>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</si>
  <si>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</si>
  <si>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</si>
  <si>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</si>
  <si>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</si>
  <si>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</si>
  <si>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事 務 職 員</t>
    <phoneticPr fontId="23"/>
  </si>
  <si>
    <t>栄 養 職 員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</si>
  <si>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</si>
  <si>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</si>
  <si>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>府中明郷</t>
  </si>
  <si>
    <t>学
級
数</t>
    <phoneticPr fontId="23"/>
  </si>
  <si>
    <t>　　　児　　童　　・　　生　　徒　　数　　　</t>
    <rPh sb="3" eb="4">
      <t>ジ</t>
    </rPh>
    <rPh sb="6" eb="7">
      <t>ワラベ</t>
    </rPh>
    <rPh sb="12" eb="13">
      <t>セイ</t>
    </rPh>
    <rPh sb="15" eb="16">
      <t>ト</t>
    </rPh>
    <rPh sb="18" eb="19">
      <t>カズ</t>
    </rPh>
    <phoneticPr fontId="23"/>
  </si>
  <si>
    <t>前　　　　　　期</t>
    <rPh sb="0" eb="1">
      <t>マエ</t>
    </rPh>
    <rPh sb="7" eb="8">
      <t>キ</t>
    </rPh>
    <phoneticPr fontId="6"/>
  </si>
  <si>
    <t>後　　　　　　期</t>
    <rPh sb="0" eb="1">
      <t>ウシ</t>
    </rPh>
    <rPh sb="7" eb="8">
      <t>キ</t>
    </rPh>
    <phoneticPr fontId="6"/>
  </si>
  <si>
    <t>７年</t>
    <rPh sb="1" eb="2">
      <t>ネン</t>
    </rPh>
    <phoneticPr fontId="23"/>
  </si>
  <si>
    <t>８年</t>
    <rPh sb="1" eb="2">
      <t>ネン</t>
    </rPh>
    <phoneticPr fontId="23"/>
  </si>
  <si>
    <t>９年</t>
    <rPh sb="1" eb="2">
      <t>ネン</t>
    </rPh>
    <phoneticPr fontId="23"/>
  </si>
  <si>
    <t>学　級　数</t>
    <rPh sb="0" eb="1">
      <t>ガク</t>
    </rPh>
    <rPh sb="2" eb="3">
      <t>キュウ</t>
    </rPh>
    <rPh sb="4" eb="5">
      <t>スウ</t>
    </rPh>
    <phoneticPr fontId="23"/>
  </si>
  <si>
    <t>前　期</t>
    <rPh sb="0" eb="1">
      <t>マエ</t>
    </rPh>
    <rPh sb="2" eb="3">
      <t>キ</t>
    </rPh>
    <phoneticPr fontId="6"/>
  </si>
  <si>
    <t>後　期</t>
    <rPh sb="0" eb="1">
      <t>アト</t>
    </rPh>
    <rPh sb="2" eb="3">
      <t>キ</t>
    </rPh>
    <phoneticPr fontId="6"/>
  </si>
  <si>
    <t>合　　　　計</t>
    <rPh sb="0" eb="1">
      <t>ア</t>
    </rPh>
    <rPh sb="5" eb="6">
      <t>ケイ</t>
    </rPh>
    <phoneticPr fontId="23"/>
  </si>
  <si>
    <t>特別支援
学級（再掲）</t>
    <rPh sb="0" eb="2">
      <t>トクベツ</t>
    </rPh>
    <rPh sb="2" eb="4">
      <t>シエン</t>
    </rPh>
    <rPh sb="5" eb="7">
      <t>ガッキュウ</t>
    </rPh>
    <phoneticPr fontId="23"/>
  </si>
  <si>
    <t xml:space="preserve">  注：私立学校の数は「学校基本調査」による。</t>
    <phoneticPr fontId="6"/>
  </si>
  <si>
    <t>義務教育学校の　学校別基本数</t>
    <rPh sb="0" eb="2">
      <t>ギム</t>
    </rPh>
    <rPh sb="2" eb="4">
      <t>キョウイク</t>
    </rPh>
    <phoneticPr fontId="6"/>
  </si>
  <si>
    <t>竹原市</t>
    <rPh sb="0" eb="2">
      <t>タケハラ</t>
    </rPh>
    <rPh sb="2" eb="3">
      <t>シ</t>
    </rPh>
    <phoneticPr fontId="6"/>
  </si>
  <si>
    <t>吉名学園</t>
    <rPh sb="0" eb="2">
      <t>ヨシナ</t>
    </rPh>
    <rPh sb="2" eb="4">
      <t>ガクエン</t>
    </rPh>
    <phoneticPr fontId="6"/>
  </si>
  <si>
    <t>30 （公立）</t>
  </si>
  <si>
    <t>福山市</t>
    <rPh sb="0" eb="2">
      <t>フクヤマ</t>
    </rPh>
    <rPh sb="2" eb="3">
      <t>シ</t>
    </rPh>
    <phoneticPr fontId="6"/>
  </si>
  <si>
    <t>鞆の浦学園</t>
    <rPh sb="0" eb="1">
      <t>トモ</t>
    </rPh>
    <rPh sb="2" eb="3">
      <t>ウラ</t>
    </rPh>
    <rPh sb="3" eb="5">
      <t>ガクエン</t>
    </rPh>
    <phoneticPr fontId="6"/>
  </si>
  <si>
    <t>01 （公立）</t>
  </si>
  <si>
    <t>02 （公立）</t>
    <phoneticPr fontId="6"/>
  </si>
  <si>
    <t>教職員数（負担法による者）</t>
    <rPh sb="0" eb="1">
      <t>キョウ</t>
    </rPh>
    <rPh sb="1" eb="2">
      <t>ショク</t>
    </rPh>
    <rPh sb="2" eb="3">
      <t>イン</t>
    </rPh>
    <rPh sb="3" eb="4">
      <t>スウ</t>
    </rPh>
    <rPh sb="5" eb="6">
      <t>フ</t>
    </rPh>
    <rPh sb="6" eb="7">
      <t>タン</t>
    </rPh>
    <rPh sb="7" eb="8">
      <t>ホウ</t>
    </rPh>
    <rPh sb="11" eb="12">
      <t>モノ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</si>
</sst>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7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System"/>
      <charset val="128"/>
    </font>
    <font>
      <sz val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9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left" vertical="center"/>
    </xf>
    <xf numFmtId="0" fontId="19" fillId="0" borderId="13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15" xfId="0" applyBorder="1" applyAlignment="1"/>
    <xf numFmtId="176" fontId="19" fillId="0" borderId="0" xfId="0" applyNumberFormat="1" applyFont="1" applyAlignment="1">
      <alignment horizontal="right" vertical="center" shrinkToFit="1"/>
    </xf>
    <xf numFmtId="176" fontId="19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/>
    <xf numFmtId="0" fontId="19" fillId="0" borderId="0" xfId="0" applyFont="1" applyBorder="1" applyAlignment="1">
      <alignment horizontal="distributed" vertical="center"/>
    </xf>
    <xf numFmtId="0" fontId="19" fillId="0" borderId="15" xfId="0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distributed" vertical="center"/>
    </xf>
    <xf numFmtId="176" fontId="19" fillId="0" borderId="0" xfId="0" applyNumberFormat="1" applyFont="1" applyAlignment="1">
      <alignment vertical="center" shrinkToFit="1"/>
    </xf>
    <xf numFmtId="0" fontId="0" fillId="0" borderId="16" xfId="0" applyBorder="1" applyAlignment="1"/>
    <xf numFmtId="0" fontId="0" fillId="0" borderId="17" xfId="0" applyBorder="1" applyAlignment="1"/>
    <xf numFmtId="176" fontId="19" fillId="0" borderId="16" xfId="0" applyNumberFormat="1" applyFont="1" applyBorder="1" applyAlignment="1">
      <alignment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vertical="center"/>
    </xf>
    <xf numFmtId="176" fontId="19" fillId="0" borderId="16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0" fontId="20" fillId="0" borderId="11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vertical="center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0" xfId="0" applyNumberFormat="1" applyFont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0" xfId="0" applyNumberFormat="1" applyFont="1" applyAlignment="1">
      <alignment horizontal="distributed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distributed" wrapText="1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15" xfId="0" applyNumberFormat="1" applyFont="1" applyBorder="1" applyAlignment="1">
      <alignment horizontal="distributed" vertical="center"/>
    </xf>
    <xf numFmtId="0" fontId="26" fillId="0" borderId="0" xfId="0" applyNumberFormat="1" applyFont="1" applyAlignment="1">
      <alignment horizontal="distributed" vertical="center"/>
    </xf>
    <xf numFmtId="0" fontId="22" fillId="0" borderId="16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distributed" textRotation="255" wrapText="1"/>
    </xf>
    <xf numFmtId="0" fontId="25" fillId="0" borderId="13" xfId="0" applyFont="1" applyBorder="1" applyAlignment="1">
      <alignment horizontal="center" vertical="distributed" textRotation="255" wrapText="1"/>
    </xf>
    <xf numFmtId="0" fontId="19" fillId="0" borderId="25" xfId="0" applyNumberFormat="1" applyFont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20" fillId="0" borderId="22" xfId="0" applyNumberFormat="1" applyFont="1" applyBorder="1" applyAlignment="1">
      <alignment horizontal="distributed" vertical="center" wrapText="1" indent="2"/>
    </xf>
    <xf numFmtId="0" fontId="19" fillId="0" borderId="23" xfId="0" applyNumberFormat="1" applyFont="1" applyBorder="1" applyAlignment="1">
      <alignment horizontal="distributed" vertical="center" wrapText="1" indent="2"/>
    </xf>
    <xf numFmtId="0" fontId="19" fillId="0" borderId="30" xfId="0" applyNumberFormat="1" applyFont="1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20" fillId="0" borderId="26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5" xfId="0" applyNumberFormat="1" applyFont="1" applyFill="1" applyBorder="1" applyAlignment="1">
      <alignment horizontal="center" vertical="distributed" wrapText="1"/>
    </xf>
    <xf numFmtId="0" fontId="19" fillId="0" borderId="13" xfId="0" applyNumberFormat="1" applyFont="1" applyFill="1" applyBorder="1" applyAlignment="1">
      <alignment horizontal="center" vertical="distributed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distributed" wrapText="1"/>
    </xf>
    <xf numFmtId="0" fontId="19" fillId="0" borderId="25" xfId="0" applyNumberFormat="1" applyFont="1" applyBorder="1" applyAlignment="1">
      <alignment horizontal="center" vertical="center" textRotation="255" wrapText="1"/>
    </xf>
    <xf numFmtId="0" fontId="19" fillId="0" borderId="13" xfId="0" applyNumberFormat="1" applyFont="1" applyBorder="1" applyAlignment="1">
      <alignment horizontal="center" vertical="center" textRotation="255" wrapText="1"/>
    </xf>
    <xf numFmtId="0" fontId="22" fillId="0" borderId="16" xfId="0" quotePrefix="1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15" xfId="0" applyNumberFormat="1" applyFont="1" applyBorder="1" applyAlignment="1">
      <alignment horizontal="distributed" vertical="center"/>
    </xf>
    <xf numFmtId="0" fontId="0" fillId="0" borderId="13" xfId="0" applyFill="1" applyBorder="1" applyAlignment="1">
      <alignment horizontal="center" vertical="distributed" wrapText="1"/>
    </xf>
    <xf numFmtId="0" fontId="22" fillId="0" borderId="16" xfId="0" applyNumberFormat="1" applyFont="1" applyBorder="1" applyAlignment="1">
      <alignment horizontal="distributed" vertical="center" indent="4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33"/>
  <sheetViews>
    <sheetView tabSelected="1" view="pageBreakPreview" zoomScale="90" zoomScaleNormal="100" zoomScaleSheetLayoutView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" sqref="J1:K1"/>
    </sheetView>
  </sheetViews>
  <sheetFormatPr defaultRowHeight="15.15" customHeight="1"/>
  <cols>
    <col min="1" max="1" width="2.375" style="4" customWidth="1"/>
    <col min="2" max="2" width="10.375" style="3" customWidth="1"/>
    <col min="3" max="3" width="2.625" style="4" customWidth="1"/>
    <col min="4" max="31" width="5" style="1" customWidth="1"/>
    <col min="32" max="34" width="5" style="30" customWidth="1"/>
    <col min="35" max="41" width="5" style="1" customWidth="1"/>
    <col min="42" max="16384" width="9" style="9"/>
  </cols>
  <sheetData>
    <row r="1" spans="1:41" s="1" customFormat="1" ht="44.25" customHeight="1" thickBot="1">
      <c r="A1" s="2"/>
      <c r="B1" s="3"/>
      <c r="C1" s="4"/>
      <c r="D1" s="4"/>
      <c r="E1" s="4"/>
      <c r="F1" s="4"/>
      <c r="G1" s="25"/>
      <c r="H1" s="25"/>
      <c r="I1" s="25"/>
      <c r="J1" s="84">
        <v>15</v>
      </c>
      <c r="K1" s="84"/>
      <c r="L1" s="88" t="s">
        <v>43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43"/>
      <c r="AF1" s="43"/>
      <c r="AG1" s="43"/>
      <c r="AM1" s="26"/>
      <c r="AN1" s="4"/>
      <c r="AO1" s="4"/>
    </row>
    <row r="2" spans="1:41" s="1" customFormat="1" ht="24" customHeight="1" thickTop="1">
      <c r="A2" s="5"/>
      <c r="B2" s="69" t="s">
        <v>7</v>
      </c>
      <c r="C2" s="70"/>
      <c r="D2" s="78" t="s">
        <v>37</v>
      </c>
      <c r="E2" s="79"/>
      <c r="F2" s="80"/>
      <c r="G2" s="78" t="s">
        <v>31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59" t="s">
        <v>51</v>
      </c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s="1" customFormat="1" ht="16.5" customHeight="1">
      <c r="A3" s="6"/>
      <c r="B3" s="71"/>
      <c r="C3" s="72"/>
      <c r="D3" s="57" t="s">
        <v>15</v>
      </c>
      <c r="E3" s="82" t="s">
        <v>38</v>
      </c>
      <c r="F3" s="82" t="s">
        <v>39</v>
      </c>
      <c r="G3" s="75" t="s">
        <v>8</v>
      </c>
      <c r="H3" s="76"/>
      <c r="I3" s="77"/>
      <c r="J3" s="52" t="s">
        <v>32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  <c r="V3" s="52" t="s">
        <v>33</v>
      </c>
      <c r="W3" s="53"/>
      <c r="X3" s="53"/>
      <c r="Y3" s="53"/>
      <c r="Z3" s="53"/>
      <c r="AA3" s="53"/>
      <c r="AB3" s="53"/>
      <c r="AC3" s="53"/>
      <c r="AD3" s="54"/>
      <c r="AE3" s="63" t="s">
        <v>18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1" customFormat="1" ht="16.5" customHeight="1">
      <c r="A4" s="6"/>
      <c r="B4" s="71"/>
      <c r="C4" s="72"/>
      <c r="D4" s="81"/>
      <c r="E4" s="82"/>
      <c r="F4" s="82"/>
      <c r="G4" s="49" t="s">
        <v>15</v>
      </c>
      <c r="H4" s="49" t="s">
        <v>16</v>
      </c>
      <c r="I4" s="49" t="s">
        <v>17</v>
      </c>
      <c r="J4" s="49" t="s">
        <v>15</v>
      </c>
      <c r="K4" s="49" t="s">
        <v>16</v>
      </c>
      <c r="L4" s="49" t="s">
        <v>17</v>
      </c>
      <c r="M4" s="49" t="s">
        <v>9</v>
      </c>
      <c r="N4" s="49" t="s">
        <v>10</v>
      </c>
      <c r="O4" s="49" t="s">
        <v>11</v>
      </c>
      <c r="P4" s="49" t="s">
        <v>12</v>
      </c>
      <c r="Q4" s="49" t="s">
        <v>13</v>
      </c>
      <c r="R4" s="49" t="s">
        <v>14</v>
      </c>
      <c r="S4" s="48" t="s">
        <v>41</v>
      </c>
      <c r="T4" s="48"/>
      <c r="U4" s="48"/>
      <c r="V4" s="49" t="s">
        <v>15</v>
      </c>
      <c r="W4" s="49" t="s">
        <v>16</v>
      </c>
      <c r="X4" s="49" t="s">
        <v>17</v>
      </c>
      <c r="Y4" s="49" t="s">
        <v>34</v>
      </c>
      <c r="Z4" s="49" t="s">
        <v>35</v>
      </c>
      <c r="AA4" s="49" t="s">
        <v>36</v>
      </c>
      <c r="AB4" s="48" t="s">
        <v>41</v>
      </c>
      <c r="AC4" s="48"/>
      <c r="AD4" s="48"/>
      <c r="AE4" s="49" t="s">
        <v>40</v>
      </c>
      <c r="AF4" s="29"/>
      <c r="AG4" s="29"/>
      <c r="AH4" s="29"/>
      <c r="AI4" s="44"/>
      <c r="AJ4" s="44"/>
      <c r="AK4" s="23"/>
      <c r="AL4" s="23"/>
      <c r="AM4" s="24"/>
      <c r="AN4" s="44"/>
      <c r="AO4" s="45"/>
    </row>
    <row r="5" spans="1:41" s="1" customFormat="1" ht="16.5" customHeight="1">
      <c r="A5" s="6"/>
      <c r="B5" s="71"/>
      <c r="C5" s="72"/>
      <c r="D5" s="81"/>
      <c r="E5" s="82"/>
      <c r="F5" s="82"/>
      <c r="G5" s="50"/>
      <c r="H5" s="50"/>
      <c r="I5" s="50"/>
      <c r="J5" s="50"/>
      <c r="K5" s="50"/>
      <c r="L5" s="50"/>
      <c r="M5" s="67"/>
      <c r="N5" s="67"/>
      <c r="O5" s="67"/>
      <c r="P5" s="67"/>
      <c r="Q5" s="67"/>
      <c r="R5" s="67"/>
      <c r="S5" s="48"/>
      <c r="T5" s="48"/>
      <c r="U5" s="48"/>
      <c r="V5" s="50"/>
      <c r="W5" s="50"/>
      <c r="X5" s="50"/>
      <c r="Y5" s="67"/>
      <c r="Z5" s="67"/>
      <c r="AA5" s="67"/>
      <c r="AB5" s="48"/>
      <c r="AC5" s="48"/>
      <c r="AD5" s="48"/>
      <c r="AE5" s="67"/>
      <c r="AF5" s="65" t="s">
        <v>19</v>
      </c>
      <c r="AG5" s="65" t="s">
        <v>28</v>
      </c>
      <c r="AH5" s="65" t="s">
        <v>27</v>
      </c>
      <c r="AI5" s="57" t="s">
        <v>20</v>
      </c>
      <c r="AJ5" s="57" t="s">
        <v>21</v>
      </c>
      <c r="AK5" s="55" t="s">
        <v>22</v>
      </c>
      <c r="AL5" s="55" t="s">
        <v>23</v>
      </c>
      <c r="AM5" s="57" t="s">
        <v>24</v>
      </c>
      <c r="AN5" s="57" t="s">
        <v>25</v>
      </c>
      <c r="AO5" s="61" t="s">
        <v>26</v>
      </c>
    </row>
    <row r="6" spans="1:41" s="1" customFormat="1" ht="74.25" customHeight="1">
      <c r="A6" s="7"/>
      <c r="B6" s="73"/>
      <c r="C6" s="74"/>
      <c r="D6" s="58"/>
      <c r="E6" s="83"/>
      <c r="F6" s="83"/>
      <c r="G6" s="51"/>
      <c r="H6" s="51"/>
      <c r="I6" s="51"/>
      <c r="J6" s="51"/>
      <c r="K6" s="51"/>
      <c r="L6" s="51"/>
      <c r="M6" s="68"/>
      <c r="N6" s="68"/>
      <c r="O6" s="68"/>
      <c r="P6" s="68"/>
      <c r="Q6" s="68"/>
      <c r="R6" s="68"/>
      <c r="S6" s="8" t="s">
        <v>30</v>
      </c>
      <c r="T6" s="37" t="s">
        <v>16</v>
      </c>
      <c r="U6" s="37" t="s">
        <v>17</v>
      </c>
      <c r="V6" s="51"/>
      <c r="W6" s="51"/>
      <c r="X6" s="51"/>
      <c r="Y6" s="68"/>
      <c r="Z6" s="68"/>
      <c r="AA6" s="68"/>
      <c r="AB6" s="38" t="s">
        <v>30</v>
      </c>
      <c r="AC6" s="37" t="s">
        <v>16</v>
      </c>
      <c r="AD6" s="37" t="s">
        <v>17</v>
      </c>
      <c r="AE6" s="68"/>
      <c r="AF6" s="87"/>
      <c r="AG6" s="66"/>
      <c r="AH6" s="66"/>
      <c r="AI6" s="58"/>
      <c r="AJ6" s="58"/>
      <c r="AK6" s="56"/>
      <c r="AL6" s="56"/>
      <c r="AM6" s="58"/>
      <c r="AN6" s="58"/>
      <c r="AO6" s="62"/>
    </row>
    <row r="7" spans="1:41" ht="5.25" customHeight="1">
      <c r="C7" s="10"/>
      <c r="AE7" s="46"/>
      <c r="AF7" s="47"/>
      <c r="AG7" s="47"/>
      <c r="AH7" s="47"/>
      <c r="AI7" s="46"/>
      <c r="AJ7" s="46"/>
      <c r="AK7" s="46"/>
      <c r="AL7" s="46"/>
      <c r="AM7" s="46"/>
      <c r="AN7" s="46"/>
      <c r="AO7" s="46"/>
    </row>
    <row r="8" spans="1:41" ht="15.15" customHeight="1">
      <c r="B8" s="36" t="s">
        <v>46</v>
      </c>
      <c r="C8" s="11"/>
      <c r="D8" s="12">
        <v>62</v>
      </c>
      <c r="E8" s="12">
        <v>40</v>
      </c>
      <c r="F8" s="12">
        <v>22</v>
      </c>
      <c r="G8" s="12">
        <v>1353</v>
      </c>
      <c r="H8" s="12">
        <v>708</v>
      </c>
      <c r="I8" s="12">
        <v>645</v>
      </c>
      <c r="J8" s="12">
        <v>880</v>
      </c>
      <c r="K8" s="12">
        <v>463</v>
      </c>
      <c r="L8" s="12">
        <v>417</v>
      </c>
      <c r="M8" s="12">
        <v>125</v>
      </c>
      <c r="N8" s="12">
        <v>148</v>
      </c>
      <c r="O8" s="12">
        <v>137</v>
      </c>
      <c r="P8" s="12">
        <v>136</v>
      </c>
      <c r="Q8" s="12">
        <v>159</v>
      </c>
      <c r="R8" s="12">
        <v>175</v>
      </c>
      <c r="S8" s="12">
        <v>9</v>
      </c>
      <c r="T8" s="12">
        <v>36</v>
      </c>
      <c r="U8" s="12">
        <v>9</v>
      </c>
      <c r="V8" s="12">
        <v>473</v>
      </c>
      <c r="W8" s="12">
        <v>245</v>
      </c>
      <c r="X8" s="12">
        <v>228</v>
      </c>
      <c r="Y8" s="12">
        <v>142</v>
      </c>
      <c r="Z8" s="12">
        <v>162</v>
      </c>
      <c r="AA8" s="12">
        <v>169</v>
      </c>
      <c r="AB8" s="12">
        <v>7</v>
      </c>
      <c r="AC8" s="12">
        <v>11</v>
      </c>
      <c r="AD8" s="12">
        <v>4</v>
      </c>
      <c r="AE8" s="32">
        <v>109</v>
      </c>
      <c r="AF8" s="33">
        <v>3</v>
      </c>
      <c r="AG8" s="33">
        <v>0</v>
      </c>
      <c r="AH8" s="33">
        <v>6</v>
      </c>
      <c r="AI8" s="32">
        <v>1</v>
      </c>
      <c r="AJ8" s="32">
        <v>2</v>
      </c>
      <c r="AK8" s="32">
        <v>90</v>
      </c>
      <c r="AL8" s="32">
        <v>6</v>
      </c>
      <c r="AM8" s="32">
        <v>1</v>
      </c>
      <c r="AN8" s="32">
        <v>7</v>
      </c>
      <c r="AO8" s="32">
        <v>0</v>
      </c>
    </row>
    <row r="9" spans="1:41" ht="15.15" customHeight="1">
      <c r="B9" s="36" t="s">
        <v>49</v>
      </c>
      <c r="C9" s="11"/>
      <c r="D9" s="12">
        <v>75</v>
      </c>
      <c r="E9" s="12">
        <v>48</v>
      </c>
      <c r="F9" s="12">
        <v>27</v>
      </c>
      <c r="G9" s="12">
        <v>1506</v>
      </c>
      <c r="H9" s="12">
        <v>824</v>
      </c>
      <c r="I9" s="12">
        <v>682</v>
      </c>
      <c r="J9" s="12">
        <v>976</v>
      </c>
      <c r="K9" s="12">
        <v>529</v>
      </c>
      <c r="L9" s="12">
        <v>447</v>
      </c>
      <c r="M9" s="12">
        <v>152</v>
      </c>
      <c r="N9" s="12">
        <v>151</v>
      </c>
      <c r="O9" s="12">
        <v>173</v>
      </c>
      <c r="P9" s="12">
        <v>162</v>
      </c>
      <c r="Q9" s="12">
        <v>154</v>
      </c>
      <c r="R9" s="12">
        <v>184</v>
      </c>
      <c r="S9" s="12">
        <v>13</v>
      </c>
      <c r="T9" s="12">
        <v>53</v>
      </c>
      <c r="U9" s="12">
        <v>9</v>
      </c>
      <c r="V9" s="12">
        <v>530</v>
      </c>
      <c r="W9" s="12">
        <v>295</v>
      </c>
      <c r="X9" s="12">
        <v>235</v>
      </c>
      <c r="Y9" s="12">
        <v>193</v>
      </c>
      <c r="Z9" s="12">
        <v>160</v>
      </c>
      <c r="AA9" s="12">
        <v>177</v>
      </c>
      <c r="AB9" s="12">
        <v>9</v>
      </c>
      <c r="AC9" s="12">
        <v>19</v>
      </c>
      <c r="AD9" s="12">
        <v>6</v>
      </c>
      <c r="AE9" s="32">
        <v>135</v>
      </c>
      <c r="AF9" s="33">
        <v>4</v>
      </c>
      <c r="AG9" s="33">
        <v>0</v>
      </c>
      <c r="AH9" s="33">
        <v>8</v>
      </c>
      <c r="AI9" s="32">
        <v>1</v>
      </c>
      <c r="AJ9" s="32">
        <v>2</v>
      </c>
      <c r="AK9" s="32">
        <v>111</v>
      </c>
      <c r="AL9" s="32">
        <v>8</v>
      </c>
      <c r="AM9" s="32">
        <v>1</v>
      </c>
      <c r="AN9" s="32">
        <v>8</v>
      </c>
      <c r="AO9" s="32">
        <v>0</v>
      </c>
    </row>
    <row r="10" spans="1:41" ht="15.15" customHeight="1">
      <c r="B10" s="3" t="s">
        <v>50</v>
      </c>
      <c r="C10" s="11"/>
      <c r="D10" s="12">
        <f>D23</f>
        <v>72</v>
      </c>
      <c r="E10" s="12">
        <f>E23</f>
        <v>46</v>
      </c>
      <c r="F10" s="12">
        <f>F23</f>
        <v>26</v>
      </c>
      <c r="G10" s="12">
        <f t="shared" ref="G10:AO10" si="0">G23</f>
        <v>1473</v>
      </c>
      <c r="H10" s="12">
        <f t="shared" si="0"/>
        <v>796</v>
      </c>
      <c r="I10" s="12">
        <f t="shared" si="0"/>
        <v>677</v>
      </c>
      <c r="J10" s="12">
        <f t="shared" si="0"/>
        <v>942</v>
      </c>
      <c r="K10" s="12">
        <f t="shared" si="0"/>
        <v>497</v>
      </c>
      <c r="L10" s="12">
        <f t="shared" si="0"/>
        <v>445</v>
      </c>
      <c r="M10" s="12">
        <f t="shared" si="0"/>
        <v>151</v>
      </c>
      <c r="N10" s="12">
        <f t="shared" si="0"/>
        <v>152</v>
      </c>
      <c r="O10" s="12">
        <f t="shared" si="0"/>
        <v>150</v>
      </c>
      <c r="P10" s="12">
        <f t="shared" si="0"/>
        <v>171</v>
      </c>
      <c r="Q10" s="12">
        <f t="shared" si="0"/>
        <v>163</v>
      </c>
      <c r="R10" s="12">
        <f t="shared" si="0"/>
        <v>155</v>
      </c>
      <c r="S10" s="12">
        <f t="shared" si="0"/>
        <v>12</v>
      </c>
      <c r="T10" s="12">
        <f t="shared" si="0"/>
        <v>53</v>
      </c>
      <c r="U10" s="12">
        <f t="shared" si="0"/>
        <v>11</v>
      </c>
      <c r="V10" s="12">
        <f t="shared" si="0"/>
        <v>531</v>
      </c>
      <c r="W10" s="12">
        <f t="shared" si="0"/>
        <v>299</v>
      </c>
      <c r="X10" s="12">
        <f t="shared" si="0"/>
        <v>232</v>
      </c>
      <c r="Y10" s="12">
        <f t="shared" si="0"/>
        <v>176</v>
      </c>
      <c r="Z10" s="12">
        <f t="shared" si="0"/>
        <v>192</v>
      </c>
      <c r="AA10" s="12">
        <f t="shared" si="0"/>
        <v>163</v>
      </c>
      <c r="AB10" s="12">
        <f t="shared" si="0"/>
        <v>8</v>
      </c>
      <c r="AC10" s="12">
        <f t="shared" si="0"/>
        <v>17</v>
      </c>
      <c r="AD10" s="12">
        <f t="shared" si="0"/>
        <v>5</v>
      </c>
      <c r="AE10" s="32">
        <f>AE23</f>
        <v>136</v>
      </c>
      <c r="AF10" s="33">
        <f t="shared" si="0"/>
        <v>4</v>
      </c>
      <c r="AG10" s="33">
        <f t="shared" si="0"/>
        <v>0</v>
      </c>
      <c r="AH10" s="33">
        <f t="shared" si="0"/>
        <v>8</v>
      </c>
      <c r="AI10" s="32">
        <f t="shared" si="0"/>
        <v>1</v>
      </c>
      <c r="AJ10" s="32">
        <f t="shared" si="0"/>
        <v>2</v>
      </c>
      <c r="AK10" s="32">
        <f t="shared" si="0"/>
        <v>106</v>
      </c>
      <c r="AL10" s="32">
        <f t="shared" si="0"/>
        <v>7</v>
      </c>
      <c r="AM10" s="32">
        <f t="shared" si="0"/>
        <v>2</v>
      </c>
      <c r="AN10" s="32">
        <f t="shared" si="0"/>
        <v>6</v>
      </c>
      <c r="AO10" s="32">
        <f t="shared" si="0"/>
        <v>0</v>
      </c>
    </row>
    <row r="11" spans="1:41" ht="15.15" customHeight="1">
      <c r="B11" s="4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32"/>
      <c r="AF11" s="33"/>
      <c r="AG11" s="33"/>
      <c r="AH11" s="33"/>
      <c r="AI11" s="32"/>
      <c r="AJ11" s="32"/>
      <c r="AK11" s="32"/>
      <c r="AL11" s="32"/>
      <c r="AM11" s="32"/>
      <c r="AN11" s="32"/>
      <c r="AO11" s="32"/>
    </row>
    <row r="12" spans="1:41" ht="15.15" customHeight="1">
      <c r="A12" s="85" t="s">
        <v>47</v>
      </c>
      <c r="B12" s="85"/>
      <c r="C12" s="8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32"/>
      <c r="AF12" s="33"/>
      <c r="AG12" s="33"/>
      <c r="AH12" s="33"/>
      <c r="AI12" s="32"/>
      <c r="AJ12" s="32"/>
      <c r="AK12" s="32"/>
      <c r="AL12" s="32"/>
      <c r="AM12" s="32"/>
      <c r="AN12" s="32"/>
      <c r="AO12" s="32"/>
    </row>
    <row r="13" spans="1:41" ht="15.15" customHeight="1">
      <c r="A13" s="40"/>
      <c r="B13" s="42" t="s">
        <v>48</v>
      </c>
      <c r="C13" s="41"/>
      <c r="D13" s="12">
        <f>E13+F13</f>
        <v>13</v>
      </c>
      <c r="E13" s="12">
        <v>8</v>
      </c>
      <c r="F13" s="12">
        <v>5</v>
      </c>
      <c r="G13" s="12">
        <f>H13+I13</f>
        <v>200</v>
      </c>
      <c r="H13" s="12">
        <f>K13+W13</f>
        <v>119</v>
      </c>
      <c r="I13" s="12">
        <f>L13+X13</f>
        <v>81</v>
      </c>
      <c r="J13" s="12">
        <f>SUM(K13:L13)</f>
        <v>130</v>
      </c>
      <c r="K13" s="12">
        <v>75</v>
      </c>
      <c r="L13" s="12">
        <v>55</v>
      </c>
      <c r="M13" s="12">
        <v>27</v>
      </c>
      <c r="N13" s="12">
        <v>16</v>
      </c>
      <c r="O13" s="12">
        <v>26</v>
      </c>
      <c r="P13" s="12">
        <v>21</v>
      </c>
      <c r="Q13" s="12">
        <v>20</v>
      </c>
      <c r="R13" s="12">
        <v>20</v>
      </c>
      <c r="S13" s="12">
        <v>2</v>
      </c>
      <c r="T13" s="12">
        <v>11</v>
      </c>
      <c r="U13" s="12">
        <v>1</v>
      </c>
      <c r="V13" s="12">
        <f>W13+X13</f>
        <v>70</v>
      </c>
      <c r="W13" s="12">
        <v>44</v>
      </c>
      <c r="X13" s="12">
        <v>26</v>
      </c>
      <c r="Y13" s="12">
        <v>27</v>
      </c>
      <c r="Z13" s="12">
        <v>24</v>
      </c>
      <c r="AA13" s="12">
        <v>19</v>
      </c>
      <c r="AB13" s="12">
        <v>2</v>
      </c>
      <c r="AC13" s="12">
        <v>3</v>
      </c>
      <c r="AD13" s="12">
        <v>2</v>
      </c>
      <c r="AE13" s="32">
        <f>SUM(AF13:AO13)</f>
        <v>24</v>
      </c>
      <c r="AF13" s="33">
        <v>1</v>
      </c>
      <c r="AG13" s="33">
        <v>0</v>
      </c>
      <c r="AH13" s="33">
        <v>2</v>
      </c>
      <c r="AI13" s="32">
        <v>0</v>
      </c>
      <c r="AJ13" s="32">
        <v>0</v>
      </c>
      <c r="AK13" s="32">
        <v>19</v>
      </c>
      <c r="AL13" s="32">
        <v>1</v>
      </c>
      <c r="AM13" s="32">
        <v>0</v>
      </c>
      <c r="AN13" s="32">
        <v>1</v>
      </c>
      <c r="AO13" s="32">
        <v>0</v>
      </c>
    </row>
    <row r="14" spans="1:41" ht="15.15" customHeight="1">
      <c r="B14" s="40" t="s">
        <v>47</v>
      </c>
      <c r="C14" s="16" t="s">
        <v>0</v>
      </c>
      <c r="D14" s="12">
        <f>D13</f>
        <v>13</v>
      </c>
      <c r="E14" s="12">
        <f t="shared" ref="E14:AD14" si="1">E13</f>
        <v>8</v>
      </c>
      <c r="F14" s="12">
        <f t="shared" si="1"/>
        <v>5</v>
      </c>
      <c r="G14" s="12">
        <f t="shared" si="1"/>
        <v>200</v>
      </c>
      <c r="H14" s="12">
        <f t="shared" si="1"/>
        <v>119</v>
      </c>
      <c r="I14" s="12">
        <f t="shared" si="1"/>
        <v>81</v>
      </c>
      <c r="J14" s="12">
        <f t="shared" si="1"/>
        <v>130</v>
      </c>
      <c r="K14" s="12">
        <f t="shared" si="1"/>
        <v>75</v>
      </c>
      <c r="L14" s="12">
        <f t="shared" si="1"/>
        <v>55</v>
      </c>
      <c r="M14" s="12">
        <f t="shared" si="1"/>
        <v>27</v>
      </c>
      <c r="N14" s="12">
        <f t="shared" si="1"/>
        <v>16</v>
      </c>
      <c r="O14" s="12">
        <f t="shared" si="1"/>
        <v>26</v>
      </c>
      <c r="P14" s="12">
        <f t="shared" si="1"/>
        <v>21</v>
      </c>
      <c r="Q14" s="12">
        <f t="shared" si="1"/>
        <v>20</v>
      </c>
      <c r="R14" s="12">
        <f t="shared" si="1"/>
        <v>20</v>
      </c>
      <c r="S14" s="12">
        <f t="shared" si="1"/>
        <v>2</v>
      </c>
      <c r="T14" s="12">
        <f t="shared" si="1"/>
        <v>11</v>
      </c>
      <c r="U14" s="12">
        <f t="shared" si="1"/>
        <v>1</v>
      </c>
      <c r="V14" s="12">
        <f t="shared" si="1"/>
        <v>70</v>
      </c>
      <c r="W14" s="12">
        <f t="shared" si="1"/>
        <v>44</v>
      </c>
      <c r="X14" s="12">
        <f t="shared" si="1"/>
        <v>26</v>
      </c>
      <c r="Y14" s="12">
        <f t="shared" si="1"/>
        <v>27</v>
      </c>
      <c r="Z14" s="12">
        <f t="shared" si="1"/>
        <v>24</v>
      </c>
      <c r="AA14" s="12">
        <f t="shared" si="1"/>
        <v>19</v>
      </c>
      <c r="AB14" s="12">
        <f t="shared" si="1"/>
        <v>2</v>
      </c>
      <c r="AC14" s="12">
        <f t="shared" si="1"/>
        <v>3</v>
      </c>
      <c r="AD14" s="12">
        <f t="shared" si="1"/>
        <v>2</v>
      </c>
      <c r="AE14" s="32">
        <f>AE13</f>
        <v>24</v>
      </c>
      <c r="AF14" s="32">
        <f t="shared" ref="AF14" si="2">AF13</f>
        <v>1</v>
      </c>
      <c r="AG14" s="32">
        <f t="shared" ref="AG14" si="3">AG13</f>
        <v>0</v>
      </c>
      <c r="AH14" s="32">
        <f t="shared" ref="AH14" si="4">AH13</f>
        <v>2</v>
      </c>
      <c r="AI14" s="32">
        <f t="shared" ref="AI14" si="5">AI13</f>
        <v>0</v>
      </c>
      <c r="AJ14" s="32">
        <f t="shared" ref="AJ14" si="6">AJ13</f>
        <v>0</v>
      </c>
      <c r="AK14" s="32">
        <f t="shared" ref="AK14" si="7">AK13</f>
        <v>19</v>
      </c>
      <c r="AL14" s="32">
        <f t="shared" ref="AL14" si="8">AL13</f>
        <v>1</v>
      </c>
      <c r="AM14" s="32">
        <f t="shared" ref="AM14" si="9">AM13</f>
        <v>0</v>
      </c>
      <c r="AN14" s="32">
        <f t="shared" ref="AN14" si="10">AN13</f>
        <v>1</v>
      </c>
      <c r="AO14" s="32">
        <f t="shared" ref="AO14" si="11">AO13</f>
        <v>0</v>
      </c>
    </row>
    <row r="15" spans="1:41" ht="15.15" customHeight="1">
      <c r="A15" s="85" t="s">
        <v>44</v>
      </c>
      <c r="B15" s="85"/>
      <c r="C15" s="8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32"/>
      <c r="AF15" s="33"/>
      <c r="AG15" s="33"/>
      <c r="AH15" s="33"/>
      <c r="AI15" s="32"/>
      <c r="AJ15" s="32"/>
      <c r="AK15" s="32"/>
      <c r="AL15" s="32"/>
      <c r="AM15" s="32"/>
      <c r="AN15" s="32"/>
      <c r="AO15" s="32"/>
    </row>
    <row r="16" spans="1:41" ht="15.15" customHeight="1">
      <c r="B16" s="39" t="s">
        <v>45</v>
      </c>
      <c r="C16" s="11"/>
      <c r="D16" s="12">
        <f>E16+F16</f>
        <v>13</v>
      </c>
      <c r="E16" s="12">
        <v>8</v>
      </c>
      <c r="F16" s="12">
        <v>5</v>
      </c>
      <c r="G16" s="12">
        <f>H16+I16</f>
        <v>139</v>
      </c>
      <c r="H16" s="12">
        <f>K16+W16</f>
        <v>82</v>
      </c>
      <c r="I16" s="12">
        <f>L16+X16</f>
        <v>57</v>
      </c>
      <c r="J16" s="12">
        <f>K16+L16</f>
        <v>91</v>
      </c>
      <c r="K16" s="12">
        <v>55</v>
      </c>
      <c r="L16" s="12">
        <v>36</v>
      </c>
      <c r="M16" s="12">
        <v>8</v>
      </c>
      <c r="N16" s="12">
        <v>10</v>
      </c>
      <c r="O16" s="12">
        <v>21</v>
      </c>
      <c r="P16" s="12">
        <v>10</v>
      </c>
      <c r="Q16" s="12">
        <v>18</v>
      </c>
      <c r="R16" s="12">
        <v>24</v>
      </c>
      <c r="S16" s="12">
        <v>2</v>
      </c>
      <c r="T16" s="12">
        <v>5</v>
      </c>
      <c r="U16" s="12">
        <v>1</v>
      </c>
      <c r="V16" s="12">
        <f>W16+X16</f>
        <v>48</v>
      </c>
      <c r="W16" s="12">
        <v>27</v>
      </c>
      <c r="X16" s="12">
        <v>21</v>
      </c>
      <c r="Y16" s="12">
        <v>15</v>
      </c>
      <c r="Z16" s="12">
        <v>19</v>
      </c>
      <c r="AA16" s="12">
        <v>14</v>
      </c>
      <c r="AB16" s="12">
        <v>2</v>
      </c>
      <c r="AC16" s="12">
        <v>3</v>
      </c>
      <c r="AD16" s="12">
        <v>0</v>
      </c>
      <c r="AE16" s="32">
        <f>SUM(AF16:AO16)</f>
        <v>25</v>
      </c>
      <c r="AF16" s="33">
        <v>1</v>
      </c>
      <c r="AG16" s="33">
        <v>0</v>
      </c>
      <c r="AH16" s="33">
        <v>2</v>
      </c>
      <c r="AI16" s="32">
        <v>0</v>
      </c>
      <c r="AJ16" s="32">
        <v>1</v>
      </c>
      <c r="AK16" s="32">
        <v>18</v>
      </c>
      <c r="AL16" s="32">
        <v>2</v>
      </c>
      <c r="AM16" s="32">
        <v>0</v>
      </c>
      <c r="AN16" s="32">
        <v>1</v>
      </c>
      <c r="AO16" s="32">
        <v>0</v>
      </c>
    </row>
    <row r="17" spans="1:42" ht="15.15" customHeight="1">
      <c r="B17" s="39" t="s">
        <v>44</v>
      </c>
      <c r="C17" s="16" t="s">
        <v>0</v>
      </c>
      <c r="D17" s="12">
        <f>D16</f>
        <v>13</v>
      </c>
      <c r="E17" s="12">
        <f t="shared" ref="E17:AC17" si="12">E16</f>
        <v>8</v>
      </c>
      <c r="F17" s="12">
        <f t="shared" si="12"/>
        <v>5</v>
      </c>
      <c r="G17" s="12">
        <f t="shared" si="12"/>
        <v>139</v>
      </c>
      <c r="H17" s="12">
        <f t="shared" si="12"/>
        <v>82</v>
      </c>
      <c r="I17" s="12">
        <f>I16</f>
        <v>57</v>
      </c>
      <c r="J17" s="12">
        <f t="shared" si="12"/>
        <v>91</v>
      </c>
      <c r="K17" s="12">
        <f t="shared" si="12"/>
        <v>55</v>
      </c>
      <c r="L17" s="12">
        <f t="shared" si="12"/>
        <v>36</v>
      </c>
      <c r="M17" s="12">
        <f t="shared" si="12"/>
        <v>8</v>
      </c>
      <c r="N17" s="12">
        <f t="shared" si="12"/>
        <v>10</v>
      </c>
      <c r="O17" s="12">
        <f t="shared" si="12"/>
        <v>21</v>
      </c>
      <c r="P17" s="12">
        <f t="shared" si="12"/>
        <v>10</v>
      </c>
      <c r="Q17" s="12">
        <f t="shared" si="12"/>
        <v>18</v>
      </c>
      <c r="R17" s="12">
        <f t="shared" si="12"/>
        <v>24</v>
      </c>
      <c r="S17" s="12">
        <f t="shared" si="12"/>
        <v>2</v>
      </c>
      <c r="T17" s="12">
        <f t="shared" si="12"/>
        <v>5</v>
      </c>
      <c r="U17" s="12">
        <f t="shared" si="12"/>
        <v>1</v>
      </c>
      <c r="V17" s="12">
        <f t="shared" si="12"/>
        <v>48</v>
      </c>
      <c r="W17" s="12">
        <f t="shared" si="12"/>
        <v>27</v>
      </c>
      <c r="X17" s="12">
        <f t="shared" si="12"/>
        <v>21</v>
      </c>
      <c r="Y17" s="12">
        <f t="shared" si="12"/>
        <v>15</v>
      </c>
      <c r="Z17" s="12">
        <f t="shared" si="12"/>
        <v>19</v>
      </c>
      <c r="AA17" s="12">
        <f t="shared" si="12"/>
        <v>14</v>
      </c>
      <c r="AB17" s="12">
        <f t="shared" si="12"/>
        <v>2</v>
      </c>
      <c r="AC17" s="12">
        <f t="shared" si="12"/>
        <v>3</v>
      </c>
      <c r="AD17" s="12">
        <f>AD16</f>
        <v>0</v>
      </c>
      <c r="AE17" s="32">
        <f>AE16</f>
        <v>25</v>
      </c>
      <c r="AF17" s="32">
        <f t="shared" ref="AF17:AO17" si="13">AF16</f>
        <v>1</v>
      </c>
      <c r="AG17" s="32">
        <f t="shared" si="13"/>
        <v>0</v>
      </c>
      <c r="AH17" s="32">
        <f t="shared" si="13"/>
        <v>2</v>
      </c>
      <c r="AI17" s="32">
        <f t="shared" si="13"/>
        <v>0</v>
      </c>
      <c r="AJ17" s="32">
        <f t="shared" si="13"/>
        <v>1</v>
      </c>
      <c r="AK17" s="32">
        <f t="shared" si="13"/>
        <v>18</v>
      </c>
      <c r="AL17" s="32">
        <f t="shared" si="13"/>
        <v>2</v>
      </c>
      <c r="AM17" s="32">
        <f t="shared" si="13"/>
        <v>0</v>
      </c>
      <c r="AN17" s="32">
        <f t="shared" si="13"/>
        <v>1</v>
      </c>
      <c r="AO17" s="32">
        <f t="shared" si="13"/>
        <v>0</v>
      </c>
    </row>
    <row r="18" spans="1:42" ht="15.15" customHeight="1">
      <c r="A18" s="85" t="s">
        <v>2</v>
      </c>
      <c r="B18" s="85"/>
      <c r="C18" s="8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32"/>
      <c r="AF18" s="33"/>
      <c r="AG18" s="33"/>
      <c r="AH18" s="33"/>
      <c r="AI18" s="32"/>
      <c r="AJ18" s="32"/>
      <c r="AK18" s="32"/>
      <c r="AL18" s="32"/>
      <c r="AM18" s="32"/>
      <c r="AN18" s="32"/>
      <c r="AO18" s="32"/>
    </row>
    <row r="19" spans="1:42" ht="15.15" customHeight="1">
      <c r="A19" s="14"/>
      <c r="B19" s="36" t="s">
        <v>1</v>
      </c>
      <c r="C19" s="11"/>
      <c r="D19" s="12">
        <f>E19+F19</f>
        <v>33</v>
      </c>
      <c r="E19" s="12">
        <v>22</v>
      </c>
      <c r="F19" s="12">
        <v>11</v>
      </c>
      <c r="G19" s="12">
        <f>H19+I19</f>
        <v>850</v>
      </c>
      <c r="H19" s="12">
        <f>K19+W19</f>
        <v>455</v>
      </c>
      <c r="I19" s="12">
        <f>L19+X19</f>
        <v>395</v>
      </c>
      <c r="J19" s="12">
        <f>K19+L19</f>
        <v>545</v>
      </c>
      <c r="K19" s="12">
        <v>280</v>
      </c>
      <c r="L19" s="12">
        <v>265</v>
      </c>
      <c r="M19" s="12">
        <v>94</v>
      </c>
      <c r="N19" s="12">
        <v>92</v>
      </c>
      <c r="O19" s="12">
        <v>79</v>
      </c>
      <c r="P19" s="12">
        <v>101</v>
      </c>
      <c r="Q19" s="12">
        <v>96</v>
      </c>
      <c r="R19" s="12">
        <v>83</v>
      </c>
      <c r="S19" s="12">
        <v>6</v>
      </c>
      <c r="T19" s="12">
        <v>29</v>
      </c>
      <c r="U19" s="12">
        <v>7</v>
      </c>
      <c r="V19" s="12">
        <f>W19+X19</f>
        <v>305</v>
      </c>
      <c r="W19" s="12">
        <v>175</v>
      </c>
      <c r="X19" s="12">
        <v>130</v>
      </c>
      <c r="Y19" s="12">
        <v>98</v>
      </c>
      <c r="Z19" s="12">
        <v>114</v>
      </c>
      <c r="AA19" s="12">
        <v>93</v>
      </c>
      <c r="AB19" s="12">
        <v>2</v>
      </c>
      <c r="AC19" s="12">
        <v>7</v>
      </c>
      <c r="AD19" s="12">
        <v>2</v>
      </c>
      <c r="AE19" s="32">
        <f>SUM(AF19:AO19)</f>
        <v>57</v>
      </c>
      <c r="AF19" s="33">
        <v>1</v>
      </c>
      <c r="AG19" s="33">
        <v>0</v>
      </c>
      <c r="AH19" s="33">
        <v>2</v>
      </c>
      <c r="AI19" s="32">
        <v>1</v>
      </c>
      <c r="AJ19" s="32">
        <v>1</v>
      </c>
      <c r="AK19" s="32">
        <v>46</v>
      </c>
      <c r="AL19" s="32">
        <v>2</v>
      </c>
      <c r="AM19" s="32">
        <v>2</v>
      </c>
      <c r="AN19" s="32">
        <v>2</v>
      </c>
      <c r="AO19" s="32">
        <v>0</v>
      </c>
    </row>
    <row r="20" spans="1:42" ht="15.15" customHeight="1">
      <c r="B20" s="15" t="s">
        <v>29</v>
      </c>
      <c r="C20" s="11"/>
      <c r="D20" s="12">
        <f>E20+F20</f>
        <v>13</v>
      </c>
      <c r="E20" s="12">
        <v>8</v>
      </c>
      <c r="F20" s="12">
        <v>5</v>
      </c>
      <c r="G20" s="12">
        <f>H20+I20</f>
        <v>284</v>
      </c>
      <c r="H20" s="12">
        <f>K20+W20</f>
        <v>140</v>
      </c>
      <c r="I20" s="12">
        <f>L20+X20</f>
        <v>144</v>
      </c>
      <c r="J20" s="12">
        <f>K20+L20</f>
        <v>176</v>
      </c>
      <c r="K20" s="12">
        <v>87</v>
      </c>
      <c r="L20" s="12">
        <v>89</v>
      </c>
      <c r="M20" s="12">
        <v>22</v>
      </c>
      <c r="N20" s="12">
        <v>34</v>
      </c>
      <c r="O20" s="12">
        <v>24</v>
      </c>
      <c r="P20" s="12">
        <v>39</v>
      </c>
      <c r="Q20" s="12">
        <v>29</v>
      </c>
      <c r="R20" s="12">
        <v>28</v>
      </c>
      <c r="S20" s="12">
        <v>2</v>
      </c>
      <c r="T20" s="12">
        <v>8</v>
      </c>
      <c r="U20" s="12">
        <v>2</v>
      </c>
      <c r="V20" s="12">
        <f>W20+X20</f>
        <v>108</v>
      </c>
      <c r="W20" s="12">
        <v>53</v>
      </c>
      <c r="X20" s="12">
        <v>55</v>
      </c>
      <c r="Y20" s="12">
        <v>36</v>
      </c>
      <c r="Z20" s="12">
        <v>35</v>
      </c>
      <c r="AA20" s="12">
        <v>37</v>
      </c>
      <c r="AB20" s="12">
        <v>2</v>
      </c>
      <c r="AC20" s="12">
        <v>4</v>
      </c>
      <c r="AD20" s="12">
        <v>1</v>
      </c>
      <c r="AE20" s="32">
        <f>SUM(AF20:AO20)</f>
        <v>30</v>
      </c>
      <c r="AF20" s="32">
        <v>1</v>
      </c>
      <c r="AG20" s="32">
        <v>0</v>
      </c>
      <c r="AH20" s="32">
        <v>2</v>
      </c>
      <c r="AI20" s="32">
        <v>0</v>
      </c>
      <c r="AJ20" s="32">
        <v>0</v>
      </c>
      <c r="AK20" s="32">
        <v>23</v>
      </c>
      <c r="AL20" s="32">
        <v>2</v>
      </c>
      <c r="AM20" s="32">
        <v>0</v>
      </c>
      <c r="AN20" s="32">
        <v>2</v>
      </c>
      <c r="AO20" s="32">
        <v>0</v>
      </c>
    </row>
    <row r="21" spans="1:42" ht="15.15" customHeight="1">
      <c r="B21" s="3" t="s">
        <v>2</v>
      </c>
      <c r="C21" s="16" t="s">
        <v>0</v>
      </c>
      <c r="D21" s="12">
        <f>SUM(D19:D20)</f>
        <v>46</v>
      </c>
      <c r="E21" s="12">
        <f t="shared" ref="E21:F21" si="14">SUM(E19:E20)</f>
        <v>30</v>
      </c>
      <c r="F21" s="12">
        <f t="shared" si="14"/>
        <v>16</v>
      </c>
      <c r="G21" s="12">
        <f t="shared" ref="G21:AD21" si="15">SUM(G19:G20)</f>
        <v>1134</v>
      </c>
      <c r="H21" s="12">
        <f t="shared" si="15"/>
        <v>595</v>
      </c>
      <c r="I21" s="12">
        <f t="shared" si="15"/>
        <v>539</v>
      </c>
      <c r="J21" s="12">
        <f t="shared" si="15"/>
        <v>721</v>
      </c>
      <c r="K21" s="12">
        <f t="shared" si="15"/>
        <v>367</v>
      </c>
      <c r="L21" s="12">
        <f t="shared" si="15"/>
        <v>354</v>
      </c>
      <c r="M21" s="12">
        <f t="shared" si="15"/>
        <v>116</v>
      </c>
      <c r="N21" s="12">
        <f t="shared" si="15"/>
        <v>126</v>
      </c>
      <c r="O21" s="12">
        <f t="shared" si="15"/>
        <v>103</v>
      </c>
      <c r="P21" s="12">
        <f t="shared" si="15"/>
        <v>140</v>
      </c>
      <c r="Q21" s="12">
        <f t="shared" si="15"/>
        <v>125</v>
      </c>
      <c r="R21" s="12">
        <f>SUM(R19:R20)</f>
        <v>111</v>
      </c>
      <c r="S21" s="12">
        <f t="shared" si="15"/>
        <v>8</v>
      </c>
      <c r="T21" s="12">
        <f t="shared" si="15"/>
        <v>37</v>
      </c>
      <c r="U21" s="12">
        <f t="shared" si="15"/>
        <v>9</v>
      </c>
      <c r="V21" s="12">
        <f t="shared" si="15"/>
        <v>413</v>
      </c>
      <c r="W21" s="12">
        <f t="shared" si="15"/>
        <v>228</v>
      </c>
      <c r="X21" s="12">
        <f t="shared" si="15"/>
        <v>185</v>
      </c>
      <c r="Y21" s="12">
        <f t="shared" si="15"/>
        <v>134</v>
      </c>
      <c r="Z21" s="12">
        <f t="shared" si="15"/>
        <v>149</v>
      </c>
      <c r="AA21" s="12">
        <f t="shared" si="15"/>
        <v>130</v>
      </c>
      <c r="AB21" s="12">
        <f t="shared" si="15"/>
        <v>4</v>
      </c>
      <c r="AC21" s="12">
        <f t="shared" si="15"/>
        <v>11</v>
      </c>
      <c r="AD21" s="12">
        <f t="shared" si="15"/>
        <v>3</v>
      </c>
      <c r="AE21" s="13">
        <f t="shared" ref="AE21:AO21" si="16">SUM(AE19:AE20)</f>
        <v>87</v>
      </c>
      <c r="AF21" s="13">
        <f t="shared" si="16"/>
        <v>2</v>
      </c>
      <c r="AG21" s="13">
        <f t="shared" si="16"/>
        <v>0</v>
      </c>
      <c r="AH21" s="13">
        <f t="shared" si="16"/>
        <v>4</v>
      </c>
      <c r="AI21" s="13">
        <f t="shared" si="16"/>
        <v>1</v>
      </c>
      <c r="AJ21" s="13">
        <f t="shared" si="16"/>
        <v>1</v>
      </c>
      <c r="AK21" s="13">
        <f t="shared" si="16"/>
        <v>69</v>
      </c>
      <c r="AL21" s="13">
        <f t="shared" si="16"/>
        <v>4</v>
      </c>
      <c r="AM21" s="13">
        <f t="shared" si="16"/>
        <v>2</v>
      </c>
      <c r="AN21" s="13">
        <f t="shared" si="16"/>
        <v>4</v>
      </c>
      <c r="AO21" s="13">
        <f t="shared" si="16"/>
        <v>0</v>
      </c>
    </row>
    <row r="22" spans="1:42" ht="15.15" customHeight="1">
      <c r="A22" s="17"/>
      <c r="B22" s="18"/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32"/>
      <c r="AF22" s="33"/>
      <c r="AG22" s="33"/>
      <c r="AH22" s="33"/>
      <c r="AI22" s="32"/>
      <c r="AJ22" s="32"/>
      <c r="AK22" s="32"/>
      <c r="AL22" s="32"/>
      <c r="AM22" s="32"/>
      <c r="AN22" s="32"/>
      <c r="AO22" s="32"/>
    </row>
    <row r="23" spans="1:42" ht="15.15" customHeight="1">
      <c r="A23" s="17" t="s">
        <v>3</v>
      </c>
      <c r="B23" s="35"/>
      <c r="C23" s="16" t="s">
        <v>0</v>
      </c>
      <c r="D23" s="13">
        <f>D21+D17+D14</f>
        <v>72</v>
      </c>
      <c r="E23" s="13">
        <f t="shared" ref="E23:AD23" si="17">E21+E17+E14</f>
        <v>46</v>
      </c>
      <c r="F23" s="13">
        <f t="shared" si="17"/>
        <v>26</v>
      </c>
      <c r="G23" s="13">
        <f t="shared" si="17"/>
        <v>1473</v>
      </c>
      <c r="H23" s="13">
        <f t="shared" si="17"/>
        <v>796</v>
      </c>
      <c r="I23" s="13">
        <f t="shared" si="17"/>
        <v>677</v>
      </c>
      <c r="J23" s="13">
        <f t="shared" si="17"/>
        <v>942</v>
      </c>
      <c r="K23" s="13">
        <f t="shared" si="17"/>
        <v>497</v>
      </c>
      <c r="L23" s="13">
        <f t="shared" si="17"/>
        <v>445</v>
      </c>
      <c r="M23" s="13">
        <f t="shared" si="17"/>
        <v>151</v>
      </c>
      <c r="N23" s="13">
        <f t="shared" si="17"/>
        <v>152</v>
      </c>
      <c r="O23" s="13">
        <f t="shared" si="17"/>
        <v>150</v>
      </c>
      <c r="P23" s="13">
        <f t="shared" si="17"/>
        <v>171</v>
      </c>
      <c r="Q23" s="13">
        <f t="shared" si="17"/>
        <v>163</v>
      </c>
      <c r="R23" s="13">
        <f t="shared" si="17"/>
        <v>155</v>
      </c>
      <c r="S23" s="13">
        <f t="shared" si="17"/>
        <v>12</v>
      </c>
      <c r="T23" s="13">
        <f t="shared" si="17"/>
        <v>53</v>
      </c>
      <c r="U23" s="13">
        <f t="shared" si="17"/>
        <v>11</v>
      </c>
      <c r="V23" s="13">
        <f t="shared" si="17"/>
        <v>531</v>
      </c>
      <c r="W23" s="13">
        <f t="shared" si="17"/>
        <v>299</v>
      </c>
      <c r="X23" s="13">
        <f t="shared" si="17"/>
        <v>232</v>
      </c>
      <c r="Y23" s="13">
        <f t="shared" si="17"/>
        <v>176</v>
      </c>
      <c r="Z23" s="13">
        <f t="shared" si="17"/>
        <v>192</v>
      </c>
      <c r="AA23" s="13">
        <f t="shared" si="17"/>
        <v>163</v>
      </c>
      <c r="AB23" s="13">
        <f t="shared" si="17"/>
        <v>8</v>
      </c>
      <c r="AC23" s="13">
        <f t="shared" si="17"/>
        <v>17</v>
      </c>
      <c r="AD23" s="13">
        <f t="shared" si="17"/>
        <v>5</v>
      </c>
      <c r="AE23" s="13">
        <f>AE21+AE17+AE14</f>
        <v>136</v>
      </c>
      <c r="AF23" s="13">
        <f t="shared" ref="AF23:AO23" si="18">AF21+AF17+AF14</f>
        <v>4</v>
      </c>
      <c r="AG23" s="13">
        <f t="shared" si="18"/>
        <v>0</v>
      </c>
      <c r="AH23" s="13">
        <f t="shared" si="18"/>
        <v>8</v>
      </c>
      <c r="AI23" s="13">
        <f t="shared" si="18"/>
        <v>1</v>
      </c>
      <c r="AJ23" s="13">
        <f t="shared" si="18"/>
        <v>2</v>
      </c>
      <c r="AK23" s="13">
        <f t="shared" si="18"/>
        <v>106</v>
      </c>
      <c r="AL23" s="13">
        <f t="shared" si="18"/>
        <v>7</v>
      </c>
      <c r="AM23" s="13">
        <f t="shared" si="18"/>
        <v>2</v>
      </c>
      <c r="AN23" s="13">
        <f t="shared" si="18"/>
        <v>6</v>
      </c>
      <c r="AO23" s="13">
        <f t="shared" si="18"/>
        <v>0</v>
      </c>
    </row>
    <row r="24" spans="1:42" ht="15.15" customHeight="1">
      <c r="A24" s="17"/>
      <c r="B24" s="18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32"/>
      <c r="AF24" s="33"/>
      <c r="AG24" s="33"/>
      <c r="AH24" s="33"/>
      <c r="AI24" s="32"/>
      <c r="AJ24" s="32"/>
      <c r="AK24" s="32"/>
      <c r="AL24" s="32"/>
      <c r="AM24" s="32"/>
      <c r="AN24" s="32"/>
      <c r="AO24" s="32"/>
    </row>
    <row r="25" spans="1:42" ht="15.15" customHeight="1">
      <c r="A25" s="17" t="s">
        <v>4</v>
      </c>
      <c r="B25" s="18"/>
      <c r="C25" s="16" t="s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9">
        <v>0</v>
      </c>
    </row>
    <row r="26" spans="1:42" ht="15.15" customHeight="1">
      <c r="A26" s="17"/>
      <c r="B26" s="34"/>
      <c r="C26" s="11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2" ht="15.15" customHeight="1">
      <c r="A27" s="17" t="s">
        <v>5</v>
      </c>
      <c r="B27" s="34"/>
      <c r="C27" s="16" t="s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9">
        <v>0</v>
      </c>
    </row>
    <row r="28" spans="1:42" ht="15.15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32"/>
      <c r="AF28" s="33"/>
      <c r="AG28" s="33"/>
      <c r="AH28" s="33"/>
      <c r="AI28" s="32"/>
      <c r="AJ28" s="32"/>
      <c r="AK28" s="32"/>
      <c r="AL28" s="32"/>
      <c r="AM28" s="32"/>
      <c r="AN28" s="32"/>
      <c r="AO28" s="32"/>
    </row>
    <row r="29" spans="1:42" ht="15.15" customHeight="1">
      <c r="B29" s="3" t="s">
        <v>6</v>
      </c>
      <c r="C29" s="11"/>
      <c r="D29" s="12">
        <f>D23+D25+D27</f>
        <v>72</v>
      </c>
      <c r="E29" s="12">
        <f t="shared" ref="E29:AO29" si="19">E23+E25+E27</f>
        <v>46</v>
      </c>
      <c r="F29" s="12">
        <f t="shared" si="19"/>
        <v>26</v>
      </c>
      <c r="G29" s="12">
        <f>G23+G25+G27</f>
        <v>1473</v>
      </c>
      <c r="H29" s="12">
        <f t="shared" si="19"/>
        <v>796</v>
      </c>
      <c r="I29" s="12">
        <f t="shared" si="19"/>
        <v>677</v>
      </c>
      <c r="J29" s="12">
        <f t="shared" si="19"/>
        <v>942</v>
      </c>
      <c r="K29" s="12">
        <f t="shared" si="19"/>
        <v>497</v>
      </c>
      <c r="L29" s="12">
        <f t="shared" si="19"/>
        <v>445</v>
      </c>
      <c r="M29" s="12">
        <f t="shared" si="19"/>
        <v>151</v>
      </c>
      <c r="N29" s="12">
        <f t="shared" si="19"/>
        <v>152</v>
      </c>
      <c r="O29" s="12">
        <f t="shared" si="19"/>
        <v>150</v>
      </c>
      <c r="P29" s="12">
        <f t="shared" si="19"/>
        <v>171</v>
      </c>
      <c r="Q29" s="12">
        <f t="shared" si="19"/>
        <v>163</v>
      </c>
      <c r="R29" s="12">
        <f t="shared" si="19"/>
        <v>155</v>
      </c>
      <c r="S29" s="12">
        <f t="shared" si="19"/>
        <v>12</v>
      </c>
      <c r="T29" s="12">
        <f t="shared" si="19"/>
        <v>53</v>
      </c>
      <c r="U29" s="12">
        <f t="shared" si="19"/>
        <v>11</v>
      </c>
      <c r="V29" s="12">
        <f t="shared" si="19"/>
        <v>531</v>
      </c>
      <c r="W29" s="12">
        <f t="shared" si="19"/>
        <v>299</v>
      </c>
      <c r="X29" s="12">
        <f t="shared" si="19"/>
        <v>232</v>
      </c>
      <c r="Y29" s="12">
        <f t="shared" si="19"/>
        <v>176</v>
      </c>
      <c r="Z29" s="12">
        <f t="shared" si="19"/>
        <v>192</v>
      </c>
      <c r="AA29" s="12">
        <f t="shared" si="19"/>
        <v>163</v>
      </c>
      <c r="AB29" s="12">
        <f t="shared" si="19"/>
        <v>8</v>
      </c>
      <c r="AC29" s="12">
        <f t="shared" si="19"/>
        <v>17</v>
      </c>
      <c r="AD29" s="12">
        <f t="shared" si="19"/>
        <v>5</v>
      </c>
      <c r="AE29" s="13">
        <f>AE23+AE25+AE27</f>
        <v>136</v>
      </c>
      <c r="AF29" s="13">
        <f>AF23+AF25+AF27</f>
        <v>4</v>
      </c>
      <c r="AG29" s="13">
        <f t="shared" si="19"/>
        <v>0</v>
      </c>
      <c r="AH29" s="13">
        <f t="shared" si="19"/>
        <v>8</v>
      </c>
      <c r="AI29" s="13">
        <f t="shared" si="19"/>
        <v>1</v>
      </c>
      <c r="AJ29" s="13">
        <f t="shared" si="19"/>
        <v>2</v>
      </c>
      <c r="AK29" s="13">
        <f t="shared" si="19"/>
        <v>106</v>
      </c>
      <c r="AL29" s="13">
        <f t="shared" si="19"/>
        <v>7</v>
      </c>
      <c r="AM29" s="13">
        <f t="shared" si="19"/>
        <v>2</v>
      </c>
      <c r="AN29" s="32">
        <f t="shared" si="19"/>
        <v>6</v>
      </c>
      <c r="AO29" s="32">
        <f t="shared" si="19"/>
        <v>0</v>
      </c>
    </row>
    <row r="30" spans="1:42" ht="15.15" customHeight="1" thickBot="1">
      <c r="A30" s="20"/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7"/>
      <c r="AF30" s="31"/>
      <c r="AG30" s="31"/>
      <c r="AH30" s="31"/>
      <c r="AI30" s="27"/>
      <c r="AJ30" s="27"/>
      <c r="AK30" s="27"/>
      <c r="AL30" s="27"/>
      <c r="AM30" s="27"/>
      <c r="AN30" s="27"/>
      <c r="AO30" s="27"/>
    </row>
    <row r="31" spans="1:42" ht="15.15" customHeight="1" thickTop="1">
      <c r="A31" s="4" t="s">
        <v>42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8"/>
      <c r="AG31" s="28"/>
      <c r="AH31" s="28"/>
      <c r="AI31" s="19"/>
      <c r="AJ31" s="19"/>
      <c r="AK31" s="19"/>
      <c r="AL31" s="19"/>
      <c r="AM31" s="19"/>
      <c r="AN31" s="19"/>
      <c r="AO31" s="19"/>
    </row>
    <row r="32" spans="1:42" ht="15.15" customHeight="1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8"/>
      <c r="AG32" s="28"/>
      <c r="AH32" s="28"/>
      <c r="AI32" s="19"/>
      <c r="AJ32" s="19"/>
      <c r="AK32" s="19"/>
      <c r="AL32" s="19"/>
      <c r="AM32" s="19"/>
      <c r="AN32" s="19"/>
      <c r="AO32" s="19"/>
    </row>
    <row r="33" spans="4:41" ht="15.15" customHeight="1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8"/>
      <c r="AG33" s="28"/>
      <c r="AH33" s="28"/>
      <c r="AI33" s="19"/>
      <c r="AJ33" s="19"/>
      <c r="AK33" s="19"/>
      <c r="AL33" s="19"/>
      <c r="AM33" s="19"/>
      <c r="AN33" s="19"/>
      <c r="AO33" s="19"/>
    </row>
  </sheetData>
  <mergeCells count="47">
    <mergeCell ref="J1:K1"/>
    <mergeCell ref="A15:C15"/>
    <mergeCell ref="A18:C18"/>
    <mergeCell ref="AF5:AF6"/>
    <mergeCell ref="AH5:AH6"/>
    <mergeCell ref="O4:O6"/>
    <mergeCell ref="L1:AD1"/>
    <mergeCell ref="A12:C12"/>
    <mergeCell ref="V3:AD3"/>
    <mergeCell ref="V4:V6"/>
    <mergeCell ref="W4:W6"/>
    <mergeCell ref="X4:X6"/>
    <mergeCell ref="AB4:AD5"/>
    <mergeCell ref="Y4:Y6"/>
    <mergeCell ref="Z4:Z6"/>
    <mergeCell ref="AA4:AA6"/>
    <mergeCell ref="B2:C6"/>
    <mergeCell ref="G4:G6"/>
    <mergeCell ref="H4:H6"/>
    <mergeCell ref="I4:I6"/>
    <mergeCell ref="G3:I3"/>
    <mergeCell ref="D2:F2"/>
    <mergeCell ref="G2:AD2"/>
    <mergeCell ref="D3:D6"/>
    <mergeCell ref="P4:P6"/>
    <mergeCell ref="Q4:Q6"/>
    <mergeCell ref="R4:R6"/>
    <mergeCell ref="E3:E6"/>
    <mergeCell ref="F3:F6"/>
    <mergeCell ref="M4:M6"/>
    <mergeCell ref="N4:N6"/>
    <mergeCell ref="AK5:AK6"/>
    <mergeCell ref="AL5:AL6"/>
    <mergeCell ref="AM5:AM6"/>
    <mergeCell ref="AJ5:AJ6"/>
    <mergeCell ref="AE2:AO2"/>
    <mergeCell ref="AN5:AN6"/>
    <mergeCell ref="AO5:AO6"/>
    <mergeCell ref="AE3:AO3"/>
    <mergeCell ref="AG5:AG6"/>
    <mergeCell ref="AE4:AE6"/>
    <mergeCell ref="AI5:AI6"/>
    <mergeCell ref="S4:U5"/>
    <mergeCell ref="J4:J6"/>
    <mergeCell ref="K4:K6"/>
    <mergeCell ref="L4:L6"/>
    <mergeCell ref="J3:U3"/>
  </mergeCells>
  <phoneticPr fontId="6"/>
  <pageMargins left="0.78" right="0.59055118110236227" top="0.98425196850393704" bottom="1.1811023622047245" header="0.51181102362204722" footer="0.51181102362204722"/>
  <pageSetup paperSize="9" scale="90" pageOrder="overThenDown" orientation="portrait" r:id="rId1"/>
  <headerFooter alignWithMargins="0"/>
  <colBreaks count="1" manualBreakCount="1">
    <brk id="2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2020-08-20T07:02:23Z</cp:lastPrinted>
  <dcterms:created xsi:type="dcterms:W3CDTF">2013-08-26T04:39:17Z</dcterms:created>
  <dcterms:modified xsi:type="dcterms:W3CDTF">2020-10-05T05:15:11Z</dcterms:modified>
</cp:coreProperties>
</file>