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05" windowWidth="17655" windowHeight="10830"/>
  </bookViews>
  <sheets>
    <sheet name="R3　積算資料" sheetId="5" r:id="rId1"/>
    <sheet name="翌年度　積算資料" sheetId="2" r:id="rId2"/>
  </sheets>
  <definedNames>
    <definedName name="_xlnm.Print_Area" localSheetId="0">'R3　積算資料'!$A$1:$J$70</definedName>
    <definedName name="_xlnm.Print_Area" localSheetId="1">'翌年度　積算資料'!$A$1:$J$70</definedName>
  </definedNames>
  <calcPr calcId="145621" calcMode="manual"/>
</workbook>
</file>

<file path=xl/calcChain.xml><?xml version="1.0" encoding="utf-8"?>
<calcChain xmlns="http://schemas.openxmlformats.org/spreadsheetml/2006/main">
  <c r="F60" i="2" l="1"/>
  <c r="F60" i="5"/>
  <c r="E60" i="5"/>
  <c r="E60" i="2"/>
  <c r="E58" i="5" l="1"/>
  <c r="F58" i="5" s="1"/>
  <c r="E57" i="5"/>
  <c r="F57" i="5" s="1"/>
  <c r="E56" i="5"/>
  <c r="F56" i="5" s="1"/>
  <c r="E58" i="2"/>
  <c r="F58" i="2" s="1"/>
  <c r="E57" i="2"/>
  <c r="F57" i="2" s="1"/>
  <c r="E56" i="2"/>
  <c r="F56" i="2" s="1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4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<sst xmlns="http://schemas.openxmlformats.org/spreadsheetml/2006/main" count="70" uniqueCount="38">
  <si>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</si>
  <si>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</si>
  <si>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</si>
  <si>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</si>
  <si>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</si>
  <si>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</si>
  <si>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</si>
  <si>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</si>
  <si>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</si>
  <si>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</si>
  <si>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</si>
  <si>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</si>
  <si>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</si>
  <si>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</si>
  <si>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</si>
  <si>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</si>
  <si>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</si>
  <si>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</si>
  <si>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</si>
  <si>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</si>
  <si>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</si>
  <si>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</si>
  <si>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</si>
  <si>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</si>
  <si>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</si>
  <si>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</si>
  <si>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</si>
  <si>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</si>
  <si>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</si>
  <si>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</si>
  <si>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</si>
  <si>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</si>
  <si>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r>
      <t xml:space="preserve">集計欄
</t>
    </r>
    <r>
      <rPr>
        <b/>
        <sz val="8"/>
        <color theme="1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</si>
  <si>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color theme="1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</si>
  <si>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color theme="1"/>
        <rFont val="ＭＳ Ｐゴシック"/>
        <family val="3"/>
        <charset val="128"/>
      </rPr>
      <t>（円）</t>
    </r>
    <phoneticPr fontId="1"/>
  </si>
  <si>
    <t>〇　人件費・旅費の単価については，別紙３「積算資料の作成に係る基準単価」に記載の単価を使用してください。　</t>
    <rPh sb="2" eb="5">
      <t>ジンケンヒ</t>
    </rPh>
    <rPh sb="6" eb="8">
      <t>リョヒ</t>
    </rPh>
    <rPh sb="9" eb="11">
      <t>タンカ</t>
    </rPh>
    <rPh sb="21" eb="23">
      <t>セキサン</t>
    </rPh>
    <rPh sb="23" eb="25">
      <t>シリョウ</t>
    </rPh>
    <rPh sb="26" eb="28">
      <t>サクセイ</t>
    </rPh>
    <rPh sb="29" eb="30">
      <t>カカ</t>
    </rPh>
    <rPh sb="31" eb="33">
      <t>キジュン</t>
    </rPh>
    <rPh sb="33" eb="35">
      <t>タンカ</t>
    </rPh>
    <rPh sb="37" eb="39">
      <t>キサイ</t>
    </rPh>
    <rPh sb="40" eb="42">
      <t>タンカ</t>
    </rPh>
    <rPh sb="43" eb="45">
      <t>シヨウ</t>
    </rPh>
    <phoneticPr fontId="1"/>
  </si>
  <si>
    <t>　（別紙３に記載がない場合は，実態に応じて適切に設定してください。）</t>
    <rPh sb="11" eb="13">
      <t>バアイ</t>
    </rPh>
    <rPh sb="15" eb="17">
      <t>ジッタイ</t>
    </rPh>
    <rPh sb="18" eb="19">
      <t>オウ</t>
    </rPh>
    <rPh sb="21" eb="23">
      <t>テキセツ</t>
    </rPh>
    <rPh sb="24" eb="26">
      <t>セッテイ</t>
    </rPh>
    <phoneticPr fontId="1"/>
  </si>
  <si>
    <t>○　見積書などその他の資料はPDFで１つのファイルに連結のうえ，御提出ください。</t>
    <rPh sb="32" eb="3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</si>
</sst>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shrinkToFit="1"/>
    </xf>
    <xf numFmtId="38" fontId="15" fillId="0" borderId="0" xfId="1" applyFont="1" applyFill="1" applyAlignment="1"/>
    <xf numFmtId="38" fontId="14" fillId="0" borderId="0" xfId="1" applyFont="1" applyFill="1" applyAlignment="1"/>
    <xf numFmtId="38" fontId="14" fillId="0" borderId="0" xfId="1" applyFont="1" applyFill="1" applyAlignment="1">
      <alignment shrinkToFit="1"/>
    </xf>
    <xf numFmtId="38" fontId="14" fillId="0" borderId="0" xfId="1" applyFont="1" applyFill="1" applyAlignment="1">
      <alignment horizontal="center" shrinkToFit="1"/>
    </xf>
    <xf numFmtId="0" fontId="15" fillId="0" borderId="0" xfId="2" applyFont="1" applyFill="1" applyAlignment="1">
      <alignment horizontal="center"/>
    </xf>
    <xf numFmtId="0" fontId="9" fillId="0" borderId="0" xfId="2" applyFont="1"/>
    <xf numFmtId="0" fontId="16" fillId="0" borderId="0" xfId="2" applyFont="1" applyFill="1" applyAlignment="1"/>
    <xf numFmtId="0" fontId="17" fillId="0" borderId="0" xfId="2" applyFont="1" applyFill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wrapText="1" shrinkToFit="1"/>
    </xf>
    <xf numFmtId="38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vertical="center" shrinkToFit="1"/>
    </xf>
    <xf numFmtId="181" fontId="15" fillId="0" borderId="3" xfId="1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180" fontId="14" fillId="0" borderId="3" xfId="1" applyNumberFormat="1" applyFont="1" applyFill="1" applyBorder="1" applyAlignment="1">
      <alignment vertical="center" shrinkToFit="1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vertical="center" shrinkToFit="1"/>
    </xf>
    <xf numFmtId="0" fontId="14" fillId="0" borderId="4" xfId="2" applyFont="1" applyFill="1" applyBorder="1" applyAlignment="1">
      <alignment horizontal="center" shrinkToFit="1"/>
    </xf>
    <xf numFmtId="182" fontId="14" fillId="0" borderId="8" xfId="1" applyNumberFormat="1" applyFont="1" applyFill="1" applyBorder="1" applyAlignment="1"/>
    <xf numFmtId="182" fontId="14" fillId="0" borderId="4" xfId="1" applyNumberFormat="1" applyFont="1" applyFill="1" applyBorder="1" applyAlignment="1"/>
    <xf numFmtId="38" fontId="14" fillId="0" borderId="0" xfId="1" quotePrefix="1" applyFont="1" applyFill="1" applyAlignment="1">
      <alignment shrinkToFit="1"/>
    </xf>
    <xf numFmtId="0" fontId="14" fillId="0" borderId="7" xfId="2" applyFont="1" applyFill="1" applyBorder="1" applyAlignment="1">
      <alignment horizontal="center" shrinkToFit="1"/>
    </xf>
    <xf numFmtId="182" fontId="14" fillId="0" borderId="7" xfId="1" applyNumberFormat="1" applyFont="1" applyFill="1" applyBorder="1" applyAlignment="1"/>
    <xf numFmtId="0" fontId="14" fillId="0" borderId="1" xfId="2" applyFont="1" applyFill="1" applyBorder="1" applyAlignment="1">
      <alignment shrinkToFit="1"/>
    </xf>
    <xf numFmtId="38" fontId="14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shrinkToFit="1"/>
    </xf>
    <xf numFmtId="182" fontId="14" fillId="0" borderId="1" xfId="1" applyNumberFormat="1" applyFont="1" applyFill="1" applyBorder="1" applyAlignment="1"/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令和３年度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R3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月～翌年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Ｒ３</a:t>
          </a:r>
          <a:r>
            <a:rPr lang="en-US" altLang="ja-JP" sz="1200" kern="100"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翌年度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2022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</a:t>
          </a:r>
          <a:r>
            <a:rPr kumimoji="1" lang="en-US" altLang="ja-JP" sz="1100">
              <a:solidFill>
                <a:sysClr val="windowText" lastClr="000000"/>
              </a:solidFill>
            </a:rPr>
            <a:t>2023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104775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1700" y="42629"/>
          <a:ext cx="1686697" cy="23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</a:t>
          </a:r>
          <a:r>
            <a:rPr lang="ja-JP" altLang="en-US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（翌年度</a:t>
          </a:r>
          <a:r>
            <a:rPr lang="en-US" altLang="ja-JP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chemeClr val="tx1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3" spans="1:10" ht="14.25">
      <c r="A3" s="1"/>
      <c r="B3" s="2"/>
      <c r="C3" s="2"/>
      <c r="D3" s="2"/>
      <c r="J3" s="2" t="s">
        <v>10</v>
      </c>
    </row>
    <row r="4" spans="1:10">
      <c r="B4" s="2"/>
      <c r="C4" s="2"/>
      <c r="D4" s="2"/>
      <c r="J4" s="2" t="s">
        <v>11</v>
      </c>
    </row>
    <row r="5" spans="1:10" ht="5.0999999999999996" customHeight="1">
      <c r="B5" s="2"/>
      <c r="C5" s="2"/>
      <c r="D5" s="2"/>
      <c r="J5" s="2"/>
    </row>
    <row r="6" spans="1:10" s="15" customFormat="1" ht="27.4" customHeight="1">
      <c r="A6" s="10" t="s">
        <v>6</v>
      </c>
      <c r="B6" s="11" t="s">
        <v>8</v>
      </c>
      <c r="C6" s="11" t="s">
        <v>13</v>
      </c>
      <c r="D6" s="13" t="s">
        <v>25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A54" s="105"/>
      <c r="B54" s="100"/>
      <c r="C54" s="100"/>
      <c r="D54" s="100" t="s">
        <v>26</v>
      </c>
      <c r="E54" s="101"/>
      <c r="F54" s="102"/>
      <c r="G54" s="103"/>
      <c r="H54" s="103"/>
      <c r="I54" s="104"/>
      <c r="J54" s="100"/>
    </row>
    <row r="55" spans="1:10">
      <c r="A55" s="105"/>
      <c r="B55" s="100"/>
      <c r="C55" s="100"/>
      <c r="D55" s="138"/>
      <c r="E55" s="139" t="s">
        <v>18</v>
      </c>
      <c r="F55" s="139" t="s">
        <v>19</v>
      </c>
      <c r="G55" s="103" t="s">
        <v>21</v>
      </c>
      <c r="H55" s="103"/>
      <c r="I55" s="104"/>
      <c r="J55" s="100"/>
    </row>
    <row r="56" spans="1:10">
      <c r="A56" s="105"/>
      <c r="B56" s="100"/>
      <c r="C56" s="100"/>
      <c r="D56" s="140" t="s">
        <v>14</v>
      </c>
      <c r="E56" s="141">
        <f>SUMIF($C$7:$C$43,D56,$F$8:$F$44)/1000</f>
        <v>0</v>
      </c>
      <c r="F56" s="141">
        <f>E56/2</f>
        <v>0</v>
      </c>
      <c r="G56" s="135" t="s">
        <v>20</v>
      </c>
      <c r="H56" s="103"/>
      <c r="I56" s="104"/>
      <c r="J56" s="100"/>
    </row>
    <row r="57" spans="1:10">
      <c r="A57" s="105"/>
      <c r="B57" s="100"/>
      <c r="C57" s="100"/>
      <c r="D57" s="140" t="s">
        <v>15</v>
      </c>
      <c r="E57" s="141">
        <f>SUMIF($C$7:$C$43,D57,$F$7:$F$43)/1000</f>
        <v>0</v>
      </c>
      <c r="F57" s="141">
        <f>E57*2/3</f>
        <v>0</v>
      </c>
      <c r="G57" s="135" t="s">
        <v>22</v>
      </c>
      <c r="H57" s="103"/>
      <c r="I57" s="104"/>
      <c r="J57" s="100"/>
    </row>
    <row r="58" spans="1:10">
      <c r="A58" s="99"/>
      <c r="B58" s="100"/>
      <c r="C58" s="100"/>
      <c r="D58" s="140" t="s">
        <v>16</v>
      </c>
      <c r="E58" s="141">
        <f>SUMIF($C$7:$C$43,D58,$F$7:$F$43)/1000</f>
        <v>0</v>
      </c>
      <c r="F58" s="141">
        <f>E58</f>
        <v>0</v>
      </c>
      <c r="G58" s="135" t="s">
        <v>23</v>
      </c>
      <c r="H58" s="103"/>
      <c r="I58" s="104"/>
      <c r="J58" s="100"/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99" t="s">
        <v>24</v>
      </c>
      <c r="B65" s="100"/>
      <c r="C65" s="100"/>
      <c r="D65" s="100"/>
      <c r="E65" s="101"/>
      <c r="F65" s="102"/>
      <c r="G65" s="103"/>
      <c r="H65" s="103"/>
      <c r="I65" s="104"/>
      <c r="J65" s="100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99" t="s">
        <v>37</v>
      </c>
      <c r="B68" s="100"/>
      <c r="C68" s="100"/>
      <c r="D68" s="100"/>
      <c r="E68" s="101"/>
      <c r="F68" s="102"/>
      <c r="G68" s="103"/>
      <c r="H68" s="103"/>
      <c r="I68" s="104"/>
      <c r="J68" s="100"/>
    </row>
    <row r="69" spans="1:10">
      <c r="A69" s="99" t="s">
        <v>28</v>
      </c>
      <c r="B69" s="100"/>
      <c r="C69" s="100"/>
      <c r="D69" s="100"/>
      <c r="E69" s="101"/>
      <c r="F69" s="102"/>
      <c r="G69" s="103"/>
      <c r="H69" s="103"/>
      <c r="I69" s="104"/>
      <c r="J69" s="100"/>
    </row>
    <row r="70" spans="1:10">
      <c r="A70" s="99" t="s">
        <v>27</v>
      </c>
      <c r="B70" s="100"/>
      <c r="C70" s="100"/>
      <c r="D70" s="100"/>
      <c r="E70" s="101"/>
      <c r="F70" s="102"/>
      <c r="G70" s="103"/>
      <c r="H70" s="103"/>
      <c r="I70" s="104"/>
      <c r="J70" s="100"/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1" spans="1:12">
      <c r="A1" s="105"/>
      <c r="B1" s="100"/>
      <c r="C1" s="100"/>
      <c r="D1" s="100"/>
      <c r="E1" s="101"/>
      <c r="F1" s="102"/>
      <c r="G1" s="103"/>
      <c r="H1" s="103"/>
      <c r="I1" s="104"/>
      <c r="J1" s="100"/>
      <c r="K1" s="106"/>
      <c r="L1" s="106"/>
    </row>
    <row r="2" spans="1:12">
      <c r="A2" s="105"/>
      <c r="B2" s="100"/>
      <c r="C2" s="100"/>
      <c r="D2" s="100"/>
      <c r="E2" s="101"/>
      <c r="F2" s="102"/>
      <c r="G2" s="103"/>
      <c r="H2" s="103"/>
      <c r="I2" s="104"/>
      <c r="J2" s="100"/>
      <c r="K2" s="106"/>
      <c r="L2" s="106"/>
    </row>
    <row r="3" spans="1:12" ht="14.25">
      <c r="A3" s="107"/>
      <c r="B3" s="108"/>
      <c r="C3" s="108"/>
      <c r="D3" s="108"/>
      <c r="E3" s="101"/>
      <c r="F3" s="102"/>
      <c r="G3" s="103"/>
      <c r="H3" s="103"/>
      <c r="I3" s="104"/>
      <c r="J3" s="108" t="s">
        <v>10</v>
      </c>
      <c r="K3" s="106"/>
      <c r="L3" s="106"/>
    </row>
    <row r="4" spans="1:12">
      <c r="A4" s="105"/>
      <c r="B4" s="108"/>
      <c r="C4" s="108"/>
      <c r="D4" s="108"/>
      <c r="E4" s="101"/>
      <c r="F4" s="102"/>
      <c r="G4" s="103"/>
      <c r="H4" s="103"/>
      <c r="I4" s="104"/>
      <c r="J4" s="108" t="s">
        <v>11</v>
      </c>
      <c r="K4" s="106"/>
      <c r="L4" s="106"/>
    </row>
    <row r="5" spans="1:12" ht="5.0999999999999996" customHeight="1">
      <c r="A5" s="105"/>
      <c r="B5" s="108"/>
      <c r="C5" s="108"/>
      <c r="D5" s="108"/>
      <c r="E5" s="101"/>
      <c r="F5" s="102"/>
      <c r="G5" s="103"/>
      <c r="H5" s="103"/>
      <c r="I5" s="104"/>
      <c r="J5" s="108"/>
      <c r="K5" s="106"/>
      <c r="L5" s="106"/>
    </row>
    <row r="6" spans="1:12" s="15" customFormat="1" ht="27.4" customHeight="1">
      <c r="A6" s="109" t="s">
        <v>6</v>
      </c>
      <c r="B6" s="110" t="s">
        <v>8</v>
      </c>
      <c r="C6" s="110" t="s">
        <v>13</v>
      </c>
      <c r="D6" s="111" t="s">
        <v>25</v>
      </c>
      <c r="E6" s="112" t="s">
        <v>32</v>
      </c>
      <c r="F6" s="112" t="s">
        <v>33</v>
      </c>
      <c r="G6" s="111" t="s">
        <v>34</v>
      </c>
      <c r="H6" s="110" t="s">
        <v>3</v>
      </c>
      <c r="I6" s="110" t="s">
        <v>4</v>
      </c>
      <c r="J6" s="113" t="s">
        <v>9</v>
      </c>
      <c r="K6" s="114"/>
      <c r="L6" s="114"/>
    </row>
    <row r="7" spans="1:12" s="15" customFormat="1" ht="13.15" customHeight="1">
      <c r="A7" s="115"/>
      <c r="B7" s="116"/>
      <c r="C7" s="116"/>
      <c r="D7" s="116"/>
      <c r="E7" s="117"/>
      <c r="F7" s="117"/>
      <c r="G7" s="118"/>
      <c r="H7" s="116"/>
      <c r="I7" s="116"/>
      <c r="J7" s="119"/>
      <c r="K7" s="114"/>
      <c r="L7" s="114"/>
    </row>
    <row r="8" spans="1:12">
      <c r="A8" s="120"/>
      <c r="B8" s="120"/>
      <c r="C8" s="121"/>
      <c r="D8" s="121"/>
      <c r="E8" s="122"/>
      <c r="F8" s="122" t="str">
        <f t="shared" ref="F8:F44" si="0">IF(G8="","",G8*H8)</f>
        <v/>
      </c>
      <c r="G8" s="123"/>
      <c r="H8" s="124"/>
      <c r="I8" s="122"/>
      <c r="J8" s="125"/>
      <c r="K8" s="106"/>
      <c r="L8" s="106"/>
    </row>
    <row r="9" spans="1:12">
      <c r="A9" s="126"/>
      <c r="B9" s="127"/>
      <c r="C9" s="127"/>
      <c r="D9" s="127"/>
      <c r="E9" s="127"/>
      <c r="F9" s="122" t="str">
        <f t="shared" si="0"/>
        <v/>
      </c>
      <c r="G9" s="128"/>
      <c r="H9" s="129"/>
      <c r="I9" s="127"/>
      <c r="J9" s="130"/>
      <c r="K9" s="106"/>
      <c r="L9" s="106"/>
    </row>
    <row r="10" spans="1:12">
      <c r="A10" s="126"/>
      <c r="B10" s="131"/>
      <c r="C10" s="127"/>
      <c r="D10" s="127"/>
      <c r="E10" s="127"/>
      <c r="F10" s="122" t="str">
        <f t="shared" si="0"/>
        <v/>
      </c>
      <c r="G10" s="128"/>
      <c r="H10" s="129"/>
      <c r="I10" s="127"/>
      <c r="J10" s="130"/>
      <c r="K10" s="106"/>
      <c r="L10" s="106"/>
    </row>
    <row r="11" spans="1:12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2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2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2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2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2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D54" s="7" t="s">
        <v>26</v>
      </c>
    </row>
    <row r="55" spans="1:10">
      <c r="D55" s="94"/>
      <c r="E55" s="95" t="s">
        <v>18</v>
      </c>
      <c r="F55" s="95" t="s">
        <v>19</v>
      </c>
      <c r="G55" s="5" t="s">
        <v>21</v>
      </c>
    </row>
    <row r="56" spans="1:10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>
      <c r="A58" s="85"/>
      <c r="D58" s="96" t="s">
        <v>16</v>
      </c>
      <c r="E58" s="97">
        <f>SUMIF($C$7:$C$43,D58,$F$7:$F$43)/1000</f>
        <v>0</v>
      </c>
      <c r="F58" s="97">
        <f>E58</f>
        <v>0</v>
      </c>
      <c r="G58" s="98" t="s">
        <v>23</v>
      </c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85" t="s">
        <v>24</v>
      </c>
      <c r="H65" s="86"/>
      <c r="I65" s="88"/>
      <c r="J65" s="87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85" t="s">
        <v>37</v>
      </c>
      <c r="H68" s="86"/>
      <c r="I68" s="88"/>
      <c r="J68" s="87"/>
    </row>
    <row r="69" spans="1:10">
      <c r="A69" s="85" t="s">
        <v>28</v>
      </c>
      <c r="H69" s="86"/>
      <c r="I69" s="88"/>
      <c r="J69" s="87"/>
    </row>
    <row r="70" spans="1:10">
      <c r="A70" s="85" t="s">
        <v>27</v>
      </c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　積算資料</vt:lpstr>
      <vt:lpstr>翌年度　積算資料</vt:lpstr>
      <vt:lpstr>'R3　積算資料'!Print_Area</vt:lpstr>
      <vt:lpstr>'翌年度　積算資料'!Print_Area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広島県</cp:lastModifiedBy>
  <cp:lastPrinted>2018-09-20T07:27:09Z</cp:lastPrinted>
  <dcterms:created xsi:type="dcterms:W3CDTF">2014-05-07T08:00:18Z</dcterms:created>
  <dcterms:modified xsi:type="dcterms:W3CDTF">2020-10-06T00:09:43Z</dcterms:modified>
</cp:coreProperties>
</file>