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1985" yWindow="-15" windowWidth="12030" windowHeight="10020"/>
  </bookViews>
  <sheets>
    <sheet name="tone-s04" sheetId="1" r:id="rId1"/>
  </sheets>
  <definedNames>
    <definedName name="_xlnm.Print_Area" localSheetId="0">'tone-s04'!$A$1:$T$80</definedName>
  </definedNames>
  <calcPr calcId="145621"/>
</workbook>
</file>

<file path=xl/calcChain.xml><?xml version="1.0" encoding="utf-8"?>
<calcChain xmlns="http://schemas.openxmlformats.org/spreadsheetml/2006/main">
  <c r="N16" i="1" l="1"/>
  <c r="N64" i="1"/>
  <c r="N40" i="1"/>
  <c r="Q16" i="1"/>
  <c r="Q64" i="1"/>
  <c r="Q60" i="1"/>
  <c r="P60" i="1"/>
  <c r="Q40" i="1"/>
  <c r="P40" i="1"/>
  <c r="Q36" i="1"/>
  <c r="Q33" i="1"/>
  <c r="P64" i="1"/>
  <c r="Q57" i="1"/>
  <c r="P57" i="1"/>
  <c r="P36" i="1"/>
  <c r="P33" i="1"/>
  <c r="P16" i="1"/>
  <c r="Q12" i="1"/>
  <c r="P12" i="1"/>
  <c r="Q9" i="1"/>
  <c r="P9" i="1"/>
  <c r="Q78" i="1"/>
  <c r="P78" i="1"/>
  <c r="N78" i="1"/>
  <c r="O78" i="1"/>
  <c r="Q77" i="1"/>
  <c r="P77" i="1"/>
  <c r="N77" i="1"/>
  <c r="O77" i="1"/>
  <c r="Q76" i="1"/>
  <c r="P76" i="1"/>
  <c r="N76" i="1"/>
  <c r="O76" i="1"/>
  <c r="Q75" i="1"/>
  <c r="P75" i="1"/>
  <c r="N75" i="1"/>
  <c r="O75" i="1"/>
  <c r="Q74" i="1"/>
  <c r="P74" i="1"/>
  <c r="N74" i="1"/>
  <c r="O74" i="1"/>
  <c r="Q73" i="1"/>
  <c r="P73" i="1"/>
  <c r="N73" i="1"/>
  <c r="O73" i="1"/>
  <c r="Q72" i="1"/>
  <c r="P72" i="1"/>
  <c r="N72" i="1"/>
  <c r="O72" i="1"/>
  <c r="Q71" i="1"/>
  <c r="P71" i="1"/>
  <c r="N71" i="1"/>
  <c r="O71" i="1"/>
  <c r="Q70" i="1"/>
  <c r="P70" i="1"/>
  <c r="N70" i="1"/>
  <c r="O70" i="1"/>
  <c r="Q69" i="1"/>
  <c r="P69" i="1"/>
  <c r="N69" i="1"/>
  <c r="O69" i="1"/>
  <c r="Q68" i="1"/>
  <c r="P68" i="1"/>
  <c r="N68" i="1"/>
  <c r="O68" i="1"/>
  <c r="Q67" i="1"/>
  <c r="P67" i="1"/>
  <c r="N67" i="1"/>
  <c r="O67" i="1"/>
  <c r="Q66" i="1"/>
  <c r="P66" i="1"/>
  <c r="N66" i="1"/>
  <c r="Q65" i="1"/>
  <c r="P65" i="1"/>
  <c r="N65" i="1"/>
  <c r="O65" i="1"/>
  <c r="Q63" i="1"/>
  <c r="P63" i="1"/>
  <c r="N63" i="1"/>
  <c r="O63" i="1"/>
  <c r="Q62" i="1"/>
  <c r="P62" i="1"/>
  <c r="N62" i="1"/>
  <c r="O62" i="1"/>
  <c r="Q61" i="1"/>
  <c r="P61" i="1"/>
  <c r="N61" i="1"/>
  <c r="O61" i="1"/>
  <c r="Q59" i="1"/>
  <c r="P59" i="1"/>
  <c r="N59" i="1"/>
  <c r="O59" i="1"/>
  <c r="Q58" i="1"/>
  <c r="P58" i="1"/>
  <c r="N58" i="1"/>
  <c r="O58" i="1"/>
  <c r="Q54" i="1"/>
  <c r="P54" i="1"/>
  <c r="N54" i="1"/>
  <c r="O54" i="1"/>
  <c r="Q53" i="1"/>
  <c r="P53" i="1"/>
  <c r="N53" i="1"/>
  <c r="O53" i="1"/>
  <c r="Q52" i="1"/>
  <c r="P52" i="1"/>
  <c r="N52" i="1"/>
  <c r="O52" i="1"/>
  <c r="Q51" i="1"/>
  <c r="P51" i="1"/>
  <c r="N51" i="1"/>
  <c r="O51" i="1"/>
  <c r="Q50" i="1"/>
  <c r="P50" i="1"/>
  <c r="N50" i="1"/>
  <c r="O50" i="1"/>
  <c r="Q49" i="1"/>
  <c r="P49" i="1"/>
  <c r="N49" i="1"/>
  <c r="O49" i="1"/>
  <c r="Q48" i="1"/>
  <c r="P48" i="1"/>
  <c r="N48" i="1"/>
  <c r="O48" i="1"/>
  <c r="Q47" i="1"/>
  <c r="P47" i="1"/>
  <c r="N47" i="1"/>
  <c r="O47" i="1"/>
  <c r="Q46" i="1"/>
  <c r="P46" i="1"/>
  <c r="N46" i="1"/>
  <c r="O46" i="1"/>
  <c r="Q45" i="1"/>
  <c r="P45" i="1"/>
  <c r="N45" i="1"/>
  <c r="O45" i="1"/>
  <c r="Q44" i="1"/>
  <c r="P44" i="1"/>
  <c r="N44" i="1"/>
  <c r="O44" i="1"/>
  <c r="Q43" i="1"/>
  <c r="P43" i="1"/>
  <c r="N43" i="1"/>
  <c r="O43" i="1"/>
  <c r="Q42" i="1"/>
  <c r="P42" i="1"/>
  <c r="N42" i="1"/>
  <c r="O42" i="1"/>
  <c r="Q41" i="1"/>
  <c r="P41" i="1"/>
  <c r="N41" i="1"/>
  <c r="O41" i="1"/>
  <c r="Q39" i="1"/>
  <c r="P39" i="1"/>
  <c r="N39" i="1"/>
  <c r="O39" i="1"/>
  <c r="Q38" i="1"/>
  <c r="P38" i="1"/>
  <c r="N38" i="1"/>
  <c r="O38" i="1"/>
  <c r="Q37" i="1"/>
  <c r="P37" i="1"/>
  <c r="N37" i="1"/>
  <c r="O37" i="1"/>
  <c r="Q35" i="1"/>
  <c r="P35" i="1"/>
  <c r="N35" i="1"/>
  <c r="O35" i="1"/>
  <c r="Q34" i="1"/>
  <c r="P34" i="1"/>
  <c r="N34" i="1"/>
  <c r="O34" i="1"/>
  <c r="Q25" i="1"/>
  <c r="P25" i="1"/>
  <c r="N25" i="1"/>
  <c r="O25" i="1"/>
  <c r="Q23" i="1"/>
  <c r="P23" i="1"/>
  <c r="N23" i="1"/>
  <c r="O23" i="1"/>
  <c r="Q56" i="1"/>
  <c r="P56" i="1"/>
  <c r="N56" i="1"/>
  <c r="O56" i="1"/>
  <c r="Q32" i="1"/>
  <c r="P32" i="1"/>
  <c r="N32" i="1"/>
  <c r="O32" i="1"/>
  <c r="Q30" i="1"/>
  <c r="P30" i="1"/>
  <c r="N30" i="1"/>
  <c r="O30" i="1"/>
  <c r="Q29" i="1"/>
  <c r="P29" i="1"/>
  <c r="N29" i="1"/>
  <c r="O29" i="1"/>
  <c r="Q28" i="1"/>
  <c r="P28" i="1"/>
  <c r="N28" i="1"/>
  <c r="O28" i="1"/>
  <c r="Q26" i="1"/>
  <c r="P26" i="1"/>
  <c r="N26" i="1"/>
  <c r="O26" i="1"/>
  <c r="Q27" i="1"/>
  <c r="P27" i="1"/>
  <c r="N27" i="1"/>
  <c r="O27" i="1"/>
  <c r="Q24" i="1"/>
  <c r="P24" i="1"/>
  <c r="N24" i="1"/>
  <c r="O24" i="1"/>
  <c r="Q22" i="1"/>
  <c r="P22" i="1"/>
  <c r="N22" i="1"/>
  <c r="O22" i="1"/>
  <c r="Q21" i="1"/>
  <c r="P21" i="1"/>
  <c r="N21" i="1"/>
  <c r="O21" i="1"/>
  <c r="Q20" i="1"/>
  <c r="P20" i="1"/>
  <c r="N20" i="1"/>
  <c r="O20" i="1"/>
  <c r="Q19" i="1"/>
  <c r="P19" i="1"/>
  <c r="N19" i="1"/>
  <c r="O19" i="1"/>
  <c r="Q18" i="1"/>
  <c r="P18" i="1"/>
  <c r="N18" i="1"/>
  <c r="O18" i="1"/>
  <c r="Q17" i="1"/>
  <c r="P17" i="1"/>
  <c r="N17" i="1"/>
  <c r="O17" i="1"/>
  <c r="Q15" i="1"/>
  <c r="P15" i="1"/>
  <c r="N15" i="1"/>
  <c r="O15" i="1"/>
  <c r="Q14" i="1"/>
  <c r="P14" i="1"/>
  <c r="N14" i="1"/>
  <c r="O14" i="1"/>
  <c r="Q13" i="1"/>
  <c r="P13" i="1"/>
  <c r="N13" i="1"/>
  <c r="O13" i="1"/>
  <c r="Q11" i="1"/>
  <c r="P11" i="1"/>
  <c r="N11" i="1"/>
  <c r="O11" i="1"/>
  <c r="Q10" i="1"/>
  <c r="P10" i="1"/>
  <c r="N10" i="1"/>
  <c r="O10" i="1"/>
  <c r="Q8" i="1"/>
  <c r="P8" i="1"/>
  <c r="N8" i="1"/>
  <c r="O8" i="1"/>
  <c r="O64" i="1"/>
  <c r="O66" i="1"/>
  <c r="N36" i="1"/>
  <c r="O36" i="1"/>
  <c r="O40" i="1"/>
  <c r="N9" i="1"/>
  <c r="O9" i="1"/>
  <c r="N12" i="1"/>
  <c r="O12" i="1"/>
  <c r="N33" i="1"/>
  <c r="O33" i="1"/>
  <c r="N60" i="1"/>
  <c r="O60" i="1"/>
  <c r="N57" i="1"/>
  <c r="O57" i="1"/>
  <c r="O16" i="1"/>
</calcChain>
</file>

<file path=xl/sharedStrings.xml><?xml version="1.0" encoding="utf-8"?>
<sst xmlns="http://schemas.openxmlformats.org/spreadsheetml/2006/main" count="170" uniqueCount="72">
  <si>
    <t>15</t>
  </si>
  <si>
    <t>　</t>
    <phoneticPr fontId="3"/>
  </si>
  <si>
    <t>　</t>
    <phoneticPr fontId="3"/>
  </si>
  <si>
    <t>（単位　人，％）</t>
    <rPh sb="1" eb="3">
      <t>タンイ</t>
    </rPh>
    <rPh sb="4" eb="5">
      <t>ニン</t>
    </rPh>
    <phoneticPr fontId="3"/>
  </si>
  <si>
    <t>総務省統計局「国勢調査報告」</t>
    <rPh sb="0" eb="3">
      <t>ソウムチョウ</t>
    </rPh>
    <rPh sb="3" eb="6">
      <t>トウケイキョク</t>
    </rPh>
    <rPh sb="7" eb="11">
      <t>コクセイチョウサ</t>
    </rPh>
    <rPh sb="11" eb="13">
      <t>ホウコク</t>
    </rPh>
    <phoneticPr fontId="3"/>
  </si>
  <si>
    <t>産　　　　　業</t>
    <rPh sb="0" eb="7">
      <t>サンギョウ</t>
    </rPh>
    <phoneticPr fontId="3"/>
  </si>
  <si>
    <t>自　　営　　業　　主</t>
    <rPh sb="0" eb="4">
      <t>ジエイ</t>
    </rPh>
    <rPh sb="6" eb="7">
      <t>ギョウシュ</t>
    </rPh>
    <rPh sb="9" eb="10">
      <t>ヌシ</t>
    </rPh>
    <phoneticPr fontId="3"/>
  </si>
  <si>
    <t>家　　族　　従</t>
    <rPh sb="0" eb="1">
      <t>イエ</t>
    </rPh>
    <rPh sb="3" eb="4">
      <t>ゾク</t>
    </rPh>
    <rPh sb="6" eb="7">
      <t>ジュウ</t>
    </rPh>
    <phoneticPr fontId="3"/>
  </si>
  <si>
    <t>　　業　　者</t>
    <rPh sb="2" eb="3">
      <t>ギョウ</t>
    </rPh>
    <rPh sb="5" eb="6">
      <t>シャ</t>
    </rPh>
    <phoneticPr fontId="3"/>
  </si>
  <si>
    <t>雇　　　用　　　者</t>
    <rPh sb="0" eb="9">
      <t>コヨウシャ</t>
    </rPh>
    <phoneticPr fontId="3"/>
  </si>
  <si>
    <t>割　　　　　　　　合</t>
    <rPh sb="0" eb="10">
      <t>ワリアイ</t>
    </rPh>
    <phoneticPr fontId="3"/>
  </si>
  <si>
    <t>産　業</t>
    <rPh sb="0" eb="3">
      <t>サンギョウ</t>
    </rPh>
    <phoneticPr fontId="3"/>
  </si>
  <si>
    <t>増加数</t>
    <rPh sb="0" eb="2">
      <t>ゾウカ</t>
    </rPh>
    <rPh sb="2" eb="3">
      <t>スウ</t>
    </rPh>
    <phoneticPr fontId="3"/>
  </si>
  <si>
    <t>増加率</t>
    <rPh sb="0" eb="3">
      <t>ゾウカリツ</t>
    </rPh>
    <phoneticPr fontId="3"/>
  </si>
  <si>
    <t>総　　数</t>
    <rPh sb="0" eb="4">
      <t>ソウスウ</t>
    </rPh>
    <phoneticPr fontId="3"/>
  </si>
  <si>
    <t>総　　数</t>
    <rPh sb="0" eb="1">
      <t>フサ</t>
    </rPh>
    <rPh sb="3" eb="4">
      <t>カズ</t>
    </rPh>
    <phoneticPr fontId="3"/>
  </si>
  <si>
    <t>1</t>
    <phoneticPr fontId="3"/>
  </si>
  <si>
    <t>漁　　　業</t>
    <rPh sb="0" eb="5">
      <t>ギョギョウ</t>
    </rPh>
    <phoneticPr fontId="3"/>
  </si>
  <si>
    <t>建　設　業</t>
    <rPh sb="0" eb="5">
      <t>ケンセツギョウ</t>
    </rPh>
    <phoneticPr fontId="3"/>
  </si>
  <si>
    <t>製　造　業</t>
    <rPh sb="0" eb="5">
      <t>セイゾウギョウ</t>
    </rPh>
    <phoneticPr fontId="3"/>
  </si>
  <si>
    <t>電気･ガス･熱供給･水道業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3"/>
  </si>
  <si>
    <t>情報通信業</t>
    <rPh sb="0" eb="2">
      <t>ジョウホウ</t>
    </rPh>
    <rPh sb="2" eb="4">
      <t>ツウシン</t>
    </rPh>
    <rPh sb="4" eb="5">
      <t>ギョウ</t>
    </rPh>
    <phoneticPr fontId="3"/>
  </si>
  <si>
    <t>医療，福祉</t>
    <rPh sb="0" eb="2">
      <t>イリョウ</t>
    </rPh>
    <rPh sb="3" eb="5">
      <t>フクシ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</si>
  <si>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</si>
  <si>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</si>
  <si>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サービス業（他に分類されないもの）</t>
    <rPh sb="0" eb="5">
      <t>サービスギョウ</t>
    </rPh>
    <rPh sb="6" eb="7">
      <t>ホカ</t>
    </rPh>
    <rPh sb="8" eb="10">
      <t>ブンルイ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</si>
  <si>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</si>
  <si>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</si>
  <si>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r>
      <t>22</t>
    </r>
    <r>
      <rPr>
        <sz val="8"/>
        <rFont val="ＭＳ 明朝"/>
        <family val="1"/>
        <charset val="128"/>
      </rPr>
      <t>年</t>
    </r>
    <rPh sb="2" eb="3">
      <t>ネン</t>
    </rPh>
    <phoneticPr fontId="3"/>
  </si>
  <si>
    <t>農業，林業</t>
    <rPh sb="0" eb="2">
      <t>ノウギョウ</t>
    </rPh>
    <rPh sb="3" eb="5">
      <t>リンギョウ</t>
    </rPh>
    <phoneticPr fontId="3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</si>
  <si>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</si>
  <si>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3"/>
  </si>
  <si>
    <t>卸売業，小売業</t>
    <rPh sb="0" eb="2">
      <t>オロシウリ</t>
    </rPh>
    <rPh sb="2" eb="3">
      <t>ギョウ</t>
    </rPh>
    <rPh sb="4" eb="7">
      <t>コウリギョウ</t>
    </rPh>
    <phoneticPr fontId="3"/>
  </si>
  <si>
    <t>金融業，保険業</t>
    <rPh sb="0" eb="2">
      <t>キンユウ</t>
    </rPh>
    <rPh sb="2" eb="3">
      <t>ギョウ</t>
    </rPh>
    <rPh sb="4" eb="7">
      <t>ホケンギョウ</t>
    </rPh>
    <phoneticPr fontId="3"/>
  </si>
  <si>
    <t>不動産業，物品賃貸業</t>
    <rPh sb="0" eb="4">
      <t>フドウサンギョウ</t>
    </rPh>
    <rPh sb="5" eb="7">
      <t>ブッピン</t>
    </rPh>
    <rPh sb="7" eb="9">
      <t>チンタイ</t>
    </rPh>
    <rPh sb="9" eb="10">
      <t>ギョウ</t>
    </rPh>
    <phoneticPr fontId="3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</si>
  <si>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</si>
  <si>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</si>
  <si>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生活関連サービス業，娯楽業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3"/>
  </si>
  <si>
    <r>
      <t>公務</t>
    </r>
    <r>
      <rPr>
        <sz val="7"/>
        <rFont val="ＭＳ 明朝"/>
        <family val="1"/>
        <charset val="128"/>
      </rPr>
      <t>（他に分類されるものを除く）</t>
    </r>
    <rPh sb="0" eb="2">
      <t>コウム</t>
    </rPh>
    <rPh sb="3" eb="4">
      <t>ホカ</t>
    </rPh>
    <rPh sb="5" eb="7">
      <t>ブンルイ</t>
    </rPh>
    <rPh sb="13" eb="14">
      <t>ノゾ</t>
    </rPh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</si>
  <si>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</si>
  <si>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</si>
  <si>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</si>
  <si>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</si>
  <si>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</si>
  <si>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</si>
  <si>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</si>
  <si>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</si>
  <si>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</si>
  <si>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</si>
  <si>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</si>
  <si>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</si>
  <si>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</si>
  <si>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</si>
  <si>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</si>
  <si>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3</t>
    <phoneticPr fontId="3"/>
  </si>
  <si>
    <t>2</t>
  </si>
  <si>
    <r>
      <t>第</t>
    </r>
    <r>
      <rPr>
        <sz val="8"/>
        <rFont val="Century Gothic"/>
        <family val="2"/>
      </rPr>
      <t>1</t>
    </r>
    <r>
      <rPr>
        <sz val="8"/>
        <rFont val="ＭＳ 明朝"/>
        <family val="1"/>
        <charset val="128"/>
      </rPr>
      <t>次産業</t>
    </r>
    <rPh sb="0" eb="1">
      <t>ダイ</t>
    </rPh>
    <rPh sb="2" eb="3">
      <t>ジ</t>
    </rPh>
    <rPh sb="3" eb="5">
      <t>サンギョウ</t>
    </rPh>
    <phoneticPr fontId="3"/>
  </si>
  <si>
    <r>
      <t>第</t>
    </r>
    <r>
      <rPr>
        <sz val="8"/>
        <rFont val="Century Gothic"/>
        <family val="2"/>
      </rPr>
      <t>2</t>
    </r>
    <r>
      <rPr>
        <sz val="8"/>
        <rFont val="ＭＳ 明朝"/>
        <family val="1"/>
        <charset val="128"/>
      </rPr>
      <t>次産業</t>
    </r>
    <rPh sb="0" eb="1">
      <t>ダイ</t>
    </rPh>
    <rPh sb="2" eb="3">
      <t>ジ</t>
    </rPh>
    <rPh sb="3" eb="5">
      <t>サンギョウ</t>
    </rPh>
    <phoneticPr fontId="3"/>
  </si>
  <si>
    <r>
      <t>第</t>
    </r>
    <r>
      <rPr>
        <sz val="8"/>
        <rFont val="Century Gothic"/>
        <family val="2"/>
      </rPr>
      <t>3</t>
    </r>
    <r>
      <rPr>
        <sz val="8"/>
        <rFont val="ＭＳ 明朝"/>
        <family val="1"/>
        <charset val="128"/>
      </rPr>
      <t>次産業</t>
    </r>
    <rPh sb="0" eb="1">
      <t>ダイ</t>
    </rPh>
    <rPh sb="2" eb="3">
      <t>ジ</t>
    </rPh>
    <rPh sb="3" eb="5">
      <t>サンギョウ</t>
    </rPh>
    <phoneticPr fontId="3"/>
  </si>
  <si>
    <r>
      <t>1</t>
    </r>
    <r>
      <rPr>
        <sz val="8"/>
        <rFont val="ＭＳ 明朝"/>
        <family val="1"/>
        <charset val="128"/>
      </rPr>
      <t>次産業</t>
    </r>
    <rPh sb="1" eb="2">
      <t>ジ</t>
    </rPh>
    <rPh sb="2" eb="4">
      <t>サンギョウ</t>
    </rPh>
    <phoneticPr fontId="3"/>
  </si>
  <si>
    <r>
      <t>2</t>
    </r>
    <r>
      <rPr>
        <sz val="8"/>
        <rFont val="ＭＳ 明朝"/>
        <family val="1"/>
        <charset val="128"/>
      </rPr>
      <t>次産業</t>
    </r>
    <rPh sb="1" eb="2">
      <t>ジ</t>
    </rPh>
    <rPh sb="2" eb="4">
      <t>サンギョウ</t>
    </rPh>
    <phoneticPr fontId="3"/>
  </si>
  <si>
    <r>
      <t>3</t>
    </r>
    <r>
      <rPr>
        <sz val="8"/>
        <rFont val="ＭＳ 明朝"/>
        <family val="1"/>
        <charset val="128"/>
      </rPr>
      <t>次産業</t>
    </r>
    <rPh sb="1" eb="2">
      <t>ジ</t>
    </rPh>
    <rPh sb="2" eb="4">
      <t>サンギョウ</t>
    </rPh>
    <phoneticPr fontId="3"/>
  </si>
  <si>
    <r>
      <t>184</t>
    </r>
    <r>
      <rPr>
        <sz val="8"/>
        <rFont val="ＭＳ 明朝"/>
        <family val="1"/>
        <charset val="128"/>
      </rPr>
      <t>　労働・賃金</t>
    </r>
    <rPh sb="4" eb="6">
      <t>ロウドウ</t>
    </rPh>
    <rPh sb="7" eb="9">
      <t>チンギン</t>
    </rPh>
    <phoneticPr fontId="3"/>
  </si>
  <si>
    <r>
      <t>労働・賃金　</t>
    </r>
    <r>
      <rPr>
        <sz val="8"/>
        <rFont val="Century Gothic"/>
        <family val="2"/>
      </rPr>
      <t>185</t>
    </r>
    <rPh sb="0" eb="2">
      <t>ロウドウ</t>
    </rPh>
    <rPh sb="3" eb="5">
      <t>チンギン</t>
    </rPh>
    <phoneticPr fontId="3"/>
  </si>
  <si>
    <t xml:space="preserve">   男女別15歳以上就業者数</t>
    <phoneticPr fontId="3"/>
  </si>
  <si>
    <t>123　従業上の地位，産業(大分類)，　　</t>
    <rPh sb="4" eb="6">
      <t>ジュウギョウ</t>
    </rPh>
    <rPh sb="6" eb="7">
      <t>ウエ</t>
    </rPh>
    <rPh sb="8" eb="10">
      <t>チイ</t>
    </rPh>
    <rPh sb="11" eb="13">
      <t>サンギョウ</t>
    </rPh>
    <rPh sb="14" eb="17">
      <t>ダイブンルイ</t>
    </rPh>
    <phoneticPr fontId="3"/>
  </si>
  <si>
    <t>平成22・27年</t>
    <phoneticPr fontId="3"/>
  </si>
  <si>
    <r>
      <t>27</t>
    </r>
    <r>
      <rPr>
        <sz val="8"/>
        <rFont val="ＭＳ 明朝"/>
        <family val="1"/>
        <charset val="128"/>
      </rPr>
      <t>年</t>
    </r>
    <rPh sb="2" eb="3">
      <t>ネン</t>
    </rPh>
    <phoneticPr fontId="3"/>
  </si>
  <si>
    <r>
      <t>平成</t>
    </r>
    <r>
      <rPr>
        <sz val="8"/>
        <rFont val="Century Gothic"/>
        <family val="2"/>
      </rPr>
      <t>22</t>
    </r>
    <r>
      <rPr>
        <sz val="8"/>
        <rFont val="ＭＳ 明朝"/>
        <family val="1"/>
        <charset val="128"/>
      </rPr>
      <t>～</t>
    </r>
    <r>
      <rPr>
        <sz val="8"/>
        <rFont val="Century Gothic"/>
        <family val="2"/>
      </rPr>
      <t>27</t>
    </r>
    <r>
      <rPr>
        <sz val="8"/>
        <rFont val="ＭＳ 明朝"/>
        <family val="1"/>
        <charset val="128"/>
      </rPr>
      <t>年の増加</t>
    </r>
    <rPh sb="0" eb="2">
      <t>ヘイセイ</t>
    </rPh>
    <rPh sb="7" eb="8">
      <t>２ネン</t>
    </rPh>
    <rPh sb="9" eb="11">
      <t>ゾウカ</t>
    </rPh>
    <phoneticPr fontId="3"/>
  </si>
  <si>
    <t>就　　　業　　　者</t>
    <rPh sb="0" eb="1">
      <t>シュウ</t>
    </rPh>
    <rPh sb="4" eb="5">
      <t>ギョウ</t>
    </rPh>
    <rPh sb="8" eb="9">
      <t>モノ</t>
    </rPh>
    <phoneticPr fontId="3"/>
  </si>
  <si>
    <t>1) 「分類不能の産業」を含む。　2) 従業上の地位「不詳」を含む。　3) 役員は「雇用者」に含む。　4) 「家庭内職者」を含む。</t>
    <rPh sb="4" eb="6">
      <t>ブンルイ</t>
    </rPh>
    <rPh sb="6" eb="8">
      <t>フノウ</t>
    </rPh>
    <rPh sb="9" eb="11">
      <t>サンギョウ</t>
    </rPh>
    <rPh sb="13" eb="14">
      <t>フク</t>
    </rPh>
    <rPh sb="20" eb="22">
      <t>ジュウギョウ</t>
    </rPh>
    <rPh sb="22" eb="23">
      <t>ジョウ</t>
    </rPh>
    <rPh sb="24" eb="26">
      <t>チイ</t>
    </rPh>
    <rPh sb="27" eb="29">
      <t>フショウ</t>
    </rPh>
    <rPh sb="31" eb="32">
      <t>フク</t>
    </rPh>
    <rPh sb="38" eb="40">
      <t>ヤクイン</t>
    </rPh>
    <rPh sb="42" eb="45">
      <t>コヨウシャ</t>
    </rPh>
    <rPh sb="47" eb="48">
      <t>フク</t>
    </rPh>
    <rPh sb="55" eb="57">
      <t>カテイ</t>
    </rPh>
    <rPh sb="57" eb="59">
      <t>ナイショク</t>
    </rPh>
    <rPh sb="59" eb="60">
      <t>シャ</t>
    </rPh>
    <phoneticPr fontId="3"/>
  </si>
  <si>
    <t>1 この表は，５年ごとに行われる国勢調査において，調査年の９月24日から30日までの１週間の労働力状態を調査した結果である。
2 平成22年の数値は平成19年11月改定の日本標準産業分類，平成27年の数値は平成25年10月改訂の日本標準産業分類による産業分類で集計している。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</si>
</sst>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##\ ###\ ###\ ##0"/>
    <numFmt numFmtId="177" formatCode="0_ "/>
    <numFmt numFmtId="178" formatCode="0_);[Red]\(0\)"/>
    <numFmt numFmtId="179" formatCode="0.0_ "/>
    <numFmt numFmtId="180" formatCode="###\ ##0"/>
    <numFmt numFmtId="181" formatCode="[=0]&quot;―&quot;;###\ ###\ ###\ ##0"/>
    <numFmt numFmtId="182" formatCode="###\ ##0.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Century Gothic"/>
      <family val="2"/>
    </font>
    <font>
      <i/>
      <sz val="8"/>
      <name val="Century Gothic"/>
      <family val="2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i/>
      <vertAlign val="superscript"/>
      <sz val="7"/>
      <name val="ＭＳ Ｐゴシック"/>
      <family val="3"/>
      <charset val="128"/>
    </font>
    <font>
      <b/>
      <sz val="8"/>
      <name val="Century Gothic"/>
      <family val="2"/>
    </font>
    <font>
      <sz val="8"/>
      <name val="ＭＳ ゴシック"/>
      <family val="3"/>
      <charset val="128"/>
    </font>
    <font>
      <b/>
      <sz val="8"/>
      <name val="ＭＳ 明朝"/>
      <family val="1"/>
      <charset val="128"/>
    </font>
    <font>
      <b/>
      <i/>
      <sz val="7"/>
      <name val="Century Gothic"/>
      <family val="2"/>
    </font>
    <font>
      <i/>
      <sz val="7"/>
      <name val="Century Gothic"/>
      <family val="2"/>
    </font>
    <font>
      <sz val="7"/>
      <name val="ＭＳ 明朝"/>
      <family val="1"/>
      <charset val="128"/>
    </font>
    <font>
      <b/>
      <i/>
      <sz val="8"/>
      <name val="Century Gothic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8" fillId="0" borderId="0" xfId="0" applyFont="1" applyFill="1" applyAlignment="1" applyProtection="1">
      <alignment horizontal="left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81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182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181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182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left" vertical="center"/>
      <protection locked="0"/>
    </xf>
    <xf numFmtId="49" fontId="6" fillId="0" borderId="0" xfId="0" applyNumberFormat="1" applyFont="1" applyFill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49" fontId="7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protection locked="0"/>
    </xf>
    <xf numFmtId="177" fontId="4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/>
      <protection locked="0"/>
    </xf>
    <xf numFmtId="178" fontId="4" fillId="0" borderId="0" xfId="0" applyNumberFormat="1" applyFont="1" applyFill="1" applyBorder="1" applyAlignment="1" applyProtection="1">
      <alignment horizontal="right" vertical="top"/>
      <protection locked="0"/>
    </xf>
    <xf numFmtId="49" fontId="4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Alignment="1" applyProtection="1">
      <alignment horizontal="left" vertical="top"/>
      <protection locked="0"/>
    </xf>
    <xf numFmtId="49" fontId="6" fillId="0" borderId="0" xfId="0" applyNumberFormat="1" applyFont="1" applyFill="1" applyAlignment="1" applyProtection="1">
      <alignment horizontal="right" vertical="top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8" xfId="0" applyNumberFormat="1" applyFont="1" applyFill="1" applyBorder="1" applyAlignment="1" applyProtection="1">
      <alignment horizontal="left" vertical="top" wrapText="1"/>
      <protection locked="0"/>
    </xf>
    <xf numFmtId="176" fontId="10" fillId="0" borderId="0" xfId="0" applyNumberFormat="1" applyFont="1" applyFill="1" applyBorder="1" applyAlignment="1" applyProtection="1">
      <alignment horizontal="right" vertical="top"/>
      <protection locked="0"/>
    </xf>
    <xf numFmtId="176" fontId="10" fillId="0" borderId="9" xfId="0" applyNumberFormat="1" applyFont="1" applyFill="1" applyBorder="1" applyAlignment="1" applyProtection="1">
      <alignment horizontal="right" vertical="top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49" fontId="13" fillId="0" borderId="8" xfId="0" applyNumberFormat="1" applyFont="1" applyFill="1" applyBorder="1" applyAlignment="1" applyProtection="1">
      <alignment horizontal="distributed" vertical="center" wrapText="1"/>
      <protection locked="0"/>
    </xf>
    <xf numFmtId="180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0" xfId="0" applyNumberFormat="1" applyFont="1" applyFill="1" applyAlignment="1" applyProtection="1">
      <alignment horizontal="left" vertical="center"/>
      <protection locked="0"/>
    </xf>
    <xf numFmtId="49" fontId="12" fillId="0" borderId="0" xfId="0" applyNumberFormat="1" applyFont="1" applyFill="1" applyAlignment="1" applyProtection="1">
      <alignment horizontal="left" vertical="center"/>
      <protection locked="0"/>
    </xf>
    <xf numFmtId="180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179" fontId="4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9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left" vertical="center" shrinkToFit="1"/>
      <protection locked="0"/>
    </xf>
    <xf numFmtId="0" fontId="17" fillId="0" borderId="9" xfId="0" applyNumberFormat="1" applyFont="1" applyFill="1" applyBorder="1" applyAlignment="1" applyProtection="1">
      <alignment horizontal="right" vertical="center"/>
      <protection locked="0"/>
    </xf>
    <xf numFmtId="49" fontId="5" fillId="0" borderId="10" xfId="0" applyNumberFormat="1" applyFont="1" applyFill="1" applyBorder="1" applyAlignment="1" applyProtection="1">
      <alignment horizontal="left"/>
      <protection locked="0"/>
    </xf>
    <xf numFmtId="49" fontId="6" fillId="0" borderId="10" xfId="0" applyNumberFormat="1" applyFont="1" applyFill="1" applyBorder="1" applyAlignment="1" applyProtection="1">
      <alignment horizontal="right"/>
      <protection locked="0"/>
    </xf>
    <xf numFmtId="49" fontId="4" fillId="0" borderId="10" xfId="0" applyNumberFormat="1" applyFont="1" applyFill="1" applyBorder="1" applyAlignment="1" applyProtection="1">
      <alignment horizontal="distributed" wrapText="1"/>
      <protection locked="0"/>
    </xf>
    <xf numFmtId="49" fontId="4" fillId="0" borderId="11" xfId="0" applyNumberFormat="1" applyFont="1" applyFill="1" applyBorder="1" applyAlignment="1" applyProtection="1">
      <alignment horizontal="distributed" wrapText="1"/>
      <protection locked="0"/>
    </xf>
    <xf numFmtId="176" fontId="6" fillId="0" borderId="10" xfId="0" applyNumberFormat="1" applyFont="1" applyFill="1" applyBorder="1" applyAlignment="1" applyProtection="1">
      <alignment horizontal="right"/>
      <protection locked="0"/>
    </xf>
    <xf numFmtId="0" fontId="6" fillId="0" borderId="12" xfId="0" applyNumberFormat="1" applyFont="1" applyFill="1" applyBorder="1" applyAlignment="1" applyProtection="1">
      <alignment horizontal="right"/>
      <protection locked="0"/>
    </xf>
    <xf numFmtId="176" fontId="4" fillId="0" borderId="10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Alignment="1" applyProtection="1">
      <alignment horizontal="left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 horizontal="righ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0" xfId="0" applyNumberFormat="1" applyFont="1" applyFill="1" applyAlignment="1" applyProtection="1">
      <alignment horizontal="left" vertical="center"/>
      <protection locked="0"/>
    </xf>
    <xf numFmtId="177" fontId="4" fillId="0" borderId="0" xfId="0" applyNumberFormat="1" applyFont="1" applyFill="1" applyAlignment="1" applyProtection="1">
      <alignment horizontal="left" vertical="center"/>
      <protection locked="0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9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ill="1" applyBorder="1" applyAlignment="1" applyProtection="1">
      <alignment horizontal="left" vertical="center"/>
      <protection locked="0"/>
    </xf>
    <xf numFmtId="179" fontId="2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left" vertical="center" wrapText="1"/>
      <protection locked="0"/>
    </xf>
    <xf numFmtId="49" fontId="9" fillId="0" borderId="0" xfId="0" applyNumberFormat="1" applyFont="1" applyFill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protection locked="0"/>
    </xf>
    <xf numFmtId="0" fontId="0" fillId="0" borderId="6" xfId="0" applyFill="1" applyBorder="1" applyAlignment="1" applyProtection="1"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</xdr:row>
      <xdr:rowOff>92941</xdr:rowOff>
    </xdr:from>
    <xdr:to>
      <xdr:col>15</xdr:col>
      <xdr:colOff>0</xdr:colOff>
      <xdr:row>5</xdr:row>
      <xdr:rowOff>964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2339782" y="1209964"/>
          <a:ext cx="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9.12.31</a:t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2339782" y="1311564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902691" y="1311564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  <xdr:twoCellAnchor>
    <xdr:from>
      <xdr:col>3</xdr:col>
      <xdr:colOff>245428</xdr:colOff>
      <xdr:row>7</xdr:row>
      <xdr:rowOff>16019</xdr:rowOff>
    </xdr:from>
    <xdr:to>
      <xdr:col>3</xdr:col>
      <xdr:colOff>387932</xdr:colOff>
      <xdr:row>8</xdr:row>
      <xdr:rowOff>17598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610553" y="1547957"/>
          <a:ext cx="142504" cy="136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  <xdr:twoCellAnchor>
    <xdr:from>
      <xdr:col>10</xdr:col>
      <xdr:colOff>653126</xdr:colOff>
      <xdr:row>4</xdr:row>
      <xdr:rowOff>64943</xdr:rowOff>
    </xdr:from>
    <xdr:to>
      <xdr:col>10</xdr:col>
      <xdr:colOff>831432</xdr:colOff>
      <xdr:row>5</xdr:row>
      <xdr:rowOff>3293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5818909" y="1191491"/>
          <a:ext cx="175491" cy="110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4)</a:t>
          </a:r>
        </a:p>
      </xdr:txBody>
    </xdr:sp>
    <xdr:clientData/>
  </xdr:twoCellAnchor>
  <xdr:twoCellAnchor>
    <xdr:from>
      <xdr:col>8</xdr:col>
      <xdr:colOff>571038</xdr:colOff>
      <xdr:row>4</xdr:row>
      <xdr:rowOff>64943</xdr:rowOff>
    </xdr:from>
    <xdr:to>
      <xdr:col>8</xdr:col>
      <xdr:colOff>807606</xdr:colOff>
      <xdr:row>5</xdr:row>
      <xdr:rowOff>443</xdr:rowOff>
    </xdr:to>
    <xdr:sp macro="" textlink="">
      <xdr:nvSpPr>
        <xdr:cNvPr id="12" name="Text Box 6"/>
        <xdr:cNvSpPr txBox="1">
          <a:spLocks noChangeArrowheads="1"/>
        </xdr:cNvSpPr>
      </xdr:nvSpPr>
      <xdr:spPr bwMode="auto">
        <a:xfrm>
          <a:off x="12501101" y="1223818"/>
          <a:ext cx="236568" cy="118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3)</a:t>
          </a:r>
        </a:p>
      </xdr:txBody>
    </xdr:sp>
    <xdr:clientData/>
  </xdr:twoCellAnchor>
  <xdr:twoCellAnchor>
    <xdr:from>
      <xdr:col>6</xdr:col>
      <xdr:colOff>563562</xdr:colOff>
      <xdr:row>4</xdr:row>
      <xdr:rowOff>71438</xdr:rowOff>
    </xdr:from>
    <xdr:to>
      <xdr:col>6</xdr:col>
      <xdr:colOff>706066</xdr:colOff>
      <xdr:row>5</xdr:row>
      <xdr:rowOff>25391</xdr:rowOff>
    </xdr:to>
    <xdr:sp macro="" textlink="">
      <xdr:nvSpPr>
        <xdr:cNvPr id="18" name="Text Box 4"/>
        <xdr:cNvSpPr txBox="1">
          <a:spLocks noChangeArrowheads="1"/>
        </xdr:cNvSpPr>
      </xdr:nvSpPr>
      <xdr:spPr bwMode="auto">
        <a:xfrm>
          <a:off x="3651250" y="1230313"/>
          <a:ext cx="142504" cy="136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87"/>
  <sheetViews>
    <sheetView tabSelected="1" zoomScale="120" zoomScaleNormal="120" workbookViewId="0"/>
  </sheetViews>
  <sheetFormatPr defaultRowHeight="13.5" x14ac:dyDescent="0.15"/>
  <cols>
    <col min="1" max="1" width="0.625" style="11" customWidth="1"/>
    <col min="2" max="3" width="2.125" style="12" customWidth="1"/>
    <col min="4" max="4" width="20" style="10" customWidth="1"/>
    <col min="5" max="5" width="0.875" style="11" customWidth="1"/>
    <col min="6" max="7" width="14.875" style="11" customWidth="1"/>
    <col min="8" max="9" width="13.375" style="11" customWidth="1"/>
    <col min="10" max="12" width="14.875" style="11" customWidth="1"/>
    <col min="13" max="15" width="13.375" style="11" customWidth="1"/>
    <col min="16" max="17" width="12.625" style="11" customWidth="1"/>
    <col min="18" max="19" width="3.375" style="11" customWidth="1"/>
    <col min="20" max="20" width="0.625" style="11" customWidth="1"/>
    <col min="21" max="16384" width="9" style="11"/>
  </cols>
  <sheetData>
    <row r="1" spans="1:20" x14ac:dyDescent="0.15">
      <c r="A1" s="9" t="s">
        <v>1</v>
      </c>
      <c r="B1" s="11" t="s">
        <v>62</v>
      </c>
      <c r="C1" s="10"/>
      <c r="E1" s="10"/>
      <c r="S1" s="55" t="s">
        <v>63</v>
      </c>
      <c r="T1" s="9" t="s">
        <v>2</v>
      </c>
    </row>
    <row r="2" spans="1:20" ht="27.95" customHeight="1" x14ac:dyDescent="0.15">
      <c r="C2" s="13"/>
      <c r="D2" s="13"/>
      <c r="E2" s="13"/>
      <c r="F2" s="13"/>
      <c r="G2" s="13"/>
      <c r="H2" s="59"/>
      <c r="I2" s="60" t="s">
        <v>65</v>
      </c>
      <c r="J2" s="59"/>
      <c r="K2" s="59"/>
      <c r="L2" s="60" t="s">
        <v>64</v>
      </c>
      <c r="M2" s="14"/>
      <c r="N2" s="1"/>
      <c r="O2" s="1" t="s">
        <v>66</v>
      </c>
      <c r="P2" s="13"/>
      <c r="Q2" s="13"/>
      <c r="R2" s="13"/>
      <c r="S2" s="13"/>
    </row>
    <row r="3" spans="1:20" ht="36" customHeight="1" x14ac:dyDescent="0.15">
      <c r="B3" s="69" t="s">
        <v>71</v>
      </c>
      <c r="C3" s="70"/>
      <c r="D3" s="70"/>
      <c r="E3" s="70"/>
      <c r="F3" s="70"/>
      <c r="G3" s="70"/>
      <c r="H3" s="70"/>
      <c r="I3" s="70"/>
      <c r="J3" s="70"/>
      <c r="K3" s="70"/>
      <c r="L3" s="15"/>
      <c r="M3" s="15"/>
      <c r="N3" s="15"/>
      <c r="O3" s="15"/>
      <c r="P3" s="15"/>
      <c r="Q3" s="15"/>
      <c r="R3" s="15"/>
      <c r="S3" s="15"/>
    </row>
    <row r="4" spans="1:20" ht="13.5" customHeight="1" thickBot="1" x14ac:dyDescent="0.2">
      <c r="B4" s="16" t="s">
        <v>3</v>
      </c>
      <c r="C4" s="16"/>
      <c r="E4" s="17"/>
      <c r="F4" s="17"/>
      <c r="G4" s="17"/>
      <c r="H4" s="17"/>
      <c r="I4" s="17"/>
      <c r="J4" s="17"/>
      <c r="K4" s="17"/>
      <c r="L4" s="17"/>
      <c r="M4" s="17"/>
      <c r="N4" s="17"/>
      <c r="P4" s="17"/>
      <c r="Q4" s="18"/>
      <c r="R4" s="18"/>
      <c r="S4" s="18"/>
      <c r="T4" s="18" t="s">
        <v>4</v>
      </c>
    </row>
    <row r="5" spans="1:20" s="21" customFormat="1" ht="14.25" customHeight="1" thickTop="1" x14ac:dyDescent="0.15">
      <c r="A5" s="19"/>
      <c r="B5" s="71" t="s">
        <v>5</v>
      </c>
      <c r="C5" s="72"/>
      <c r="D5" s="72"/>
      <c r="E5" s="20"/>
      <c r="F5" s="67" t="s">
        <v>69</v>
      </c>
      <c r="G5" s="68"/>
      <c r="H5" s="67" t="s">
        <v>9</v>
      </c>
      <c r="I5" s="68"/>
      <c r="J5" s="67" t="s">
        <v>6</v>
      </c>
      <c r="K5" s="68"/>
      <c r="L5" s="7" t="s">
        <v>7</v>
      </c>
      <c r="M5" s="8" t="s">
        <v>8</v>
      </c>
      <c r="N5" s="67" t="s">
        <v>68</v>
      </c>
      <c r="O5" s="68"/>
      <c r="P5" s="67" t="s">
        <v>10</v>
      </c>
      <c r="Q5" s="74"/>
      <c r="R5" s="75" t="s">
        <v>11</v>
      </c>
      <c r="S5" s="76"/>
      <c r="T5" s="19"/>
    </row>
    <row r="6" spans="1:20" s="21" customFormat="1" x14ac:dyDescent="0.15">
      <c r="A6" s="22"/>
      <c r="B6" s="73"/>
      <c r="C6" s="73"/>
      <c r="D6" s="73"/>
      <c r="E6" s="23"/>
      <c r="F6" s="2" t="s">
        <v>28</v>
      </c>
      <c r="G6" s="2" t="s">
        <v>67</v>
      </c>
      <c r="H6" s="2" t="s">
        <v>28</v>
      </c>
      <c r="I6" s="56" t="s">
        <v>67</v>
      </c>
      <c r="J6" s="2" t="s">
        <v>28</v>
      </c>
      <c r="K6" s="56" t="s">
        <v>67</v>
      </c>
      <c r="L6" s="2" t="s">
        <v>28</v>
      </c>
      <c r="M6" s="56" t="s">
        <v>67</v>
      </c>
      <c r="N6" s="24" t="s">
        <v>12</v>
      </c>
      <c r="O6" s="24" t="s">
        <v>13</v>
      </c>
      <c r="P6" s="2" t="s">
        <v>28</v>
      </c>
      <c r="Q6" s="2" t="s">
        <v>67</v>
      </c>
      <c r="R6" s="77"/>
      <c r="S6" s="78"/>
      <c r="T6" s="22"/>
    </row>
    <row r="7" spans="1:20" s="25" customFormat="1" ht="1.5" customHeight="1" x14ac:dyDescent="0.15">
      <c r="B7" s="26"/>
      <c r="C7" s="26"/>
      <c r="D7" s="27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29"/>
    </row>
    <row r="8" spans="1:20" s="37" customFormat="1" ht="10.5" customHeight="1" x14ac:dyDescent="0.15">
      <c r="A8" s="31"/>
      <c r="B8" s="32" t="s">
        <v>14</v>
      </c>
      <c r="C8" s="33"/>
      <c r="D8" s="34"/>
      <c r="E8" s="35"/>
      <c r="F8" s="3">
        <v>1343318</v>
      </c>
      <c r="G8" s="3">
        <v>1336568</v>
      </c>
      <c r="H8" s="3">
        <v>1143158</v>
      </c>
      <c r="I8" s="3">
        <v>1159783</v>
      </c>
      <c r="J8" s="3">
        <v>122614</v>
      </c>
      <c r="K8" s="3">
        <v>113810</v>
      </c>
      <c r="L8" s="3">
        <v>42808</v>
      </c>
      <c r="M8" s="3">
        <v>36134</v>
      </c>
      <c r="N8" s="36">
        <f>G8-F8</f>
        <v>-6750</v>
      </c>
      <c r="O8" s="4">
        <f t="shared" ref="O8:O30" si="0">N8/F8*100</f>
        <v>-0.50248712516321525</v>
      </c>
      <c r="P8" s="4">
        <f t="shared" ref="P8:P30" si="1">F8/$F$8*100</f>
        <v>100</v>
      </c>
      <c r="Q8" s="4">
        <f t="shared" ref="Q8:Q30" si="2">G8/$G$8*100</f>
        <v>100</v>
      </c>
      <c r="R8" s="63" t="s">
        <v>15</v>
      </c>
      <c r="S8" s="64"/>
      <c r="T8" s="31"/>
    </row>
    <row r="9" spans="1:20" s="37" customFormat="1" ht="10.5" customHeight="1" x14ac:dyDescent="0.15">
      <c r="A9" s="31"/>
      <c r="B9" s="32"/>
      <c r="C9" s="33" t="s">
        <v>56</v>
      </c>
      <c r="D9" s="43"/>
      <c r="E9" s="35"/>
      <c r="F9" s="5">
        <v>43953</v>
      </c>
      <c r="G9" s="5">
        <v>41312</v>
      </c>
      <c r="H9" s="5">
        <v>8793</v>
      </c>
      <c r="I9" s="5">
        <v>10104</v>
      </c>
      <c r="J9" s="5">
        <v>22443</v>
      </c>
      <c r="K9" s="5">
        <v>19932</v>
      </c>
      <c r="L9" s="5">
        <v>12678</v>
      </c>
      <c r="M9" s="5">
        <v>11195</v>
      </c>
      <c r="N9" s="5">
        <f>N11+N10</f>
        <v>-2641</v>
      </c>
      <c r="O9" s="6">
        <f t="shared" si="0"/>
        <v>-6.0086911018588038</v>
      </c>
      <c r="P9" s="6">
        <f t="shared" si="1"/>
        <v>3.2719728314516741</v>
      </c>
      <c r="Q9" s="6">
        <f t="shared" si="2"/>
        <v>3.0909014730264377</v>
      </c>
      <c r="R9" s="61" t="s">
        <v>59</v>
      </c>
      <c r="S9" s="62"/>
      <c r="T9" s="31"/>
    </row>
    <row r="10" spans="1:20" s="37" customFormat="1" ht="10.5" customHeight="1" x14ac:dyDescent="0.15">
      <c r="A10" s="31"/>
      <c r="B10" s="32"/>
      <c r="C10" s="41" t="s">
        <v>16</v>
      </c>
      <c r="D10" s="43" t="s">
        <v>29</v>
      </c>
      <c r="E10" s="35"/>
      <c r="F10" s="5">
        <v>40630</v>
      </c>
      <c r="G10" s="5">
        <v>37872</v>
      </c>
      <c r="H10" s="5">
        <v>7418</v>
      </c>
      <c r="I10" s="5">
        <v>8286</v>
      </c>
      <c r="J10" s="5">
        <v>21210</v>
      </c>
      <c r="K10" s="5">
        <v>18889</v>
      </c>
      <c r="L10" s="5">
        <v>11964</v>
      </c>
      <c r="M10" s="5">
        <v>10633</v>
      </c>
      <c r="N10" s="39">
        <f>G10-F10</f>
        <v>-2758</v>
      </c>
      <c r="O10" s="6">
        <f t="shared" si="0"/>
        <v>-6.788087619985232</v>
      </c>
      <c r="P10" s="6">
        <f t="shared" si="1"/>
        <v>3.0246002807972499</v>
      </c>
      <c r="Q10" s="6">
        <f t="shared" si="2"/>
        <v>2.8335258662484812</v>
      </c>
      <c r="R10" s="42">
        <v>1</v>
      </c>
      <c r="S10" s="40"/>
      <c r="T10" s="31"/>
    </row>
    <row r="11" spans="1:20" s="37" customFormat="1" ht="10.5" customHeight="1" x14ac:dyDescent="0.15">
      <c r="A11" s="31"/>
      <c r="B11" s="38"/>
      <c r="C11" s="41" t="s">
        <v>55</v>
      </c>
      <c r="D11" s="43" t="s">
        <v>17</v>
      </c>
      <c r="E11" s="35"/>
      <c r="F11" s="5">
        <v>3323</v>
      </c>
      <c r="G11" s="5">
        <v>3440</v>
      </c>
      <c r="H11" s="5">
        <v>1375</v>
      </c>
      <c r="I11" s="5">
        <v>1818</v>
      </c>
      <c r="J11" s="5">
        <v>1233</v>
      </c>
      <c r="K11" s="5">
        <v>1043</v>
      </c>
      <c r="L11" s="5">
        <v>714</v>
      </c>
      <c r="M11" s="5">
        <v>562</v>
      </c>
      <c r="N11" s="39">
        <f>G11-F11</f>
        <v>117</v>
      </c>
      <c r="O11" s="6">
        <f t="shared" si="0"/>
        <v>3.5209148359915741</v>
      </c>
      <c r="P11" s="6">
        <f t="shared" si="1"/>
        <v>0.24737255065442437</v>
      </c>
      <c r="Q11" s="6">
        <f t="shared" si="2"/>
        <v>0.25737560677795668</v>
      </c>
      <c r="R11" s="42">
        <v>2</v>
      </c>
      <c r="S11" s="40"/>
      <c r="T11" s="31"/>
    </row>
    <row r="12" spans="1:20" s="37" customFormat="1" ht="10.5" customHeight="1" x14ac:dyDescent="0.15">
      <c r="A12" s="31"/>
      <c r="B12" s="32"/>
      <c r="C12" s="33" t="s">
        <v>57</v>
      </c>
      <c r="D12" s="43"/>
      <c r="E12" s="35"/>
      <c r="F12" s="5">
        <v>340016</v>
      </c>
      <c r="G12" s="5">
        <v>347007</v>
      </c>
      <c r="H12" s="5">
        <v>308524</v>
      </c>
      <c r="I12" s="5">
        <v>315559</v>
      </c>
      <c r="J12" s="5">
        <v>25198</v>
      </c>
      <c r="K12" s="5">
        <v>24275</v>
      </c>
      <c r="L12" s="5">
        <v>6081</v>
      </c>
      <c r="M12" s="5">
        <v>5499</v>
      </c>
      <c r="N12" s="5">
        <f>N14+N13+N15</f>
        <v>6991</v>
      </c>
      <c r="O12" s="6">
        <f t="shared" si="0"/>
        <v>2.0560797138958167</v>
      </c>
      <c r="P12" s="6">
        <f t="shared" si="1"/>
        <v>25.311653681406789</v>
      </c>
      <c r="Q12" s="6">
        <f t="shared" si="2"/>
        <v>25.962539878255352</v>
      </c>
      <c r="R12" s="61" t="s">
        <v>60</v>
      </c>
      <c r="S12" s="62"/>
      <c r="T12" s="31"/>
    </row>
    <row r="13" spans="1:20" s="37" customFormat="1" ht="10.5" customHeight="1" x14ac:dyDescent="0.15">
      <c r="A13" s="31"/>
      <c r="B13" s="32"/>
      <c r="C13" s="41" t="s">
        <v>54</v>
      </c>
      <c r="D13" s="43" t="s">
        <v>30</v>
      </c>
      <c r="E13" s="35"/>
      <c r="F13" s="5">
        <v>188</v>
      </c>
      <c r="G13" s="5">
        <v>272</v>
      </c>
      <c r="H13" s="5">
        <v>181</v>
      </c>
      <c r="I13" s="5">
        <v>265</v>
      </c>
      <c r="J13" s="5">
        <v>6</v>
      </c>
      <c r="K13" s="5">
        <v>4</v>
      </c>
      <c r="L13" s="5">
        <v>1</v>
      </c>
      <c r="M13" s="5">
        <v>1</v>
      </c>
      <c r="N13" s="39">
        <f>G13-F13</f>
        <v>84</v>
      </c>
      <c r="O13" s="6">
        <f t="shared" si="0"/>
        <v>44.680851063829785</v>
      </c>
      <c r="P13" s="6">
        <f t="shared" si="1"/>
        <v>1.3995196967508811E-2</v>
      </c>
      <c r="Q13" s="6">
        <f t="shared" si="2"/>
        <v>2.035062937314076E-2</v>
      </c>
      <c r="R13" s="42">
        <v>3</v>
      </c>
      <c r="S13" s="40"/>
      <c r="T13" s="31"/>
    </row>
    <row r="14" spans="1:20" s="37" customFormat="1" ht="10.5" customHeight="1" x14ac:dyDescent="0.15">
      <c r="A14" s="31"/>
      <c r="B14" s="38"/>
      <c r="C14" s="41" t="s">
        <v>39</v>
      </c>
      <c r="D14" s="43" t="s">
        <v>18</v>
      </c>
      <c r="E14" s="35"/>
      <c r="F14" s="5">
        <v>103488</v>
      </c>
      <c r="G14" s="5">
        <v>101348</v>
      </c>
      <c r="H14" s="5">
        <v>83684</v>
      </c>
      <c r="I14" s="5">
        <v>80838</v>
      </c>
      <c r="J14" s="5">
        <v>16197</v>
      </c>
      <c r="K14" s="5">
        <v>16489</v>
      </c>
      <c r="L14" s="5">
        <v>3567</v>
      </c>
      <c r="M14" s="5">
        <v>3466</v>
      </c>
      <c r="N14" s="39">
        <f>G14-F14</f>
        <v>-2140</v>
      </c>
      <c r="O14" s="6">
        <f t="shared" si="0"/>
        <v>-2.0678726035868893</v>
      </c>
      <c r="P14" s="6">
        <f t="shared" si="1"/>
        <v>7.7039092753912328</v>
      </c>
      <c r="Q14" s="6">
        <f t="shared" si="2"/>
        <v>7.5827043592245209</v>
      </c>
      <c r="R14" s="42">
        <v>4</v>
      </c>
      <c r="S14" s="40"/>
      <c r="T14" s="31"/>
    </row>
    <row r="15" spans="1:20" s="37" customFormat="1" ht="10.5" customHeight="1" x14ac:dyDescent="0.15">
      <c r="A15" s="31"/>
      <c r="B15" s="38"/>
      <c r="C15" s="41" t="s">
        <v>40</v>
      </c>
      <c r="D15" s="43" t="s">
        <v>19</v>
      </c>
      <c r="E15" s="35"/>
      <c r="F15" s="5">
        <v>236340</v>
      </c>
      <c r="G15" s="5">
        <v>245387</v>
      </c>
      <c r="H15" s="5">
        <v>224659</v>
      </c>
      <c r="I15" s="5">
        <v>234456</v>
      </c>
      <c r="J15" s="5">
        <v>8995</v>
      </c>
      <c r="K15" s="5">
        <v>7782</v>
      </c>
      <c r="L15" s="5">
        <v>2513</v>
      </c>
      <c r="M15" s="5">
        <v>2032</v>
      </c>
      <c r="N15" s="39">
        <f>G15-F15</f>
        <v>9047</v>
      </c>
      <c r="O15" s="6">
        <f t="shared" si="0"/>
        <v>3.8279597190488275</v>
      </c>
      <c r="P15" s="6">
        <f t="shared" si="1"/>
        <v>17.593749209048042</v>
      </c>
      <c r="Q15" s="6">
        <f t="shared" si="2"/>
        <v>18.35948488965769</v>
      </c>
      <c r="R15" s="42">
        <v>5</v>
      </c>
      <c r="S15" s="40"/>
      <c r="T15" s="31"/>
    </row>
    <row r="16" spans="1:20" s="37" customFormat="1" ht="10.5" customHeight="1" x14ac:dyDescent="0.15">
      <c r="A16" s="31"/>
      <c r="B16" s="32"/>
      <c r="C16" s="33" t="s">
        <v>58</v>
      </c>
      <c r="D16" s="43"/>
      <c r="E16" s="35"/>
      <c r="F16" s="5">
        <v>894762</v>
      </c>
      <c r="G16" s="5">
        <v>904269</v>
      </c>
      <c r="H16" s="5">
        <v>803092</v>
      </c>
      <c r="I16" s="5">
        <v>816371</v>
      </c>
      <c r="J16" s="5">
        <v>69254</v>
      </c>
      <c r="K16" s="5">
        <v>65576</v>
      </c>
      <c r="L16" s="5">
        <v>22167</v>
      </c>
      <c r="M16" s="5">
        <v>18574</v>
      </c>
      <c r="N16" s="5">
        <f>G16-F16</f>
        <v>9507</v>
      </c>
      <c r="O16" s="6">
        <f t="shared" si="0"/>
        <v>1.0625171833403744</v>
      </c>
      <c r="P16" s="6">
        <f t="shared" si="1"/>
        <v>66.608353345968723</v>
      </c>
      <c r="Q16" s="6">
        <f t="shared" si="2"/>
        <v>67.656041443458165</v>
      </c>
      <c r="R16" s="61" t="s">
        <v>61</v>
      </c>
      <c r="S16" s="62"/>
      <c r="T16" s="31"/>
    </row>
    <row r="17" spans="1:20" s="37" customFormat="1" ht="10.5" customHeight="1" x14ac:dyDescent="0.15">
      <c r="A17" s="31"/>
      <c r="B17" s="38"/>
      <c r="C17" s="41" t="s">
        <v>41</v>
      </c>
      <c r="D17" s="43" t="s">
        <v>20</v>
      </c>
      <c r="E17" s="35"/>
      <c r="F17" s="5">
        <v>7804</v>
      </c>
      <c r="G17" s="5">
        <v>8188</v>
      </c>
      <c r="H17" s="5">
        <v>7797</v>
      </c>
      <c r="I17" s="5">
        <v>8149</v>
      </c>
      <c r="J17" s="5">
        <v>0</v>
      </c>
      <c r="K17" s="5">
        <v>15</v>
      </c>
      <c r="L17" s="5">
        <v>0</v>
      </c>
      <c r="M17" s="5">
        <v>1</v>
      </c>
      <c r="N17" s="39">
        <f t="shared" ref="N17:N30" si="3">G17-F17</f>
        <v>384</v>
      </c>
      <c r="O17" s="6">
        <f t="shared" si="0"/>
        <v>4.9205535622757566</v>
      </c>
      <c r="P17" s="6">
        <f t="shared" si="1"/>
        <v>0.5809495592257381</v>
      </c>
      <c r="Q17" s="6">
        <f t="shared" si="2"/>
        <v>0.61261379892381085</v>
      </c>
      <c r="R17" s="42">
        <v>6</v>
      </c>
      <c r="S17" s="40"/>
      <c r="T17" s="31"/>
    </row>
    <row r="18" spans="1:20" s="37" customFormat="1" ht="10.5" customHeight="1" x14ac:dyDescent="0.15">
      <c r="A18" s="31"/>
      <c r="B18" s="38"/>
      <c r="C18" s="41" t="s">
        <v>42</v>
      </c>
      <c r="D18" s="43" t="s">
        <v>21</v>
      </c>
      <c r="E18" s="35"/>
      <c r="F18" s="5">
        <v>22668</v>
      </c>
      <c r="G18" s="5">
        <v>23518</v>
      </c>
      <c r="H18" s="5">
        <v>21640</v>
      </c>
      <c r="I18" s="5">
        <v>22178</v>
      </c>
      <c r="J18" s="5">
        <v>939</v>
      </c>
      <c r="K18" s="5">
        <v>1184</v>
      </c>
      <c r="L18" s="5">
        <v>87</v>
      </c>
      <c r="M18" s="5">
        <v>95</v>
      </c>
      <c r="N18" s="39">
        <f t="shared" si="3"/>
        <v>850</v>
      </c>
      <c r="O18" s="6">
        <f t="shared" si="0"/>
        <v>3.7497794247397214</v>
      </c>
      <c r="P18" s="6">
        <f t="shared" si="1"/>
        <v>1.6874634301036688</v>
      </c>
      <c r="Q18" s="6">
        <f t="shared" si="2"/>
        <v>1.7595812558732513</v>
      </c>
      <c r="R18" s="42">
        <v>7</v>
      </c>
      <c r="S18" s="40"/>
      <c r="T18" s="31"/>
    </row>
    <row r="19" spans="1:20" s="37" customFormat="1" ht="10.5" customHeight="1" x14ac:dyDescent="0.15">
      <c r="A19" s="31"/>
      <c r="B19" s="38"/>
      <c r="C19" s="41" t="s">
        <v>43</v>
      </c>
      <c r="D19" s="43" t="s">
        <v>31</v>
      </c>
      <c r="E19" s="35"/>
      <c r="F19" s="5">
        <v>75043</v>
      </c>
      <c r="G19" s="5">
        <v>71401</v>
      </c>
      <c r="H19" s="5">
        <v>71544</v>
      </c>
      <c r="I19" s="5">
        <v>67815</v>
      </c>
      <c r="J19" s="5">
        <v>3099</v>
      </c>
      <c r="K19" s="5">
        <v>2802</v>
      </c>
      <c r="L19" s="5">
        <v>367</v>
      </c>
      <c r="M19" s="5">
        <v>319</v>
      </c>
      <c r="N19" s="39">
        <f t="shared" si="3"/>
        <v>-3642</v>
      </c>
      <c r="O19" s="6">
        <f t="shared" si="0"/>
        <v>-4.8532174886398467</v>
      </c>
      <c r="P19" s="6">
        <f t="shared" si="1"/>
        <v>5.5863913086849131</v>
      </c>
      <c r="Q19" s="6">
        <f t="shared" si="2"/>
        <v>5.3421150289397925</v>
      </c>
      <c r="R19" s="42">
        <v>8</v>
      </c>
      <c r="S19" s="40"/>
      <c r="T19" s="31"/>
    </row>
    <row r="20" spans="1:20" s="37" customFormat="1" ht="10.5" customHeight="1" x14ac:dyDescent="0.15">
      <c r="A20" s="31"/>
      <c r="B20" s="38"/>
      <c r="C20" s="41" t="s">
        <v>44</v>
      </c>
      <c r="D20" s="43" t="s">
        <v>32</v>
      </c>
      <c r="E20" s="35"/>
      <c r="F20" s="5">
        <v>232860</v>
      </c>
      <c r="G20" s="5">
        <v>216257</v>
      </c>
      <c r="H20" s="5">
        <v>208346</v>
      </c>
      <c r="I20" s="5">
        <v>195956</v>
      </c>
      <c r="J20" s="5">
        <v>16199</v>
      </c>
      <c r="K20" s="5">
        <v>13305</v>
      </c>
      <c r="L20" s="5">
        <v>8266</v>
      </c>
      <c r="M20" s="5">
        <v>6190</v>
      </c>
      <c r="N20" s="39">
        <f t="shared" si="3"/>
        <v>-16603</v>
      </c>
      <c r="O20" s="6">
        <f t="shared" si="0"/>
        <v>-7.1300352142918495</v>
      </c>
      <c r="P20" s="6">
        <f t="shared" si="1"/>
        <v>17.334689180075006</v>
      </c>
      <c r="Q20" s="6">
        <f t="shared" si="2"/>
        <v>16.180022265982728</v>
      </c>
      <c r="R20" s="42">
        <v>9</v>
      </c>
      <c r="S20" s="40"/>
      <c r="T20" s="31"/>
    </row>
    <row r="21" spans="1:20" s="37" customFormat="1" ht="10.5" customHeight="1" x14ac:dyDescent="0.15">
      <c r="A21" s="31"/>
      <c r="B21" s="38"/>
      <c r="C21" s="41" t="s">
        <v>45</v>
      </c>
      <c r="D21" s="43" t="s">
        <v>33</v>
      </c>
      <c r="E21" s="35"/>
      <c r="F21" s="5">
        <v>29409</v>
      </c>
      <c r="G21" s="5">
        <v>27587</v>
      </c>
      <c r="H21" s="5">
        <v>28247</v>
      </c>
      <c r="I21" s="5">
        <v>26600</v>
      </c>
      <c r="J21" s="5">
        <v>1027</v>
      </c>
      <c r="K21" s="5">
        <v>795</v>
      </c>
      <c r="L21" s="5">
        <v>127</v>
      </c>
      <c r="M21" s="5">
        <v>102</v>
      </c>
      <c r="N21" s="39">
        <f t="shared" si="3"/>
        <v>-1822</v>
      </c>
      <c r="O21" s="6">
        <f t="shared" si="0"/>
        <v>-6.1953823659423986</v>
      </c>
      <c r="P21" s="6">
        <f t="shared" si="1"/>
        <v>2.1892805724333328</v>
      </c>
      <c r="Q21" s="6">
        <f t="shared" si="2"/>
        <v>2.0640176930765959</v>
      </c>
      <c r="R21" s="42">
        <v>10</v>
      </c>
      <c r="S21" s="40"/>
      <c r="T21" s="31"/>
    </row>
    <row r="22" spans="1:20" s="37" customFormat="1" ht="10.5" customHeight="1" x14ac:dyDescent="0.15">
      <c r="A22" s="31"/>
      <c r="B22" s="38"/>
      <c r="C22" s="41" t="s">
        <v>46</v>
      </c>
      <c r="D22" s="43" t="s">
        <v>34</v>
      </c>
      <c r="E22" s="35"/>
      <c r="F22" s="5">
        <v>22185</v>
      </c>
      <c r="G22" s="5">
        <v>25006</v>
      </c>
      <c r="H22" s="5">
        <v>18209</v>
      </c>
      <c r="I22" s="5">
        <v>20983</v>
      </c>
      <c r="J22" s="5">
        <v>3161</v>
      </c>
      <c r="K22" s="5">
        <v>3100</v>
      </c>
      <c r="L22" s="5">
        <v>809</v>
      </c>
      <c r="M22" s="5">
        <v>822</v>
      </c>
      <c r="N22" s="39">
        <f t="shared" si="3"/>
        <v>2821</v>
      </c>
      <c r="O22" s="6">
        <f t="shared" si="0"/>
        <v>12.715798963263467</v>
      </c>
      <c r="P22" s="6">
        <f t="shared" si="1"/>
        <v>1.6515076847031007</v>
      </c>
      <c r="Q22" s="6">
        <f t="shared" si="2"/>
        <v>1.8709111695027862</v>
      </c>
      <c r="R22" s="42">
        <v>11</v>
      </c>
      <c r="S22" s="40"/>
      <c r="T22" s="31"/>
    </row>
    <row r="23" spans="1:20" s="37" customFormat="1" ht="10.5" customHeight="1" x14ac:dyDescent="0.15">
      <c r="A23" s="31"/>
      <c r="B23" s="38"/>
      <c r="C23" s="41" t="s">
        <v>47</v>
      </c>
      <c r="D23" s="43" t="s">
        <v>35</v>
      </c>
      <c r="E23" s="35"/>
      <c r="F23" s="5">
        <v>38267</v>
      </c>
      <c r="G23" s="5">
        <v>38482</v>
      </c>
      <c r="H23" s="5">
        <v>29634</v>
      </c>
      <c r="I23" s="5">
        <v>29410</v>
      </c>
      <c r="J23" s="5">
        <v>7033</v>
      </c>
      <c r="K23" s="5">
        <v>7371</v>
      </c>
      <c r="L23" s="5">
        <v>1589</v>
      </c>
      <c r="M23" s="5">
        <v>1574</v>
      </c>
      <c r="N23" s="39">
        <f t="shared" si="3"/>
        <v>215</v>
      </c>
      <c r="O23" s="6">
        <f t="shared" si="0"/>
        <v>0.56184179580317251</v>
      </c>
      <c r="P23" s="6">
        <f t="shared" si="1"/>
        <v>2.8486925657215938</v>
      </c>
      <c r="Q23" s="6">
        <f t="shared" si="2"/>
        <v>2.879165145357363</v>
      </c>
      <c r="R23" s="42">
        <v>12</v>
      </c>
      <c r="S23" s="40"/>
      <c r="T23" s="31"/>
    </row>
    <row r="24" spans="1:20" s="37" customFormat="1" ht="10.5" customHeight="1" x14ac:dyDescent="0.15">
      <c r="A24" s="31"/>
      <c r="B24" s="38"/>
      <c r="C24" s="41" t="s">
        <v>48</v>
      </c>
      <c r="D24" s="43" t="s">
        <v>36</v>
      </c>
      <c r="E24" s="35"/>
      <c r="F24" s="5">
        <v>70705</v>
      </c>
      <c r="G24" s="5">
        <v>68604</v>
      </c>
      <c r="H24" s="5">
        <v>57084</v>
      </c>
      <c r="I24" s="5">
        <v>56235</v>
      </c>
      <c r="J24" s="5">
        <v>9373</v>
      </c>
      <c r="K24" s="5">
        <v>8535</v>
      </c>
      <c r="L24" s="5">
        <v>4226</v>
      </c>
      <c r="M24" s="5">
        <v>3514</v>
      </c>
      <c r="N24" s="39">
        <f t="shared" si="3"/>
        <v>-2101</v>
      </c>
      <c r="O24" s="6">
        <f t="shared" si="0"/>
        <v>-2.9715013082525989</v>
      </c>
      <c r="P24" s="6">
        <f t="shared" si="1"/>
        <v>5.2634595829133533</v>
      </c>
      <c r="Q24" s="6">
        <f t="shared" si="2"/>
        <v>5.1328477114520172</v>
      </c>
      <c r="R24" s="42">
        <v>13</v>
      </c>
      <c r="S24" s="40"/>
      <c r="T24" s="31"/>
    </row>
    <row r="25" spans="1:20" s="37" customFormat="1" ht="10.5" customHeight="1" x14ac:dyDescent="0.15">
      <c r="A25" s="31"/>
      <c r="B25" s="32"/>
      <c r="C25" s="41" t="s">
        <v>49</v>
      </c>
      <c r="D25" s="43" t="s">
        <v>37</v>
      </c>
      <c r="E25" s="35"/>
      <c r="F25" s="5">
        <v>47064</v>
      </c>
      <c r="G25" s="5">
        <v>44644</v>
      </c>
      <c r="H25" s="5">
        <v>34815</v>
      </c>
      <c r="I25" s="5">
        <v>32760</v>
      </c>
      <c r="J25" s="5">
        <v>9244</v>
      </c>
      <c r="K25" s="5">
        <v>9107</v>
      </c>
      <c r="L25" s="5">
        <v>2984</v>
      </c>
      <c r="M25" s="5">
        <v>2520</v>
      </c>
      <c r="N25" s="39">
        <f t="shared" si="3"/>
        <v>-2420</v>
      </c>
      <c r="O25" s="6">
        <f t="shared" si="0"/>
        <v>-5.1419343872174057</v>
      </c>
      <c r="P25" s="6">
        <f t="shared" si="1"/>
        <v>3.5035635642491201</v>
      </c>
      <c r="Q25" s="6">
        <f t="shared" si="2"/>
        <v>3.3401966828474121</v>
      </c>
      <c r="R25" s="42">
        <v>14</v>
      </c>
      <c r="S25" s="40"/>
      <c r="T25" s="31"/>
    </row>
    <row r="26" spans="1:20" s="37" customFormat="1" ht="10.5" customHeight="1" x14ac:dyDescent="0.15">
      <c r="A26" s="31"/>
      <c r="B26" s="32"/>
      <c r="C26" s="41" t="s">
        <v>0</v>
      </c>
      <c r="D26" s="43" t="s">
        <v>23</v>
      </c>
      <c r="E26" s="35"/>
      <c r="F26" s="5">
        <v>61351</v>
      </c>
      <c r="G26" s="5">
        <v>61781</v>
      </c>
      <c r="H26" s="5">
        <v>55678</v>
      </c>
      <c r="I26" s="5">
        <v>56413</v>
      </c>
      <c r="J26" s="5">
        <v>5331</v>
      </c>
      <c r="K26" s="5">
        <v>4865</v>
      </c>
      <c r="L26" s="5">
        <v>335</v>
      </c>
      <c r="M26" s="5">
        <v>319</v>
      </c>
      <c r="N26" s="39">
        <f t="shared" si="3"/>
        <v>430</v>
      </c>
      <c r="O26" s="6">
        <f t="shared" si="0"/>
        <v>0.70088507114798448</v>
      </c>
      <c r="P26" s="6">
        <f t="shared" si="1"/>
        <v>4.5671240912427287</v>
      </c>
      <c r="Q26" s="6">
        <f t="shared" si="2"/>
        <v>4.6223611518456229</v>
      </c>
      <c r="R26" s="42">
        <v>15</v>
      </c>
      <c r="S26" s="40"/>
      <c r="T26" s="31"/>
    </row>
    <row r="27" spans="1:20" s="37" customFormat="1" ht="10.5" customHeight="1" x14ac:dyDescent="0.15">
      <c r="A27" s="31"/>
      <c r="B27" s="32"/>
      <c r="C27" s="41" t="s">
        <v>50</v>
      </c>
      <c r="D27" s="43" t="s">
        <v>22</v>
      </c>
      <c r="E27" s="35"/>
      <c r="F27" s="5">
        <v>153846</v>
      </c>
      <c r="G27" s="5">
        <v>178115</v>
      </c>
      <c r="H27" s="5">
        <v>146017</v>
      </c>
      <c r="I27" s="5">
        <v>169867</v>
      </c>
      <c r="J27" s="5">
        <v>5608</v>
      </c>
      <c r="K27" s="5">
        <v>5394</v>
      </c>
      <c r="L27" s="5">
        <v>2168</v>
      </c>
      <c r="M27" s="5">
        <v>2018</v>
      </c>
      <c r="N27" s="39">
        <f t="shared" si="3"/>
        <v>24269</v>
      </c>
      <c r="O27" s="6">
        <f t="shared" si="0"/>
        <v>15.774865774865777</v>
      </c>
      <c r="P27" s="6">
        <f t="shared" si="1"/>
        <v>11.452686556720003</v>
      </c>
      <c r="Q27" s="6">
        <f t="shared" si="2"/>
        <v>13.326295407341791</v>
      </c>
      <c r="R27" s="42">
        <v>16</v>
      </c>
      <c r="S27" s="40"/>
      <c r="T27" s="31"/>
    </row>
    <row r="28" spans="1:20" s="37" customFormat="1" ht="10.5" customHeight="1" x14ac:dyDescent="0.15">
      <c r="A28" s="31"/>
      <c r="B28" s="32"/>
      <c r="C28" s="41" t="s">
        <v>51</v>
      </c>
      <c r="D28" s="43" t="s">
        <v>24</v>
      </c>
      <c r="E28" s="35"/>
      <c r="F28" s="5">
        <v>9685</v>
      </c>
      <c r="G28" s="5">
        <v>12730</v>
      </c>
      <c r="H28" s="5">
        <v>9578</v>
      </c>
      <c r="I28" s="5">
        <v>12571</v>
      </c>
      <c r="J28" s="5">
        <v>77</v>
      </c>
      <c r="K28" s="5">
        <v>92</v>
      </c>
      <c r="L28" s="5">
        <v>28</v>
      </c>
      <c r="M28" s="5">
        <v>21</v>
      </c>
      <c r="N28" s="39">
        <f t="shared" si="3"/>
        <v>3045</v>
      </c>
      <c r="O28" s="6">
        <f t="shared" si="0"/>
        <v>31.440371708828085</v>
      </c>
      <c r="P28" s="6">
        <f t="shared" si="1"/>
        <v>0.72097597143788739</v>
      </c>
      <c r="Q28" s="6">
        <f t="shared" si="2"/>
        <v>0.95243938205912448</v>
      </c>
      <c r="R28" s="42">
        <v>17</v>
      </c>
      <c r="S28" s="40"/>
      <c r="T28" s="31"/>
    </row>
    <row r="29" spans="1:20" s="37" customFormat="1" ht="10.5" customHeight="1" x14ac:dyDescent="0.15">
      <c r="A29" s="31"/>
      <c r="B29" s="32"/>
      <c r="C29" s="41" t="s">
        <v>52</v>
      </c>
      <c r="D29" s="43" t="s">
        <v>25</v>
      </c>
      <c r="E29" s="35"/>
      <c r="F29" s="5">
        <v>72731</v>
      </c>
      <c r="G29" s="5">
        <v>76616</v>
      </c>
      <c r="H29" s="5">
        <v>63364</v>
      </c>
      <c r="I29" s="5">
        <v>66094</v>
      </c>
      <c r="J29" s="5">
        <v>8163</v>
      </c>
      <c r="K29" s="5">
        <v>9011</v>
      </c>
      <c r="L29" s="5">
        <v>1181</v>
      </c>
      <c r="M29" s="5">
        <v>1079</v>
      </c>
      <c r="N29" s="39">
        <f t="shared" si="3"/>
        <v>3885</v>
      </c>
      <c r="O29" s="6">
        <f t="shared" si="0"/>
        <v>5.3416012429362993</v>
      </c>
      <c r="P29" s="6">
        <f t="shared" si="1"/>
        <v>5.4142801629993791</v>
      </c>
      <c r="Q29" s="6">
        <f t="shared" si="2"/>
        <v>5.7322934560755607</v>
      </c>
      <c r="R29" s="42">
        <v>18</v>
      </c>
      <c r="S29" s="40"/>
      <c r="T29" s="31"/>
    </row>
    <row r="30" spans="1:20" s="37" customFormat="1" ht="10.5" customHeight="1" x14ac:dyDescent="0.15">
      <c r="A30" s="31"/>
      <c r="B30" s="38"/>
      <c r="C30" s="41" t="s">
        <v>53</v>
      </c>
      <c r="D30" s="43" t="s">
        <v>38</v>
      </c>
      <c r="E30" s="35"/>
      <c r="F30" s="5">
        <v>51144</v>
      </c>
      <c r="G30" s="5">
        <v>51340</v>
      </c>
      <c r="H30" s="5">
        <v>51139</v>
      </c>
      <c r="I30" s="5">
        <v>51340</v>
      </c>
      <c r="J30" s="5">
        <v>0</v>
      </c>
      <c r="K30" s="5">
        <v>0</v>
      </c>
      <c r="L30" s="5">
        <v>0</v>
      </c>
      <c r="M30" s="5">
        <v>0</v>
      </c>
      <c r="N30" s="39">
        <f t="shared" si="3"/>
        <v>196</v>
      </c>
      <c r="O30" s="6">
        <f t="shared" si="0"/>
        <v>0.38323165962771782</v>
      </c>
      <c r="P30" s="6">
        <f t="shared" si="1"/>
        <v>3.8072891154588859</v>
      </c>
      <c r="Q30" s="6">
        <f t="shared" si="2"/>
        <v>3.841181294180319</v>
      </c>
      <c r="R30" s="42">
        <v>19</v>
      </c>
      <c r="S30" s="40"/>
      <c r="T30" s="31"/>
    </row>
    <row r="31" spans="1:20" s="37" customFormat="1" ht="10.5" customHeight="1" x14ac:dyDescent="0.15">
      <c r="A31" s="31"/>
      <c r="B31" s="32"/>
      <c r="C31" s="33"/>
      <c r="D31" s="43"/>
      <c r="E31" s="35"/>
      <c r="F31" s="3"/>
      <c r="G31" s="3"/>
      <c r="H31" s="3"/>
      <c r="I31" s="3"/>
      <c r="J31" s="3"/>
      <c r="K31" s="3"/>
      <c r="L31" s="3"/>
      <c r="M31" s="3"/>
      <c r="N31" s="36"/>
      <c r="O31" s="4"/>
      <c r="P31" s="4"/>
      <c r="Q31" s="4"/>
      <c r="R31" s="44"/>
      <c r="S31" s="40"/>
      <c r="T31" s="31"/>
    </row>
    <row r="32" spans="1:20" s="37" customFormat="1" ht="10.5" customHeight="1" x14ac:dyDescent="0.15">
      <c r="A32" s="31"/>
      <c r="B32" s="32" t="s">
        <v>26</v>
      </c>
      <c r="C32" s="33"/>
      <c r="D32" s="43"/>
      <c r="E32" s="35"/>
      <c r="F32" s="3">
        <v>762778</v>
      </c>
      <c r="G32" s="3">
        <v>748782</v>
      </c>
      <c r="H32" s="3">
        <v>645679</v>
      </c>
      <c r="I32" s="3">
        <v>642940</v>
      </c>
      <c r="J32" s="3">
        <v>90075</v>
      </c>
      <c r="K32" s="3">
        <v>83262</v>
      </c>
      <c r="L32" s="3">
        <v>7337</v>
      </c>
      <c r="M32" s="3">
        <v>6282</v>
      </c>
      <c r="N32" s="36">
        <f>G32-F32</f>
        <v>-13996</v>
      </c>
      <c r="O32" s="4">
        <f t="shared" ref="O32:O54" si="4">N32/F32*100</f>
        <v>-1.8348720073206097</v>
      </c>
      <c r="P32" s="4">
        <f>F32/$F$32*100</f>
        <v>100</v>
      </c>
      <c r="Q32" s="4">
        <f>G32/$G$32*100</f>
        <v>100</v>
      </c>
      <c r="R32" s="65" t="s">
        <v>26</v>
      </c>
      <c r="S32" s="66"/>
      <c r="T32" s="31"/>
    </row>
    <row r="33" spans="1:20" s="37" customFormat="1" ht="10.5" customHeight="1" x14ac:dyDescent="0.15">
      <c r="A33" s="31"/>
      <c r="B33" s="32"/>
      <c r="C33" s="33" t="s">
        <v>56</v>
      </c>
      <c r="D33" s="43"/>
      <c r="E33" s="35"/>
      <c r="F33" s="5">
        <v>26489</v>
      </c>
      <c r="G33" s="5">
        <v>25223</v>
      </c>
      <c r="H33" s="5">
        <v>5248</v>
      </c>
      <c r="I33" s="5">
        <v>6137</v>
      </c>
      <c r="J33" s="5">
        <v>19527</v>
      </c>
      <c r="K33" s="5">
        <v>17316</v>
      </c>
      <c r="L33" s="5">
        <v>1697</v>
      </c>
      <c r="M33" s="5">
        <v>1706</v>
      </c>
      <c r="N33" s="5">
        <f>N35+N34</f>
        <v>-1266</v>
      </c>
      <c r="O33" s="6">
        <f t="shared" si="4"/>
        <v>-4.779342368530334</v>
      </c>
      <c r="P33" s="6">
        <f t="shared" ref="P33:P54" si="5">F33/$F$8*100</f>
        <v>1.9719083642145789</v>
      </c>
      <c r="Q33" s="6">
        <f t="shared" ref="Q33:Q54" si="6">G33/$G$8*100</f>
        <v>1.8871467819070935</v>
      </c>
      <c r="R33" s="61" t="s">
        <v>59</v>
      </c>
      <c r="S33" s="62"/>
      <c r="T33" s="31"/>
    </row>
    <row r="34" spans="1:20" s="37" customFormat="1" ht="10.5" customHeight="1" x14ac:dyDescent="0.15">
      <c r="A34" s="31"/>
      <c r="B34" s="32"/>
      <c r="C34" s="41" t="s">
        <v>16</v>
      </c>
      <c r="D34" s="43" t="s">
        <v>29</v>
      </c>
      <c r="E34" s="35"/>
      <c r="F34" s="5">
        <v>24427</v>
      </c>
      <c r="G34" s="5">
        <v>23114</v>
      </c>
      <c r="H34" s="5">
        <v>4558</v>
      </c>
      <c r="I34" s="5">
        <v>5191</v>
      </c>
      <c r="J34" s="5">
        <v>18323</v>
      </c>
      <c r="K34" s="5">
        <v>16298</v>
      </c>
      <c r="L34" s="5">
        <v>1529</v>
      </c>
      <c r="M34" s="5">
        <v>1573</v>
      </c>
      <c r="N34" s="39">
        <f>G34-F34</f>
        <v>-1313</v>
      </c>
      <c r="O34" s="6">
        <f t="shared" si="4"/>
        <v>-5.3751995742416181</v>
      </c>
      <c r="P34" s="6">
        <f t="shared" si="5"/>
        <v>1.8184078527943495</v>
      </c>
      <c r="Q34" s="6">
        <f t="shared" si="6"/>
        <v>1.7293545857749102</v>
      </c>
      <c r="R34" s="42">
        <v>1</v>
      </c>
      <c r="S34" s="40"/>
      <c r="T34" s="31"/>
    </row>
    <row r="35" spans="1:20" s="37" customFormat="1" ht="10.5" customHeight="1" x14ac:dyDescent="0.15">
      <c r="A35" s="31"/>
      <c r="B35" s="38"/>
      <c r="C35" s="41" t="s">
        <v>55</v>
      </c>
      <c r="D35" s="43" t="s">
        <v>17</v>
      </c>
      <c r="E35" s="35"/>
      <c r="F35" s="5">
        <v>2062</v>
      </c>
      <c r="G35" s="5">
        <v>2109</v>
      </c>
      <c r="H35" s="5">
        <v>690</v>
      </c>
      <c r="I35" s="5">
        <v>946</v>
      </c>
      <c r="J35" s="5">
        <v>1204</v>
      </c>
      <c r="K35" s="5">
        <v>1018</v>
      </c>
      <c r="L35" s="5">
        <v>168</v>
      </c>
      <c r="M35" s="5">
        <v>133</v>
      </c>
      <c r="N35" s="39">
        <f>G35-F35</f>
        <v>47</v>
      </c>
      <c r="O35" s="6">
        <f t="shared" si="4"/>
        <v>2.2793404461687681</v>
      </c>
      <c r="P35" s="6">
        <f t="shared" si="5"/>
        <v>0.15350051142022961</v>
      </c>
      <c r="Q35" s="6">
        <f t="shared" si="6"/>
        <v>0.15779219613218332</v>
      </c>
      <c r="R35" s="42">
        <v>2</v>
      </c>
      <c r="S35" s="40"/>
      <c r="T35" s="31"/>
    </row>
    <row r="36" spans="1:20" s="37" customFormat="1" ht="10.5" customHeight="1" x14ac:dyDescent="0.15">
      <c r="A36" s="31"/>
      <c r="B36" s="32"/>
      <c r="C36" s="33" t="s">
        <v>57</v>
      </c>
      <c r="D36" s="43"/>
      <c r="E36" s="35"/>
      <c r="F36" s="5">
        <v>257458</v>
      </c>
      <c r="G36" s="5">
        <v>261579</v>
      </c>
      <c r="H36" s="5">
        <v>234098</v>
      </c>
      <c r="I36" s="5">
        <v>237798</v>
      </c>
      <c r="J36" s="5">
        <v>21540</v>
      </c>
      <c r="K36" s="5">
        <v>21056</v>
      </c>
      <c r="L36" s="5">
        <v>1636</v>
      </c>
      <c r="M36" s="5">
        <v>1371</v>
      </c>
      <c r="N36" s="5">
        <f>N38+N37+N39</f>
        <v>4121</v>
      </c>
      <c r="O36" s="6">
        <f t="shared" si="4"/>
        <v>1.6006494263141948</v>
      </c>
      <c r="P36" s="6">
        <f t="shared" si="5"/>
        <v>19.165826706706827</v>
      </c>
      <c r="Q36" s="6">
        <f t="shared" si="6"/>
        <v>19.570945885282306</v>
      </c>
      <c r="R36" s="61" t="s">
        <v>60</v>
      </c>
      <c r="S36" s="62"/>
      <c r="T36" s="31"/>
    </row>
    <row r="37" spans="1:20" s="37" customFormat="1" ht="10.5" customHeight="1" x14ac:dyDescent="0.15">
      <c r="A37" s="31"/>
      <c r="B37" s="32"/>
      <c r="C37" s="41" t="s">
        <v>54</v>
      </c>
      <c r="D37" s="43" t="s">
        <v>30</v>
      </c>
      <c r="E37" s="35"/>
      <c r="F37" s="5">
        <v>160</v>
      </c>
      <c r="G37" s="5">
        <v>231</v>
      </c>
      <c r="H37" s="5">
        <v>154</v>
      </c>
      <c r="I37" s="5">
        <v>226</v>
      </c>
      <c r="J37" s="5">
        <v>6</v>
      </c>
      <c r="K37" s="5">
        <v>4</v>
      </c>
      <c r="L37" s="5">
        <v>0</v>
      </c>
      <c r="M37" s="5">
        <v>0</v>
      </c>
      <c r="N37" s="39">
        <f>G37-F37</f>
        <v>71</v>
      </c>
      <c r="O37" s="6">
        <f t="shared" si="4"/>
        <v>44.375</v>
      </c>
      <c r="P37" s="6">
        <f t="shared" si="5"/>
        <v>1.1910805929794731E-2</v>
      </c>
      <c r="Q37" s="6">
        <f t="shared" si="6"/>
        <v>1.7283071269101162E-2</v>
      </c>
      <c r="R37" s="42">
        <v>3</v>
      </c>
      <c r="S37" s="40"/>
      <c r="T37" s="31"/>
    </row>
    <row r="38" spans="1:20" s="37" customFormat="1" ht="10.5" customHeight="1" x14ac:dyDescent="0.15">
      <c r="A38" s="31"/>
      <c r="B38" s="38"/>
      <c r="C38" s="41" t="s">
        <v>39</v>
      </c>
      <c r="D38" s="43" t="s">
        <v>18</v>
      </c>
      <c r="E38" s="35"/>
      <c r="F38" s="5">
        <v>86271</v>
      </c>
      <c r="G38" s="5">
        <v>83839</v>
      </c>
      <c r="H38" s="5">
        <v>69121</v>
      </c>
      <c r="I38" s="5">
        <v>66067</v>
      </c>
      <c r="J38" s="5">
        <v>16051</v>
      </c>
      <c r="K38" s="5">
        <v>16346</v>
      </c>
      <c r="L38" s="5">
        <v>1061</v>
      </c>
      <c r="M38" s="5">
        <v>918</v>
      </c>
      <c r="N38" s="39">
        <f>G38-F38</f>
        <v>-2432</v>
      </c>
      <c r="O38" s="6">
        <f t="shared" si="4"/>
        <v>-2.8190237739217117</v>
      </c>
      <c r="P38" s="6">
        <f t="shared" si="5"/>
        <v>6.4222321148082591</v>
      </c>
      <c r="Q38" s="6">
        <f t="shared" si="6"/>
        <v>6.272707411818927</v>
      </c>
      <c r="R38" s="42">
        <v>4</v>
      </c>
      <c r="S38" s="40"/>
      <c r="T38" s="31"/>
    </row>
    <row r="39" spans="1:20" s="37" customFormat="1" ht="10.5" customHeight="1" x14ac:dyDescent="0.15">
      <c r="A39" s="31"/>
      <c r="B39" s="38"/>
      <c r="C39" s="41" t="s">
        <v>40</v>
      </c>
      <c r="D39" s="43" t="s">
        <v>19</v>
      </c>
      <c r="E39" s="35"/>
      <c r="F39" s="5">
        <v>171027</v>
      </c>
      <c r="G39" s="5">
        <v>177509</v>
      </c>
      <c r="H39" s="5">
        <v>164823</v>
      </c>
      <c r="I39" s="5">
        <v>171505</v>
      </c>
      <c r="J39" s="5">
        <v>5483</v>
      </c>
      <c r="K39" s="5">
        <v>4706</v>
      </c>
      <c r="L39" s="5">
        <v>575</v>
      </c>
      <c r="M39" s="5">
        <v>453</v>
      </c>
      <c r="N39" s="39">
        <f>G39-F39</f>
        <v>6482</v>
      </c>
      <c r="O39" s="6">
        <f t="shared" si="4"/>
        <v>3.7900448467201087</v>
      </c>
      <c r="P39" s="6">
        <f t="shared" si="5"/>
        <v>12.731683785968773</v>
      </c>
      <c r="Q39" s="6">
        <f t="shared" si="6"/>
        <v>13.280955402194278</v>
      </c>
      <c r="R39" s="42">
        <v>5</v>
      </c>
      <c r="S39" s="40"/>
      <c r="T39" s="31"/>
    </row>
    <row r="40" spans="1:20" s="37" customFormat="1" ht="10.5" customHeight="1" x14ac:dyDescent="0.15">
      <c r="A40" s="31"/>
      <c r="B40" s="32"/>
      <c r="C40" s="33" t="s">
        <v>58</v>
      </c>
      <c r="D40" s="43"/>
      <c r="E40" s="35"/>
      <c r="F40" s="5">
        <v>443570</v>
      </c>
      <c r="G40" s="5">
        <v>437858</v>
      </c>
      <c r="H40" s="5">
        <v>394527</v>
      </c>
      <c r="I40" s="5">
        <v>390387</v>
      </c>
      <c r="J40" s="5">
        <v>45191</v>
      </c>
      <c r="K40" s="5">
        <v>42488</v>
      </c>
      <c r="L40" s="5">
        <v>3708</v>
      </c>
      <c r="M40" s="5">
        <v>3019</v>
      </c>
      <c r="N40" s="5">
        <f>G40-F40</f>
        <v>-5712</v>
      </c>
      <c r="O40" s="6">
        <f t="shared" si="4"/>
        <v>-1.2877336158892621</v>
      </c>
      <c r="P40" s="6">
        <f t="shared" si="5"/>
        <v>33.020476164244059</v>
      </c>
      <c r="Q40" s="6">
        <f t="shared" si="6"/>
        <v>32.759874544355391</v>
      </c>
      <c r="R40" s="61" t="s">
        <v>61</v>
      </c>
      <c r="S40" s="62"/>
      <c r="T40" s="31"/>
    </row>
    <row r="41" spans="1:20" s="37" customFormat="1" ht="10.5" customHeight="1" x14ac:dyDescent="0.15">
      <c r="A41" s="31"/>
      <c r="B41" s="38"/>
      <c r="C41" s="41" t="s">
        <v>41</v>
      </c>
      <c r="D41" s="43" t="s">
        <v>20</v>
      </c>
      <c r="E41" s="35"/>
      <c r="F41" s="5">
        <v>6744</v>
      </c>
      <c r="G41" s="5">
        <v>7062</v>
      </c>
      <c r="H41" s="5">
        <v>6738</v>
      </c>
      <c r="I41" s="5">
        <v>7029</v>
      </c>
      <c r="J41" s="5">
        <v>0</v>
      </c>
      <c r="K41" s="5">
        <v>12</v>
      </c>
      <c r="L41" s="5">
        <v>0</v>
      </c>
      <c r="M41" s="5">
        <v>0</v>
      </c>
      <c r="N41" s="39">
        <f t="shared" ref="N41:N54" si="7">G41-F41</f>
        <v>318</v>
      </c>
      <c r="O41" s="6">
        <f t="shared" si="4"/>
        <v>4.7153024911032029</v>
      </c>
      <c r="P41" s="6">
        <f t="shared" si="5"/>
        <v>0.50204046994084794</v>
      </c>
      <c r="Q41" s="6">
        <f t="shared" si="6"/>
        <v>0.5283681787982355</v>
      </c>
      <c r="R41" s="42">
        <v>6</v>
      </c>
      <c r="S41" s="40"/>
      <c r="T41" s="31"/>
    </row>
    <row r="42" spans="1:20" s="37" customFormat="1" ht="10.5" customHeight="1" x14ac:dyDescent="0.15">
      <c r="A42" s="31"/>
      <c r="B42" s="38"/>
      <c r="C42" s="41" t="s">
        <v>42</v>
      </c>
      <c r="D42" s="43" t="s">
        <v>21</v>
      </c>
      <c r="E42" s="35"/>
      <c r="F42" s="5">
        <v>15671</v>
      </c>
      <c r="G42" s="5">
        <v>16749</v>
      </c>
      <c r="H42" s="5">
        <v>14932</v>
      </c>
      <c r="I42" s="5">
        <v>15823</v>
      </c>
      <c r="J42" s="5">
        <v>730</v>
      </c>
      <c r="K42" s="5">
        <v>877</v>
      </c>
      <c r="L42" s="5">
        <v>8</v>
      </c>
      <c r="M42" s="5">
        <v>6</v>
      </c>
      <c r="N42" s="39">
        <f t="shared" si="7"/>
        <v>1078</v>
      </c>
      <c r="O42" s="6">
        <f t="shared" si="4"/>
        <v>6.8789483759811114</v>
      </c>
      <c r="P42" s="6">
        <f t="shared" si="5"/>
        <v>1.1665889982863327</v>
      </c>
      <c r="Q42" s="6">
        <f t="shared" si="6"/>
        <v>1.2531348947453478</v>
      </c>
      <c r="R42" s="42">
        <v>7</v>
      </c>
      <c r="S42" s="40"/>
      <c r="T42" s="31"/>
    </row>
    <row r="43" spans="1:20" s="37" customFormat="1" ht="10.5" customHeight="1" x14ac:dyDescent="0.15">
      <c r="A43" s="31"/>
      <c r="B43" s="38"/>
      <c r="C43" s="41" t="s">
        <v>43</v>
      </c>
      <c r="D43" s="43" t="s">
        <v>31</v>
      </c>
      <c r="E43" s="35"/>
      <c r="F43" s="5">
        <v>61671</v>
      </c>
      <c r="G43" s="5">
        <v>58609</v>
      </c>
      <c r="H43" s="5">
        <v>58596</v>
      </c>
      <c r="I43" s="5">
        <v>55451</v>
      </c>
      <c r="J43" s="5">
        <v>2946</v>
      </c>
      <c r="K43" s="5">
        <v>2648</v>
      </c>
      <c r="L43" s="5">
        <v>98</v>
      </c>
      <c r="M43" s="5">
        <v>82</v>
      </c>
      <c r="N43" s="39">
        <f t="shared" si="7"/>
        <v>-3062</v>
      </c>
      <c r="O43" s="6">
        <f t="shared" si="4"/>
        <v>-4.9650565095425723</v>
      </c>
      <c r="P43" s="6">
        <f t="shared" si="5"/>
        <v>4.5909457031023182</v>
      </c>
      <c r="Q43" s="6">
        <f t="shared" si="6"/>
        <v>4.3850369004794363</v>
      </c>
      <c r="R43" s="42">
        <v>8</v>
      </c>
      <c r="S43" s="40"/>
      <c r="T43" s="31"/>
    </row>
    <row r="44" spans="1:20" s="37" customFormat="1" ht="10.5" customHeight="1" x14ac:dyDescent="0.15">
      <c r="A44" s="31"/>
      <c r="B44" s="38"/>
      <c r="C44" s="41" t="s">
        <v>44</v>
      </c>
      <c r="D44" s="43" t="s">
        <v>32</v>
      </c>
      <c r="E44" s="35"/>
      <c r="F44" s="5">
        <v>113860</v>
      </c>
      <c r="G44" s="5">
        <v>102330</v>
      </c>
      <c r="H44" s="5">
        <v>100958</v>
      </c>
      <c r="I44" s="5">
        <v>91606</v>
      </c>
      <c r="J44" s="5">
        <v>11298</v>
      </c>
      <c r="K44" s="5">
        <v>9155</v>
      </c>
      <c r="L44" s="5">
        <v>1575</v>
      </c>
      <c r="M44" s="5">
        <v>1150</v>
      </c>
      <c r="N44" s="39">
        <f t="shared" si="7"/>
        <v>-11530</v>
      </c>
      <c r="O44" s="6">
        <f t="shared" si="4"/>
        <v>-10.126471104865624</v>
      </c>
      <c r="P44" s="6">
        <f t="shared" si="5"/>
        <v>8.4760272697901762</v>
      </c>
      <c r="Q44" s="6">
        <f t="shared" si="6"/>
        <v>7.6561761167407871</v>
      </c>
      <c r="R44" s="42">
        <v>9</v>
      </c>
      <c r="S44" s="40"/>
      <c r="T44" s="31"/>
    </row>
    <row r="45" spans="1:20" s="37" customFormat="1" ht="10.5" customHeight="1" x14ac:dyDescent="0.15">
      <c r="A45" s="31"/>
      <c r="B45" s="38"/>
      <c r="C45" s="41" t="s">
        <v>45</v>
      </c>
      <c r="D45" s="43" t="s">
        <v>33</v>
      </c>
      <c r="E45" s="35"/>
      <c r="F45" s="5">
        <v>13597</v>
      </c>
      <c r="G45" s="5">
        <v>12679</v>
      </c>
      <c r="H45" s="5">
        <v>12812</v>
      </c>
      <c r="I45" s="5">
        <v>12047</v>
      </c>
      <c r="J45" s="5">
        <v>760</v>
      </c>
      <c r="K45" s="5">
        <v>584</v>
      </c>
      <c r="L45" s="5">
        <v>21</v>
      </c>
      <c r="M45" s="5">
        <v>11</v>
      </c>
      <c r="N45" s="39">
        <f t="shared" si="7"/>
        <v>-918</v>
      </c>
      <c r="O45" s="6">
        <f t="shared" si="4"/>
        <v>-6.751489299110097</v>
      </c>
      <c r="P45" s="6">
        <f t="shared" si="5"/>
        <v>1.0121951764213686</v>
      </c>
      <c r="Q45" s="6">
        <f t="shared" si="6"/>
        <v>0.94862363905166069</v>
      </c>
      <c r="R45" s="42">
        <v>10</v>
      </c>
      <c r="S45" s="40"/>
      <c r="T45" s="31"/>
    </row>
    <row r="46" spans="1:20" s="37" customFormat="1" ht="10.5" customHeight="1" x14ac:dyDescent="0.15">
      <c r="A46" s="31"/>
      <c r="B46" s="38"/>
      <c r="C46" s="41" t="s">
        <v>46</v>
      </c>
      <c r="D46" s="43" t="s">
        <v>34</v>
      </c>
      <c r="E46" s="35"/>
      <c r="F46" s="5">
        <v>13324</v>
      </c>
      <c r="G46" s="5">
        <v>14640</v>
      </c>
      <c r="H46" s="5">
        <v>11017</v>
      </c>
      <c r="I46" s="5">
        <v>12385</v>
      </c>
      <c r="J46" s="5">
        <v>2166</v>
      </c>
      <c r="K46" s="5">
        <v>2043</v>
      </c>
      <c r="L46" s="5">
        <v>138</v>
      </c>
      <c r="M46" s="5">
        <v>143</v>
      </c>
      <c r="N46" s="39">
        <f t="shared" si="7"/>
        <v>1316</v>
      </c>
      <c r="O46" s="6">
        <f t="shared" si="4"/>
        <v>9.8769138396877807</v>
      </c>
      <c r="P46" s="6">
        <f t="shared" si="5"/>
        <v>0.9918723638036564</v>
      </c>
      <c r="Q46" s="6">
        <f t="shared" si="6"/>
        <v>1.0953426986131645</v>
      </c>
      <c r="R46" s="42">
        <v>11</v>
      </c>
      <c r="S46" s="40"/>
      <c r="T46" s="31"/>
    </row>
    <row r="47" spans="1:20" s="37" customFormat="1" ht="10.5" customHeight="1" x14ac:dyDescent="0.15">
      <c r="A47" s="31"/>
      <c r="B47" s="38"/>
      <c r="C47" s="41" t="s">
        <v>47</v>
      </c>
      <c r="D47" s="43" t="s">
        <v>35</v>
      </c>
      <c r="E47" s="35"/>
      <c r="F47" s="5">
        <v>25856</v>
      </c>
      <c r="G47" s="5">
        <v>25378</v>
      </c>
      <c r="H47" s="5">
        <v>19643</v>
      </c>
      <c r="I47" s="5">
        <v>19034</v>
      </c>
      <c r="J47" s="5">
        <v>6004</v>
      </c>
      <c r="K47" s="5">
        <v>6071</v>
      </c>
      <c r="L47" s="5">
        <v>200</v>
      </c>
      <c r="M47" s="5">
        <v>189</v>
      </c>
      <c r="N47" s="39">
        <f t="shared" si="7"/>
        <v>-478</v>
      </c>
      <c r="O47" s="6">
        <f t="shared" si="4"/>
        <v>-1.848700495049505</v>
      </c>
      <c r="P47" s="6">
        <f t="shared" si="5"/>
        <v>1.9247862382548286</v>
      </c>
      <c r="Q47" s="6">
        <f t="shared" si="6"/>
        <v>1.89874364791017</v>
      </c>
      <c r="R47" s="42">
        <v>12</v>
      </c>
      <c r="S47" s="40"/>
      <c r="T47" s="31"/>
    </row>
    <row r="48" spans="1:20" s="37" customFormat="1" ht="10.5" customHeight="1" x14ac:dyDescent="0.15">
      <c r="A48" s="31"/>
      <c r="B48" s="38"/>
      <c r="C48" s="41" t="s">
        <v>48</v>
      </c>
      <c r="D48" s="43" t="s">
        <v>36</v>
      </c>
      <c r="E48" s="35"/>
      <c r="F48" s="5">
        <v>24824</v>
      </c>
      <c r="G48" s="5">
        <v>23997</v>
      </c>
      <c r="H48" s="5">
        <v>19059</v>
      </c>
      <c r="I48" s="5">
        <v>18491</v>
      </c>
      <c r="J48" s="5">
        <v>5027</v>
      </c>
      <c r="K48" s="5">
        <v>4756</v>
      </c>
      <c r="L48" s="5">
        <v>727</v>
      </c>
      <c r="M48" s="5">
        <v>614</v>
      </c>
      <c r="N48" s="39">
        <f t="shared" si="7"/>
        <v>-827</v>
      </c>
      <c r="O48" s="6">
        <f t="shared" si="4"/>
        <v>-3.3314534321624234</v>
      </c>
      <c r="P48" s="6">
        <f t="shared" si="5"/>
        <v>1.8479615400076526</v>
      </c>
      <c r="Q48" s="6">
        <f t="shared" si="6"/>
        <v>1.7954193127472751</v>
      </c>
      <c r="R48" s="42">
        <v>13</v>
      </c>
      <c r="S48" s="40"/>
      <c r="T48" s="31"/>
    </row>
    <row r="49" spans="1:20" s="37" customFormat="1" ht="10.5" customHeight="1" x14ac:dyDescent="0.15">
      <c r="A49" s="31"/>
      <c r="B49" s="32"/>
      <c r="C49" s="41" t="s">
        <v>49</v>
      </c>
      <c r="D49" s="43" t="s">
        <v>37</v>
      </c>
      <c r="E49" s="35"/>
      <c r="F49" s="5">
        <v>18415</v>
      </c>
      <c r="G49" s="5">
        <v>17009</v>
      </c>
      <c r="H49" s="5">
        <v>13469</v>
      </c>
      <c r="I49" s="5">
        <v>12185</v>
      </c>
      <c r="J49" s="5">
        <v>4468</v>
      </c>
      <c r="K49" s="5">
        <v>4332</v>
      </c>
      <c r="L49" s="5">
        <v>470</v>
      </c>
      <c r="M49" s="5">
        <v>380</v>
      </c>
      <c r="N49" s="39">
        <f t="shared" si="7"/>
        <v>-1406</v>
      </c>
      <c r="O49" s="6">
        <f t="shared" si="4"/>
        <v>-7.6350800977464024</v>
      </c>
      <c r="P49" s="6">
        <f t="shared" si="5"/>
        <v>1.3708593199823125</v>
      </c>
      <c r="Q49" s="6">
        <f t="shared" si="6"/>
        <v>1.2725877022343794</v>
      </c>
      <c r="R49" s="42">
        <v>14</v>
      </c>
      <c r="S49" s="40"/>
      <c r="T49" s="31"/>
    </row>
    <row r="50" spans="1:20" s="37" customFormat="1" ht="10.5" customHeight="1" x14ac:dyDescent="0.15">
      <c r="A50" s="31"/>
      <c r="B50" s="32"/>
      <c r="C50" s="41" t="s">
        <v>0</v>
      </c>
      <c r="D50" s="43" t="s">
        <v>23</v>
      </c>
      <c r="E50" s="35"/>
      <c r="F50" s="5">
        <v>25562</v>
      </c>
      <c r="G50" s="5">
        <v>25186</v>
      </c>
      <c r="H50" s="5">
        <v>24283</v>
      </c>
      <c r="I50" s="5">
        <v>23894</v>
      </c>
      <c r="J50" s="5">
        <v>1204</v>
      </c>
      <c r="K50" s="5">
        <v>1162</v>
      </c>
      <c r="L50" s="5">
        <v>70</v>
      </c>
      <c r="M50" s="5">
        <v>53</v>
      </c>
      <c r="N50" s="39">
        <f t="shared" si="7"/>
        <v>-376</v>
      </c>
      <c r="O50" s="6">
        <f t="shared" si="4"/>
        <v>-1.4709334167905483</v>
      </c>
      <c r="P50" s="6">
        <f t="shared" si="5"/>
        <v>1.9029001323588308</v>
      </c>
      <c r="Q50" s="6">
        <f t="shared" si="6"/>
        <v>1.8843784977644236</v>
      </c>
      <c r="R50" s="42">
        <v>15</v>
      </c>
      <c r="S50" s="40"/>
      <c r="T50" s="31"/>
    </row>
    <row r="51" spans="1:20" s="37" customFormat="1" ht="10.5" customHeight="1" x14ac:dyDescent="0.15">
      <c r="A51" s="31"/>
      <c r="B51" s="32"/>
      <c r="C51" s="41" t="s">
        <v>50</v>
      </c>
      <c r="D51" s="43" t="s">
        <v>22</v>
      </c>
      <c r="E51" s="35"/>
      <c r="F51" s="5">
        <v>33607</v>
      </c>
      <c r="G51" s="5">
        <v>40522</v>
      </c>
      <c r="H51" s="5">
        <v>28784</v>
      </c>
      <c r="I51" s="5">
        <v>35722</v>
      </c>
      <c r="J51" s="5">
        <v>4668</v>
      </c>
      <c r="K51" s="5">
        <v>4462</v>
      </c>
      <c r="L51" s="5">
        <v>140</v>
      </c>
      <c r="M51" s="5">
        <v>129</v>
      </c>
      <c r="N51" s="39">
        <f t="shared" si="7"/>
        <v>6915</v>
      </c>
      <c r="O51" s="6">
        <f t="shared" si="4"/>
        <v>20.576070461510994</v>
      </c>
      <c r="P51" s="6">
        <f t="shared" si="5"/>
        <v>2.5017903430163222</v>
      </c>
      <c r="Q51" s="6">
        <f t="shared" si="6"/>
        <v>3.0317948656559186</v>
      </c>
      <c r="R51" s="42">
        <v>16</v>
      </c>
      <c r="S51" s="40"/>
      <c r="T51" s="31"/>
    </row>
    <row r="52" spans="1:20" s="37" customFormat="1" ht="10.5" customHeight="1" x14ac:dyDescent="0.15">
      <c r="A52" s="31"/>
      <c r="B52" s="32"/>
      <c r="C52" s="41" t="s">
        <v>51</v>
      </c>
      <c r="D52" s="43" t="s">
        <v>24</v>
      </c>
      <c r="E52" s="35"/>
      <c r="F52" s="5">
        <v>5390</v>
      </c>
      <c r="G52" s="5">
        <v>7666</v>
      </c>
      <c r="H52" s="5">
        <v>5348</v>
      </c>
      <c r="I52" s="5">
        <v>7592</v>
      </c>
      <c r="J52" s="5">
        <v>37</v>
      </c>
      <c r="K52" s="5">
        <v>42</v>
      </c>
      <c r="L52" s="5">
        <v>5</v>
      </c>
      <c r="M52" s="5">
        <v>5</v>
      </c>
      <c r="N52" s="39">
        <f t="shared" si="7"/>
        <v>2276</v>
      </c>
      <c r="O52" s="6">
        <f t="shared" si="4"/>
        <v>42.226345083487942</v>
      </c>
      <c r="P52" s="6">
        <f t="shared" si="5"/>
        <v>0.40124527475995997</v>
      </c>
      <c r="Q52" s="6">
        <f t="shared" si="6"/>
        <v>0.57355854696506281</v>
      </c>
      <c r="R52" s="42">
        <v>17</v>
      </c>
      <c r="S52" s="40"/>
      <c r="T52" s="31"/>
    </row>
    <row r="53" spans="1:20" s="37" customFormat="1" ht="10.5" customHeight="1" x14ac:dyDescent="0.15">
      <c r="A53" s="31"/>
      <c r="B53" s="32"/>
      <c r="C53" s="41" t="s">
        <v>52</v>
      </c>
      <c r="D53" s="43" t="s">
        <v>25</v>
      </c>
      <c r="E53" s="35"/>
      <c r="F53" s="5">
        <v>46434</v>
      </c>
      <c r="G53" s="5">
        <v>47847</v>
      </c>
      <c r="H53" s="5">
        <v>40277</v>
      </c>
      <c r="I53" s="5">
        <v>40944</v>
      </c>
      <c r="J53" s="5">
        <v>5883</v>
      </c>
      <c r="K53" s="5">
        <v>6344</v>
      </c>
      <c r="L53" s="5">
        <v>256</v>
      </c>
      <c r="M53" s="5">
        <v>257</v>
      </c>
      <c r="N53" s="39">
        <f t="shared" si="7"/>
        <v>1413</v>
      </c>
      <c r="O53" s="6">
        <f t="shared" si="4"/>
        <v>3.0430288150923892</v>
      </c>
      <c r="P53" s="6">
        <f t="shared" si="5"/>
        <v>3.4566647659005536</v>
      </c>
      <c r="Q53" s="6">
        <f t="shared" si="6"/>
        <v>3.5798403074142131</v>
      </c>
      <c r="R53" s="42">
        <v>18</v>
      </c>
      <c r="S53" s="40"/>
      <c r="T53" s="31"/>
    </row>
    <row r="54" spans="1:20" s="37" customFormat="1" ht="10.5" customHeight="1" x14ac:dyDescent="0.15">
      <c r="A54" s="31"/>
      <c r="B54" s="38"/>
      <c r="C54" s="41" t="s">
        <v>53</v>
      </c>
      <c r="D54" s="43" t="s">
        <v>38</v>
      </c>
      <c r="E54" s="35"/>
      <c r="F54" s="5">
        <v>38615</v>
      </c>
      <c r="G54" s="5">
        <v>38184</v>
      </c>
      <c r="H54" s="5">
        <v>38611</v>
      </c>
      <c r="I54" s="5">
        <v>38184</v>
      </c>
      <c r="J54" s="5">
        <v>0</v>
      </c>
      <c r="K54" s="5">
        <v>0</v>
      </c>
      <c r="L54" s="5">
        <v>0</v>
      </c>
      <c r="M54" s="5">
        <v>0</v>
      </c>
      <c r="N54" s="39">
        <f t="shared" si="7"/>
        <v>-431</v>
      </c>
      <c r="O54" s="6">
        <f t="shared" si="4"/>
        <v>-1.1161465751650912</v>
      </c>
      <c r="P54" s="6">
        <f t="shared" si="5"/>
        <v>2.8745985686188975</v>
      </c>
      <c r="Q54" s="6">
        <f t="shared" si="6"/>
        <v>2.8568692352353193</v>
      </c>
      <c r="R54" s="42">
        <v>19</v>
      </c>
      <c r="S54" s="40"/>
      <c r="T54" s="31"/>
    </row>
    <row r="55" spans="1:20" s="37" customFormat="1" ht="10.5" customHeight="1" x14ac:dyDescent="0.15">
      <c r="A55" s="31"/>
      <c r="B55" s="32"/>
      <c r="C55" s="33"/>
      <c r="D55" s="43"/>
      <c r="E55" s="35"/>
      <c r="F55" s="3"/>
      <c r="G55" s="3"/>
      <c r="H55" s="3"/>
      <c r="I55" s="3"/>
      <c r="J55" s="3"/>
      <c r="K55" s="3"/>
      <c r="L55" s="3"/>
      <c r="M55" s="3"/>
      <c r="N55" s="39"/>
      <c r="O55" s="4"/>
      <c r="P55" s="4"/>
      <c r="Q55" s="4"/>
      <c r="R55" s="44"/>
      <c r="S55" s="40"/>
      <c r="T55" s="31"/>
    </row>
    <row r="56" spans="1:20" s="37" customFormat="1" ht="10.5" customHeight="1" x14ac:dyDescent="0.15">
      <c r="A56" s="31"/>
      <c r="B56" s="32" t="s">
        <v>27</v>
      </c>
      <c r="C56" s="33"/>
      <c r="D56" s="43"/>
      <c r="E56" s="35"/>
      <c r="F56" s="3">
        <v>580540</v>
      </c>
      <c r="G56" s="3">
        <v>587786</v>
      </c>
      <c r="H56" s="3">
        <v>497479</v>
      </c>
      <c r="I56" s="3">
        <v>516843</v>
      </c>
      <c r="J56" s="3">
        <v>32539</v>
      </c>
      <c r="K56" s="3">
        <v>30548</v>
      </c>
      <c r="L56" s="3">
        <v>35471</v>
      </c>
      <c r="M56" s="3">
        <v>29852</v>
      </c>
      <c r="N56" s="36">
        <f>G56-F56</f>
        <v>7246</v>
      </c>
      <c r="O56" s="4">
        <f t="shared" ref="O56:O78" si="8">N56/F56*100</f>
        <v>1.2481482757432736</v>
      </c>
      <c r="P56" s="4">
        <f>F56/$F$56*100</f>
        <v>100</v>
      </c>
      <c r="Q56" s="4">
        <f>G56/$G$56*100</f>
        <v>100</v>
      </c>
      <c r="R56" s="65" t="s">
        <v>27</v>
      </c>
      <c r="S56" s="66"/>
      <c r="T56" s="31"/>
    </row>
    <row r="57" spans="1:20" s="37" customFormat="1" ht="10.5" customHeight="1" x14ac:dyDescent="0.15">
      <c r="A57" s="31"/>
      <c r="B57" s="32"/>
      <c r="C57" s="33" t="s">
        <v>56</v>
      </c>
      <c r="D57" s="43"/>
      <c r="E57" s="35"/>
      <c r="F57" s="5">
        <v>17464</v>
      </c>
      <c r="G57" s="5">
        <v>16089</v>
      </c>
      <c r="H57" s="5">
        <v>3545</v>
      </c>
      <c r="I57" s="5">
        <v>3967</v>
      </c>
      <c r="J57" s="5">
        <v>2916</v>
      </c>
      <c r="K57" s="5">
        <v>2616</v>
      </c>
      <c r="L57" s="5">
        <v>10981</v>
      </c>
      <c r="M57" s="5">
        <v>9489</v>
      </c>
      <c r="N57" s="5">
        <f>N59+N58</f>
        <v>-1375</v>
      </c>
      <c r="O57" s="6">
        <f t="shared" si="8"/>
        <v>-7.8733394411360518</v>
      </c>
      <c r="P57" s="6">
        <f t="shared" ref="P57:P78" si="9">F57/$F$8*100</f>
        <v>1.3000644672370949</v>
      </c>
      <c r="Q57" s="6">
        <f t="shared" ref="Q57:Q78" si="10">G57/$G$8*100</f>
        <v>1.2037546911193444</v>
      </c>
      <c r="R57" s="61" t="s">
        <v>59</v>
      </c>
      <c r="S57" s="62"/>
      <c r="T57" s="31"/>
    </row>
    <row r="58" spans="1:20" s="37" customFormat="1" ht="10.5" customHeight="1" x14ac:dyDescent="0.15">
      <c r="A58" s="31"/>
      <c r="B58" s="32"/>
      <c r="C58" s="41" t="s">
        <v>16</v>
      </c>
      <c r="D58" s="43" t="s">
        <v>29</v>
      </c>
      <c r="E58" s="35"/>
      <c r="F58" s="5">
        <v>16203</v>
      </c>
      <c r="G58" s="5">
        <v>14758</v>
      </c>
      <c r="H58" s="5">
        <v>2860</v>
      </c>
      <c r="I58" s="5">
        <v>3095</v>
      </c>
      <c r="J58" s="5">
        <v>2887</v>
      </c>
      <c r="K58" s="5">
        <v>2591</v>
      </c>
      <c r="L58" s="5">
        <v>10435</v>
      </c>
      <c r="M58" s="5">
        <v>9060</v>
      </c>
      <c r="N58" s="39">
        <f>G58-F58</f>
        <v>-1445</v>
      </c>
      <c r="O58" s="6">
        <f t="shared" si="8"/>
        <v>-8.918101586126026</v>
      </c>
      <c r="P58" s="6">
        <f t="shared" si="9"/>
        <v>1.2061924280029004</v>
      </c>
      <c r="Q58" s="6">
        <f t="shared" si="10"/>
        <v>1.104171280473571</v>
      </c>
      <c r="R58" s="42">
        <v>1</v>
      </c>
      <c r="S58" s="40"/>
      <c r="T58" s="31"/>
    </row>
    <row r="59" spans="1:20" s="37" customFormat="1" ht="10.5" customHeight="1" x14ac:dyDescent="0.15">
      <c r="A59" s="31"/>
      <c r="B59" s="38"/>
      <c r="C59" s="41" t="s">
        <v>55</v>
      </c>
      <c r="D59" s="43" t="s">
        <v>17</v>
      </c>
      <c r="E59" s="35"/>
      <c r="F59" s="5">
        <v>1261</v>
      </c>
      <c r="G59" s="5">
        <v>1331</v>
      </c>
      <c r="H59" s="5">
        <v>685</v>
      </c>
      <c r="I59" s="5">
        <v>872</v>
      </c>
      <c r="J59" s="5">
        <v>29</v>
      </c>
      <c r="K59" s="5">
        <v>25</v>
      </c>
      <c r="L59" s="5">
        <v>546</v>
      </c>
      <c r="M59" s="5">
        <v>429</v>
      </c>
      <c r="N59" s="39">
        <f>G59-F59</f>
        <v>70</v>
      </c>
      <c r="O59" s="6">
        <f t="shared" si="8"/>
        <v>5.5511498810467881</v>
      </c>
      <c r="P59" s="6">
        <f t="shared" si="9"/>
        <v>9.3872039234194737E-2</v>
      </c>
      <c r="Q59" s="6">
        <f t="shared" si="10"/>
        <v>9.9583410645773363E-2</v>
      </c>
      <c r="R59" s="42">
        <v>2</v>
      </c>
      <c r="S59" s="40"/>
      <c r="T59" s="31"/>
    </row>
    <row r="60" spans="1:20" s="37" customFormat="1" ht="10.5" customHeight="1" x14ac:dyDescent="0.15">
      <c r="A60" s="31"/>
      <c r="B60" s="32"/>
      <c r="C60" s="33" t="s">
        <v>57</v>
      </c>
      <c r="D60" s="43"/>
      <c r="E60" s="35"/>
      <c r="F60" s="5">
        <v>82558</v>
      </c>
      <c r="G60" s="5">
        <v>85428</v>
      </c>
      <c r="H60" s="5">
        <v>74426</v>
      </c>
      <c r="I60" s="5">
        <v>77761</v>
      </c>
      <c r="J60" s="5">
        <v>3658</v>
      </c>
      <c r="K60" s="5">
        <v>3219</v>
      </c>
      <c r="L60" s="5">
        <v>4445</v>
      </c>
      <c r="M60" s="5">
        <v>4128</v>
      </c>
      <c r="N60" s="5">
        <f>N62+N61+N63</f>
        <v>2870</v>
      </c>
      <c r="O60" s="6">
        <f t="shared" si="8"/>
        <v>3.4763439036798371</v>
      </c>
      <c r="P60" s="6">
        <f t="shared" si="9"/>
        <v>6.1458269746999594</v>
      </c>
      <c r="Q60" s="6">
        <f t="shared" si="10"/>
        <v>6.3915939929730481</v>
      </c>
      <c r="R60" s="61" t="s">
        <v>60</v>
      </c>
      <c r="S60" s="62"/>
      <c r="T60" s="31"/>
    </row>
    <row r="61" spans="1:20" s="37" customFormat="1" ht="10.5" customHeight="1" x14ac:dyDescent="0.15">
      <c r="A61" s="31"/>
      <c r="B61" s="32"/>
      <c r="C61" s="41" t="s">
        <v>54</v>
      </c>
      <c r="D61" s="43" t="s">
        <v>30</v>
      </c>
      <c r="E61" s="35"/>
      <c r="F61" s="5">
        <v>28</v>
      </c>
      <c r="G61" s="5">
        <v>41</v>
      </c>
      <c r="H61" s="5">
        <v>27</v>
      </c>
      <c r="I61" s="5">
        <v>39</v>
      </c>
      <c r="J61" s="5">
        <v>0</v>
      </c>
      <c r="K61" s="5">
        <v>0</v>
      </c>
      <c r="L61" s="5">
        <v>1</v>
      </c>
      <c r="M61" s="5">
        <v>1</v>
      </c>
      <c r="N61" s="39">
        <f>G61-F61</f>
        <v>13</v>
      </c>
      <c r="O61" s="6">
        <f t="shared" si="8"/>
        <v>46.428571428571431</v>
      </c>
      <c r="P61" s="6">
        <f t="shared" si="9"/>
        <v>2.0843910377140781E-3</v>
      </c>
      <c r="Q61" s="6">
        <f t="shared" si="10"/>
        <v>3.0675581040396E-3</v>
      </c>
      <c r="R61" s="42">
        <v>3</v>
      </c>
      <c r="S61" s="40"/>
      <c r="T61" s="31"/>
    </row>
    <row r="62" spans="1:20" s="37" customFormat="1" ht="10.5" customHeight="1" x14ac:dyDescent="0.15">
      <c r="A62" s="31"/>
      <c r="B62" s="38"/>
      <c r="C62" s="41" t="s">
        <v>39</v>
      </c>
      <c r="D62" s="43" t="s">
        <v>18</v>
      </c>
      <c r="E62" s="35"/>
      <c r="F62" s="5">
        <v>17217</v>
      </c>
      <c r="G62" s="5">
        <v>17509</v>
      </c>
      <c r="H62" s="5">
        <v>14563</v>
      </c>
      <c r="I62" s="5">
        <v>14771</v>
      </c>
      <c r="J62" s="5">
        <v>146</v>
      </c>
      <c r="K62" s="5">
        <v>143</v>
      </c>
      <c r="L62" s="5">
        <v>2506</v>
      </c>
      <c r="M62" s="5">
        <v>2548</v>
      </c>
      <c r="N62" s="39">
        <f>G62-F62</f>
        <v>292</v>
      </c>
      <c r="O62" s="6">
        <f t="shared" si="8"/>
        <v>1.6959981413718999</v>
      </c>
      <c r="P62" s="6">
        <f t="shared" si="9"/>
        <v>1.2816771605829744</v>
      </c>
      <c r="Q62" s="6">
        <f t="shared" si="10"/>
        <v>1.3099969474055939</v>
      </c>
      <c r="R62" s="42">
        <v>4</v>
      </c>
      <c r="S62" s="40"/>
      <c r="T62" s="31"/>
    </row>
    <row r="63" spans="1:20" s="37" customFormat="1" ht="10.5" customHeight="1" x14ac:dyDescent="0.15">
      <c r="A63" s="31"/>
      <c r="B63" s="38"/>
      <c r="C63" s="41" t="s">
        <v>40</v>
      </c>
      <c r="D63" s="43" t="s">
        <v>19</v>
      </c>
      <c r="E63" s="35"/>
      <c r="F63" s="5">
        <v>65313</v>
      </c>
      <c r="G63" s="5">
        <v>67878</v>
      </c>
      <c r="H63" s="5">
        <v>59836</v>
      </c>
      <c r="I63" s="5">
        <v>62951</v>
      </c>
      <c r="J63" s="5">
        <v>3512</v>
      </c>
      <c r="K63" s="5">
        <v>3076</v>
      </c>
      <c r="L63" s="5">
        <v>1938</v>
      </c>
      <c r="M63" s="5">
        <v>1579</v>
      </c>
      <c r="N63" s="39">
        <f>G63-F63</f>
        <v>2565</v>
      </c>
      <c r="O63" s="6">
        <f t="shared" si="8"/>
        <v>3.9272426622571315</v>
      </c>
      <c r="P63" s="6">
        <f t="shared" si="9"/>
        <v>4.8620654230792715</v>
      </c>
      <c r="Q63" s="6">
        <f t="shared" si="10"/>
        <v>5.0785294874634141</v>
      </c>
      <c r="R63" s="42">
        <v>5</v>
      </c>
      <c r="S63" s="40"/>
      <c r="T63" s="31"/>
    </row>
    <row r="64" spans="1:20" s="37" customFormat="1" ht="10.5" customHeight="1" x14ac:dyDescent="0.15">
      <c r="A64" s="31"/>
      <c r="B64" s="32"/>
      <c r="C64" s="33" t="s">
        <v>58</v>
      </c>
      <c r="D64" s="43"/>
      <c r="E64" s="35"/>
      <c r="F64" s="5">
        <v>451192</v>
      </c>
      <c r="G64" s="5">
        <v>466411</v>
      </c>
      <c r="H64" s="5">
        <v>408565</v>
      </c>
      <c r="I64" s="5">
        <v>425984</v>
      </c>
      <c r="J64" s="5">
        <v>24063</v>
      </c>
      <c r="K64" s="5">
        <v>23088</v>
      </c>
      <c r="L64" s="5">
        <v>18459</v>
      </c>
      <c r="M64" s="5">
        <v>15555</v>
      </c>
      <c r="N64" s="5">
        <f>G64-F64</f>
        <v>15219</v>
      </c>
      <c r="O64" s="6">
        <f t="shared" si="8"/>
        <v>3.3730651252681785</v>
      </c>
      <c r="P64" s="6">
        <f t="shared" si="9"/>
        <v>33.587877181724657</v>
      </c>
      <c r="Q64" s="6">
        <f t="shared" si="10"/>
        <v>34.896166899102774</v>
      </c>
      <c r="R64" s="61" t="s">
        <v>61</v>
      </c>
      <c r="S64" s="62"/>
      <c r="T64" s="31"/>
    </row>
    <row r="65" spans="1:20" s="37" customFormat="1" ht="10.5" customHeight="1" x14ac:dyDescent="0.15">
      <c r="A65" s="31"/>
      <c r="B65" s="38"/>
      <c r="C65" s="41" t="s">
        <v>41</v>
      </c>
      <c r="D65" s="43" t="s">
        <v>20</v>
      </c>
      <c r="E65" s="35"/>
      <c r="F65" s="5">
        <v>1060</v>
      </c>
      <c r="G65" s="5">
        <v>1126</v>
      </c>
      <c r="H65" s="5">
        <v>1059</v>
      </c>
      <c r="I65" s="5">
        <v>1120</v>
      </c>
      <c r="J65" s="5">
        <v>0</v>
      </c>
      <c r="K65" s="5">
        <v>3</v>
      </c>
      <c r="L65" s="5">
        <v>0</v>
      </c>
      <c r="M65" s="5">
        <v>1</v>
      </c>
      <c r="N65" s="39">
        <f t="shared" ref="N65:N78" si="11">G65-F65</f>
        <v>66</v>
      </c>
      <c r="O65" s="6">
        <f t="shared" si="8"/>
        <v>6.2264150943396226</v>
      </c>
      <c r="P65" s="6">
        <f t="shared" si="9"/>
        <v>7.8909089284890099E-2</v>
      </c>
      <c r="Q65" s="6">
        <f t="shared" si="10"/>
        <v>8.4245620125575349E-2</v>
      </c>
      <c r="R65" s="42">
        <v>6</v>
      </c>
      <c r="S65" s="40"/>
      <c r="T65" s="31"/>
    </row>
    <row r="66" spans="1:20" s="37" customFormat="1" ht="10.5" customHeight="1" x14ac:dyDescent="0.15">
      <c r="A66" s="31"/>
      <c r="B66" s="38"/>
      <c r="C66" s="41" t="s">
        <v>42</v>
      </c>
      <c r="D66" s="43" t="s">
        <v>21</v>
      </c>
      <c r="E66" s="35"/>
      <c r="F66" s="5">
        <v>6997</v>
      </c>
      <c r="G66" s="5">
        <v>6769</v>
      </c>
      <c r="H66" s="5">
        <v>6708</v>
      </c>
      <c r="I66" s="5">
        <v>6355</v>
      </c>
      <c r="J66" s="5">
        <v>209</v>
      </c>
      <c r="K66" s="5">
        <v>307</v>
      </c>
      <c r="L66" s="5">
        <v>79</v>
      </c>
      <c r="M66" s="5">
        <v>89</v>
      </c>
      <c r="N66" s="39">
        <f t="shared" si="11"/>
        <v>-228</v>
      </c>
      <c r="O66" s="6">
        <f t="shared" si="8"/>
        <v>-3.2585393740174364</v>
      </c>
      <c r="P66" s="6">
        <f t="shared" si="9"/>
        <v>0.52087443181733584</v>
      </c>
      <c r="Q66" s="6">
        <f t="shared" si="10"/>
        <v>0.50644636112790364</v>
      </c>
      <c r="R66" s="42">
        <v>7</v>
      </c>
      <c r="S66" s="40"/>
      <c r="T66" s="31"/>
    </row>
    <row r="67" spans="1:20" s="37" customFormat="1" ht="10.5" customHeight="1" x14ac:dyDescent="0.15">
      <c r="A67" s="31"/>
      <c r="B67" s="38"/>
      <c r="C67" s="41" t="s">
        <v>43</v>
      </c>
      <c r="D67" s="43" t="s">
        <v>31</v>
      </c>
      <c r="E67" s="35"/>
      <c r="F67" s="5">
        <v>13372</v>
      </c>
      <c r="G67" s="5">
        <v>12792</v>
      </c>
      <c r="H67" s="5">
        <v>12948</v>
      </c>
      <c r="I67" s="5">
        <v>12364</v>
      </c>
      <c r="J67" s="5">
        <v>153</v>
      </c>
      <c r="K67" s="5">
        <v>154</v>
      </c>
      <c r="L67" s="5">
        <v>269</v>
      </c>
      <c r="M67" s="5">
        <v>237</v>
      </c>
      <c r="N67" s="39">
        <f t="shared" si="11"/>
        <v>-580</v>
      </c>
      <c r="O67" s="6">
        <f t="shared" si="8"/>
        <v>-4.3374214777146278</v>
      </c>
      <c r="P67" s="6">
        <f t="shared" si="9"/>
        <v>0.99544560558259465</v>
      </c>
      <c r="Q67" s="6">
        <f t="shared" si="10"/>
        <v>0.95707812846035512</v>
      </c>
      <c r="R67" s="42">
        <v>8</v>
      </c>
      <c r="S67" s="40"/>
      <c r="T67" s="31"/>
    </row>
    <row r="68" spans="1:20" s="37" customFormat="1" ht="10.5" customHeight="1" x14ac:dyDescent="0.15">
      <c r="A68" s="31"/>
      <c r="B68" s="38"/>
      <c r="C68" s="41" t="s">
        <v>44</v>
      </c>
      <c r="D68" s="43" t="s">
        <v>32</v>
      </c>
      <c r="E68" s="35"/>
      <c r="F68" s="5">
        <v>119000</v>
      </c>
      <c r="G68" s="5">
        <v>113927</v>
      </c>
      <c r="H68" s="5">
        <v>107388</v>
      </c>
      <c r="I68" s="5">
        <v>104350</v>
      </c>
      <c r="J68" s="5">
        <v>4901</v>
      </c>
      <c r="K68" s="5">
        <v>4150</v>
      </c>
      <c r="L68" s="5">
        <v>6691</v>
      </c>
      <c r="M68" s="5">
        <v>5040</v>
      </c>
      <c r="N68" s="39">
        <f t="shared" si="11"/>
        <v>-5073</v>
      </c>
      <c r="O68" s="6">
        <f t="shared" si="8"/>
        <v>-4.2630252100840336</v>
      </c>
      <c r="P68" s="6">
        <f t="shared" si="9"/>
        <v>8.8586619102848321</v>
      </c>
      <c r="Q68" s="6">
        <f t="shared" si="10"/>
        <v>8.5238461492419386</v>
      </c>
      <c r="R68" s="42">
        <v>9</v>
      </c>
      <c r="S68" s="40"/>
      <c r="T68" s="31"/>
    </row>
    <row r="69" spans="1:20" s="37" customFormat="1" ht="10.5" customHeight="1" x14ac:dyDescent="0.15">
      <c r="A69" s="31"/>
      <c r="B69" s="38"/>
      <c r="C69" s="41" t="s">
        <v>45</v>
      </c>
      <c r="D69" s="43" t="s">
        <v>33</v>
      </c>
      <c r="E69" s="35"/>
      <c r="F69" s="5">
        <v>15812</v>
      </c>
      <c r="G69" s="5">
        <v>14908</v>
      </c>
      <c r="H69" s="5">
        <v>15435</v>
      </c>
      <c r="I69" s="5">
        <v>14553</v>
      </c>
      <c r="J69" s="5">
        <v>267</v>
      </c>
      <c r="K69" s="5">
        <v>211</v>
      </c>
      <c r="L69" s="5">
        <v>106</v>
      </c>
      <c r="M69" s="5">
        <v>91</v>
      </c>
      <c r="N69" s="39">
        <f t="shared" si="11"/>
        <v>-904</v>
      </c>
      <c r="O69" s="6">
        <f t="shared" si="8"/>
        <v>-5.717176827725778</v>
      </c>
      <c r="P69" s="6">
        <f t="shared" si="9"/>
        <v>1.1770853960119645</v>
      </c>
      <c r="Q69" s="6">
        <f t="shared" si="10"/>
        <v>1.1153940540249354</v>
      </c>
      <c r="R69" s="42">
        <v>10</v>
      </c>
      <c r="S69" s="40"/>
      <c r="T69" s="31"/>
    </row>
    <row r="70" spans="1:20" s="37" customFormat="1" ht="10.5" customHeight="1" x14ac:dyDescent="0.15">
      <c r="A70" s="31"/>
      <c r="B70" s="38"/>
      <c r="C70" s="41" t="s">
        <v>46</v>
      </c>
      <c r="D70" s="43" t="s">
        <v>34</v>
      </c>
      <c r="E70" s="35"/>
      <c r="F70" s="5">
        <v>8861</v>
      </c>
      <c r="G70" s="5">
        <v>10366</v>
      </c>
      <c r="H70" s="5">
        <v>7192</v>
      </c>
      <c r="I70" s="5">
        <v>8598</v>
      </c>
      <c r="J70" s="5">
        <v>995</v>
      </c>
      <c r="K70" s="5">
        <v>1057</v>
      </c>
      <c r="L70" s="5">
        <v>671</v>
      </c>
      <c r="M70" s="5">
        <v>679</v>
      </c>
      <c r="N70" s="39">
        <f t="shared" si="11"/>
        <v>1505</v>
      </c>
      <c r="O70" s="6">
        <f t="shared" si="8"/>
        <v>16.984538991084527</v>
      </c>
      <c r="P70" s="6">
        <f t="shared" si="9"/>
        <v>0.65963532089944454</v>
      </c>
      <c r="Q70" s="6">
        <f t="shared" si="10"/>
        <v>0.77556847088962177</v>
      </c>
      <c r="R70" s="42">
        <v>11</v>
      </c>
      <c r="S70" s="40"/>
      <c r="T70" s="31"/>
    </row>
    <row r="71" spans="1:20" s="37" customFormat="1" ht="10.5" customHeight="1" x14ac:dyDescent="0.15">
      <c r="A71" s="31"/>
      <c r="B71" s="38"/>
      <c r="C71" s="41" t="s">
        <v>47</v>
      </c>
      <c r="D71" s="43" t="s">
        <v>35</v>
      </c>
      <c r="E71" s="35"/>
      <c r="F71" s="5">
        <v>12411</v>
      </c>
      <c r="G71" s="5">
        <v>13104</v>
      </c>
      <c r="H71" s="5">
        <v>9991</v>
      </c>
      <c r="I71" s="5">
        <v>10376</v>
      </c>
      <c r="J71" s="5">
        <v>1029</v>
      </c>
      <c r="K71" s="5">
        <v>1300</v>
      </c>
      <c r="L71" s="5">
        <v>1389</v>
      </c>
      <c r="M71" s="5">
        <v>1385</v>
      </c>
      <c r="N71" s="39">
        <f t="shared" si="11"/>
        <v>693</v>
      </c>
      <c r="O71" s="6">
        <f t="shared" si="8"/>
        <v>5.5837563451776653</v>
      </c>
      <c r="P71" s="6">
        <f t="shared" si="9"/>
        <v>0.92390632746676515</v>
      </c>
      <c r="Q71" s="6">
        <f t="shared" si="10"/>
        <v>0.98042149744719309</v>
      </c>
      <c r="R71" s="42">
        <v>12</v>
      </c>
      <c r="S71" s="40"/>
      <c r="T71" s="31"/>
    </row>
    <row r="72" spans="1:20" s="37" customFormat="1" ht="10.5" customHeight="1" x14ac:dyDescent="0.15">
      <c r="A72" s="31"/>
      <c r="B72" s="38"/>
      <c r="C72" s="41" t="s">
        <v>48</v>
      </c>
      <c r="D72" s="43" t="s">
        <v>36</v>
      </c>
      <c r="E72" s="35"/>
      <c r="F72" s="5">
        <v>45881</v>
      </c>
      <c r="G72" s="5">
        <v>44607</v>
      </c>
      <c r="H72" s="5">
        <v>38025</v>
      </c>
      <c r="I72" s="5">
        <v>37744</v>
      </c>
      <c r="J72" s="5">
        <v>4346</v>
      </c>
      <c r="K72" s="5">
        <v>3779</v>
      </c>
      <c r="L72" s="5">
        <v>3499</v>
      </c>
      <c r="M72" s="5">
        <v>2900</v>
      </c>
      <c r="N72" s="39">
        <f t="shared" si="11"/>
        <v>-1274</v>
      </c>
      <c r="O72" s="6">
        <f t="shared" si="8"/>
        <v>-2.7767485451494083</v>
      </c>
      <c r="P72" s="6">
        <f t="shared" si="9"/>
        <v>3.4154980429057007</v>
      </c>
      <c r="Q72" s="6">
        <f t="shared" si="10"/>
        <v>3.3374283987047422</v>
      </c>
      <c r="R72" s="42">
        <v>13</v>
      </c>
      <c r="S72" s="40"/>
      <c r="T72" s="31"/>
    </row>
    <row r="73" spans="1:20" s="37" customFormat="1" ht="10.5" customHeight="1" x14ac:dyDescent="0.15">
      <c r="A73" s="31"/>
      <c r="B73" s="32"/>
      <c r="C73" s="41" t="s">
        <v>49</v>
      </c>
      <c r="D73" s="43" t="s">
        <v>37</v>
      </c>
      <c r="E73" s="35"/>
      <c r="F73" s="5">
        <v>28649</v>
      </c>
      <c r="G73" s="5">
        <v>27635</v>
      </c>
      <c r="H73" s="5">
        <v>21346</v>
      </c>
      <c r="I73" s="5">
        <v>20575</v>
      </c>
      <c r="J73" s="5">
        <v>4776</v>
      </c>
      <c r="K73" s="5">
        <v>4775</v>
      </c>
      <c r="L73" s="5">
        <v>2514</v>
      </c>
      <c r="M73" s="5">
        <v>2140</v>
      </c>
      <c r="N73" s="39">
        <f t="shared" si="11"/>
        <v>-1014</v>
      </c>
      <c r="O73" s="6">
        <f t="shared" si="8"/>
        <v>-3.5393905546441409</v>
      </c>
      <c r="P73" s="6">
        <f t="shared" si="9"/>
        <v>2.132704244266808</v>
      </c>
      <c r="Q73" s="6">
        <f t="shared" si="10"/>
        <v>2.0676089806130329</v>
      </c>
      <c r="R73" s="42">
        <v>14</v>
      </c>
      <c r="S73" s="40"/>
      <c r="T73" s="31"/>
    </row>
    <row r="74" spans="1:20" s="37" customFormat="1" ht="10.5" customHeight="1" x14ac:dyDescent="0.15">
      <c r="A74" s="31"/>
      <c r="B74" s="32"/>
      <c r="C74" s="41" t="s">
        <v>0</v>
      </c>
      <c r="D74" s="43" t="s">
        <v>23</v>
      </c>
      <c r="E74" s="35"/>
      <c r="F74" s="5">
        <v>35789</v>
      </c>
      <c r="G74" s="5">
        <v>36595</v>
      </c>
      <c r="H74" s="5">
        <v>31395</v>
      </c>
      <c r="I74" s="5">
        <v>32519</v>
      </c>
      <c r="J74" s="5">
        <v>4127</v>
      </c>
      <c r="K74" s="5">
        <v>3703</v>
      </c>
      <c r="L74" s="5">
        <v>265</v>
      </c>
      <c r="M74" s="5">
        <v>266</v>
      </c>
      <c r="N74" s="39">
        <f t="shared" si="11"/>
        <v>806</v>
      </c>
      <c r="O74" s="6">
        <f t="shared" si="8"/>
        <v>2.2520886305848165</v>
      </c>
      <c r="P74" s="6">
        <f t="shared" si="9"/>
        <v>2.6642239588838978</v>
      </c>
      <c r="Q74" s="6">
        <f t="shared" si="10"/>
        <v>2.7379826540811987</v>
      </c>
      <c r="R74" s="42">
        <v>15</v>
      </c>
      <c r="S74" s="40"/>
      <c r="T74" s="31"/>
    </row>
    <row r="75" spans="1:20" s="37" customFormat="1" ht="10.5" customHeight="1" x14ac:dyDescent="0.15">
      <c r="A75" s="31"/>
      <c r="B75" s="32"/>
      <c r="C75" s="41" t="s">
        <v>50</v>
      </c>
      <c r="D75" s="43" t="s">
        <v>22</v>
      </c>
      <c r="E75" s="35"/>
      <c r="F75" s="5">
        <v>120239</v>
      </c>
      <c r="G75" s="5">
        <v>137593</v>
      </c>
      <c r="H75" s="5">
        <v>117233</v>
      </c>
      <c r="I75" s="5">
        <v>134145</v>
      </c>
      <c r="J75" s="5">
        <v>940</v>
      </c>
      <c r="K75" s="5">
        <v>932</v>
      </c>
      <c r="L75" s="5">
        <v>2028</v>
      </c>
      <c r="M75" s="5">
        <v>1889</v>
      </c>
      <c r="N75" s="39">
        <f t="shared" si="11"/>
        <v>17354</v>
      </c>
      <c r="O75" s="6">
        <f t="shared" si="8"/>
        <v>14.432921098811532</v>
      </c>
      <c r="P75" s="6">
        <f t="shared" si="9"/>
        <v>8.9508962137036789</v>
      </c>
      <c r="Q75" s="6">
        <f t="shared" si="10"/>
        <v>10.294500541685871</v>
      </c>
      <c r="R75" s="42">
        <v>16</v>
      </c>
      <c r="S75" s="40"/>
      <c r="T75" s="31"/>
    </row>
    <row r="76" spans="1:20" s="37" customFormat="1" ht="10.5" customHeight="1" x14ac:dyDescent="0.15">
      <c r="A76" s="31"/>
      <c r="B76" s="32"/>
      <c r="C76" s="41" t="s">
        <v>51</v>
      </c>
      <c r="D76" s="43" t="s">
        <v>24</v>
      </c>
      <c r="E76" s="35"/>
      <c r="F76" s="5">
        <v>4295</v>
      </c>
      <c r="G76" s="5">
        <v>5064</v>
      </c>
      <c r="H76" s="5">
        <v>4230</v>
      </c>
      <c r="I76" s="5">
        <v>4979</v>
      </c>
      <c r="J76" s="5">
        <v>40</v>
      </c>
      <c r="K76" s="5">
        <v>50</v>
      </c>
      <c r="L76" s="5">
        <v>23</v>
      </c>
      <c r="M76" s="5">
        <v>16</v>
      </c>
      <c r="N76" s="39">
        <f t="shared" si="11"/>
        <v>769</v>
      </c>
      <c r="O76" s="6">
        <f t="shared" si="8"/>
        <v>17.904540162980208</v>
      </c>
      <c r="P76" s="6">
        <f t="shared" si="9"/>
        <v>0.31973069667792736</v>
      </c>
      <c r="Q76" s="6">
        <f t="shared" si="10"/>
        <v>0.37888083509406179</v>
      </c>
      <c r="R76" s="42">
        <v>17</v>
      </c>
      <c r="S76" s="40"/>
      <c r="T76" s="31"/>
    </row>
    <row r="77" spans="1:20" s="37" customFormat="1" ht="10.5" customHeight="1" x14ac:dyDescent="0.15">
      <c r="A77" s="31"/>
      <c r="B77" s="32"/>
      <c r="C77" s="41" t="s">
        <v>52</v>
      </c>
      <c r="D77" s="43" t="s">
        <v>25</v>
      </c>
      <c r="E77" s="35"/>
      <c r="F77" s="5">
        <v>26297</v>
      </c>
      <c r="G77" s="5">
        <v>28769</v>
      </c>
      <c r="H77" s="5">
        <v>23087</v>
      </c>
      <c r="I77" s="5">
        <v>25150</v>
      </c>
      <c r="J77" s="5">
        <v>2280</v>
      </c>
      <c r="K77" s="5">
        <v>2667</v>
      </c>
      <c r="L77" s="5">
        <v>925</v>
      </c>
      <c r="M77" s="5">
        <v>822</v>
      </c>
      <c r="N77" s="39">
        <f t="shared" si="11"/>
        <v>2472</v>
      </c>
      <c r="O77" s="6">
        <f t="shared" si="8"/>
        <v>9.4003118226413669</v>
      </c>
      <c r="P77" s="6">
        <f t="shared" si="9"/>
        <v>1.9576153970988255</v>
      </c>
      <c r="Q77" s="6">
        <f t="shared" si="10"/>
        <v>2.1524531486613476</v>
      </c>
      <c r="R77" s="42">
        <v>18</v>
      </c>
      <c r="S77" s="40"/>
      <c r="T77" s="31"/>
    </row>
    <row r="78" spans="1:20" s="37" customFormat="1" ht="10.5" customHeight="1" x14ac:dyDescent="0.15">
      <c r="A78" s="31"/>
      <c r="B78" s="38"/>
      <c r="C78" s="41" t="s">
        <v>53</v>
      </c>
      <c r="D78" s="43" t="s">
        <v>38</v>
      </c>
      <c r="E78" s="35"/>
      <c r="F78" s="5">
        <v>12529</v>
      </c>
      <c r="G78" s="5">
        <v>13156</v>
      </c>
      <c r="H78" s="5">
        <v>12528</v>
      </c>
      <c r="I78" s="5">
        <v>13156</v>
      </c>
      <c r="J78" s="5">
        <v>0</v>
      </c>
      <c r="K78" s="5">
        <v>0</v>
      </c>
      <c r="L78" s="5">
        <v>0</v>
      </c>
      <c r="M78" s="5">
        <v>0</v>
      </c>
      <c r="N78" s="39">
        <f t="shared" si="11"/>
        <v>627</v>
      </c>
      <c r="O78" s="6">
        <f t="shared" si="8"/>
        <v>5.0043898156277438</v>
      </c>
      <c r="P78" s="6">
        <f t="shared" si="9"/>
        <v>0.93269054683998887</v>
      </c>
      <c r="Q78" s="6">
        <f t="shared" si="10"/>
        <v>0.9843120589449994</v>
      </c>
      <c r="R78" s="42">
        <v>19</v>
      </c>
      <c r="S78" s="40"/>
      <c r="T78" s="31"/>
    </row>
    <row r="79" spans="1:20" s="52" customFormat="1" ht="10.5" customHeight="1" thickBot="1" x14ac:dyDescent="0.35">
      <c r="A79" s="45"/>
      <c r="B79" s="46"/>
      <c r="C79" s="46"/>
      <c r="D79" s="47"/>
      <c r="E79" s="48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50"/>
      <c r="S79" s="51"/>
      <c r="T79" s="45"/>
    </row>
    <row r="80" spans="1:20" ht="13.5" customHeight="1" thickTop="1" x14ac:dyDescent="0.15">
      <c r="B80" s="53" t="s">
        <v>70</v>
      </c>
      <c r="C80" s="53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</row>
    <row r="82" spans="4:13" x14ac:dyDescent="0.15">
      <c r="F82" s="57"/>
    </row>
    <row r="83" spans="4:13" x14ac:dyDescent="0.15">
      <c r="F83" s="57"/>
    </row>
    <row r="84" spans="4:13" x14ac:dyDescent="0.15">
      <c r="D84" s="58"/>
      <c r="F84" s="57"/>
      <c r="G84" s="57"/>
      <c r="H84" s="57"/>
      <c r="I84" s="57"/>
      <c r="J84" s="57"/>
      <c r="K84" s="57"/>
      <c r="L84" s="57"/>
      <c r="M84" s="57"/>
    </row>
    <row r="85" spans="4:13" x14ac:dyDescent="0.15">
      <c r="D85" s="58"/>
      <c r="F85" s="57"/>
      <c r="G85" s="57"/>
      <c r="H85" s="57"/>
      <c r="I85" s="57"/>
      <c r="J85" s="57"/>
      <c r="K85" s="57"/>
      <c r="L85" s="57"/>
      <c r="M85" s="57"/>
    </row>
    <row r="86" spans="4:13" x14ac:dyDescent="0.15">
      <c r="D86" s="58"/>
      <c r="F86" s="57"/>
      <c r="G86" s="57"/>
      <c r="H86" s="57"/>
      <c r="I86" s="57"/>
      <c r="J86" s="57"/>
      <c r="K86" s="57"/>
      <c r="L86" s="57"/>
      <c r="M86" s="57"/>
    </row>
    <row r="87" spans="4:13" x14ac:dyDescent="0.15">
      <c r="D87" s="58"/>
      <c r="F87" s="57"/>
      <c r="G87" s="57"/>
      <c r="H87" s="57"/>
      <c r="I87" s="57"/>
      <c r="J87" s="57"/>
      <c r="K87" s="57"/>
      <c r="L87" s="57"/>
      <c r="M87" s="57"/>
    </row>
  </sheetData>
  <mergeCells count="20">
    <mergeCell ref="N5:O5"/>
    <mergeCell ref="P5:Q5"/>
    <mergeCell ref="R5:S6"/>
    <mergeCell ref="R16:S16"/>
    <mergeCell ref="H5:I5"/>
    <mergeCell ref="B3:K3"/>
    <mergeCell ref="B5:D6"/>
    <mergeCell ref="F5:G5"/>
    <mergeCell ref="J5:K5"/>
    <mergeCell ref="R8:S8"/>
    <mergeCell ref="R32:S32"/>
    <mergeCell ref="R56:S56"/>
    <mergeCell ref="R9:S9"/>
    <mergeCell ref="R12:S12"/>
    <mergeCell ref="R64:S64"/>
    <mergeCell ref="R33:S33"/>
    <mergeCell ref="R36:S36"/>
    <mergeCell ref="R40:S40"/>
    <mergeCell ref="R57:S57"/>
    <mergeCell ref="R60:S60"/>
  </mergeCells>
  <phoneticPr fontId="3"/>
  <pageMargins left="0.27559055118110237" right="0.27559055118110237" top="0.31496062992125984" bottom="0.39370078740157483" header="0" footer="0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tone-s04</vt:lpstr>
      <vt:lpstr>'tone-s04'!Print_Area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2017-12-25T06:16:07Z</cp:lastPrinted>
  <dcterms:created xsi:type="dcterms:W3CDTF">2008-02-21T07:59:11Z</dcterms:created>
  <dcterms:modified xsi:type="dcterms:W3CDTF">2019-03-19T05:58:19Z</dcterms:modified>
</cp:coreProperties>
</file>